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velopment\corso-excel\soluzioni\"/>
    </mc:Choice>
  </mc:AlternateContent>
  <xr:revisionPtr revIDLastSave="0" documentId="13_ncr:1_{77B9071A-C894-4B65-A558-147F739E4604}" xr6:coauthVersionLast="47" xr6:coauthVersionMax="47" xr10:uidLastSave="{00000000-0000-0000-0000-000000000000}"/>
  <bookViews>
    <workbookView xWindow="-98" yWindow="-98" windowWidth="28996" windowHeight="15675" activeTab="3" xr2:uid="{E1C8D65E-27FF-4263-B3C1-148F1ECE0732}"/>
  </bookViews>
  <sheets>
    <sheet name="Analysis" sheetId="5" r:id="rId1"/>
    <sheet name="SPX-D" sheetId="2" r:id="rId2"/>
    <sheet name="SPX-Q" sheetId="6" r:id="rId3"/>
    <sheet name="Sales" sheetId="1" r:id="rId4"/>
    <sheet name="Stock" sheetId="3" r:id="rId5"/>
  </sheets>
  <definedNames>
    <definedName name="_xlnm._FilterDatabase" localSheetId="2" hidden="1">'SPX-Q'!$A$1:$M$1</definedName>
    <definedName name="carryover_probability">Stock!$G$3:$J$5</definedName>
    <definedName name="costs_overstock">Stock!$F$3:$F$5</definedName>
    <definedName name="costs_understock">Stock!$E$3:$E$5</definedName>
    <definedName name="ExternalData_1" localSheetId="3" hidden="1">Sales!$A$1:$D$33</definedName>
    <definedName name="ExternalData_2" localSheetId="1" hidden="1">'SPX-D'!$A$1:$G$5246</definedName>
    <definedName name="products">Stock!$A$3:$A$5</definedName>
    <definedName name="quarters">Stock!$G$2:$J$2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Q2" i="6" a="1"/>
  <c r="Q2" i="6" s="1"/>
  <c r="M2" i="2" a="1"/>
  <c r="M2" i="2" s="1"/>
  <c r="M3" i="2" a="1"/>
  <c r="M3" i="2" s="1"/>
  <c r="M4" i="2" a="1"/>
  <c r="M4" i="2" s="1"/>
  <c r="M5" i="2" a="1"/>
  <c r="M5" i="2" s="1"/>
  <c r="M6" i="2" a="1"/>
  <c r="M6" i="2"/>
  <c r="M7" i="2" a="1"/>
  <c r="M7" i="2" s="1"/>
  <c r="M8" i="2" a="1"/>
  <c r="M8" i="2"/>
  <c r="M9" i="2" a="1"/>
  <c r="M9" i="2" s="1"/>
  <c r="M10" i="2" a="1"/>
  <c r="M10" i="2" s="1"/>
  <c r="M11" i="2" a="1"/>
  <c r="M11" i="2" s="1"/>
  <c r="M12" i="2" a="1"/>
  <c r="M12" i="2" s="1"/>
  <c r="M13" i="2" a="1"/>
  <c r="M13" i="2" s="1"/>
  <c r="M14" i="2" a="1"/>
  <c r="M14" i="2"/>
  <c r="M15" i="2" a="1"/>
  <c r="M15" i="2" s="1"/>
  <c r="M16" i="2" a="1"/>
  <c r="M16" i="2" s="1"/>
  <c r="M17" i="2" a="1"/>
  <c r="M17" i="2"/>
  <c r="M18" i="2" a="1"/>
  <c r="M18" i="2" s="1"/>
  <c r="M19" i="2" a="1"/>
  <c r="M19" i="2" s="1"/>
  <c r="M20" i="2" a="1"/>
  <c r="M20" i="2" s="1"/>
  <c r="M21" i="2" a="1"/>
  <c r="M21" i="2" s="1"/>
  <c r="M22" i="2" a="1"/>
  <c r="M22" i="2" s="1"/>
  <c r="M23" i="2" a="1"/>
  <c r="M23" i="2" s="1"/>
  <c r="M24" i="2" a="1"/>
  <c r="M24" i="2"/>
  <c r="M25" i="2" a="1"/>
  <c r="M25" i="2" s="1"/>
  <c r="M26" i="2" a="1"/>
  <c r="M26" i="2" s="1"/>
  <c r="M27" i="2" a="1"/>
  <c r="M27" i="2" s="1"/>
  <c r="M28" i="2" a="1"/>
  <c r="M28" i="2" s="1"/>
  <c r="M29" i="2" a="1"/>
  <c r="M29" i="2"/>
  <c r="M30" i="2" a="1"/>
  <c r="M30" i="2"/>
  <c r="M31" i="2" a="1"/>
  <c r="M31" i="2" s="1"/>
  <c r="M32" i="2" a="1"/>
  <c r="M32" i="2" s="1"/>
  <c r="M33" i="2" a="1"/>
  <c r="M33" i="2" s="1"/>
  <c r="M34" i="2" a="1"/>
  <c r="M34" i="2" s="1"/>
  <c r="M35" i="2" a="1"/>
  <c r="M35" i="2" s="1"/>
  <c r="M36" i="2" a="1"/>
  <c r="M36" i="2" s="1"/>
  <c r="M37" i="2" a="1"/>
  <c r="M37" i="2" s="1"/>
  <c r="M38" i="2" a="1"/>
  <c r="M38" i="2"/>
  <c r="M39" i="2" a="1"/>
  <c r="M39" i="2" s="1"/>
  <c r="M40" i="2" a="1"/>
  <c r="M40" i="2" s="1"/>
  <c r="M41" i="2" a="1"/>
  <c r="M41" i="2"/>
  <c r="M42" i="2" a="1"/>
  <c r="M42" i="2" s="1"/>
  <c r="M43" i="2" a="1"/>
  <c r="M43" i="2" s="1"/>
  <c r="M44" i="2" a="1"/>
  <c r="M44" i="2" s="1"/>
  <c r="M45" i="2" a="1"/>
  <c r="M45" i="2" s="1"/>
  <c r="M46" i="2" a="1"/>
  <c r="M46" i="2" s="1"/>
  <c r="M47" i="2" a="1"/>
  <c r="M47" i="2" s="1"/>
  <c r="M48" i="2" a="1"/>
  <c r="M48" i="2" s="1"/>
  <c r="M49" i="2" a="1"/>
  <c r="M49" i="2" s="1"/>
  <c r="M50" i="2" a="1"/>
  <c r="M50" i="2" s="1"/>
  <c r="M51" i="2" a="1"/>
  <c r="M51" i="2" s="1"/>
  <c r="M52" i="2" a="1"/>
  <c r="M52" i="2" s="1"/>
  <c r="M53" i="2" a="1"/>
  <c r="M53" i="2"/>
  <c r="M54" i="2" a="1"/>
  <c r="M54" i="2"/>
  <c r="M55" i="2" a="1"/>
  <c r="M55" i="2" s="1"/>
  <c r="M56" i="2" a="1"/>
  <c r="M56" i="2" s="1"/>
  <c r="M57" i="2" a="1"/>
  <c r="M57" i="2" s="1"/>
  <c r="M58" i="2" a="1"/>
  <c r="M58" i="2" s="1"/>
  <c r="M59" i="2" a="1"/>
  <c r="M59" i="2" s="1"/>
  <c r="M60" i="2" a="1"/>
  <c r="M60" i="2" s="1"/>
  <c r="M61" i="2" a="1"/>
  <c r="M61" i="2" s="1"/>
  <c r="M62" i="2" a="1"/>
  <c r="M62" i="2"/>
  <c r="M63" i="2" a="1"/>
  <c r="M63" i="2" s="1"/>
  <c r="M64" i="2" a="1"/>
  <c r="M64" i="2" s="1"/>
  <c r="M65" i="2" a="1"/>
  <c r="M65" i="2"/>
  <c r="M66" i="2" a="1"/>
  <c r="M66" i="2" s="1"/>
  <c r="M67" i="2" a="1"/>
  <c r="M67" i="2" s="1"/>
  <c r="M68" i="2" a="1"/>
  <c r="M68" i="2" s="1"/>
  <c r="M69" i="2" a="1"/>
  <c r="M69" i="2" s="1"/>
  <c r="M70" i="2" a="1"/>
  <c r="M70" i="2" s="1"/>
  <c r="M71" i="2" a="1"/>
  <c r="M71" i="2" s="1"/>
  <c r="M72" i="2" a="1"/>
  <c r="M72" i="2" s="1"/>
  <c r="M73" i="2" a="1"/>
  <c r="M73" i="2" s="1"/>
  <c r="M74" i="2" a="1"/>
  <c r="M74" i="2" s="1"/>
  <c r="M75" i="2" a="1"/>
  <c r="M75" i="2" s="1"/>
  <c r="M76" i="2" a="1"/>
  <c r="M76" i="2" s="1"/>
  <c r="M77" i="2" a="1"/>
  <c r="M77" i="2"/>
  <c r="M78" i="2" a="1"/>
  <c r="M78" i="2"/>
  <c r="M79" i="2" a="1"/>
  <c r="M79" i="2" s="1"/>
  <c r="M80" i="2" a="1"/>
  <c r="M80" i="2" s="1"/>
  <c r="M81" i="2" a="1"/>
  <c r="M81" i="2" s="1"/>
  <c r="M82" i="2" a="1"/>
  <c r="M82" i="2" s="1"/>
  <c r="M83" i="2" a="1"/>
  <c r="M83" i="2" s="1"/>
  <c r="M84" i="2" a="1"/>
  <c r="M84" i="2" s="1"/>
  <c r="M85" i="2" a="1"/>
  <c r="M85" i="2" s="1"/>
  <c r="M86" i="2" a="1"/>
  <c r="M86" i="2" s="1"/>
  <c r="M87" i="2" a="1"/>
  <c r="M87" i="2" s="1"/>
  <c r="M88" i="2" a="1"/>
  <c r="M88" i="2" s="1"/>
  <c r="M89" i="2" a="1"/>
  <c r="M89" i="2"/>
  <c r="M90" i="2" a="1"/>
  <c r="M90" i="2" s="1"/>
  <c r="M91" i="2" a="1"/>
  <c r="M91" i="2" s="1"/>
  <c r="M92" i="2" a="1"/>
  <c r="M92" i="2" s="1"/>
  <c r="M93" i="2" a="1"/>
  <c r="M93" i="2" s="1"/>
  <c r="M94" i="2" a="1"/>
  <c r="M94" i="2" s="1"/>
  <c r="M95" i="2" a="1"/>
  <c r="M95" i="2" s="1"/>
  <c r="M96" i="2" a="1"/>
  <c r="M96" i="2"/>
  <c r="M97" i="2" a="1"/>
  <c r="M97" i="2" s="1"/>
  <c r="M98" i="2" a="1"/>
  <c r="M98" i="2" s="1"/>
  <c r="M99" i="2" a="1"/>
  <c r="M99" i="2" s="1"/>
  <c r="M100" i="2" a="1"/>
  <c r="M100" i="2" s="1"/>
  <c r="M101" i="2" a="1"/>
  <c r="M101" i="2" s="1"/>
  <c r="M102" i="2" a="1"/>
  <c r="M102" i="2" s="1"/>
  <c r="M103" i="2" a="1"/>
  <c r="M103" i="2"/>
  <c r="M104" i="2" a="1"/>
  <c r="M104" i="2" s="1"/>
  <c r="M105" i="2" a="1"/>
  <c r="M105" i="2" s="1"/>
  <c r="M106" i="2" a="1"/>
  <c r="M106" i="2" s="1"/>
  <c r="M107" i="2" a="1"/>
  <c r="M107" i="2" s="1"/>
  <c r="M108" i="2" a="1"/>
  <c r="M108" i="2" s="1"/>
  <c r="M109" i="2" a="1"/>
  <c r="M109" i="2" s="1"/>
  <c r="M110" i="2" a="1"/>
  <c r="M110" i="2"/>
  <c r="M111" i="2" a="1"/>
  <c r="M111" i="2" s="1"/>
  <c r="M112" i="2" a="1"/>
  <c r="M112" i="2" s="1"/>
  <c r="M113" i="2" a="1"/>
  <c r="M113" i="2" s="1"/>
  <c r="M114" i="2" a="1"/>
  <c r="M114" i="2" s="1"/>
  <c r="M115" i="2" a="1"/>
  <c r="M115" i="2" s="1"/>
  <c r="M116" i="2" a="1"/>
  <c r="M116" i="2" s="1"/>
  <c r="M117" i="2" a="1"/>
  <c r="M117" i="2" s="1"/>
  <c r="M118" i="2" a="1"/>
  <c r="M118" i="2" s="1"/>
  <c r="M119" i="2" a="1"/>
  <c r="M119" i="2" s="1"/>
  <c r="M120" i="2" a="1"/>
  <c r="M120" i="2" s="1"/>
  <c r="M121" i="2" a="1"/>
  <c r="M121" i="2" s="1"/>
  <c r="M122" i="2" a="1"/>
  <c r="M122" i="2" s="1"/>
  <c r="M123" i="2" a="1"/>
  <c r="M123" i="2" s="1"/>
  <c r="M124" i="2" a="1"/>
  <c r="M124" i="2" s="1"/>
  <c r="M125" i="2" a="1"/>
  <c r="M125" i="2"/>
  <c r="M126" i="2" a="1"/>
  <c r="M126" i="2" s="1"/>
  <c r="M127" i="2" a="1"/>
  <c r="M127" i="2" s="1"/>
  <c r="M128" i="2" a="1"/>
  <c r="M128" i="2" s="1"/>
  <c r="M129" i="2" a="1"/>
  <c r="M129" i="2" s="1"/>
  <c r="M130" i="2" a="1"/>
  <c r="M130" i="2" s="1"/>
  <c r="M131" i="2" a="1"/>
  <c r="M131" i="2" s="1"/>
  <c r="M132" i="2" a="1"/>
  <c r="M132" i="2"/>
  <c r="M133" i="2" a="1"/>
  <c r="M133" i="2" s="1"/>
  <c r="M134" i="2" a="1"/>
  <c r="M134" i="2" s="1"/>
  <c r="M135" i="2" a="1"/>
  <c r="M135" i="2" s="1"/>
  <c r="M136" i="2" a="1"/>
  <c r="M136" i="2" s="1"/>
  <c r="M137" i="2" a="1"/>
  <c r="M137" i="2" s="1"/>
  <c r="M138" i="2" a="1"/>
  <c r="M138" i="2" s="1"/>
  <c r="M139" i="2" a="1"/>
  <c r="M139" i="2"/>
  <c r="M140" i="2" a="1"/>
  <c r="M140" i="2" s="1"/>
  <c r="M141" i="2" a="1"/>
  <c r="M141" i="2" s="1"/>
  <c r="M142" i="2" a="1"/>
  <c r="M142" i="2" s="1"/>
  <c r="M143" i="2" a="1"/>
  <c r="M143" i="2" s="1"/>
  <c r="M144" i="2" a="1"/>
  <c r="M144" i="2" s="1"/>
  <c r="M145" i="2" a="1"/>
  <c r="M145" i="2" s="1"/>
  <c r="M146" i="2" a="1"/>
  <c r="M146" i="2"/>
  <c r="M147" i="2" a="1"/>
  <c r="M147" i="2" s="1"/>
  <c r="M148" i="2" a="1"/>
  <c r="M148" i="2" s="1"/>
  <c r="M149" i="2" a="1"/>
  <c r="M149" i="2" s="1"/>
  <c r="M150" i="2" a="1"/>
  <c r="M150" i="2" s="1"/>
  <c r="M151" i="2" a="1"/>
  <c r="M151" i="2" s="1"/>
  <c r="M152" i="2" a="1"/>
  <c r="M152" i="2" s="1"/>
  <c r="M153" i="2" a="1"/>
  <c r="M153" i="2" s="1"/>
  <c r="M154" i="2" a="1"/>
  <c r="M154" i="2" s="1"/>
  <c r="M155" i="2" a="1"/>
  <c r="M155" i="2" s="1"/>
  <c r="M156" i="2" a="1"/>
  <c r="M156" i="2" s="1"/>
  <c r="M157" i="2" a="1"/>
  <c r="M157" i="2" s="1"/>
  <c r="M158" i="2" a="1"/>
  <c r="M158" i="2" s="1"/>
  <c r="M159" i="2" a="1"/>
  <c r="M159" i="2" s="1"/>
  <c r="M160" i="2" a="1"/>
  <c r="M160" i="2" s="1"/>
  <c r="M161" i="2" a="1"/>
  <c r="M161" i="2"/>
  <c r="M162" i="2" a="1"/>
  <c r="M162" i="2" s="1"/>
  <c r="M163" i="2" a="1"/>
  <c r="M163" i="2" s="1"/>
  <c r="M164" i="2" a="1"/>
  <c r="M164" i="2" s="1"/>
  <c r="M165" i="2" a="1"/>
  <c r="M165" i="2" s="1"/>
  <c r="M166" i="2" a="1"/>
  <c r="M166" i="2" s="1"/>
  <c r="M167" i="2" a="1"/>
  <c r="M167" i="2" s="1"/>
  <c r="M168" i="2" a="1"/>
  <c r="M168" i="2"/>
  <c r="M169" i="2" a="1"/>
  <c r="M169" i="2" s="1"/>
  <c r="M170" i="2" a="1"/>
  <c r="M170" i="2" s="1"/>
  <c r="M171" i="2" a="1"/>
  <c r="M171" i="2" s="1"/>
  <c r="M172" i="2" a="1"/>
  <c r="M172" i="2" s="1"/>
  <c r="M173" i="2" a="1"/>
  <c r="M173" i="2" s="1"/>
  <c r="M174" i="2" a="1"/>
  <c r="M174" i="2" s="1"/>
  <c r="M175" i="2" a="1"/>
  <c r="M175" i="2"/>
  <c r="M176" i="2" a="1"/>
  <c r="M176" i="2" s="1"/>
  <c r="M177" i="2" a="1"/>
  <c r="M177" i="2" s="1"/>
  <c r="M178" i="2" a="1"/>
  <c r="M178" i="2" s="1"/>
  <c r="M179" i="2" a="1"/>
  <c r="M179" i="2" s="1"/>
  <c r="M180" i="2" a="1"/>
  <c r="M180" i="2" s="1"/>
  <c r="M181" i="2" a="1"/>
  <c r="M181" i="2" s="1"/>
  <c r="M182" i="2" a="1"/>
  <c r="M182" i="2"/>
  <c r="M183" i="2" a="1"/>
  <c r="M183" i="2" s="1"/>
  <c r="M184" i="2" a="1"/>
  <c r="M184" i="2" s="1"/>
  <c r="M185" i="2" a="1"/>
  <c r="M185" i="2" s="1"/>
  <c r="M186" i="2" a="1"/>
  <c r="M186" i="2" s="1"/>
  <c r="M187" i="2" a="1"/>
  <c r="M187" i="2" s="1"/>
  <c r="M188" i="2" a="1"/>
  <c r="M188" i="2" s="1"/>
  <c r="M189" i="2" a="1"/>
  <c r="M189" i="2" s="1"/>
  <c r="M190" i="2" a="1"/>
  <c r="M190" i="2" s="1"/>
  <c r="M191" i="2" a="1"/>
  <c r="M191" i="2" s="1"/>
  <c r="M192" i="2" a="1"/>
  <c r="M192" i="2" s="1"/>
  <c r="M193" i="2" a="1"/>
  <c r="M193" i="2" s="1"/>
  <c r="M194" i="2" a="1"/>
  <c r="M194" i="2" s="1"/>
  <c r="M195" i="2" a="1"/>
  <c r="M195" i="2" s="1"/>
  <c r="M196" i="2" a="1"/>
  <c r="M196" i="2" s="1"/>
  <c r="M197" i="2" a="1"/>
  <c r="M197" i="2"/>
  <c r="M198" i="2" a="1"/>
  <c r="M198" i="2" s="1"/>
  <c r="M199" i="2" a="1"/>
  <c r="M199" i="2" s="1"/>
  <c r="M200" i="2" a="1"/>
  <c r="M200" i="2" s="1"/>
  <c r="M201" i="2" a="1"/>
  <c r="M201" i="2" s="1"/>
  <c r="M202" i="2" a="1"/>
  <c r="M202" i="2" s="1"/>
  <c r="M203" i="2" a="1"/>
  <c r="M203" i="2" s="1"/>
  <c r="M204" i="2" a="1"/>
  <c r="M204" i="2"/>
  <c r="M205" i="2" a="1"/>
  <c r="M205" i="2" s="1"/>
  <c r="M206" i="2" a="1"/>
  <c r="M206" i="2" s="1"/>
  <c r="M207" i="2" a="1"/>
  <c r="M207" i="2" s="1"/>
  <c r="M208" i="2" a="1"/>
  <c r="M208" i="2" s="1"/>
  <c r="M209" i="2" a="1"/>
  <c r="M209" i="2" s="1"/>
  <c r="M210" i="2" a="1"/>
  <c r="M210" i="2" s="1"/>
  <c r="M211" i="2" a="1"/>
  <c r="M211" i="2"/>
  <c r="M212" i="2" a="1"/>
  <c r="M212" i="2" s="1"/>
  <c r="M213" i="2" a="1"/>
  <c r="M213" i="2" s="1"/>
  <c r="M214" i="2" a="1"/>
  <c r="M214" i="2" s="1"/>
  <c r="M215" i="2" a="1"/>
  <c r="M215" i="2" s="1"/>
  <c r="M216" i="2" a="1"/>
  <c r="M216" i="2" s="1"/>
  <c r="M217" i="2" a="1"/>
  <c r="M217" i="2" s="1"/>
  <c r="M218" i="2" a="1"/>
  <c r="M218" i="2"/>
  <c r="M219" i="2" a="1"/>
  <c r="M219" i="2" s="1"/>
  <c r="M220" i="2" a="1"/>
  <c r="M220" i="2" s="1"/>
  <c r="M221" i="2" a="1"/>
  <c r="M221" i="2" s="1"/>
  <c r="M222" i="2" a="1"/>
  <c r="M222" i="2" s="1"/>
  <c r="M223" i="2" a="1"/>
  <c r="M223" i="2" s="1"/>
  <c r="M224" i="2" a="1"/>
  <c r="M224" i="2" s="1"/>
  <c r="M225" i="2" a="1"/>
  <c r="M225" i="2" s="1"/>
  <c r="M226" i="2" a="1"/>
  <c r="M226" i="2" s="1"/>
  <c r="M227" i="2" a="1"/>
  <c r="M227" i="2" s="1"/>
  <c r="M228" i="2" a="1"/>
  <c r="M228" i="2" s="1"/>
  <c r="M229" i="2" a="1"/>
  <c r="M229" i="2" s="1"/>
  <c r="M230" i="2" a="1"/>
  <c r="M230" i="2" s="1"/>
  <c r="M231" i="2" a="1"/>
  <c r="M231" i="2" s="1"/>
  <c r="M232" i="2" a="1"/>
  <c r="M232" i="2" s="1"/>
  <c r="M233" i="2" a="1"/>
  <c r="M233" i="2"/>
  <c r="M234" i="2" a="1"/>
  <c r="M234" i="2" s="1"/>
  <c r="M235" i="2" a="1"/>
  <c r="M235" i="2" s="1"/>
  <c r="M236" i="2" a="1"/>
  <c r="M236" i="2" s="1"/>
  <c r="M237" i="2" a="1"/>
  <c r="M237" i="2" s="1"/>
  <c r="M238" i="2" a="1"/>
  <c r="M238" i="2" s="1"/>
  <c r="M239" i="2" a="1"/>
  <c r="M239" i="2" s="1"/>
  <c r="M240" i="2" a="1"/>
  <c r="M240" i="2"/>
  <c r="M241" i="2" a="1"/>
  <c r="M241" i="2" s="1"/>
  <c r="M242" i="2" a="1"/>
  <c r="M242" i="2" s="1"/>
  <c r="M243" i="2" a="1"/>
  <c r="M243" i="2" s="1"/>
  <c r="M244" i="2" a="1"/>
  <c r="M244" i="2" s="1"/>
  <c r="M245" i="2" a="1"/>
  <c r="M245" i="2" s="1"/>
  <c r="M246" i="2" a="1"/>
  <c r="M246" i="2" s="1"/>
  <c r="M247" i="2" a="1"/>
  <c r="M247" i="2"/>
  <c r="M248" i="2" a="1"/>
  <c r="M248" i="2" s="1"/>
  <c r="M249" i="2" a="1"/>
  <c r="M249" i="2" s="1"/>
  <c r="M250" i="2" a="1"/>
  <c r="M250" i="2" s="1"/>
  <c r="M251" i="2" a="1"/>
  <c r="M251" i="2" s="1"/>
  <c r="M252" i="2" a="1"/>
  <c r="M252" i="2" s="1"/>
  <c r="M253" i="2" a="1"/>
  <c r="M253" i="2" s="1"/>
  <c r="M254" i="2" a="1"/>
  <c r="M254" i="2"/>
  <c r="M255" i="2" a="1"/>
  <c r="M255" i="2" s="1"/>
  <c r="M256" i="2" a="1"/>
  <c r="M256" i="2" s="1"/>
  <c r="M257" i="2" a="1"/>
  <c r="M257" i="2" s="1"/>
  <c r="M258" i="2" a="1"/>
  <c r="M258" i="2" s="1"/>
  <c r="M259" i="2" a="1"/>
  <c r="M259" i="2" s="1"/>
  <c r="M260" i="2" a="1"/>
  <c r="M260" i="2" s="1"/>
  <c r="M261" i="2" a="1"/>
  <c r="M261" i="2" s="1"/>
  <c r="M262" i="2" a="1"/>
  <c r="M262" i="2" s="1"/>
  <c r="M263" i="2" a="1"/>
  <c r="M263" i="2" s="1"/>
  <c r="M264" i="2" a="1"/>
  <c r="M264" i="2" s="1"/>
  <c r="M265" i="2" a="1"/>
  <c r="M265" i="2" s="1"/>
  <c r="M266" i="2" a="1"/>
  <c r="M266" i="2" s="1"/>
  <c r="M267" i="2" a="1"/>
  <c r="M267" i="2" s="1"/>
  <c r="M268" i="2" a="1"/>
  <c r="M268" i="2" s="1"/>
  <c r="M269" i="2" a="1"/>
  <c r="M269" i="2"/>
  <c r="M270" i="2" a="1"/>
  <c r="M270" i="2" s="1"/>
  <c r="M271" i="2" a="1"/>
  <c r="M271" i="2" s="1"/>
  <c r="M272" i="2" a="1"/>
  <c r="M272" i="2" s="1"/>
  <c r="M273" i="2" a="1"/>
  <c r="M273" i="2" s="1"/>
  <c r="M274" i="2" a="1"/>
  <c r="M274" i="2" s="1"/>
  <c r="M275" i="2" a="1"/>
  <c r="M275" i="2" s="1"/>
  <c r="M276" i="2" a="1"/>
  <c r="M276" i="2"/>
  <c r="M277" i="2" a="1"/>
  <c r="M277" i="2" s="1"/>
  <c r="M278" i="2" a="1"/>
  <c r="M278" i="2" s="1"/>
  <c r="M279" i="2" a="1"/>
  <c r="M279" i="2" s="1"/>
  <c r="M280" i="2" a="1"/>
  <c r="M280" i="2" s="1"/>
  <c r="M281" i="2" a="1"/>
  <c r="M281" i="2" s="1"/>
  <c r="M282" i="2" a="1"/>
  <c r="M282" i="2" s="1"/>
  <c r="M283" i="2" a="1"/>
  <c r="M283" i="2"/>
  <c r="M284" i="2" a="1"/>
  <c r="M284" i="2" s="1"/>
  <c r="M285" i="2" a="1"/>
  <c r="M285" i="2" s="1"/>
  <c r="M286" i="2" a="1"/>
  <c r="M286" i="2"/>
  <c r="M287" i="2" a="1"/>
  <c r="M287" i="2"/>
  <c r="M288" i="2" a="1"/>
  <c r="M288" i="2"/>
  <c r="M289" i="2" a="1"/>
  <c r="M289" i="2"/>
  <c r="M290" i="2" a="1"/>
  <c r="M290" i="2" s="1"/>
  <c r="M291" i="2" a="1"/>
  <c r="M291" i="2" s="1"/>
  <c r="M292" i="2" a="1"/>
  <c r="M292" i="2" s="1"/>
  <c r="M293" i="2" a="1"/>
  <c r="M293" i="2" s="1"/>
  <c r="M294" i="2" a="1"/>
  <c r="M294" i="2" s="1"/>
  <c r="M295" i="2" a="1"/>
  <c r="M295" i="2" s="1"/>
  <c r="M296" i="2" a="1"/>
  <c r="M296" i="2"/>
  <c r="M297" i="2" a="1"/>
  <c r="M297" i="2" s="1"/>
  <c r="M298" i="2" a="1"/>
  <c r="M298" i="2"/>
  <c r="M299" i="2" a="1"/>
  <c r="M299" i="2"/>
  <c r="M300" i="2" a="1"/>
  <c r="M300" i="2"/>
  <c r="M301" i="2" a="1"/>
  <c r="M301" i="2"/>
  <c r="M302" i="2" a="1"/>
  <c r="M302" i="2"/>
  <c r="M303" i="2" a="1"/>
  <c r="M303" i="2" s="1"/>
  <c r="M304" i="2" a="1"/>
  <c r="M304" i="2" s="1"/>
  <c r="M305" i="2" a="1"/>
  <c r="M305" i="2" s="1"/>
  <c r="M306" i="2" a="1"/>
  <c r="M306" i="2" s="1"/>
  <c r="M307" i="2" a="1"/>
  <c r="M307" i="2" s="1"/>
  <c r="M308" i="2" a="1"/>
  <c r="M308" i="2" s="1"/>
  <c r="M309" i="2" a="1"/>
  <c r="M309" i="2" s="1"/>
  <c r="M310" i="2" a="1"/>
  <c r="M310" i="2" s="1"/>
  <c r="M311" i="2" a="1"/>
  <c r="M311" i="2"/>
  <c r="M312" i="2" a="1"/>
  <c r="M312" i="2"/>
  <c r="M313" i="2" a="1"/>
  <c r="M313" i="2"/>
  <c r="M314" i="2" a="1"/>
  <c r="M314" i="2"/>
  <c r="M315" i="2" a="1"/>
  <c r="M315" i="2" s="1"/>
  <c r="M316" i="2" a="1"/>
  <c r="M316" i="2" s="1"/>
  <c r="M317" i="2" a="1"/>
  <c r="M317" i="2" s="1"/>
  <c r="M318" i="2" a="1"/>
  <c r="M318" i="2" s="1"/>
  <c r="M319" i="2" a="1"/>
  <c r="M319" i="2" s="1"/>
  <c r="M320" i="2" a="1"/>
  <c r="M320" i="2" s="1"/>
  <c r="M321" i="2" a="1"/>
  <c r="M321" i="2" s="1"/>
  <c r="M322" i="2" a="1"/>
  <c r="M322" i="2"/>
  <c r="M323" i="2" a="1"/>
  <c r="M323" i="2" s="1"/>
  <c r="M324" i="2" a="1"/>
  <c r="M324" i="2"/>
  <c r="M325" i="2" a="1"/>
  <c r="M325" i="2"/>
  <c r="M326" i="2" a="1"/>
  <c r="M326" i="2"/>
  <c r="M327" i="2" a="1"/>
  <c r="M327" i="2" s="1"/>
  <c r="M328" i="2" a="1"/>
  <c r="M328" i="2" s="1"/>
  <c r="M329" i="2" a="1"/>
  <c r="M329" i="2"/>
  <c r="M330" i="2" a="1"/>
  <c r="M330" i="2" s="1"/>
  <c r="M331" i="2" a="1"/>
  <c r="M331" i="2" s="1"/>
  <c r="M332" i="2" a="1"/>
  <c r="M332" i="2" s="1"/>
  <c r="M333" i="2" a="1"/>
  <c r="M333" i="2" s="1"/>
  <c r="M334" i="2" a="1"/>
  <c r="M334" i="2"/>
  <c r="M335" i="2" a="1"/>
  <c r="M335" i="2"/>
  <c r="M336" i="2" a="1"/>
  <c r="M336" i="2"/>
  <c r="M337" i="2" a="1"/>
  <c r="M337" i="2"/>
  <c r="M338" i="2" a="1"/>
  <c r="M338" i="2"/>
  <c r="M339" i="2" a="1"/>
  <c r="M339" i="2" s="1"/>
  <c r="M340" i="2" a="1"/>
  <c r="M340" i="2" s="1"/>
  <c r="M341" i="2" a="1"/>
  <c r="M341" i="2" s="1"/>
  <c r="M342" i="2" a="1"/>
  <c r="M342" i="2"/>
  <c r="M343" i="2" a="1"/>
  <c r="M343" i="2" s="1"/>
  <c r="M344" i="2" a="1"/>
  <c r="M344" i="2" s="1"/>
  <c r="M345" i="2" a="1"/>
  <c r="M345" i="2" s="1"/>
  <c r="M346" i="2" a="1"/>
  <c r="M346" i="2"/>
  <c r="M347" i="2" a="1"/>
  <c r="M347" i="2"/>
  <c r="M348" i="2" a="1"/>
  <c r="M348" i="2"/>
  <c r="M349" i="2" a="1"/>
  <c r="M349" i="2" s="1"/>
  <c r="M350" i="2" a="1"/>
  <c r="M350" i="2"/>
  <c r="M351" i="2" a="1"/>
  <c r="M351" i="2" s="1"/>
  <c r="M352" i="2" a="1"/>
  <c r="M352" i="2" s="1"/>
  <c r="M353" i="2" a="1"/>
  <c r="M353" i="2" s="1"/>
  <c r="M354" i="2" a="1"/>
  <c r="M354" i="2" s="1"/>
  <c r="M355" i="2" a="1"/>
  <c r="M355" i="2" s="1"/>
  <c r="M356" i="2" a="1"/>
  <c r="M356" i="2" s="1"/>
  <c r="M357" i="2" a="1"/>
  <c r="M357" i="2" s="1"/>
  <c r="M358" i="2" a="1"/>
  <c r="M358" i="2"/>
  <c r="M359" i="2" a="1"/>
  <c r="M359" i="2"/>
  <c r="M360" i="2" a="1"/>
  <c r="M360" i="2"/>
  <c r="M361" i="2" a="1"/>
  <c r="M361" i="2"/>
  <c r="M362" i="2" a="1"/>
  <c r="M362" i="2" s="1"/>
  <c r="M363" i="2" a="1"/>
  <c r="M363" i="2" s="1"/>
  <c r="M364" i="2" a="1"/>
  <c r="M364" i="2" s="1"/>
  <c r="M365" i="2" a="1"/>
  <c r="M365" i="2" s="1"/>
  <c r="M366" i="2" a="1"/>
  <c r="M366" i="2" s="1"/>
  <c r="M367" i="2" a="1"/>
  <c r="M367" i="2" s="1"/>
  <c r="M368" i="2" a="1"/>
  <c r="M368" i="2" s="1"/>
  <c r="M369" i="2" a="1"/>
  <c r="M369" i="2" s="1"/>
  <c r="M370" i="2" a="1"/>
  <c r="M370" i="2"/>
  <c r="M371" i="2" a="1"/>
  <c r="M371" i="2"/>
  <c r="M372" i="2" a="1"/>
  <c r="M372" i="2"/>
  <c r="M373" i="2" a="1"/>
  <c r="M373" i="2"/>
  <c r="M374" i="2" a="1"/>
  <c r="M374" i="2"/>
  <c r="M375" i="2" a="1"/>
  <c r="M375" i="2" s="1"/>
  <c r="M376" i="2" a="1"/>
  <c r="M376" i="2" s="1"/>
  <c r="M377" i="2" a="1"/>
  <c r="M377" i="2" s="1"/>
  <c r="M378" i="2" a="1"/>
  <c r="M378" i="2" s="1"/>
  <c r="M379" i="2" a="1"/>
  <c r="M379" i="2" s="1"/>
  <c r="M380" i="2" a="1"/>
  <c r="M380" i="2" s="1"/>
  <c r="M381" i="2" a="1"/>
  <c r="M381" i="2" s="1"/>
  <c r="M382" i="2" a="1"/>
  <c r="M382" i="2" s="1"/>
  <c r="M383" i="2" a="1"/>
  <c r="M383" i="2"/>
  <c r="M384" i="2" a="1"/>
  <c r="M384" i="2"/>
  <c r="M385" i="2" a="1"/>
  <c r="M385" i="2"/>
  <c r="M386" i="2" a="1"/>
  <c r="M386" i="2" s="1"/>
  <c r="M387" i="2" a="1"/>
  <c r="M387" i="2" s="1"/>
  <c r="M388" i="2" a="1"/>
  <c r="M388" i="2" s="1"/>
  <c r="M389" i="2" a="1"/>
  <c r="M389" i="2" s="1"/>
  <c r="M390" i="2" a="1"/>
  <c r="M390" i="2" s="1"/>
  <c r="M391" i="2" a="1"/>
  <c r="M391" i="2" s="1"/>
  <c r="M392" i="2" a="1"/>
  <c r="M392" i="2"/>
  <c r="M393" i="2" a="1"/>
  <c r="M393" i="2" s="1"/>
  <c r="M394" i="2" a="1"/>
  <c r="M394" i="2"/>
  <c r="M395" i="2" a="1"/>
  <c r="M395" i="2"/>
  <c r="M396" i="2" a="1"/>
  <c r="M396" i="2"/>
  <c r="M397" i="2" a="1"/>
  <c r="M397" i="2"/>
  <c r="M398" i="2" a="1"/>
  <c r="M398" i="2"/>
  <c r="M399" i="2" a="1"/>
  <c r="M399" i="2" s="1"/>
  <c r="M400" i="2" a="1"/>
  <c r="M400" i="2" s="1"/>
  <c r="M401" i="2" a="1"/>
  <c r="M401" i="2"/>
  <c r="M402" i="2" a="1"/>
  <c r="M402" i="2" s="1"/>
  <c r="M403" i="2" a="1"/>
  <c r="M403" i="2" s="1"/>
  <c r="M404" i="2" a="1"/>
  <c r="M404" i="2" s="1"/>
  <c r="M405" i="2" a="1"/>
  <c r="M405" i="2" s="1"/>
  <c r="M406" i="2" a="1"/>
  <c r="M406" i="2"/>
  <c r="M407" i="2" a="1"/>
  <c r="M407" i="2"/>
  <c r="M408" i="2" a="1"/>
  <c r="M408" i="2" s="1"/>
  <c r="M409" i="2" a="1"/>
  <c r="M409" i="2"/>
  <c r="M410" i="2" a="1"/>
  <c r="M410" i="2"/>
  <c r="M411" i="2" a="1"/>
  <c r="M411" i="2" s="1"/>
  <c r="M412" i="2" a="1"/>
  <c r="M412" i="2" s="1"/>
  <c r="M413" i="2" a="1"/>
  <c r="M413" i="2" s="1"/>
  <c r="M414" i="2" a="1"/>
  <c r="M414" i="2" s="1"/>
  <c r="M415" i="2" a="1"/>
  <c r="M415" i="2" s="1"/>
  <c r="M416" i="2" a="1"/>
  <c r="M416" i="2" s="1"/>
  <c r="M417" i="2" a="1"/>
  <c r="M417" i="2" s="1"/>
  <c r="M418" i="2" a="1"/>
  <c r="M418" i="2"/>
  <c r="M419" i="2" a="1"/>
  <c r="M419" i="2"/>
  <c r="M420" i="2" a="1"/>
  <c r="M420" i="2"/>
  <c r="M421" i="2" a="1"/>
  <c r="M421" i="2"/>
  <c r="M422" i="2" a="1"/>
  <c r="M422" i="2"/>
  <c r="M423" i="2" a="1"/>
  <c r="M423" i="2" s="1"/>
  <c r="M424" i="2" a="1"/>
  <c r="M424" i="2" s="1"/>
  <c r="M425" i="2" a="1"/>
  <c r="M425" i="2" s="1"/>
  <c r="M426" i="2" a="1"/>
  <c r="M426" i="2" s="1"/>
  <c r="M427" i="2" a="1"/>
  <c r="M427" i="2" s="1"/>
  <c r="M428" i="2" a="1"/>
  <c r="M428" i="2" s="1"/>
  <c r="M429" i="2" a="1"/>
  <c r="M429" i="2" s="1"/>
  <c r="M430" i="2" a="1"/>
  <c r="M430" i="2"/>
  <c r="M431" i="2" a="1"/>
  <c r="M431" i="2"/>
  <c r="M432" i="2" a="1"/>
  <c r="M432" i="2"/>
  <c r="M433" i="2" a="1"/>
  <c r="M433" i="2"/>
  <c r="M434" i="2" a="1"/>
  <c r="M434" i="2" s="1"/>
  <c r="M435" i="2" a="1"/>
  <c r="M435" i="2" s="1"/>
  <c r="M436" i="2" a="1"/>
  <c r="M436" i="2" s="1"/>
  <c r="M437" i="2" a="1"/>
  <c r="M437" i="2" s="1"/>
  <c r="M438" i="2" a="1"/>
  <c r="M438" i="2"/>
  <c r="M439" i="2" a="1"/>
  <c r="M439" i="2" s="1"/>
  <c r="M440" i="2" a="1"/>
  <c r="M440" i="2"/>
  <c r="M441" i="2" a="1"/>
  <c r="M441" i="2" s="1"/>
  <c r="M442" i="2" a="1"/>
  <c r="M442" i="2"/>
  <c r="M443" i="2" a="1"/>
  <c r="M443" i="2"/>
  <c r="M444" i="2" a="1"/>
  <c r="M444" i="2"/>
  <c r="M445" i="2" a="1"/>
  <c r="M445" i="2"/>
  <c r="M446" i="2" a="1"/>
  <c r="M446" i="2"/>
  <c r="M447" i="2" a="1"/>
  <c r="M447" i="2" s="1"/>
  <c r="M448" i="2" a="1"/>
  <c r="M448" i="2" s="1"/>
  <c r="M449" i="2" a="1"/>
  <c r="M449" i="2" s="1"/>
  <c r="M450" i="2" a="1"/>
  <c r="M450" i="2" s="1"/>
  <c r="M451" i="2" a="1"/>
  <c r="M451" i="2" s="1"/>
  <c r="M452" i="2" a="1"/>
  <c r="M452" i="2" s="1"/>
  <c r="M453" i="2" a="1"/>
  <c r="M453" i="2" s="1"/>
  <c r="M454" i="2" a="1"/>
  <c r="M454" i="2"/>
  <c r="M455" i="2" a="1"/>
  <c r="M455" i="2"/>
  <c r="M456" i="2" a="1"/>
  <c r="M456" i="2"/>
  <c r="M457" i="2" a="1"/>
  <c r="M457" i="2"/>
  <c r="M458" i="2" a="1"/>
  <c r="M458" i="2" s="1"/>
  <c r="M459" i="2" a="1"/>
  <c r="M459" i="2" s="1"/>
  <c r="M460" i="2" a="1"/>
  <c r="M460" i="2" s="1"/>
  <c r="M461" i="2" a="1"/>
  <c r="M461" i="2" s="1"/>
  <c r="M462" i="2" a="1"/>
  <c r="M462" i="2" s="1"/>
  <c r="M463" i="2" a="1"/>
  <c r="M463" i="2" s="1"/>
  <c r="M464" i="2" a="1"/>
  <c r="M464" i="2" s="1"/>
  <c r="M465" i="2" a="1"/>
  <c r="M465" i="2" s="1"/>
  <c r="M466" i="2" a="1"/>
  <c r="M466" i="2"/>
  <c r="M467" i="2" a="1"/>
  <c r="M467" i="2"/>
  <c r="M468" i="2" a="1"/>
  <c r="M468" i="2"/>
  <c r="M469" i="2" a="1"/>
  <c r="M469" i="2"/>
  <c r="M470" i="2" a="1"/>
  <c r="M470" i="2"/>
  <c r="M471" i="2" a="1"/>
  <c r="M471" i="2" s="1"/>
  <c r="M472" i="2" a="1"/>
  <c r="M472" i="2" s="1"/>
  <c r="M473" i="2" a="1"/>
  <c r="M473" i="2" s="1"/>
  <c r="M474" i="2" a="1"/>
  <c r="M474" i="2" s="1"/>
  <c r="M475" i="2" a="1"/>
  <c r="M475" i="2" s="1"/>
  <c r="M476" i="2" a="1"/>
  <c r="M476" i="2" s="1"/>
  <c r="M477" i="2" a="1"/>
  <c r="M477" i="2" s="1"/>
  <c r="M478" i="2" a="1"/>
  <c r="M478" i="2"/>
  <c r="M479" i="2" a="1"/>
  <c r="M479" i="2"/>
  <c r="M480" i="2" a="1"/>
  <c r="M480" i="2"/>
  <c r="M481" i="2" a="1"/>
  <c r="M481" i="2"/>
  <c r="M482" i="2" a="1"/>
  <c r="M482" i="2"/>
  <c r="M483" i="2" a="1"/>
  <c r="M483" i="2" s="1"/>
  <c r="M484" i="2" a="1"/>
  <c r="M484" i="2"/>
  <c r="M485" i="2" a="1"/>
  <c r="M485" i="2" s="1"/>
  <c r="M486" i="2" a="1"/>
  <c r="M486" i="2"/>
  <c r="M487" i="2" a="1"/>
  <c r="M487" i="2" s="1"/>
  <c r="M488" i="2" a="1"/>
  <c r="M488" i="2" s="1"/>
  <c r="M489" i="2" a="1"/>
  <c r="M489" i="2" s="1"/>
  <c r="M490" i="2" a="1"/>
  <c r="M490" i="2"/>
  <c r="M491" i="2" a="1"/>
  <c r="M491" i="2"/>
  <c r="M492" i="2" a="1"/>
  <c r="M492" i="2"/>
  <c r="M493" i="2" a="1"/>
  <c r="M493" i="2"/>
  <c r="M494" i="2" a="1"/>
  <c r="M494" i="2"/>
  <c r="M495" i="2" a="1"/>
  <c r="M495" i="2" s="1"/>
  <c r="M496" i="2" a="1"/>
  <c r="M496" i="2" s="1"/>
  <c r="M497" i="2" a="1"/>
  <c r="M497" i="2" s="1"/>
  <c r="M498" i="2" a="1"/>
  <c r="M498" i="2" s="1"/>
  <c r="M499" i="2" a="1"/>
  <c r="M499" i="2" s="1"/>
  <c r="M500" i="2" a="1"/>
  <c r="M500" i="2" s="1"/>
  <c r="M501" i="2" a="1"/>
  <c r="M501" i="2" s="1"/>
  <c r="M502" i="2" a="1"/>
  <c r="M502" i="2"/>
  <c r="M503" i="2" a="1"/>
  <c r="M503" i="2"/>
  <c r="M504" i="2" a="1"/>
  <c r="M504" i="2" s="1"/>
  <c r="M505" i="2" a="1"/>
  <c r="M505" i="2"/>
  <c r="M506" i="2" a="1"/>
  <c r="M506" i="2" s="1"/>
  <c r="M507" i="2" a="1"/>
  <c r="M507" i="2" s="1"/>
  <c r="M508" i="2" a="1"/>
  <c r="M508" i="2" s="1"/>
  <c r="M509" i="2" a="1"/>
  <c r="M509" i="2" s="1"/>
  <c r="M510" i="2" a="1"/>
  <c r="M510" i="2"/>
  <c r="M511" i="2" a="1"/>
  <c r="M511" i="2" s="1"/>
  <c r="M512" i="2" a="1"/>
  <c r="M512" i="2" s="1"/>
  <c r="M513" i="2" a="1"/>
  <c r="M513" i="2" s="1"/>
  <c r="M514" i="2" a="1"/>
  <c r="M514" i="2" s="1"/>
  <c r="M515" i="2" a="1"/>
  <c r="M515" i="2"/>
  <c r="M516" i="2" a="1"/>
  <c r="M516" i="2" s="1"/>
  <c r="M517" i="2" a="1"/>
  <c r="M517" i="2" s="1"/>
  <c r="M518" i="2" a="1"/>
  <c r="M518" i="2"/>
  <c r="M519" i="2" a="1"/>
  <c r="M519" i="2" s="1"/>
  <c r="M520" i="2" a="1"/>
  <c r="M520" i="2" s="1"/>
  <c r="M521" i="2" a="1"/>
  <c r="M521" i="2"/>
  <c r="M522" i="2" a="1"/>
  <c r="M522" i="2" s="1"/>
  <c r="M523" i="2" a="1"/>
  <c r="M523" i="2" s="1"/>
  <c r="M524" i="2" a="1"/>
  <c r="M524" i="2" s="1"/>
  <c r="M525" i="2" a="1"/>
  <c r="M525" i="2" s="1"/>
  <c r="M526" i="2" a="1"/>
  <c r="M526" i="2" s="1"/>
  <c r="M527" i="2" a="1"/>
  <c r="M527" i="2"/>
  <c r="M528" i="2" a="1"/>
  <c r="M528" i="2" s="1"/>
  <c r="M529" i="2" a="1"/>
  <c r="M529" i="2" s="1"/>
  <c r="M530" i="2" a="1"/>
  <c r="M530" i="2" s="1"/>
  <c r="M531" i="2" a="1"/>
  <c r="M531" i="2" s="1"/>
  <c r="M532" i="2" a="1"/>
  <c r="M532" i="2" s="1"/>
  <c r="M533" i="2" a="1"/>
  <c r="M533" i="2"/>
  <c r="M534" i="2" a="1"/>
  <c r="M534" i="2"/>
  <c r="M535" i="2" a="1"/>
  <c r="M535" i="2" s="1"/>
  <c r="M536" i="2" a="1"/>
  <c r="M536" i="2" s="1"/>
  <c r="M537" i="2" a="1"/>
  <c r="M537" i="2" s="1"/>
  <c r="M538" i="2" a="1"/>
  <c r="M538" i="2" s="1"/>
  <c r="M539" i="2" a="1"/>
  <c r="M539" i="2"/>
  <c r="M540" i="2" a="1"/>
  <c r="M540" i="2" s="1"/>
  <c r="M541" i="2" a="1"/>
  <c r="M541" i="2" s="1"/>
  <c r="M542" i="2" a="1"/>
  <c r="M542" i="2"/>
  <c r="M543" i="2" a="1"/>
  <c r="M543" i="2" s="1"/>
  <c r="M544" i="2" a="1"/>
  <c r="M544" i="2" s="1"/>
  <c r="M545" i="2" a="1"/>
  <c r="M545" i="2"/>
  <c r="M546" i="2" a="1"/>
  <c r="M546" i="2" s="1"/>
  <c r="M547" i="2" a="1"/>
  <c r="M547" i="2" s="1"/>
  <c r="M548" i="2" a="1"/>
  <c r="M548" i="2" s="1"/>
  <c r="M549" i="2" a="1"/>
  <c r="M549" i="2" s="1"/>
  <c r="M550" i="2" a="1"/>
  <c r="M550" i="2" s="1"/>
  <c r="M551" i="2" a="1"/>
  <c r="M551" i="2"/>
  <c r="M552" i="2" a="1"/>
  <c r="M552" i="2" s="1"/>
  <c r="M553" i="2" a="1"/>
  <c r="M553" i="2" s="1"/>
  <c r="M554" i="2" a="1"/>
  <c r="M554" i="2" s="1"/>
  <c r="M555" i="2" a="1"/>
  <c r="M555" i="2" s="1"/>
  <c r="M556" i="2" a="1"/>
  <c r="M556" i="2" s="1"/>
  <c r="M557" i="2" a="1"/>
  <c r="M557" i="2"/>
  <c r="M558" i="2" a="1"/>
  <c r="M558" i="2" s="1"/>
  <c r="M559" i="2" a="1"/>
  <c r="M559" i="2" s="1"/>
  <c r="M560" i="2" a="1"/>
  <c r="M560" i="2" s="1"/>
  <c r="M561" i="2" a="1"/>
  <c r="M561" i="2" s="1"/>
  <c r="M562" i="2" a="1"/>
  <c r="M562" i="2" s="1"/>
  <c r="M563" i="2" a="1"/>
  <c r="M563" i="2"/>
  <c r="M564" i="2" a="1"/>
  <c r="M564" i="2" s="1"/>
  <c r="M565" i="2" a="1"/>
  <c r="M565" i="2" s="1"/>
  <c r="M566" i="2" a="1"/>
  <c r="M566" i="2" s="1"/>
  <c r="M567" i="2" a="1"/>
  <c r="M567" i="2" s="1"/>
  <c r="M568" i="2" a="1"/>
  <c r="M568" i="2" s="1"/>
  <c r="M569" i="2" a="1"/>
  <c r="M569" i="2"/>
  <c r="M570" i="2" a="1"/>
  <c r="M570" i="2" s="1"/>
  <c r="M571" i="2" a="1"/>
  <c r="M571" i="2" s="1"/>
  <c r="M572" i="2" a="1"/>
  <c r="M572" i="2" s="1"/>
  <c r="M573" i="2" a="1"/>
  <c r="M573" i="2" s="1"/>
  <c r="M574" i="2" a="1"/>
  <c r="M574" i="2" s="1"/>
  <c r="M575" i="2" a="1"/>
  <c r="M575" i="2"/>
  <c r="M576" i="2" a="1"/>
  <c r="M576" i="2" s="1"/>
  <c r="M577" i="2" a="1"/>
  <c r="M577" i="2" s="1"/>
  <c r="M578" i="2" a="1"/>
  <c r="M578" i="2" s="1"/>
  <c r="M579" i="2" a="1"/>
  <c r="M579" i="2" s="1"/>
  <c r="M580" i="2" a="1"/>
  <c r="M580" i="2" s="1"/>
  <c r="M581" i="2" a="1"/>
  <c r="M581" i="2"/>
  <c r="M582" i="2" a="1"/>
  <c r="M582" i="2" s="1"/>
  <c r="M583" i="2" a="1"/>
  <c r="M583" i="2" s="1"/>
  <c r="M584" i="2" a="1"/>
  <c r="M584" i="2" s="1"/>
  <c r="M585" i="2" a="1"/>
  <c r="M585" i="2" s="1"/>
  <c r="M586" i="2" a="1"/>
  <c r="M586" i="2" s="1"/>
  <c r="M587" i="2" a="1"/>
  <c r="M587" i="2"/>
  <c r="M588" i="2" a="1"/>
  <c r="M588" i="2" s="1"/>
  <c r="M589" i="2" a="1"/>
  <c r="M589" i="2" s="1"/>
  <c r="M590" i="2" a="1"/>
  <c r="M590" i="2" s="1"/>
  <c r="M591" i="2" a="1"/>
  <c r="M591" i="2" s="1"/>
  <c r="M592" i="2" a="1"/>
  <c r="M592" i="2" s="1"/>
  <c r="M593" i="2" a="1"/>
  <c r="M593" i="2"/>
  <c r="M594" i="2" a="1"/>
  <c r="M594" i="2" s="1"/>
  <c r="M595" i="2" a="1"/>
  <c r="M595" i="2" s="1"/>
  <c r="M596" i="2" a="1"/>
  <c r="M596" i="2" s="1"/>
  <c r="M597" i="2" a="1"/>
  <c r="M597" i="2" s="1"/>
  <c r="M598" i="2" a="1"/>
  <c r="M598" i="2" s="1"/>
  <c r="M599" i="2" a="1"/>
  <c r="M599" i="2"/>
  <c r="M600" i="2" a="1"/>
  <c r="M600" i="2" s="1"/>
  <c r="M601" i="2" a="1"/>
  <c r="M601" i="2" s="1"/>
  <c r="M602" i="2" a="1"/>
  <c r="M602" i="2" s="1"/>
  <c r="M603" i="2" a="1"/>
  <c r="M603" i="2" s="1"/>
  <c r="M604" i="2" a="1"/>
  <c r="M604" i="2" s="1"/>
  <c r="M605" i="2" a="1"/>
  <c r="M605" i="2"/>
  <c r="M606" i="2" a="1"/>
  <c r="M606" i="2" s="1"/>
  <c r="M607" i="2" a="1"/>
  <c r="M607" i="2" s="1"/>
  <c r="M608" i="2" a="1"/>
  <c r="M608" i="2" s="1"/>
  <c r="M609" i="2" a="1"/>
  <c r="M609" i="2" s="1"/>
  <c r="M610" i="2" a="1"/>
  <c r="M610" i="2" s="1"/>
  <c r="M611" i="2" a="1"/>
  <c r="M611" i="2"/>
  <c r="M612" i="2" a="1"/>
  <c r="M612" i="2" s="1"/>
  <c r="M613" i="2" a="1"/>
  <c r="M613" i="2" s="1"/>
  <c r="M614" i="2" a="1"/>
  <c r="M614" i="2" s="1"/>
  <c r="M615" i="2" a="1"/>
  <c r="M615" i="2" s="1"/>
  <c r="M616" i="2" a="1"/>
  <c r="M616" i="2" s="1"/>
  <c r="M617" i="2" a="1"/>
  <c r="M617" i="2"/>
  <c r="M618" i="2" a="1"/>
  <c r="M618" i="2" s="1"/>
  <c r="M619" i="2" a="1"/>
  <c r="M619" i="2" s="1"/>
  <c r="M620" i="2" a="1"/>
  <c r="M620" i="2" s="1"/>
  <c r="M621" i="2" a="1"/>
  <c r="M621" i="2" s="1"/>
  <c r="M622" i="2" a="1"/>
  <c r="M622" i="2" s="1"/>
  <c r="M623" i="2" a="1"/>
  <c r="M623" i="2"/>
  <c r="M624" i="2" a="1"/>
  <c r="M624" i="2" s="1"/>
  <c r="M625" i="2" a="1"/>
  <c r="M625" i="2" s="1"/>
  <c r="M626" i="2" a="1"/>
  <c r="M626" i="2" s="1"/>
  <c r="M627" i="2" a="1"/>
  <c r="M627" i="2" s="1"/>
  <c r="M628" i="2" a="1"/>
  <c r="M628" i="2" s="1"/>
  <c r="M629" i="2" a="1"/>
  <c r="M629" i="2"/>
  <c r="M630" i="2" a="1"/>
  <c r="M630" i="2" s="1"/>
  <c r="M631" i="2" a="1"/>
  <c r="M631" i="2" s="1"/>
  <c r="M632" i="2" a="1"/>
  <c r="M632" i="2" s="1"/>
  <c r="M633" i="2" a="1"/>
  <c r="M633" i="2" s="1"/>
  <c r="M634" i="2" a="1"/>
  <c r="M634" i="2" s="1"/>
  <c r="M635" i="2" a="1"/>
  <c r="M635" i="2"/>
  <c r="M636" i="2" a="1"/>
  <c r="M636" i="2" s="1"/>
  <c r="M637" i="2" a="1"/>
  <c r="M637" i="2" s="1"/>
  <c r="M638" i="2" a="1"/>
  <c r="M638" i="2" s="1"/>
  <c r="M639" i="2" a="1"/>
  <c r="M639" i="2" s="1"/>
  <c r="M640" i="2" a="1"/>
  <c r="M640" i="2" s="1"/>
  <c r="M641" i="2" a="1"/>
  <c r="M641" i="2"/>
  <c r="M642" i="2" a="1"/>
  <c r="M642" i="2" s="1"/>
  <c r="M643" i="2" a="1"/>
  <c r="M643" i="2" s="1"/>
  <c r="M644" i="2" a="1"/>
  <c r="M644" i="2" s="1"/>
  <c r="M645" i="2" a="1"/>
  <c r="M645" i="2" s="1"/>
  <c r="M646" i="2" a="1"/>
  <c r="M646" i="2" s="1"/>
  <c r="M647" i="2" a="1"/>
  <c r="M647" i="2"/>
  <c r="M648" i="2" a="1"/>
  <c r="M648" i="2" s="1"/>
  <c r="M649" i="2" a="1"/>
  <c r="M649" i="2" s="1"/>
  <c r="M650" i="2" a="1"/>
  <c r="M650" i="2" s="1"/>
  <c r="M651" i="2" a="1"/>
  <c r="M651" i="2" s="1"/>
  <c r="M652" i="2" a="1"/>
  <c r="M652" i="2" s="1"/>
  <c r="M653" i="2" a="1"/>
  <c r="M653" i="2"/>
  <c r="M654" i="2" a="1"/>
  <c r="M654" i="2" s="1"/>
  <c r="M655" i="2" a="1"/>
  <c r="M655" i="2" s="1"/>
  <c r="M656" i="2" a="1"/>
  <c r="M656" i="2" s="1"/>
  <c r="M657" i="2" a="1"/>
  <c r="M657" i="2" s="1"/>
  <c r="M658" i="2" a="1"/>
  <c r="M658" i="2" s="1"/>
  <c r="M659" i="2" a="1"/>
  <c r="M659" i="2"/>
  <c r="M660" i="2" a="1"/>
  <c r="M660" i="2" s="1"/>
  <c r="M661" i="2" a="1"/>
  <c r="M661" i="2" s="1"/>
  <c r="M662" i="2" a="1"/>
  <c r="M662" i="2" s="1"/>
  <c r="M663" i="2" a="1"/>
  <c r="M663" i="2" s="1"/>
  <c r="M664" i="2" a="1"/>
  <c r="M664" i="2" s="1"/>
  <c r="M665" i="2" a="1"/>
  <c r="M665" i="2"/>
  <c r="M666" i="2" a="1"/>
  <c r="M666" i="2" s="1"/>
  <c r="M667" i="2" a="1"/>
  <c r="M667" i="2" s="1"/>
  <c r="M668" i="2" a="1"/>
  <c r="M668" i="2" s="1"/>
  <c r="M669" i="2" a="1"/>
  <c r="M669" i="2" s="1"/>
  <c r="M670" i="2" a="1"/>
  <c r="M670" i="2" s="1"/>
  <c r="M671" i="2" a="1"/>
  <c r="M671" i="2"/>
  <c r="M672" i="2" a="1"/>
  <c r="M672" i="2" s="1"/>
  <c r="M673" i="2" a="1"/>
  <c r="M673" i="2" s="1"/>
  <c r="M674" i="2" a="1"/>
  <c r="M674" i="2" s="1"/>
  <c r="M675" i="2" a="1"/>
  <c r="M675" i="2" s="1"/>
  <c r="M676" i="2" a="1"/>
  <c r="M676" i="2" s="1"/>
  <c r="M677" i="2" a="1"/>
  <c r="M677" i="2"/>
  <c r="M678" i="2" a="1"/>
  <c r="M678" i="2" s="1"/>
  <c r="M679" i="2" a="1"/>
  <c r="M679" i="2" s="1"/>
  <c r="M680" i="2" a="1"/>
  <c r="M680" i="2" s="1"/>
  <c r="M681" i="2" a="1"/>
  <c r="M681" i="2" s="1"/>
  <c r="M682" i="2" a="1"/>
  <c r="M682" i="2" s="1"/>
  <c r="M683" i="2" a="1"/>
  <c r="M683" i="2"/>
  <c r="M684" i="2" a="1"/>
  <c r="M684" i="2" s="1"/>
  <c r="M685" i="2" a="1"/>
  <c r="M685" i="2" s="1"/>
  <c r="M686" i="2" a="1"/>
  <c r="M686" i="2" s="1"/>
  <c r="M687" i="2" a="1"/>
  <c r="M687" i="2" s="1"/>
  <c r="M688" i="2" a="1"/>
  <c r="M688" i="2" s="1"/>
  <c r="M689" i="2" a="1"/>
  <c r="M689" i="2"/>
  <c r="M690" i="2" a="1"/>
  <c r="M690" i="2" s="1"/>
  <c r="M691" i="2" a="1"/>
  <c r="M691" i="2" s="1"/>
  <c r="M692" i="2" a="1"/>
  <c r="M692" i="2" s="1"/>
  <c r="M693" i="2" a="1"/>
  <c r="M693" i="2" s="1"/>
  <c r="M694" i="2" a="1"/>
  <c r="M694" i="2" s="1"/>
  <c r="M695" i="2" a="1"/>
  <c r="M695" i="2"/>
  <c r="M696" i="2" a="1"/>
  <c r="M696" i="2" s="1"/>
  <c r="M697" i="2" a="1"/>
  <c r="M697" i="2" s="1"/>
  <c r="M698" i="2" a="1"/>
  <c r="M698" i="2" s="1"/>
  <c r="M699" i="2" a="1"/>
  <c r="M699" i="2" s="1"/>
  <c r="M700" i="2" a="1"/>
  <c r="M700" i="2" s="1"/>
  <c r="M701" i="2" a="1"/>
  <c r="M701" i="2"/>
  <c r="M702" i="2" a="1"/>
  <c r="M702" i="2" s="1"/>
  <c r="M703" i="2" a="1"/>
  <c r="M703" i="2" s="1"/>
  <c r="M704" i="2" a="1"/>
  <c r="M704" i="2" s="1"/>
  <c r="M705" i="2" a="1"/>
  <c r="M705" i="2" s="1"/>
  <c r="M706" i="2" a="1"/>
  <c r="M706" i="2" s="1"/>
  <c r="M707" i="2" a="1"/>
  <c r="M707" i="2"/>
  <c r="M708" i="2" a="1"/>
  <c r="M708" i="2" s="1"/>
  <c r="M709" i="2" a="1"/>
  <c r="M709" i="2" s="1"/>
  <c r="M710" i="2" a="1"/>
  <c r="M710" i="2"/>
  <c r="M711" i="2" a="1"/>
  <c r="M711" i="2" s="1"/>
  <c r="M712" i="2" a="1"/>
  <c r="M712" i="2" s="1"/>
  <c r="M713" i="2" a="1"/>
  <c r="M713" i="2" s="1"/>
  <c r="M714" i="2" a="1"/>
  <c r="M714" i="2"/>
  <c r="M715" i="2" a="1"/>
  <c r="M715" i="2" s="1"/>
  <c r="M716" i="2" a="1"/>
  <c r="M716" i="2"/>
  <c r="M717" i="2" a="1"/>
  <c r="M717" i="2" s="1"/>
  <c r="M718" i="2" a="1"/>
  <c r="M718" i="2" s="1"/>
  <c r="M719" i="2" a="1"/>
  <c r="M719" i="2" s="1"/>
  <c r="M720" i="2" a="1"/>
  <c r="M720" i="2" s="1"/>
  <c r="M721" i="2" a="1"/>
  <c r="M721" i="2"/>
  <c r="M722" i="2" a="1"/>
  <c r="M722" i="2" s="1"/>
  <c r="M723" i="2" a="1"/>
  <c r="M723" i="2" s="1"/>
  <c r="M724" i="2" a="1"/>
  <c r="M724" i="2" s="1"/>
  <c r="M725" i="2" a="1"/>
  <c r="M725" i="2"/>
  <c r="M726" i="2" a="1"/>
  <c r="M726" i="2" s="1"/>
  <c r="M727" i="2" a="1"/>
  <c r="M727" i="2" s="1"/>
  <c r="M728" i="2" a="1"/>
  <c r="M728" i="2"/>
  <c r="M729" i="2" a="1"/>
  <c r="M729" i="2" s="1"/>
  <c r="M730" i="2" a="1"/>
  <c r="M730" i="2" s="1"/>
  <c r="M731" i="2" a="1"/>
  <c r="M731" i="2" s="1"/>
  <c r="M732" i="2" a="1"/>
  <c r="M732" i="2"/>
  <c r="M733" i="2" a="1"/>
  <c r="M733" i="2" s="1"/>
  <c r="M734" i="2" a="1"/>
  <c r="M734" i="2" s="1"/>
  <c r="M735" i="2" a="1"/>
  <c r="M735" i="2" s="1"/>
  <c r="M736" i="2" a="1"/>
  <c r="M736" i="2" s="1"/>
  <c r="M737" i="2" a="1"/>
  <c r="M737" i="2" s="1"/>
  <c r="M738" i="2" a="1"/>
  <c r="M738" i="2" s="1"/>
  <c r="M739" i="2" a="1"/>
  <c r="M739" i="2"/>
  <c r="M740" i="2" a="1"/>
  <c r="M740" i="2" s="1"/>
  <c r="M741" i="2" a="1"/>
  <c r="M741" i="2" s="1"/>
  <c r="M742" i="2" a="1"/>
  <c r="M742" i="2" s="1"/>
  <c r="M743" i="2" a="1"/>
  <c r="M743" i="2"/>
  <c r="M744" i="2" a="1"/>
  <c r="M744" i="2" s="1"/>
  <c r="M745" i="2" a="1"/>
  <c r="M745" i="2" s="1"/>
  <c r="M746" i="2" a="1"/>
  <c r="M746" i="2"/>
  <c r="M747" i="2" a="1"/>
  <c r="M747" i="2" s="1"/>
  <c r="M748" i="2" a="1"/>
  <c r="M748" i="2" s="1"/>
  <c r="M749" i="2" a="1"/>
  <c r="M749" i="2"/>
  <c r="M750" i="2" a="1"/>
  <c r="M750" i="2"/>
  <c r="M751" i="2" a="1"/>
  <c r="M751" i="2" s="1"/>
  <c r="M752" i="2" a="1"/>
  <c r="M752" i="2"/>
  <c r="M753" i="2" a="1"/>
  <c r="M753" i="2" s="1"/>
  <c r="M754" i="2" a="1"/>
  <c r="M754" i="2" s="1"/>
  <c r="M755" i="2" a="1"/>
  <c r="M755" i="2"/>
  <c r="M756" i="2" a="1"/>
  <c r="M756" i="2" s="1"/>
  <c r="M757" i="2" a="1"/>
  <c r="M757" i="2"/>
  <c r="M758" i="2" a="1"/>
  <c r="M758" i="2"/>
  <c r="M759" i="2" a="1"/>
  <c r="M759" i="2" s="1"/>
  <c r="M760" i="2" a="1"/>
  <c r="M760" i="2"/>
  <c r="M761" i="2" a="1"/>
  <c r="M761" i="2" s="1"/>
  <c r="M762" i="2" a="1"/>
  <c r="M762" i="2"/>
  <c r="M763" i="2" a="1"/>
  <c r="M763" i="2"/>
  <c r="M764" i="2" a="1"/>
  <c r="M764" i="2" s="1"/>
  <c r="M765" i="2" a="1"/>
  <c r="M765" i="2" s="1"/>
  <c r="M766" i="2" a="1"/>
  <c r="M766" i="2"/>
  <c r="M767" i="2" a="1"/>
  <c r="M767" i="2" s="1"/>
  <c r="M768" i="2" a="1"/>
  <c r="M768" i="2"/>
  <c r="M769" i="2" a="1"/>
  <c r="M769" i="2"/>
  <c r="M770" i="2" a="1"/>
  <c r="M770" i="2" s="1"/>
  <c r="M771" i="2" a="1"/>
  <c r="M771" i="2"/>
  <c r="M772" i="2" a="1"/>
  <c r="M772" i="2"/>
  <c r="M773" i="2" a="1"/>
  <c r="M773" i="2" s="1"/>
  <c r="M774" i="2" a="1"/>
  <c r="M774" i="2"/>
  <c r="M775" i="2" a="1"/>
  <c r="M775" i="2"/>
  <c r="M776" i="2" a="1"/>
  <c r="M776" i="2" s="1"/>
  <c r="M777" i="2" a="1"/>
  <c r="M777" i="2" s="1"/>
  <c r="M778" i="2" a="1"/>
  <c r="M778" i="2" s="1"/>
  <c r="M779" i="2" a="1"/>
  <c r="M779" i="2" s="1"/>
  <c r="M780" i="2" a="1"/>
  <c r="M780" i="2" s="1"/>
  <c r="M781" i="2" a="1"/>
  <c r="M781" i="2"/>
  <c r="M782" i="2" a="1"/>
  <c r="M782" i="2" s="1"/>
  <c r="M783" i="2" a="1"/>
  <c r="M783" i="2" s="1"/>
  <c r="M784" i="2" a="1"/>
  <c r="M784" i="2" s="1"/>
  <c r="M785" i="2" a="1"/>
  <c r="M785" i="2" s="1"/>
  <c r="M786" i="2" a="1"/>
  <c r="M786" i="2"/>
  <c r="M787" i="2" a="1"/>
  <c r="M787" i="2"/>
  <c r="M788" i="2" a="1"/>
  <c r="M788" i="2" s="1"/>
  <c r="M789" i="2" a="1"/>
  <c r="M789" i="2" s="1"/>
  <c r="M790" i="2" a="1"/>
  <c r="M790" i="2" s="1"/>
  <c r="M791" i="2" a="1"/>
  <c r="M791" i="2" s="1"/>
  <c r="M792" i="2" a="1"/>
  <c r="M792" i="2"/>
  <c r="M793" i="2" a="1"/>
  <c r="M793" i="2" s="1"/>
  <c r="M794" i="2" a="1"/>
  <c r="M794" i="2" s="1"/>
  <c r="M795" i="2" a="1"/>
  <c r="M795" i="2" s="1"/>
  <c r="M796" i="2" a="1"/>
  <c r="M796" i="2"/>
  <c r="M797" i="2" a="1"/>
  <c r="M797" i="2" s="1"/>
  <c r="M798" i="2" a="1"/>
  <c r="M798" i="2" s="1"/>
  <c r="M799" i="2" a="1"/>
  <c r="M799" i="2" s="1"/>
  <c r="M800" i="2" a="1"/>
  <c r="M800" i="2" s="1"/>
  <c r="M801" i="2" a="1"/>
  <c r="M801" i="2" s="1"/>
  <c r="M802" i="2" a="1"/>
  <c r="M802" i="2" s="1"/>
  <c r="M803" i="2" a="1"/>
  <c r="M803" i="2" s="1"/>
  <c r="M804" i="2" a="1"/>
  <c r="M804" i="2" s="1"/>
  <c r="M805" i="2" a="1"/>
  <c r="M805" i="2" s="1"/>
  <c r="M806" i="2" a="1"/>
  <c r="M806" i="2" s="1"/>
  <c r="M807" i="2" a="1"/>
  <c r="M807" i="2"/>
  <c r="M808" i="2" a="1"/>
  <c r="M808" i="2"/>
  <c r="M809" i="2" a="1"/>
  <c r="M809" i="2" s="1"/>
  <c r="M810" i="2" a="1"/>
  <c r="M810" i="2" s="1"/>
  <c r="M811" i="2" a="1"/>
  <c r="M811" i="2" s="1"/>
  <c r="M812" i="2" a="1"/>
  <c r="M812" i="2" s="1"/>
  <c r="M813" i="2" a="1"/>
  <c r="M813" i="2" s="1"/>
  <c r="M814" i="2" a="1"/>
  <c r="M814" i="2" s="1"/>
  <c r="M815" i="2" a="1"/>
  <c r="M815" i="2" s="1"/>
  <c r="M816" i="2" a="1"/>
  <c r="M816" i="2"/>
  <c r="M817" i="2" a="1"/>
  <c r="M817" i="2" s="1"/>
  <c r="M818" i="2" a="1"/>
  <c r="M818" i="2" s="1"/>
  <c r="M819" i="2" a="1"/>
  <c r="M819" i="2" s="1"/>
  <c r="M820" i="2" a="1"/>
  <c r="M820" i="2" s="1"/>
  <c r="M821" i="2" a="1"/>
  <c r="M821" i="2" s="1"/>
  <c r="M822" i="2" a="1"/>
  <c r="M822" i="2" s="1"/>
  <c r="M823" i="2" a="1"/>
  <c r="M823" i="2" s="1"/>
  <c r="M824" i="2" a="1"/>
  <c r="M824" i="2" s="1"/>
  <c r="M825" i="2" a="1"/>
  <c r="M825" i="2" s="1"/>
  <c r="M826" i="2" a="1"/>
  <c r="M826" i="2" s="1"/>
  <c r="M827" i="2" a="1"/>
  <c r="M827" i="2" s="1"/>
  <c r="M828" i="2" a="1"/>
  <c r="M828" i="2" s="1"/>
  <c r="M829" i="2" a="1"/>
  <c r="M829" i="2" s="1"/>
  <c r="M830" i="2" a="1"/>
  <c r="M830" i="2" s="1"/>
  <c r="M831" i="2" a="1"/>
  <c r="M831" i="2"/>
  <c r="M832" i="2" a="1"/>
  <c r="M832" i="2"/>
  <c r="M833" i="2" a="1"/>
  <c r="M833" i="2" s="1"/>
  <c r="M834" i="2" a="1"/>
  <c r="M834" i="2" s="1"/>
  <c r="M835" i="2" a="1"/>
  <c r="M835" i="2" s="1"/>
  <c r="M836" i="2" a="1"/>
  <c r="M836" i="2" s="1"/>
  <c r="M837" i="2" a="1"/>
  <c r="M837" i="2" s="1"/>
  <c r="M838" i="2" a="1"/>
  <c r="M838" i="2" s="1"/>
  <c r="M839" i="2" a="1"/>
  <c r="M839" i="2" s="1"/>
  <c r="M840" i="2" a="1"/>
  <c r="M840" i="2"/>
  <c r="M841" i="2" a="1"/>
  <c r="M841" i="2" s="1"/>
  <c r="M842" i="2" a="1"/>
  <c r="M842" i="2" s="1"/>
  <c r="M843" i="2" a="1"/>
  <c r="M843" i="2" s="1"/>
  <c r="M844" i="2" a="1"/>
  <c r="M844" i="2" s="1"/>
  <c r="M845" i="2" a="1"/>
  <c r="M845" i="2" s="1"/>
  <c r="M846" i="2" a="1"/>
  <c r="M846" i="2" s="1"/>
  <c r="M847" i="2" a="1"/>
  <c r="M847" i="2" s="1"/>
  <c r="M848" i="2" a="1"/>
  <c r="M848" i="2" s="1"/>
  <c r="M849" i="2" a="1"/>
  <c r="M849" i="2" s="1"/>
  <c r="M850" i="2" a="1"/>
  <c r="M850" i="2" s="1"/>
  <c r="M851" i="2" a="1"/>
  <c r="M851" i="2" s="1"/>
  <c r="M852" i="2" a="1"/>
  <c r="M852" i="2" s="1"/>
  <c r="M853" i="2" a="1"/>
  <c r="M853" i="2" s="1"/>
  <c r="M854" i="2" a="1"/>
  <c r="M854" i="2" s="1"/>
  <c r="M855" i="2" a="1"/>
  <c r="M855" i="2"/>
  <c r="M856" i="2" a="1"/>
  <c r="M856" i="2"/>
  <c r="M857" i="2" a="1"/>
  <c r="M857" i="2" s="1"/>
  <c r="M858" i="2" a="1"/>
  <c r="M858" i="2" s="1"/>
  <c r="M859" i="2" a="1"/>
  <c r="M859" i="2" s="1"/>
  <c r="M860" i="2" a="1"/>
  <c r="M860" i="2" s="1"/>
  <c r="M861" i="2" a="1"/>
  <c r="M861" i="2" s="1"/>
  <c r="M862" i="2" a="1"/>
  <c r="M862" i="2" s="1"/>
  <c r="M863" i="2" a="1"/>
  <c r="M863" i="2" s="1"/>
  <c r="M864" i="2" a="1"/>
  <c r="M864" i="2"/>
  <c r="M865" i="2" a="1"/>
  <c r="M865" i="2" s="1"/>
  <c r="M866" i="2" a="1"/>
  <c r="M866" i="2" s="1"/>
  <c r="M867" i="2" a="1"/>
  <c r="M867" i="2" s="1"/>
  <c r="M868" i="2" a="1"/>
  <c r="M868" i="2" s="1"/>
  <c r="M869" i="2" a="1"/>
  <c r="M869" i="2" s="1"/>
  <c r="M870" i="2" a="1"/>
  <c r="M870" i="2" s="1"/>
  <c r="M871" i="2" a="1"/>
  <c r="M871" i="2" s="1"/>
  <c r="M872" i="2" a="1"/>
  <c r="M872" i="2" s="1"/>
  <c r="M873" i="2" a="1"/>
  <c r="M873" i="2" s="1"/>
  <c r="M874" i="2" a="1"/>
  <c r="M874" i="2" s="1"/>
  <c r="M875" i="2" a="1"/>
  <c r="M875" i="2" s="1"/>
  <c r="M876" i="2" a="1"/>
  <c r="M876" i="2" s="1"/>
  <c r="M877" i="2" a="1"/>
  <c r="M877" i="2" s="1"/>
  <c r="M878" i="2" a="1"/>
  <c r="M878" i="2" s="1"/>
  <c r="M879" i="2" a="1"/>
  <c r="M879" i="2"/>
  <c r="M880" i="2" a="1"/>
  <c r="M880" i="2"/>
  <c r="M881" i="2" a="1"/>
  <c r="M881" i="2" s="1"/>
  <c r="M882" i="2" a="1"/>
  <c r="M882" i="2" s="1"/>
  <c r="M883" i="2" a="1"/>
  <c r="M883" i="2" s="1"/>
  <c r="M884" i="2" a="1"/>
  <c r="M884" i="2" s="1"/>
  <c r="M885" i="2" a="1"/>
  <c r="M885" i="2"/>
  <c r="M886" i="2" a="1"/>
  <c r="M886" i="2" s="1"/>
  <c r="M887" i="2" a="1"/>
  <c r="M887" i="2" s="1"/>
  <c r="M888" i="2" a="1"/>
  <c r="M888" i="2"/>
  <c r="M889" i="2" a="1"/>
  <c r="M889" i="2" s="1"/>
  <c r="M890" i="2" a="1"/>
  <c r="M890" i="2" s="1"/>
  <c r="M891" i="2" a="1"/>
  <c r="M891" i="2" s="1"/>
  <c r="M892" i="2" a="1"/>
  <c r="M892" i="2" s="1"/>
  <c r="M893" i="2" a="1"/>
  <c r="M893" i="2" s="1"/>
  <c r="M894" i="2" a="1"/>
  <c r="M894" i="2" s="1"/>
  <c r="M895" i="2" a="1"/>
  <c r="M895" i="2" s="1"/>
  <c r="M896" i="2" a="1"/>
  <c r="M896" i="2" s="1"/>
  <c r="M897" i="2" a="1"/>
  <c r="M897" i="2"/>
  <c r="M898" i="2" a="1"/>
  <c r="M898" i="2" s="1"/>
  <c r="M899" i="2" a="1"/>
  <c r="M899" i="2" s="1"/>
  <c r="M900" i="2" a="1"/>
  <c r="M900" i="2" s="1"/>
  <c r="M901" i="2" a="1"/>
  <c r="M901" i="2" s="1"/>
  <c r="M902" i="2" a="1"/>
  <c r="M902" i="2" s="1"/>
  <c r="M903" i="2" a="1"/>
  <c r="M903" i="2"/>
  <c r="M904" i="2" a="1"/>
  <c r="M904" i="2"/>
  <c r="M905" i="2" a="1"/>
  <c r="M905" i="2" s="1"/>
  <c r="M906" i="2" a="1"/>
  <c r="M906" i="2" s="1"/>
  <c r="M907" i="2" a="1"/>
  <c r="M907" i="2" s="1"/>
  <c r="M908" i="2" a="1"/>
  <c r="M908" i="2" s="1"/>
  <c r="M909" i="2" a="1"/>
  <c r="M909" i="2" s="1"/>
  <c r="M910" i="2" a="1"/>
  <c r="M910" i="2" s="1"/>
  <c r="M911" i="2" a="1"/>
  <c r="M911" i="2" s="1"/>
  <c r="M912" i="2" a="1"/>
  <c r="M912" i="2"/>
  <c r="M913" i="2" a="1"/>
  <c r="M913" i="2" s="1"/>
  <c r="M914" i="2" a="1"/>
  <c r="M914" i="2" s="1"/>
  <c r="M915" i="2" a="1"/>
  <c r="M915" i="2" s="1"/>
  <c r="M916" i="2" a="1"/>
  <c r="M916" i="2" s="1"/>
  <c r="M917" i="2" a="1"/>
  <c r="M917" i="2" s="1"/>
  <c r="M918" i="2" a="1"/>
  <c r="M918" i="2" s="1"/>
  <c r="M919" i="2" a="1"/>
  <c r="M919" i="2" s="1"/>
  <c r="M920" i="2" a="1"/>
  <c r="M920" i="2" s="1"/>
  <c r="M921" i="2" a="1"/>
  <c r="M921" i="2"/>
  <c r="M922" i="2" a="1"/>
  <c r="M922" i="2" s="1"/>
  <c r="M923" i="2" a="1"/>
  <c r="M923" i="2" s="1"/>
  <c r="M924" i="2" a="1"/>
  <c r="M924" i="2" s="1"/>
  <c r="M925" i="2" a="1"/>
  <c r="M925" i="2" s="1"/>
  <c r="M926" i="2" a="1"/>
  <c r="M926" i="2" s="1"/>
  <c r="M927" i="2" a="1"/>
  <c r="M927" i="2"/>
  <c r="M928" i="2" a="1"/>
  <c r="M928" i="2"/>
  <c r="M929" i="2" a="1"/>
  <c r="M929" i="2" s="1"/>
  <c r="M930" i="2" a="1"/>
  <c r="M930" i="2" s="1"/>
  <c r="M931" i="2" a="1"/>
  <c r="M931" i="2" s="1"/>
  <c r="M932" i="2" a="1"/>
  <c r="M932" i="2" s="1"/>
  <c r="M933" i="2" a="1"/>
  <c r="M933" i="2" s="1"/>
  <c r="M934" i="2" a="1"/>
  <c r="M934" i="2" s="1"/>
  <c r="M935" i="2" a="1"/>
  <c r="M935" i="2" s="1"/>
  <c r="M936" i="2" a="1"/>
  <c r="M936" i="2"/>
  <c r="M937" i="2" a="1"/>
  <c r="M937" i="2" s="1"/>
  <c r="M938" i="2" a="1"/>
  <c r="M938" i="2" s="1"/>
  <c r="M939" i="2" a="1"/>
  <c r="M939" i="2" s="1"/>
  <c r="M940" i="2" a="1"/>
  <c r="M940" i="2" s="1"/>
  <c r="M941" i="2" a="1"/>
  <c r="M941" i="2" s="1"/>
  <c r="M942" i="2" a="1"/>
  <c r="M942" i="2" s="1"/>
  <c r="M943" i="2" a="1"/>
  <c r="M943" i="2" s="1"/>
  <c r="M944" i="2" a="1"/>
  <c r="M944" i="2" s="1"/>
  <c r="M945" i="2" a="1"/>
  <c r="M945" i="2"/>
  <c r="M946" i="2" a="1"/>
  <c r="M946" i="2" s="1"/>
  <c r="M947" i="2" a="1"/>
  <c r="M947" i="2" s="1"/>
  <c r="M948" i="2" a="1"/>
  <c r="M948" i="2" s="1"/>
  <c r="M949" i="2" a="1"/>
  <c r="M949" i="2" s="1"/>
  <c r="M950" i="2" a="1"/>
  <c r="M950" i="2" s="1"/>
  <c r="M951" i="2" a="1"/>
  <c r="M951" i="2"/>
  <c r="M952" i="2" a="1"/>
  <c r="M952" i="2"/>
  <c r="M953" i="2" a="1"/>
  <c r="M953" i="2" s="1"/>
  <c r="M954" i="2" a="1"/>
  <c r="M954" i="2" s="1"/>
  <c r="M955" i="2" a="1"/>
  <c r="M955" i="2" s="1"/>
  <c r="M956" i="2" a="1"/>
  <c r="M956" i="2" s="1"/>
  <c r="M957" i="2" a="1"/>
  <c r="M957" i="2" s="1"/>
  <c r="M958" i="2" a="1"/>
  <c r="M958" i="2" s="1"/>
  <c r="M959" i="2" a="1"/>
  <c r="M959" i="2" s="1"/>
  <c r="M960" i="2" a="1"/>
  <c r="M960" i="2"/>
  <c r="M961" i="2" a="1"/>
  <c r="M961" i="2" s="1"/>
  <c r="M962" i="2" a="1"/>
  <c r="M962" i="2" s="1"/>
  <c r="M963" i="2" a="1"/>
  <c r="M963" i="2" s="1"/>
  <c r="M964" i="2" a="1"/>
  <c r="M964" i="2" s="1"/>
  <c r="M965" i="2" a="1"/>
  <c r="M965" i="2" s="1"/>
  <c r="M966" i="2" a="1"/>
  <c r="M966" i="2" s="1"/>
  <c r="M967" i="2" a="1"/>
  <c r="M967" i="2" s="1"/>
  <c r="M968" i="2" a="1"/>
  <c r="M968" i="2" s="1"/>
  <c r="M969" i="2" a="1"/>
  <c r="M969" i="2"/>
  <c r="M970" i="2" a="1"/>
  <c r="M970" i="2" s="1"/>
  <c r="M971" i="2" a="1"/>
  <c r="M971" i="2" s="1"/>
  <c r="M972" i="2" a="1"/>
  <c r="M972" i="2" s="1"/>
  <c r="M973" i="2" a="1"/>
  <c r="M973" i="2" s="1"/>
  <c r="M974" i="2" a="1"/>
  <c r="M974" i="2" s="1"/>
  <c r="M975" i="2" a="1"/>
  <c r="M975" i="2"/>
  <c r="M976" i="2" a="1"/>
  <c r="M976" i="2"/>
  <c r="M977" i="2" a="1"/>
  <c r="M977" i="2" s="1"/>
  <c r="M978" i="2" a="1"/>
  <c r="M978" i="2" s="1"/>
  <c r="M979" i="2" a="1"/>
  <c r="M979" i="2" s="1"/>
  <c r="M980" i="2" a="1"/>
  <c r="M980" i="2" s="1"/>
  <c r="M981" i="2" a="1"/>
  <c r="M981" i="2" s="1"/>
  <c r="M982" i="2" a="1"/>
  <c r="M982" i="2" s="1"/>
  <c r="M983" i="2" a="1"/>
  <c r="M983" i="2" s="1"/>
  <c r="M984" i="2" a="1"/>
  <c r="M984" i="2"/>
  <c r="M985" i="2" a="1"/>
  <c r="M985" i="2" s="1"/>
  <c r="M986" i="2" a="1"/>
  <c r="M986" i="2" s="1"/>
  <c r="M987" i="2" a="1"/>
  <c r="M987" i="2" s="1"/>
  <c r="M988" i="2" a="1"/>
  <c r="M988" i="2" s="1"/>
  <c r="M989" i="2" a="1"/>
  <c r="M989" i="2" s="1"/>
  <c r="M990" i="2" a="1"/>
  <c r="M990" i="2" s="1"/>
  <c r="M991" i="2" a="1"/>
  <c r="M991" i="2" s="1"/>
  <c r="M992" i="2" a="1"/>
  <c r="M992" i="2" s="1"/>
  <c r="M993" i="2" a="1"/>
  <c r="M993" i="2"/>
  <c r="M994" i="2" a="1"/>
  <c r="M994" i="2" s="1"/>
  <c r="M995" i="2" a="1"/>
  <c r="M995" i="2" s="1"/>
  <c r="M996" i="2" a="1"/>
  <c r="M996" i="2" s="1"/>
  <c r="M997" i="2" a="1"/>
  <c r="M997" i="2" s="1"/>
  <c r="M998" i="2" a="1"/>
  <c r="M998" i="2" s="1"/>
  <c r="M999" i="2" a="1"/>
  <c r="M999" i="2"/>
  <c r="M1000" i="2" a="1"/>
  <c r="M1000" i="2" s="1"/>
  <c r="M1001" i="2" a="1"/>
  <c r="M1001" i="2" s="1"/>
  <c r="M1002" i="2" a="1"/>
  <c r="M1002" i="2" s="1"/>
  <c r="M1003" i="2" a="1"/>
  <c r="M1003" i="2" s="1"/>
  <c r="M1004" i="2" a="1"/>
  <c r="M1004" i="2" s="1"/>
  <c r="M1005" i="2" a="1"/>
  <c r="M1005" i="2" s="1"/>
  <c r="M1006" i="2" a="1"/>
  <c r="M1006" i="2" s="1"/>
  <c r="M1007" i="2" a="1"/>
  <c r="M1007" i="2" s="1"/>
  <c r="M1008" i="2" a="1"/>
  <c r="M1008" i="2" s="1"/>
  <c r="M1009" i="2" a="1"/>
  <c r="M1009" i="2" s="1"/>
  <c r="M1010" i="2" a="1"/>
  <c r="M1010" i="2" s="1"/>
  <c r="M1011" i="2" a="1"/>
  <c r="M1011" i="2" s="1"/>
  <c r="M1012" i="2" a="1"/>
  <c r="M1012" i="2" s="1"/>
  <c r="M1013" i="2" a="1"/>
  <c r="M1013" i="2" s="1"/>
  <c r="M1014" i="2" a="1"/>
  <c r="M1014" i="2" s="1"/>
  <c r="M1015" i="2" a="1"/>
  <c r="M1015" i="2" s="1"/>
  <c r="M1016" i="2" a="1"/>
  <c r="M1016" i="2" s="1"/>
  <c r="M1017" i="2" a="1"/>
  <c r="M1017" i="2" s="1"/>
  <c r="M1018" i="2" a="1"/>
  <c r="M1018" i="2" s="1"/>
  <c r="M1019" i="2" a="1"/>
  <c r="M1019" i="2" s="1"/>
  <c r="M1020" i="2" a="1"/>
  <c r="M1020" i="2" s="1"/>
  <c r="M1021" i="2" a="1"/>
  <c r="M1021" i="2" s="1"/>
  <c r="M1022" i="2" a="1"/>
  <c r="M1022" i="2" s="1"/>
  <c r="M1023" i="2" a="1"/>
  <c r="M1023" i="2"/>
  <c r="M1024" i="2" a="1"/>
  <c r="M1024" i="2" s="1"/>
  <c r="M1025" i="2" a="1"/>
  <c r="M1025" i="2" s="1"/>
  <c r="M1026" i="2" a="1"/>
  <c r="M1026" i="2" s="1"/>
  <c r="M1027" i="2" a="1"/>
  <c r="M1027" i="2" s="1"/>
  <c r="M1028" i="2" a="1"/>
  <c r="M1028" i="2" s="1"/>
  <c r="M1029" i="2" a="1"/>
  <c r="M1029" i="2"/>
  <c r="M1030" i="2" a="1"/>
  <c r="M1030" i="2" s="1"/>
  <c r="M1031" i="2" a="1"/>
  <c r="M1031" i="2" s="1"/>
  <c r="M1032" i="2" a="1"/>
  <c r="M1032" i="2" s="1"/>
  <c r="M1033" i="2" a="1"/>
  <c r="M1033" i="2" s="1"/>
  <c r="M1034" i="2" a="1"/>
  <c r="M1034" i="2" s="1"/>
  <c r="M1035" i="2" a="1"/>
  <c r="M1035" i="2" s="1"/>
  <c r="M1036" i="2" a="1"/>
  <c r="M1036" i="2" s="1"/>
  <c r="M1037" i="2" a="1"/>
  <c r="M1037" i="2" s="1"/>
  <c r="M1038" i="2" a="1"/>
  <c r="M1038" i="2" s="1"/>
  <c r="M1039" i="2" a="1"/>
  <c r="M1039" i="2" s="1"/>
  <c r="M1040" i="2" a="1"/>
  <c r="M1040" i="2" s="1"/>
  <c r="M1041" i="2" a="1"/>
  <c r="M1041" i="2" s="1"/>
  <c r="M1042" i="2" a="1"/>
  <c r="M1042" i="2" s="1"/>
  <c r="M1043" i="2" a="1"/>
  <c r="M1043" i="2" s="1"/>
  <c r="M1044" i="2" a="1"/>
  <c r="M1044" i="2" s="1"/>
  <c r="M1045" i="2" a="1"/>
  <c r="M1045" i="2" s="1"/>
  <c r="M1046" i="2" a="1"/>
  <c r="M1046" i="2" s="1"/>
  <c r="M1047" i="2" a="1"/>
  <c r="M1047" i="2"/>
  <c r="M1048" i="2" a="1"/>
  <c r="M1048" i="2" s="1"/>
  <c r="M1049" i="2" a="1"/>
  <c r="M1049" i="2" s="1"/>
  <c r="M1050" i="2" a="1"/>
  <c r="M1050" i="2" s="1"/>
  <c r="M1051" i="2" a="1"/>
  <c r="M1051" i="2" s="1"/>
  <c r="M1052" i="2" a="1"/>
  <c r="M1052" i="2" s="1"/>
  <c r="M1053" i="2" a="1"/>
  <c r="M1053" i="2"/>
  <c r="M1054" i="2" a="1"/>
  <c r="M1054" i="2" s="1"/>
  <c r="M1055" i="2" a="1"/>
  <c r="M1055" i="2" s="1"/>
  <c r="M1056" i="2" a="1"/>
  <c r="M1056" i="2" s="1"/>
  <c r="M1057" i="2" a="1"/>
  <c r="M1057" i="2" s="1"/>
  <c r="M1058" i="2" a="1"/>
  <c r="M1058" i="2" s="1"/>
  <c r="M1059" i="2" a="1"/>
  <c r="M1059" i="2" s="1"/>
  <c r="M1060" i="2" a="1"/>
  <c r="M1060" i="2" s="1"/>
  <c r="M1061" i="2" a="1"/>
  <c r="M1061" i="2" s="1"/>
  <c r="M1062" i="2" a="1"/>
  <c r="M1062" i="2" s="1"/>
  <c r="M1063" i="2" a="1"/>
  <c r="M1063" i="2" s="1"/>
  <c r="M1064" i="2" a="1"/>
  <c r="M1064" i="2" s="1"/>
  <c r="M1065" i="2" a="1"/>
  <c r="M1065" i="2" s="1"/>
  <c r="M1066" i="2" a="1"/>
  <c r="M1066" i="2" s="1"/>
  <c r="M1067" i="2" a="1"/>
  <c r="M1067" i="2" s="1"/>
  <c r="M1068" i="2" a="1"/>
  <c r="M1068" i="2" s="1"/>
  <c r="M1069" i="2" a="1"/>
  <c r="M1069" i="2" s="1"/>
  <c r="M1070" i="2" a="1"/>
  <c r="M1070" i="2" s="1"/>
  <c r="M1071" i="2" a="1"/>
  <c r="M1071" i="2"/>
  <c r="M1072" i="2" a="1"/>
  <c r="M1072" i="2" s="1"/>
  <c r="M1073" i="2" a="1"/>
  <c r="M1073" i="2" s="1"/>
  <c r="M1074" i="2" a="1"/>
  <c r="M1074" i="2" s="1"/>
  <c r="M1075" i="2" a="1"/>
  <c r="M1075" i="2" s="1"/>
  <c r="M1076" i="2" a="1"/>
  <c r="M1076" i="2" s="1"/>
  <c r="M1077" i="2" a="1"/>
  <c r="M1077" i="2"/>
  <c r="M1078" i="2" a="1"/>
  <c r="M1078" i="2" s="1"/>
  <c r="M1079" i="2" a="1"/>
  <c r="M1079" i="2" s="1"/>
  <c r="M1080" i="2" a="1"/>
  <c r="M1080" i="2" s="1"/>
  <c r="M1081" i="2" a="1"/>
  <c r="M1081" i="2" s="1"/>
  <c r="M1082" i="2" a="1"/>
  <c r="M1082" i="2" s="1"/>
  <c r="M1083" i="2" a="1"/>
  <c r="M1083" i="2"/>
  <c r="M1084" i="2" a="1"/>
  <c r="M1084" i="2" s="1"/>
  <c r="M1085" i="2" a="1"/>
  <c r="M1085" i="2" s="1"/>
  <c r="M1086" i="2" a="1"/>
  <c r="M1086" i="2" s="1"/>
  <c r="M1087" i="2" a="1"/>
  <c r="M1087" i="2" s="1"/>
  <c r="M1088" i="2" a="1"/>
  <c r="M1088" i="2" s="1"/>
  <c r="M1089" i="2" a="1"/>
  <c r="M1089" i="2"/>
  <c r="M1090" i="2" a="1"/>
  <c r="M1090" i="2" s="1"/>
  <c r="M1091" i="2" a="1"/>
  <c r="M1091" i="2" s="1"/>
  <c r="M1092" i="2" a="1"/>
  <c r="M1092" i="2" s="1"/>
  <c r="M1093" i="2" a="1"/>
  <c r="M1093" i="2" s="1"/>
  <c r="M1094" i="2" a="1"/>
  <c r="M1094" i="2" s="1"/>
  <c r="M1095" i="2" a="1"/>
  <c r="M1095" i="2"/>
  <c r="M1096" i="2" a="1"/>
  <c r="M1096" i="2" s="1"/>
  <c r="M1097" i="2" a="1"/>
  <c r="M1097" i="2" s="1"/>
  <c r="M1098" i="2" a="1"/>
  <c r="M1098" i="2" s="1"/>
  <c r="M1099" i="2" a="1"/>
  <c r="M1099" i="2" s="1"/>
  <c r="M1100" i="2" a="1"/>
  <c r="M1100" i="2" s="1"/>
  <c r="M1101" i="2" a="1"/>
  <c r="M1101" i="2"/>
  <c r="M1102" i="2" a="1"/>
  <c r="M1102" i="2" s="1"/>
  <c r="M1103" i="2" a="1"/>
  <c r="M1103" i="2" s="1"/>
  <c r="M1104" i="2" a="1"/>
  <c r="M1104" i="2" s="1"/>
  <c r="M1105" i="2" a="1"/>
  <c r="M1105" i="2" s="1"/>
  <c r="M1106" i="2" a="1"/>
  <c r="M1106" i="2" s="1"/>
  <c r="M1107" i="2" a="1"/>
  <c r="M1107" i="2" s="1"/>
  <c r="M1108" i="2" a="1"/>
  <c r="M1108" i="2"/>
  <c r="M1109" i="2" a="1"/>
  <c r="M1109" i="2" s="1"/>
  <c r="M1110" i="2" a="1"/>
  <c r="M1110" i="2" s="1"/>
  <c r="M1111" i="2" a="1"/>
  <c r="M1111" i="2" s="1"/>
  <c r="M1112" i="2" a="1"/>
  <c r="M1112" i="2" s="1"/>
  <c r="M1113" i="2" a="1"/>
  <c r="M1113" i="2" s="1"/>
  <c r="M1114" i="2" a="1"/>
  <c r="M1114" i="2"/>
  <c r="M1115" i="2" a="1"/>
  <c r="M1115" i="2" s="1"/>
  <c r="M1116" i="2" a="1"/>
  <c r="M1116" i="2" s="1"/>
  <c r="M1117" i="2" a="1"/>
  <c r="M1117" i="2" s="1"/>
  <c r="M1118" i="2" a="1"/>
  <c r="M1118" i="2" s="1"/>
  <c r="M1119" i="2" a="1"/>
  <c r="M1119" i="2" s="1"/>
  <c r="M1120" i="2" a="1"/>
  <c r="M1120" i="2" s="1"/>
  <c r="M1121" i="2" a="1"/>
  <c r="M1121" i="2" s="1"/>
  <c r="M1122" i="2" a="1"/>
  <c r="M1122" i="2" s="1"/>
  <c r="M1123" i="2" a="1"/>
  <c r="M1123" i="2" s="1"/>
  <c r="M1124" i="2" a="1"/>
  <c r="M1124" i="2" s="1"/>
  <c r="M1125" i="2" a="1"/>
  <c r="M1125" i="2" s="1"/>
  <c r="M1126" i="2" a="1"/>
  <c r="M1126" i="2"/>
  <c r="M1127" i="2" a="1"/>
  <c r="M1127" i="2" s="1"/>
  <c r="M1128" i="2" a="1"/>
  <c r="M1128" i="2"/>
  <c r="M1129" i="2" a="1"/>
  <c r="M1129" i="2" s="1"/>
  <c r="M1130" i="2" a="1"/>
  <c r="M1130" i="2"/>
  <c r="M1131" i="2" a="1"/>
  <c r="M1131" i="2"/>
  <c r="M1132" i="2" a="1"/>
  <c r="M1132" i="2" s="1"/>
  <c r="M1133" i="2" a="1"/>
  <c r="M1133" i="2" s="1"/>
  <c r="M1134" i="2" a="1"/>
  <c r="M1134" i="2" s="1"/>
  <c r="M1135" i="2" a="1"/>
  <c r="M1135" i="2" s="1"/>
  <c r="M1136" i="2" a="1"/>
  <c r="M1136" i="2" s="1"/>
  <c r="M1137" i="2" a="1"/>
  <c r="M1137" i="2" s="1"/>
  <c r="M1138" i="2" a="1"/>
  <c r="M1138" i="2" s="1"/>
  <c r="M1139" i="2" a="1"/>
  <c r="M1139" i="2"/>
  <c r="M1140" i="2" a="1"/>
  <c r="M1140" i="2" s="1"/>
  <c r="M1141" i="2" a="1"/>
  <c r="M1141" i="2" s="1"/>
  <c r="M1142" i="2" a="1"/>
  <c r="M1142" i="2" s="1"/>
  <c r="M1143" i="2" a="1"/>
  <c r="M1143" i="2"/>
  <c r="M1144" i="2" a="1"/>
  <c r="M1144" i="2"/>
  <c r="M1145" i="2" a="1"/>
  <c r="M1145" i="2" s="1"/>
  <c r="M1146" i="2" a="1"/>
  <c r="M1146" i="2" s="1"/>
  <c r="M1147" i="2" a="1"/>
  <c r="M1147" i="2" s="1"/>
  <c r="M1148" i="2" a="1"/>
  <c r="M1148" i="2"/>
  <c r="M1149" i="2" a="1"/>
  <c r="M1149" i="2" s="1"/>
  <c r="M1150" i="2" a="1"/>
  <c r="M1150" i="2" s="1"/>
  <c r="M1151" i="2" a="1"/>
  <c r="M1151" i="2" s="1"/>
  <c r="M1152" i="2" a="1"/>
  <c r="M1152" i="2"/>
  <c r="M1153" i="2" a="1"/>
  <c r="M1153" i="2" s="1"/>
  <c r="M1154" i="2" a="1"/>
  <c r="M1154" i="2" s="1"/>
  <c r="M1155" i="2" a="1"/>
  <c r="M1155" i="2" s="1"/>
  <c r="M1156" i="2" a="1"/>
  <c r="M1156" i="2"/>
  <c r="M1157" i="2" a="1"/>
  <c r="M1157" i="2"/>
  <c r="M1158" i="2" a="1"/>
  <c r="M1158" i="2"/>
  <c r="M1159" i="2" a="1"/>
  <c r="M1159" i="2" s="1"/>
  <c r="M1160" i="2" a="1"/>
  <c r="M1160" i="2" s="1"/>
  <c r="M1161" i="2" a="1"/>
  <c r="M1161" i="2"/>
  <c r="M1162" i="2" a="1"/>
  <c r="M1162" i="2" s="1"/>
  <c r="M1163" i="2" a="1"/>
  <c r="M1163" i="2" s="1"/>
  <c r="M1164" i="2" a="1"/>
  <c r="M1164" i="2" s="1"/>
  <c r="M1165" i="2" a="1"/>
  <c r="M1165" i="2" s="1"/>
  <c r="M1166" i="2" a="1"/>
  <c r="M1166" i="2" s="1"/>
  <c r="M1167" i="2" a="1"/>
  <c r="M1167" i="2" s="1"/>
  <c r="M1168" i="2" a="1"/>
  <c r="M1168" i="2" s="1"/>
  <c r="M1169" i="2" a="1"/>
  <c r="M1169" i="2"/>
  <c r="M1170" i="2" a="1"/>
  <c r="M1170" i="2"/>
  <c r="M1171" i="2" a="1"/>
  <c r="M1171" i="2" s="1"/>
  <c r="M1172" i="2" a="1"/>
  <c r="M1172" i="2"/>
  <c r="M1173" i="2" a="1"/>
  <c r="M1173" i="2" s="1"/>
  <c r="M1174" i="2" a="1"/>
  <c r="M1174" i="2"/>
  <c r="M1175" i="2" a="1"/>
  <c r="M1175" i="2" s="1"/>
  <c r="M1176" i="2" a="1"/>
  <c r="M1176" i="2" s="1"/>
  <c r="M1177" i="2" a="1"/>
  <c r="M1177" i="2" s="1"/>
  <c r="M1178" i="2" a="1"/>
  <c r="M1178" i="2"/>
  <c r="M1179" i="2" a="1"/>
  <c r="M1179" i="2" s="1"/>
  <c r="M1180" i="2" a="1"/>
  <c r="M1180" i="2" s="1"/>
  <c r="M1181" i="2" a="1"/>
  <c r="M1181" i="2" s="1"/>
  <c r="M1182" i="2" a="1"/>
  <c r="M1182" i="2"/>
  <c r="M1183" i="2" a="1"/>
  <c r="M1183" i="2" s="1"/>
  <c r="M1184" i="2" a="1"/>
  <c r="M1184" i="2" s="1"/>
  <c r="M1185" i="2" a="1"/>
  <c r="M1185" i="2"/>
  <c r="M1186" i="2" a="1"/>
  <c r="M1186" i="2" s="1"/>
  <c r="M1187" i="2" a="1"/>
  <c r="M1187" i="2"/>
  <c r="M1188" i="2" a="1"/>
  <c r="M1188" i="2" s="1"/>
  <c r="M1189" i="2" a="1"/>
  <c r="M1189" i="2" s="1"/>
  <c r="M1190" i="2" a="1"/>
  <c r="M1190" i="2"/>
  <c r="M1191" i="2" a="1"/>
  <c r="M1191" i="2"/>
  <c r="M1192" i="2" a="1"/>
  <c r="M1192" i="2" s="1"/>
  <c r="M1193" i="2" a="1"/>
  <c r="M1193" i="2" s="1"/>
  <c r="M1194" i="2" a="1"/>
  <c r="M1194" i="2" s="1"/>
  <c r="M1195" i="2" a="1"/>
  <c r="M1195" i="2" s="1"/>
  <c r="M1196" i="2" a="1"/>
  <c r="M1196" i="2" s="1"/>
  <c r="M1197" i="2" a="1"/>
  <c r="M1197" i="2" s="1"/>
  <c r="M1198" i="2" a="1"/>
  <c r="M1198" i="2"/>
  <c r="M1199" i="2" a="1"/>
  <c r="M1199" i="2" s="1"/>
  <c r="M1200" i="2" a="1"/>
  <c r="M1200" i="2"/>
  <c r="M1201" i="2" a="1"/>
  <c r="M1201" i="2" s="1"/>
  <c r="M1202" i="2" a="1"/>
  <c r="M1202" i="2"/>
  <c r="M1203" i="2" a="1"/>
  <c r="M1203" i="2"/>
  <c r="M1204" i="2" a="1"/>
  <c r="M1204" i="2"/>
  <c r="M1205" i="2" a="1"/>
  <c r="M1205" i="2" s="1"/>
  <c r="M1206" i="2" a="1"/>
  <c r="M1206" i="2" s="1"/>
  <c r="M1207" i="2" a="1"/>
  <c r="M1207" i="2" s="1"/>
  <c r="M1208" i="2" a="1"/>
  <c r="M1208" i="2" s="1"/>
  <c r="M1209" i="2" a="1"/>
  <c r="M1209" i="2" s="1"/>
  <c r="M1210" i="2" a="1"/>
  <c r="M1210" i="2" s="1"/>
  <c r="M1211" i="2" a="1"/>
  <c r="M1211" i="2"/>
  <c r="M1212" i="2" a="1"/>
  <c r="M1212" i="2" s="1"/>
  <c r="M1213" i="2" a="1"/>
  <c r="M1213" i="2" s="1"/>
  <c r="M1214" i="2" a="1"/>
  <c r="M1214" i="2" s="1"/>
  <c r="M1215" i="2" a="1"/>
  <c r="M1215" i="2"/>
  <c r="M1216" i="2" a="1"/>
  <c r="M1216" i="2"/>
  <c r="M1217" i="2" a="1"/>
  <c r="M1217" i="2"/>
  <c r="M1218" i="2" a="1"/>
  <c r="M1218" i="2" s="1"/>
  <c r="M1219" i="2" a="1"/>
  <c r="M1219" i="2" s="1"/>
  <c r="M1220" i="2" a="1"/>
  <c r="M1220" i="2"/>
  <c r="M1221" i="2" a="1"/>
  <c r="M1221" i="2" s="1"/>
  <c r="M1222" i="2" a="1"/>
  <c r="M1222" i="2" s="1"/>
  <c r="M1223" i="2" a="1"/>
  <c r="M1223" i="2" s="1"/>
  <c r="M1224" i="2" a="1"/>
  <c r="M1224" i="2"/>
  <c r="M1225" i="2" a="1"/>
  <c r="M1225" i="2" s="1"/>
  <c r="M1226" i="2" a="1"/>
  <c r="M1226" i="2" s="1"/>
  <c r="M1227" i="2" a="1"/>
  <c r="M1227" i="2" s="1"/>
  <c r="M1228" i="2" a="1"/>
  <c r="M1228" i="2"/>
  <c r="M1229" i="2" a="1"/>
  <c r="M1229" i="2"/>
  <c r="M1230" i="2" a="1"/>
  <c r="M1230" i="2"/>
  <c r="M1231" i="2" a="1"/>
  <c r="M1231" i="2" s="1"/>
  <c r="M1232" i="2" a="1"/>
  <c r="M1232" i="2" s="1"/>
  <c r="M1233" i="2" a="1"/>
  <c r="M1233" i="2"/>
  <c r="M1234" i="2" a="1"/>
  <c r="M1234" i="2" s="1"/>
  <c r="M1235" i="2" a="1"/>
  <c r="M1235" i="2" s="1"/>
  <c r="M1236" i="2" a="1"/>
  <c r="M1236" i="2" s="1"/>
  <c r="M1237" i="2" a="1"/>
  <c r="M1237" i="2" s="1"/>
  <c r="M1238" i="2" a="1"/>
  <c r="M1238" i="2" s="1"/>
  <c r="M1239" i="2" a="1"/>
  <c r="M1239" i="2" s="1"/>
  <c r="M1240" i="2" a="1"/>
  <c r="M1240" i="2" s="1"/>
  <c r="M1241" i="2" a="1"/>
  <c r="M1241" i="2"/>
  <c r="M1242" i="2" a="1"/>
  <c r="M1242" i="2"/>
  <c r="M1243" i="2" a="1"/>
  <c r="M1243" i="2" s="1"/>
  <c r="M1244" i="2" a="1"/>
  <c r="M1244" i="2"/>
  <c r="M1245" i="2" a="1"/>
  <c r="M1245" i="2" s="1"/>
  <c r="M1246" i="2" a="1"/>
  <c r="M1246" i="2"/>
  <c r="M1247" i="2" a="1"/>
  <c r="M1247" i="2" s="1"/>
  <c r="M1248" i="2" a="1"/>
  <c r="M1248" i="2" s="1"/>
  <c r="M1249" i="2" a="1"/>
  <c r="M1249" i="2" s="1"/>
  <c r="M1250" i="2" a="1"/>
  <c r="M1250" i="2"/>
  <c r="M1251" i="2" a="1"/>
  <c r="M1251" i="2" s="1"/>
  <c r="M1252" i="2" a="1"/>
  <c r="M1252" i="2" s="1"/>
  <c r="M1253" i="2" a="1"/>
  <c r="M1253" i="2" s="1"/>
  <c r="M1254" i="2" a="1"/>
  <c r="M1254" i="2"/>
  <c r="M1255" i="2" a="1"/>
  <c r="M1255" i="2" s="1"/>
  <c r="M1256" i="2" a="1"/>
  <c r="M1256" i="2" s="1"/>
  <c r="M1257" i="2" a="1"/>
  <c r="M1257" i="2"/>
  <c r="M1258" i="2" a="1"/>
  <c r="M1258" i="2" s="1"/>
  <c r="M1259" i="2" a="1"/>
  <c r="M1259" i="2"/>
  <c r="M1260" i="2" a="1"/>
  <c r="M1260" i="2" s="1"/>
  <c r="M1261" i="2" a="1"/>
  <c r="M1261" i="2" s="1"/>
  <c r="M1262" i="2" a="1"/>
  <c r="M1262" i="2"/>
  <c r="M1263" i="2" a="1"/>
  <c r="M1263" i="2"/>
  <c r="M1264" i="2" a="1"/>
  <c r="M1264" i="2" s="1"/>
  <c r="M1265" i="2" a="1"/>
  <c r="M1265" i="2" s="1"/>
  <c r="M1266" i="2" a="1"/>
  <c r="M1266" i="2" s="1"/>
  <c r="M1267" i="2" a="1"/>
  <c r="M1267" i="2" s="1"/>
  <c r="M1268" i="2" a="1"/>
  <c r="M1268" i="2" s="1"/>
  <c r="M1269" i="2" a="1"/>
  <c r="M1269" i="2" s="1"/>
  <c r="M1270" i="2" a="1"/>
  <c r="M1270" i="2"/>
  <c r="M1271" i="2" a="1"/>
  <c r="M1271" i="2" s="1"/>
  <c r="M1272" i="2" a="1"/>
  <c r="M1272" i="2"/>
  <c r="M1273" i="2" a="1"/>
  <c r="M1273" i="2" s="1"/>
  <c r="M1274" i="2" a="1"/>
  <c r="M1274" i="2"/>
  <c r="M1275" i="2" a="1"/>
  <c r="M1275" i="2"/>
  <c r="M1276" i="2" a="1"/>
  <c r="M1276" i="2"/>
  <c r="M1277" i="2" a="1"/>
  <c r="M1277" i="2" s="1"/>
  <c r="M1278" i="2" a="1"/>
  <c r="M1278" i="2" s="1"/>
  <c r="M1279" i="2" a="1"/>
  <c r="M1279" i="2" s="1"/>
  <c r="M1280" i="2" a="1"/>
  <c r="M1280" i="2" s="1"/>
  <c r="M1281" i="2" a="1"/>
  <c r="M1281" i="2" s="1"/>
  <c r="M1282" i="2" a="1"/>
  <c r="M1282" i="2" s="1"/>
  <c r="M1283" i="2" a="1"/>
  <c r="M1283" i="2"/>
  <c r="M1284" i="2" a="1"/>
  <c r="M1284" i="2" s="1"/>
  <c r="M1285" i="2" a="1"/>
  <c r="M1285" i="2" s="1"/>
  <c r="M1286" i="2" a="1"/>
  <c r="M1286" i="2" s="1"/>
  <c r="M1287" i="2" a="1"/>
  <c r="M1287" i="2"/>
  <c r="M1288" i="2" a="1"/>
  <c r="M1288" i="2"/>
  <c r="M1289" i="2" a="1"/>
  <c r="M1289" i="2"/>
  <c r="M1290" i="2" a="1"/>
  <c r="M1290" i="2" s="1"/>
  <c r="M1291" i="2" a="1"/>
  <c r="M1291" i="2" s="1"/>
  <c r="M1292" i="2" a="1"/>
  <c r="M1292" i="2"/>
  <c r="M1293" i="2" a="1"/>
  <c r="M1293" i="2" s="1"/>
  <c r="M1294" i="2" a="1"/>
  <c r="M1294" i="2" s="1"/>
  <c r="M1295" i="2" a="1"/>
  <c r="M1295" i="2" s="1"/>
  <c r="M1296" i="2" a="1"/>
  <c r="M1296" i="2"/>
  <c r="M1297" i="2" a="1"/>
  <c r="M1297" i="2" s="1"/>
  <c r="M1298" i="2" a="1"/>
  <c r="M1298" i="2" s="1"/>
  <c r="M1299" i="2" a="1"/>
  <c r="M1299" i="2" s="1"/>
  <c r="M1300" i="2" a="1"/>
  <c r="M1300" i="2"/>
  <c r="M1301" i="2" a="1"/>
  <c r="M1301" i="2"/>
  <c r="M1302" i="2" a="1"/>
  <c r="M1302" i="2"/>
  <c r="M1303" i="2" a="1"/>
  <c r="M1303" i="2" s="1"/>
  <c r="M1304" i="2" a="1"/>
  <c r="M1304" i="2" s="1"/>
  <c r="M1305" i="2" a="1"/>
  <c r="M1305" i="2"/>
  <c r="M1306" i="2" a="1"/>
  <c r="M1306" i="2" s="1"/>
  <c r="M1307" i="2" a="1"/>
  <c r="M1307" i="2" s="1"/>
  <c r="M1308" i="2" a="1"/>
  <c r="M1308" i="2" s="1"/>
  <c r="M1309" i="2" a="1"/>
  <c r="M1309" i="2" s="1"/>
  <c r="M1310" i="2" a="1"/>
  <c r="M1310" i="2" s="1"/>
  <c r="M1311" i="2" a="1"/>
  <c r="M1311" i="2" s="1"/>
  <c r="M1312" i="2" a="1"/>
  <c r="M1312" i="2" s="1"/>
  <c r="M1313" i="2" a="1"/>
  <c r="M1313" i="2"/>
  <c r="M1314" i="2" a="1"/>
  <c r="M1314" i="2"/>
  <c r="M1315" i="2" a="1"/>
  <c r="M1315" i="2" s="1"/>
  <c r="M1316" i="2" a="1"/>
  <c r="M1316" i="2"/>
  <c r="M1317" i="2" a="1"/>
  <c r="M1317" i="2" s="1"/>
  <c r="M1318" i="2" a="1"/>
  <c r="M1318" i="2"/>
  <c r="M1319" i="2" a="1"/>
  <c r="M1319" i="2" s="1"/>
  <c r="M1320" i="2" a="1"/>
  <c r="M1320" i="2" s="1"/>
  <c r="M1321" i="2" a="1"/>
  <c r="M1321" i="2" s="1"/>
  <c r="M1322" i="2" a="1"/>
  <c r="M1322" i="2"/>
  <c r="M1323" i="2" a="1"/>
  <c r="M1323" i="2" s="1"/>
  <c r="M1324" i="2" a="1"/>
  <c r="M1324" i="2" s="1"/>
  <c r="M1325" i="2" a="1"/>
  <c r="M1325" i="2" s="1"/>
  <c r="M1326" i="2" a="1"/>
  <c r="M1326" i="2"/>
  <c r="M1327" i="2" a="1"/>
  <c r="M1327" i="2" s="1"/>
  <c r="M1328" i="2" a="1"/>
  <c r="M1328" i="2" s="1"/>
  <c r="M1329" i="2" a="1"/>
  <c r="M1329" i="2"/>
  <c r="M1330" i="2" a="1"/>
  <c r="M1330" i="2" s="1"/>
  <c r="M1331" i="2" a="1"/>
  <c r="M1331" i="2"/>
  <c r="M1332" i="2" a="1"/>
  <c r="M1332" i="2" s="1"/>
  <c r="M1333" i="2" a="1"/>
  <c r="M1333" i="2" s="1"/>
  <c r="M1334" i="2" a="1"/>
  <c r="M1334" i="2"/>
  <c r="M1335" i="2" a="1"/>
  <c r="M1335" i="2"/>
  <c r="M1336" i="2" a="1"/>
  <c r="M1336" i="2" s="1"/>
  <c r="M1337" i="2" a="1"/>
  <c r="M1337" i="2" s="1"/>
  <c r="M1338" i="2" a="1"/>
  <c r="M1338" i="2" s="1"/>
  <c r="M1339" i="2" a="1"/>
  <c r="M1339" i="2" s="1"/>
  <c r="M1340" i="2" a="1"/>
  <c r="M1340" i="2" s="1"/>
  <c r="M1341" i="2" a="1"/>
  <c r="M1341" i="2" s="1"/>
  <c r="M1342" i="2" a="1"/>
  <c r="M1342" i="2"/>
  <c r="M1343" i="2" a="1"/>
  <c r="M1343" i="2" s="1"/>
  <c r="M1344" i="2" a="1"/>
  <c r="M1344" i="2"/>
  <c r="M1345" i="2" a="1"/>
  <c r="M1345" i="2" s="1"/>
  <c r="M1346" i="2" a="1"/>
  <c r="M1346" i="2"/>
  <c r="M1347" i="2" a="1"/>
  <c r="M1347" i="2"/>
  <c r="M1348" i="2" a="1"/>
  <c r="M1348" i="2"/>
  <c r="M1349" i="2" a="1"/>
  <c r="M1349" i="2" s="1"/>
  <c r="M1350" i="2" a="1"/>
  <c r="M1350" i="2" s="1"/>
  <c r="M1351" i="2" a="1"/>
  <c r="M1351" i="2" s="1"/>
  <c r="M1352" i="2" a="1"/>
  <c r="M1352" i="2" s="1"/>
  <c r="M1353" i="2" a="1"/>
  <c r="M1353" i="2" s="1"/>
  <c r="M1354" i="2" a="1"/>
  <c r="M1354" i="2" s="1"/>
  <c r="M1355" i="2" a="1"/>
  <c r="M1355" i="2"/>
  <c r="M1356" i="2" a="1"/>
  <c r="M1356" i="2" s="1"/>
  <c r="M1357" i="2" a="1"/>
  <c r="M1357" i="2" s="1"/>
  <c r="M1358" i="2" a="1"/>
  <c r="M1358" i="2" s="1"/>
  <c r="M1359" i="2" a="1"/>
  <c r="M1359" i="2"/>
  <c r="M1360" i="2" a="1"/>
  <c r="M1360" i="2"/>
  <c r="M1361" i="2" a="1"/>
  <c r="M1361" i="2"/>
  <c r="M1362" i="2" a="1"/>
  <c r="M1362" i="2" s="1"/>
  <c r="M1363" i="2" a="1"/>
  <c r="M1363" i="2" s="1"/>
  <c r="M1364" i="2" a="1"/>
  <c r="M1364" i="2"/>
  <c r="M1365" i="2" a="1"/>
  <c r="M1365" i="2" s="1"/>
  <c r="M1366" i="2" a="1"/>
  <c r="M1366" i="2" s="1"/>
  <c r="M1367" i="2" a="1"/>
  <c r="M1367" i="2" s="1"/>
  <c r="M1368" i="2" a="1"/>
  <c r="M1368" i="2"/>
  <c r="M1369" i="2" a="1"/>
  <c r="M1369" i="2" s="1"/>
  <c r="M1370" i="2" a="1"/>
  <c r="M1370" i="2" s="1"/>
  <c r="M1371" i="2" a="1"/>
  <c r="M1371" i="2" s="1"/>
  <c r="M1372" i="2" a="1"/>
  <c r="M1372" i="2"/>
  <c r="M1373" i="2" a="1"/>
  <c r="M1373" i="2"/>
  <c r="M1374" i="2" a="1"/>
  <c r="M1374" i="2"/>
  <c r="M1375" i="2" a="1"/>
  <c r="M1375" i="2" s="1"/>
  <c r="M1376" i="2" a="1"/>
  <c r="M1376" i="2" s="1"/>
  <c r="M1377" i="2" a="1"/>
  <c r="M1377" i="2"/>
  <c r="M1378" i="2" a="1"/>
  <c r="M1378" i="2" s="1"/>
  <c r="M1379" i="2" a="1"/>
  <c r="M1379" i="2" s="1"/>
  <c r="M1380" i="2" a="1"/>
  <c r="M1380" i="2" s="1"/>
  <c r="M1381" i="2" a="1"/>
  <c r="M1381" i="2" s="1"/>
  <c r="M1382" i="2" a="1"/>
  <c r="M1382" i="2" s="1"/>
  <c r="M1383" i="2" a="1"/>
  <c r="M1383" i="2" s="1"/>
  <c r="M1384" i="2" a="1"/>
  <c r="M1384" i="2" s="1"/>
  <c r="M1385" i="2" a="1"/>
  <c r="M1385" i="2"/>
  <c r="M1386" i="2" a="1"/>
  <c r="M1386" i="2"/>
  <c r="M1387" i="2" a="1"/>
  <c r="M1387" i="2" s="1"/>
  <c r="M1388" i="2" a="1"/>
  <c r="M1388" i="2"/>
  <c r="M1389" i="2" a="1"/>
  <c r="M1389" i="2" s="1"/>
  <c r="M1390" i="2" a="1"/>
  <c r="M1390" i="2"/>
  <c r="M1391" i="2" a="1"/>
  <c r="M1391" i="2" s="1"/>
  <c r="M1392" i="2" a="1"/>
  <c r="M1392" i="2" s="1"/>
  <c r="M1393" i="2" a="1"/>
  <c r="M1393" i="2" s="1"/>
  <c r="M1394" i="2" a="1"/>
  <c r="M1394" i="2"/>
  <c r="M1395" i="2" a="1"/>
  <c r="M1395" i="2" s="1"/>
  <c r="M1396" i="2" a="1"/>
  <c r="M1396" i="2" s="1"/>
  <c r="M1397" i="2" a="1"/>
  <c r="M1397" i="2" s="1"/>
  <c r="M1398" i="2" a="1"/>
  <c r="M1398" i="2"/>
  <c r="M1399" i="2" a="1"/>
  <c r="M1399" i="2" s="1"/>
  <c r="M1400" i="2" a="1"/>
  <c r="M1400" i="2" s="1"/>
  <c r="M1401" i="2" a="1"/>
  <c r="M1401" i="2"/>
  <c r="M1402" i="2" a="1"/>
  <c r="M1402" i="2" s="1"/>
  <c r="M1403" i="2" a="1"/>
  <c r="M1403" i="2"/>
  <c r="M1404" i="2" a="1"/>
  <c r="M1404" i="2" s="1"/>
  <c r="M1405" i="2" a="1"/>
  <c r="M1405" i="2" s="1"/>
  <c r="M1406" i="2" a="1"/>
  <c r="M1406" i="2"/>
  <c r="M1407" i="2" a="1"/>
  <c r="M1407" i="2"/>
  <c r="M1408" i="2" a="1"/>
  <c r="M1408" i="2"/>
  <c r="M1409" i="2" a="1"/>
  <c r="M1409" i="2" s="1"/>
  <c r="M1410" i="2" a="1"/>
  <c r="M1410" i="2" s="1"/>
  <c r="M1411" i="2" a="1"/>
  <c r="M1411" i="2" s="1"/>
  <c r="M1412" i="2" a="1"/>
  <c r="M1412" i="2" s="1"/>
  <c r="M1413" i="2" a="1"/>
  <c r="M1413" i="2" s="1"/>
  <c r="M1414" i="2" a="1"/>
  <c r="M1414" i="2" s="1"/>
  <c r="M1415" i="2" a="1"/>
  <c r="M1415" i="2" s="1"/>
  <c r="M1416" i="2" a="1"/>
  <c r="M1416" i="2"/>
  <c r="M1417" i="2" a="1"/>
  <c r="M1417" i="2" s="1"/>
  <c r="M1418" i="2" a="1"/>
  <c r="M1418" i="2"/>
  <c r="M1419" i="2" a="1"/>
  <c r="M1419" i="2"/>
  <c r="M1420" i="2" a="1"/>
  <c r="M1420" i="2"/>
  <c r="M1421" i="2" a="1"/>
  <c r="M1421" i="2" s="1"/>
  <c r="M1422" i="2" a="1"/>
  <c r="M1422" i="2" s="1"/>
  <c r="M1423" i="2" a="1"/>
  <c r="M1423" i="2" s="1"/>
  <c r="M1424" i="2" a="1"/>
  <c r="M1424" i="2" s="1"/>
  <c r="M1425" i="2" a="1"/>
  <c r="M1425" i="2" s="1"/>
  <c r="M1426" i="2" a="1"/>
  <c r="M1426" i="2" s="1"/>
  <c r="M1427" i="2" a="1"/>
  <c r="M1427" i="2"/>
  <c r="M1428" i="2" a="1"/>
  <c r="M1428" i="2" s="1"/>
  <c r="M1429" i="2" a="1"/>
  <c r="M1429" i="2" s="1"/>
  <c r="M1430" i="2" a="1"/>
  <c r="M1430" i="2" s="1"/>
  <c r="M1431" i="2" a="1"/>
  <c r="M1431" i="2"/>
  <c r="M1432" i="2" a="1"/>
  <c r="M1432" i="2"/>
  <c r="M1433" i="2" a="1"/>
  <c r="M1433" i="2"/>
  <c r="M1434" i="2" a="1"/>
  <c r="M1434" i="2"/>
  <c r="M1435" i="2" a="1"/>
  <c r="M1435" i="2" s="1"/>
  <c r="M1436" i="2" a="1"/>
  <c r="M1436" i="2" s="1"/>
  <c r="M1437" i="2" a="1"/>
  <c r="M1437" i="2"/>
  <c r="M1438" i="2" a="1"/>
  <c r="M1438" i="2"/>
  <c r="M1439" i="2" a="1"/>
  <c r="M1439" i="2"/>
  <c r="M1440" i="2" a="1"/>
  <c r="M1440" i="2"/>
  <c r="M1441" i="2" a="1"/>
  <c r="M1441" i="2" s="1"/>
  <c r="M1442" i="2" a="1"/>
  <c r="M1442" i="2" s="1"/>
  <c r="M1443" i="2" a="1"/>
  <c r="M1443" i="2"/>
  <c r="M1444" i="2" a="1"/>
  <c r="M1444" i="2"/>
  <c r="M1445" i="2" a="1"/>
  <c r="M1445" i="2" s="1"/>
  <c r="M1446" i="2" a="1"/>
  <c r="M1446" i="2"/>
  <c r="M1447" i="2" a="1"/>
  <c r="M1447" i="2" s="1"/>
  <c r="M1448" i="2" a="1"/>
  <c r="M1448" i="2" s="1"/>
  <c r="M1449" i="2" a="1"/>
  <c r="M1449" i="2"/>
  <c r="M1450" i="2" a="1"/>
  <c r="M1450" i="2"/>
  <c r="M1451" i="2" a="1"/>
  <c r="M1451" i="2" s="1"/>
  <c r="M1452" i="2" a="1"/>
  <c r="M1452" i="2" s="1"/>
  <c r="M1453" i="2" a="1"/>
  <c r="M1453" i="2" s="1"/>
  <c r="M1454" i="2" a="1"/>
  <c r="M1454" i="2" s="1"/>
  <c r="M1455" i="2" a="1"/>
  <c r="M1455" i="2"/>
  <c r="M1456" i="2" a="1"/>
  <c r="M1456" i="2"/>
  <c r="M1457" i="2" a="1"/>
  <c r="M1457" i="2"/>
  <c r="M1458" i="2" a="1"/>
  <c r="M1458" i="2" s="1"/>
  <c r="M1459" i="2" a="1"/>
  <c r="M1459" i="2" s="1"/>
  <c r="M1460" i="2" a="1"/>
  <c r="M1460" i="2"/>
  <c r="M1461" i="2" a="1"/>
  <c r="M1461" i="2"/>
  <c r="M1462" i="2" a="1"/>
  <c r="M1462" i="2"/>
  <c r="M1463" i="2" a="1"/>
  <c r="M1463" i="2"/>
  <c r="M1464" i="2" a="1"/>
  <c r="M1464" i="2"/>
  <c r="M1465" i="2" a="1"/>
  <c r="M1465" i="2" s="1"/>
  <c r="M1466" i="2" a="1"/>
  <c r="M1466" i="2" s="1"/>
  <c r="M1467" i="2" a="1"/>
  <c r="M1467" i="2"/>
  <c r="M1468" i="2" a="1"/>
  <c r="M1468" i="2"/>
  <c r="M1469" i="2" a="1"/>
  <c r="M1469" i="2"/>
  <c r="M1470" i="2" a="1"/>
  <c r="M1470" i="2"/>
  <c r="M1471" i="2" a="1"/>
  <c r="M1471" i="2" s="1"/>
  <c r="M1472" i="2" a="1"/>
  <c r="M1472" i="2" s="1"/>
  <c r="M1473" i="2" a="1"/>
  <c r="M1473" i="2"/>
  <c r="M1474" i="2" a="1"/>
  <c r="M1474" i="2" s="1"/>
  <c r="M1475" i="2" a="1"/>
  <c r="M1475" i="2"/>
  <c r="M1476" i="2" a="1"/>
  <c r="M1476" i="2"/>
  <c r="M1477" i="2" a="1"/>
  <c r="M1477" i="2" s="1"/>
  <c r="M1478" i="2" a="1"/>
  <c r="M1478" i="2" s="1"/>
  <c r="M1479" i="2" a="1"/>
  <c r="M1479" i="2" s="1"/>
  <c r="M1480" i="2" a="1"/>
  <c r="M1480" i="2"/>
  <c r="M1481" i="2" a="1"/>
  <c r="M1481" i="2"/>
  <c r="M1482" i="2" a="1"/>
  <c r="M1482" i="2"/>
  <c r="M1483" i="2" a="1"/>
  <c r="M1483" i="2" s="1"/>
  <c r="M1484" i="2" a="1"/>
  <c r="M1484" i="2"/>
  <c r="M1485" i="2" a="1"/>
  <c r="M1485" i="2" s="1"/>
  <c r="M1486" i="2" a="1"/>
  <c r="M1486" i="2"/>
  <c r="M1487" i="2" a="1"/>
  <c r="M1487" i="2" s="1"/>
  <c r="M1488" i="2" a="1"/>
  <c r="M1488" i="2"/>
  <c r="M1489" i="2" a="1"/>
  <c r="M1489" i="2" s="1"/>
  <c r="M1490" i="2" a="1"/>
  <c r="M1490" i="2"/>
  <c r="M1491" i="2" a="1"/>
  <c r="M1491" i="2" s="1"/>
  <c r="M1492" i="2" a="1"/>
  <c r="M1492" i="2" s="1"/>
  <c r="M1493" i="2" a="1"/>
  <c r="M1493" i="2"/>
  <c r="M1494" i="2" a="1"/>
  <c r="M1494" i="2"/>
  <c r="M1495" i="2" a="1"/>
  <c r="M1495" i="2" s="1"/>
  <c r="M1496" i="2" a="1"/>
  <c r="M1496" i="2" s="1"/>
  <c r="M1497" i="2" a="1"/>
  <c r="M1497" i="2"/>
  <c r="M1498" i="2" a="1"/>
  <c r="M1498" i="2" s="1"/>
  <c r="M1499" i="2" a="1"/>
  <c r="M1499" i="2"/>
  <c r="M1500" i="2" a="1"/>
  <c r="M1500" i="2" s="1"/>
  <c r="M1501" i="2" a="1"/>
  <c r="M1501" i="2" s="1"/>
  <c r="M1502" i="2" a="1"/>
  <c r="M1502" i="2"/>
  <c r="M1503" i="2" a="1"/>
  <c r="M1503" i="2"/>
  <c r="M1504" i="2" a="1"/>
  <c r="M1504" i="2" s="1"/>
  <c r="M1505" i="2" a="1"/>
  <c r="M1505" i="2" s="1"/>
  <c r="M1506" i="2" a="1"/>
  <c r="M1506" i="2"/>
  <c r="M1507" i="2" a="1"/>
  <c r="M1507" i="2" s="1"/>
  <c r="M1508" i="2" a="1"/>
  <c r="M1508" i="2"/>
  <c r="M1509" i="2" a="1"/>
  <c r="M1509" i="2" s="1"/>
  <c r="M1510" i="2" a="1"/>
  <c r="M1510" i="2"/>
  <c r="M1511" i="2" a="1"/>
  <c r="M1511" i="2" s="1"/>
  <c r="M1512" i="2" a="1"/>
  <c r="M1512" i="2"/>
  <c r="M1513" i="2" a="1"/>
  <c r="M1513" i="2" s="1"/>
  <c r="M1514" i="2" a="1"/>
  <c r="M1514" i="2"/>
  <c r="M1515" i="2" a="1"/>
  <c r="M1515" i="2"/>
  <c r="M1516" i="2" a="1"/>
  <c r="M1516" i="2"/>
  <c r="M1517" i="2" a="1"/>
  <c r="M1517" i="2" s="1"/>
  <c r="M1518" i="2" a="1"/>
  <c r="M1518" i="2" s="1"/>
  <c r="M1519" i="2" a="1"/>
  <c r="M1519" i="2" s="1"/>
  <c r="M1520" i="2" a="1"/>
  <c r="M1520" i="2" s="1"/>
  <c r="M1521" i="2" a="1"/>
  <c r="M1521" i="2"/>
  <c r="M1522" i="2" a="1"/>
  <c r="M1522" i="2" s="1"/>
  <c r="M1523" i="2" a="1"/>
  <c r="M1523" i="2"/>
  <c r="M1524" i="2" a="1"/>
  <c r="M1524" i="2" s="1"/>
  <c r="M1525" i="2" a="1"/>
  <c r="M1525" i="2" s="1"/>
  <c r="M1526" i="2" a="1"/>
  <c r="M1526" i="2"/>
  <c r="M1527" i="2" a="1"/>
  <c r="M1527" i="2"/>
  <c r="M1528" i="2" a="1"/>
  <c r="M1528" i="2"/>
  <c r="M1529" i="2" a="1"/>
  <c r="M1529" i="2"/>
  <c r="M1530" i="2" a="1"/>
  <c r="M1530" i="2" s="1"/>
  <c r="M1531" i="2" a="1"/>
  <c r="M1531" i="2" s="1"/>
  <c r="M1532" i="2" a="1"/>
  <c r="M1532" i="2"/>
  <c r="M1533" i="2" a="1"/>
  <c r="M1533" i="2" s="1"/>
  <c r="M1534" i="2" a="1"/>
  <c r="M1534" i="2"/>
  <c r="M1535" i="2" a="1"/>
  <c r="M1535" i="2" s="1"/>
  <c r="M1536" i="2" a="1"/>
  <c r="M1536" i="2"/>
  <c r="M1537" i="2" a="1"/>
  <c r="M1537" i="2" s="1"/>
  <c r="M1538" i="2" a="1"/>
  <c r="M1538" i="2" s="1"/>
  <c r="M1539" i="2" a="1"/>
  <c r="M1539" i="2"/>
  <c r="M1540" i="2" a="1"/>
  <c r="M1540" i="2"/>
  <c r="M1541" i="2" a="1"/>
  <c r="M1541" i="2"/>
  <c r="M1542" i="2" a="1"/>
  <c r="M1542" i="2"/>
  <c r="M1543" i="2" a="1"/>
  <c r="M1543" i="2" s="1"/>
  <c r="M1544" i="2" a="1"/>
  <c r="M1544" i="2" s="1"/>
  <c r="M1545" i="2" a="1"/>
  <c r="M1545" i="2"/>
  <c r="M1546" i="2" a="1"/>
  <c r="M1546" i="2" s="1"/>
  <c r="M1547" i="2" a="1"/>
  <c r="M1547" i="2"/>
  <c r="M1548" i="2" a="1"/>
  <c r="M1548" i="2" s="1"/>
  <c r="M1549" i="2" a="1"/>
  <c r="M1549" i="2" s="1"/>
  <c r="M1550" i="2" a="1"/>
  <c r="M1550" i="2" s="1"/>
  <c r="M1551" i="2" a="1"/>
  <c r="M1551" i="2" s="1"/>
  <c r="M1552" i="2" a="1"/>
  <c r="M1552" i="2"/>
  <c r="M1553" i="2" a="1"/>
  <c r="M1553" i="2"/>
  <c r="M1554" i="2" a="1"/>
  <c r="M1554" i="2"/>
  <c r="M1555" i="2" a="1"/>
  <c r="M1555" i="2" s="1"/>
  <c r="M1556" i="2" a="1"/>
  <c r="M1556" i="2"/>
  <c r="M1557" i="2" a="1"/>
  <c r="M1557" i="2" s="1"/>
  <c r="M1558" i="2" a="1"/>
  <c r="M1558" i="2"/>
  <c r="M1559" i="2" a="1"/>
  <c r="M1559" i="2" s="1"/>
  <c r="M1560" i="2" a="1"/>
  <c r="M1560" i="2"/>
  <c r="M1561" i="2" a="1"/>
  <c r="M1561" i="2" s="1"/>
  <c r="M1562" i="2" a="1"/>
  <c r="M1562" i="2"/>
  <c r="M1563" i="2" a="1"/>
  <c r="M1563" i="2" s="1"/>
  <c r="M1564" i="2" a="1"/>
  <c r="M1564" i="2" s="1"/>
  <c r="M1565" i="2" a="1"/>
  <c r="M1565" i="2"/>
  <c r="M1566" i="2" a="1"/>
  <c r="M1566" i="2"/>
  <c r="M1567" i="2" a="1"/>
  <c r="M1567" i="2" s="1"/>
  <c r="M1568" i="2" a="1"/>
  <c r="M1568" i="2" s="1"/>
  <c r="M1569" i="2" a="1"/>
  <c r="M1569" i="2"/>
  <c r="M1570" i="2" a="1"/>
  <c r="M1570" i="2" s="1"/>
  <c r="M1571" i="2" a="1"/>
  <c r="M1571" i="2"/>
  <c r="M1572" i="2" a="1"/>
  <c r="M1572" i="2" s="1"/>
  <c r="M1573" i="2" a="1"/>
  <c r="M1573" i="2" s="1"/>
  <c r="M1574" i="2" a="1"/>
  <c r="M1574" i="2"/>
  <c r="M1575" i="2" a="1"/>
  <c r="M1575" i="2"/>
  <c r="M1576" i="2" a="1"/>
  <c r="M1576" i="2" s="1"/>
  <c r="M1577" i="2" a="1"/>
  <c r="M1577" i="2" s="1"/>
  <c r="M1578" i="2" a="1"/>
  <c r="M1578" i="2"/>
  <c r="M1579" i="2" a="1"/>
  <c r="M1579" i="2" s="1"/>
  <c r="M1580" i="2" a="1"/>
  <c r="M1580" i="2"/>
  <c r="M1581" i="2" a="1"/>
  <c r="M1581" i="2" s="1"/>
  <c r="M1582" i="2" a="1"/>
  <c r="M1582" i="2"/>
  <c r="M1583" i="2" a="1"/>
  <c r="M1583" i="2" s="1"/>
  <c r="M1584" i="2" a="1"/>
  <c r="M1584" i="2"/>
  <c r="M1585" i="2" a="1"/>
  <c r="M1585" i="2" s="1"/>
  <c r="M1586" i="2" a="1"/>
  <c r="M1586" i="2"/>
  <c r="M1587" i="2" a="1"/>
  <c r="M1587" i="2"/>
  <c r="M1588" i="2" a="1"/>
  <c r="M1588" i="2"/>
  <c r="M1589" i="2" a="1"/>
  <c r="M1589" i="2" s="1"/>
  <c r="M1590" i="2" a="1"/>
  <c r="M1590" i="2" s="1"/>
  <c r="M1591" i="2" a="1"/>
  <c r="M1591" i="2" s="1"/>
  <c r="M1592" i="2" a="1"/>
  <c r="M1592" i="2" s="1"/>
  <c r="M1593" i="2" a="1"/>
  <c r="M1593" i="2"/>
  <c r="M1594" i="2" a="1"/>
  <c r="M1594" i="2" s="1"/>
  <c r="M1595" i="2" a="1"/>
  <c r="M1595" i="2"/>
  <c r="M1596" i="2" a="1"/>
  <c r="M1596" i="2" s="1"/>
  <c r="M1597" i="2" a="1"/>
  <c r="M1597" i="2" s="1"/>
  <c r="M1598" i="2" a="1"/>
  <c r="M1598" i="2"/>
  <c r="M1599" i="2" a="1"/>
  <c r="M1599" i="2"/>
  <c r="M1600" i="2" a="1"/>
  <c r="M1600" i="2"/>
  <c r="M1601" i="2" a="1"/>
  <c r="M1601" i="2"/>
  <c r="M1602" i="2" a="1"/>
  <c r="M1602" i="2" s="1"/>
  <c r="M1603" i="2" a="1"/>
  <c r="M1603" i="2" s="1"/>
  <c r="M1604" i="2" a="1"/>
  <c r="M1604" i="2"/>
  <c r="M1605" i="2" a="1"/>
  <c r="M1605" i="2" s="1"/>
  <c r="M1606" i="2" a="1"/>
  <c r="M1606" i="2"/>
  <c r="M1607" i="2" a="1"/>
  <c r="M1607" i="2" s="1"/>
  <c r="M1608" i="2" a="1"/>
  <c r="M1608" i="2"/>
  <c r="M1609" i="2" a="1"/>
  <c r="M1609" i="2" s="1"/>
  <c r="M1610" i="2" a="1"/>
  <c r="M1610" i="2" s="1"/>
  <c r="M1611" i="2" a="1"/>
  <c r="M1611" i="2"/>
  <c r="M1612" i="2" a="1"/>
  <c r="M1612" i="2"/>
  <c r="M1613" i="2" a="1"/>
  <c r="M1613" i="2"/>
  <c r="M1614" i="2" a="1"/>
  <c r="M1614" i="2"/>
  <c r="M1615" i="2" a="1"/>
  <c r="M1615" i="2" s="1"/>
  <c r="M1616" i="2" a="1"/>
  <c r="M1616" i="2" s="1"/>
  <c r="M1617" i="2" a="1"/>
  <c r="M1617" i="2"/>
  <c r="M1618" i="2" a="1"/>
  <c r="M1618" i="2" s="1"/>
  <c r="M1619" i="2" a="1"/>
  <c r="M1619" i="2"/>
  <c r="M1620" i="2" a="1"/>
  <c r="M1620" i="2" s="1"/>
  <c r="M1621" i="2" a="1"/>
  <c r="M1621" i="2" s="1"/>
  <c r="M1622" i="2" a="1"/>
  <c r="M1622" i="2" s="1"/>
  <c r="M1623" i="2" a="1"/>
  <c r="M1623" i="2" s="1"/>
  <c r="M1624" i="2" a="1"/>
  <c r="M1624" i="2"/>
  <c r="M1625" i="2" a="1"/>
  <c r="M1625" i="2"/>
  <c r="M1626" i="2" a="1"/>
  <c r="M1626" i="2"/>
  <c r="M1627" i="2" a="1"/>
  <c r="M1627" i="2" s="1"/>
  <c r="M1628" i="2" a="1"/>
  <c r="M1628" i="2"/>
  <c r="M1629" i="2" a="1"/>
  <c r="M1629" i="2" s="1"/>
  <c r="M1630" i="2" a="1"/>
  <c r="M1630" i="2"/>
  <c r="M1631" i="2" a="1"/>
  <c r="M1631" i="2" s="1"/>
  <c r="M1632" i="2" a="1"/>
  <c r="M1632" i="2"/>
  <c r="M1633" i="2" a="1"/>
  <c r="M1633" i="2" s="1"/>
  <c r="M1634" i="2" a="1"/>
  <c r="M1634" i="2"/>
  <c r="M1635" i="2" a="1"/>
  <c r="M1635" i="2" s="1"/>
  <c r="M1636" i="2" a="1"/>
  <c r="M1636" i="2" s="1"/>
  <c r="M1637" i="2" a="1"/>
  <c r="M1637" i="2"/>
  <c r="M1638" i="2" a="1"/>
  <c r="M1638" i="2"/>
  <c r="M1639" i="2" a="1"/>
  <c r="M1639" i="2" s="1"/>
  <c r="M1640" i="2" a="1"/>
  <c r="M1640" i="2" s="1"/>
  <c r="M1641" i="2" a="1"/>
  <c r="M1641" i="2"/>
  <c r="M1642" i="2" a="1"/>
  <c r="M1642" i="2" s="1"/>
  <c r="M1643" i="2" a="1"/>
  <c r="M1643" i="2"/>
  <c r="M1644" i="2" a="1"/>
  <c r="M1644" i="2" s="1"/>
  <c r="M1645" i="2" a="1"/>
  <c r="M1645" i="2" s="1"/>
  <c r="M1646" i="2" a="1"/>
  <c r="M1646" i="2"/>
  <c r="M1647" i="2" a="1"/>
  <c r="M1647" i="2"/>
  <c r="M1648" i="2" a="1"/>
  <c r="M1648" i="2" s="1"/>
  <c r="M1649" i="2" a="1"/>
  <c r="M1649" i="2" s="1"/>
  <c r="M1650" i="2" a="1"/>
  <c r="M1650" i="2"/>
  <c r="M1651" i="2" a="1"/>
  <c r="M1651" i="2" s="1"/>
  <c r="M1652" i="2" a="1"/>
  <c r="M1652" i="2"/>
  <c r="M1653" i="2" a="1"/>
  <c r="M1653" i="2" s="1"/>
  <c r="M1654" i="2" a="1"/>
  <c r="M1654" i="2"/>
  <c r="M1655" i="2" a="1"/>
  <c r="M1655" i="2" s="1"/>
  <c r="M1656" i="2" a="1"/>
  <c r="M1656" i="2"/>
  <c r="M1657" i="2" a="1"/>
  <c r="M1657" i="2" s="1"/>
  <c r="M1658" i="2" a="1"/>
  <c r="M1658" i="2"/>
  <c r="M1659" i="2" a="1"/>
  <c r="M1659" i="2"/>
  <c r="M1660" i="2" a="1"/>
  <c r="M1660" i="2"/>
  <c r="M1661" i="2" a="1"/>
  <c r="M1661" i="2" s="1"/>
  <c r="M1662" i="2" a="1"/>
  <c r="M1662" i="2" s="1"/>
  <c r="M1663" i="2" a="1"/>
  <c r="M1663" i="2" s="1"/>
  <c r="M1664" i="2" a="1"/>
  <c r="M1664" i="2" s="1"/>
  <c r="M1665" i="2" a="1"/>
  <c r="M1665" i="2"/>
  <c r="M1666" i="2" a="1"/>
  <c r="M1666" i="2" s="1"/>
  <c r="M1667" i="2" a="1"/>
  <c r="M1667" i="2"/>
  <c r="M1668" i="2" a="1"/>
  <c r="M1668" i="2" s="1"/>
  <c r="M1669" i="2" a="1"/>
  <c r="M1669" i="2" s="1"/>
  <c r="M1670" i="2" a="1"/>
  <c r="M1670" i="2"/>
  <c r="M1671" i="2" a="1"/>
  <c r="M1671" i="2"/>
  <c r="M1672" i="2" a="1"/>
  <c r="M1672" i="2"/>
  <c r="M1673" i="2" a="1"/>
  <c r="M1673" i="2"/>
  <c r="M1674" i="2" a="1"/>
  <c r="M1674" i="2" s="1"/>
  <c r="M1675" i="2" a="1"/>
  <c r="M1675" i="2" s="1"/>
  <c r="M1676" i="2" a="1"/>
  <c r="M1676" i="2" s="1"/>
  <c r="M1677" i="2" a="1"/>
  <c r="M1677" i="2" s="1"/>
  <c r="M1678" i="2" a="1"/>
  <c r="M1678" i="2"/>
  <c r="M1679" i="2" a="1"/>
  <c r="M1679" i="2" s="1"/>
  <c r="M1680" i="2" a="1"/>
  <c r="M1680" i="2"/>
  <c r="M1681" i="2" a="1"/>
  <c r="M1681" i="2" s="1"/>
  <c r="M1682" i="2" a="1"/>
  <c r="M1682" i="2" s="1"/>
  <c r="M1683" i="2" a="1"/>
  <c r="M1683" i="2"/>
  <c r="M1684" i="2" a="1"/>
  <c r="M1684" i="2"/>
  <c r="M1685" i="2" a="1"/>
  <c r="M1685" i="2"/>
  <c r="M1686" i="2" a="1"/>
  <c r="M1686" i="2"/>
  <c r="M1687" i="2" a="1"/>
  <c r="M1687" i="2" s="1"/>
  <c r="M1688" i="2" a="1"/>
  <c r="M1688" i="2" s="1"/>
  <c r="M1689" i="2" a="1"/>
  <c r="M1689" i="2" s="1"/>
  <c r="M1690" i="2" a="1"/>
  <c r="M1690" i="2" s="1"/>
  <c r="M1691" i="2" a="1"/>
  <c r="M1691" i="2"/>
  <c r="M1692" i="2" a="1"/>
  <c r="M1692" i="2" s="1"/>
  <c r="M1693" i="2" a="1"/>
  <c r="M1693" i="2" s="1"/>
  <c r="M1694" i="2" a="1"/>
  <c r="M1694" i="2" s="1"/>
  <c r="M1695" i="2" a="1"/>
  <c r="M1695" i="2" s="1"/>
  <c r="M1696" i="2" a="1"/>
  <c r="M1696" i="2"/>
  <c r="M1697" i="2" a="1"/>
  <c r="M1697" i="2"/>
  <c r="M1698" i="2" a="1"/>
  <c r="M1698" i="2"/>
  <c r="M1699" i="2" a="1"/>
  <c r="M1699" i="2" s="1"/>
  <c r="M1700" i="2" a="1"/>
  <c r="M1700" i="2"/>
  <c r="M1701" i="2" a="1"/>
  <c r="M1701" i="2" s="1"/>
  <c r="M1702" i="2" a="1"/>
  <c r="M1702" i="2" s="1"/>
  <c r="M1703" i="2" a="1"/>
  <c r="M1703" i="2" s="1"/>
  <c r="M1704" i="2" a="1"/>
  <c r="M1704" i="2"/>
  <c r="M1705" i="2" a="1"/>
  <c r="M1705" i="2" s="1"/>
  <c r="M1706" i="2" a="1"/>
  <c r="M1706" i="2"/>
  <c r="M1707" i="2" a="1"/>
  <c r="M1707" i="2" s="1"/>
  <c r="M1708" i="2" a="1"/>
  <c r="M1708" i="2" s="1"/>
  <c r="M1709" i="2" a="1"/>
  <c r="M1709" i="2"/>
  <c r="M1710" i="2" a="1"/>
  <c r="M1710" i="2" s="1"/>
  <c r="M1711" i="2" a="1"/>
  <c r="M1711" i="2" s="1"/>
  <c r="M1712" i="2" a="1"/>
  <c r="M1712" i="2" s="1"/>
  <c r="M1713" i="2" a="1"/>
  <c r="M1713" i="2"/>
  <c r="M1714" i="2" a="1"/>
  <c r="M1714" i="2" s="1"/>
  <c r="M1715" i="2" a="1"/>
  <c r="M1715" i="2" s="1"/>
  <c r="M1716" i="2" a="1"/>
  <c r="M1716" i="2" s="1"/>
  <c r="M1717" i="2" a="1"/>
  <c r="M1717" i="2" s="1"/>
  <c r="M1718" i="2" a="1"/>
  <c r="M1718" i="2"/>
  <c r="M1719" i="2" a="1"/>
  <c r="M1719" i="2"/>
  <c r="M1720" i="2" a="1"/>
  <c r="M1720" i="2" s="1"/>
  <c r="M1721" i="2" a="1"/>
  <c r="M1721" i="2" s="1"/>
  <c r="M1722" i="2" a="1"/>
  <c r="M1722" i="2"/>
  <c r="M1723" i="2" a="1"/>
  <c r="M1723" i="2" s="1"/>
  <c r="M1724" i="2" a="1"/>
  <c r="M1724" i="2"/>
  <c r="M1725" i="2" a="1"/>
  <c r="M1725" i="2" s="1"/>
  <c r="M1726" i="2" a="1"/>
  <c r="M1726" i="2"/>
  <c r="M1727" i="2" a="1"/>
  <c r="M1727" i="2" s="1"/>
  <c r="M1728" i="2" a="1"/>
  <c r="M1728" i="2" s="1"/>
  <c r="M1729" i="2" a="1"/>
  <c r="M1729" i="2" s="1"/>
  <c r="M1730" i="2" a="1"/>
  <c r="M1730" i="2" s="1"/>
  <c r="M1731" i="2" a="1"/>
  <c r="M1731" i="2"/>
  <c r="M1732" i="2" a="1"/>
  <c r="M1732" i="2"/>
  <c r="M1733" i="2" a="1"/>
  <c r="M1733" i="2" s="1"/>
  <c r="M1734" i="2" a="1"/>
  <c r="M1734" i="2" s="1"/>
  <c r="M1735" i="2" a="1"/>
  <c r="M1735" i="2" s="1"/>
  <c r="M1736" i="2" a="1"/>
  <c r="M1736" i="2" s="1"/>
  <c r="M1737" i="2" a="1"/>
  <c r="M1737" i="2"/>
  <c r="M1738" i="2" a="1"/>
  <c r="M1738" i="2" s="1"/>
  <c r="M1739" i="2" a="1"/>
  <c r="M1739" i="2"/>
  <c r="M1740" i="2" a="1"/>
  <c r="M1740" i="2" s="1"/>
  <c r="M1741" i="2" a="1"/>
  <c r="M1741" i="2" s="1"/>
  <c r="M1742" i="2" a="1"/>
  <c r="M1742" i="2"/>
  <c r="M1743" i="2" a="1"/>
  <c r="M1743" i="2" s="1"/>
  <c r="M1744" i="2" a="1"/>
  <c r="M1744" i="2"/>
  <c r="M1745" i="2" a="1"/>
  <c r="M1745" i="2"/>
  <c r="M1746" i="2" a="1"/>
  <c r="M1746" i="2" s="1"/>
  <c r="M1747" i="2" a="1"/>
  <c r="M1747" i="2" s="1"/>
  <c r="M1748" i="2" a="1"/>
  <c r="M1748" i="2" s="1"/>
  <c r="M1749" i="2" a="1"/>
  <c r="M1749" i="2"/>
  <c r="M1750" i="2" a="1"/>
  <c r="M1750" i="2"/>
  <c r="M1751" i="2" a="1"/>
  <c r="M1751" i="2" s="1"/>
  <c r="M1752" i="2" a="1"/>
  <c r="M1752" i="2"/>
  <c r="M1753" i="2" a="1"/>
  <c r="M1753" i="2" s="1"/>
  <c r="M1754" i="2" a="1"/>
  <c r="M1754" i="2" s="1"/>
  <c r="M1755" i="2" a="1"/>
  <c r="M1755" i="2"/>
  <c r="M1756" i="2" a="1"/>
  <c r="M1756" i="2" s="1"/>
  <c r="M1757" i="2" a="1"/>
  <c r="M1757" i="2"/>
  <c r="M1758" i="2" a="1"/>
  <c r="M1758" i="2"/>
  <c r="M1759" i="2" a="1"/>
  <c r="M1759" i="2" s="1"/>
  <c r="M1760" i="2" a="1"/>
  <c r="M1760" i="2" s="1"/>
  <c r="M1761" i="2" a="1"/>
  <c r="M1761" i="2" s="1"/>
  <c r="M1762" i="2" a="1"/>
  <c r="M1762" i="2"/>
  <c r="M1763" i="2" a="1"/>
  <c r="M1763" i="2"/>
  <c r="M1764" i="2" a="1"/>
  <c r="M1764" i="2" s="1"/>
  <c r="M1765" i="2" a="1"/>
  <c r="M1765" i="2" s="1"/>
  <c r="M1766" i="2" a="1"/>
  <c r="M1766" i="2" s="1"/>
  <c r="M1767" i="2" a="1"/>
  <c r="M1767" i="2" s="1"/>
  <c r="M1768" i="2" a="1"/>
  <c r="M1768" i="2"/>
  <c r="M1769" i="2" a="1"/>
  <c r="M1769" i="2" s="1"/>
  <c r="M1770" i="2" a="1"/>
  <c r="M1770" i="2"/>
  <c r="M1771" i="2" a="1"/>
  <c r="M1771" i="2" s="1"/>
  <c r="M1772" i="2" a="1"/>
  <c r="M1772" i="2"/>
  <c r="M1773" i="2" a="1"/>
  <c r="M1773" i="2" s="1"/>
  <c r="M1774" i="2" a="1"/>
  <c r="M1774" i="2" s="1"/>
  <c r="M1775" i="2" a="1"/>
  <c r="M1775" i="2"/>
  <c r="M1776" i="2" a="1"/>
  <c r="M1776" i="2"/>
  <c r="M1777" i="2" a="1"/>
  <c r="M1777" i="2" s="1"/>
  <c r="M1778" i="2" a="1"/>
  <c r="M1778" i="2"/>
  <c r="M1779" i="2" a="1"/>
  <c r="M1779" i="2" s="1"/>
  <c r="M1780" i="2" a="1"/>
  <c r="M1780" i="2" s="1"/>
  <c r="M1781" i="2" a="1"/>
  <c r="M1781" i="2"/>
  <c r="M1782" i="2" a="1"/>
  <c r="M1782" i="2" s="1"/>
  <c r="M1783" i="2" a="1"/>
  <c r="M1783" i="2" s="1"/>
  <c r="M1784" i="2" a="1"/>
  <c r="M1784" i="2" s="1"/>
  <c r="M1785" i="2" a="1"/>
  <c r="M1785" i="2"/>
  <c r="M1786" i="2" a="1"/>
  <c r="M1786" i="2" s="1"/>
  <c r="M1787" i="2" a="1"/>
  <c r="M1787" i="2" s="1"/>
  <c r="M1788" i="2" a="1"/>
  <c r="M1788" i="2"/>
  <c r="M1789" i="2" a="1"/>
  <c r="M1789" i="2" s="1"/>
  <c r="M1790" i="2" a="1"/>
  <c r="M1790" i="2"/>
  <c r="M1791" i="2" a="1"/>
  <c r="M1791" i="2"/>
  <c r="M1792" i="2" a="1"/>
  <c r="M1792" i="2" s="1"/>
  <c r="M1793" i="2" a="1"/>
  <c r="M1793" i="2" s="1"/>
  <c r="M1794" i="2" a="1"/>
  <c r="M1794" i="2"/>
  <c r="M1795" i="2" a="1"/>
  <c r="M1795" i="2" s="1"/>
  <c r="M1796" i="2" a="1"/>
  <c r="M1796" i="2"/>
  <c r="M1797" i="2" a="1"/>
  <c r="M1797" i="2" s="1"/>
  <c r="M1798" i="2" a="1"/>
  <c r="M1798" i="2"/>
  <c r="M1799" i="2" a="1"/>
  <c r="M1799" i="2" s="1"/>
  <c r="M1800" i="2" a="1"/>
  <c r="M1800" i="2" s="1"/>
  <c r="M1801" i="2" a="1"/>
  <c r="M1801" i="2"/>
  <c r="M1802" i="2" a="1"/>
  <c r="M1802" i="2"/>
  <c r="M1803" i="2" a="1"/>
  <c r="M1803" i="2" s="1"/>
  <c r="M1804" i="2" a="1"/>
  <c r="M1804" i="2"/>
  <c r="M1805" i="2" a="1"/>
  <c r="M1805" i="2" s="1"/>
  <c r="M1806" i="2" a="1"/>
  <c r="M1806" i="2" s="1"/>
  <c r="M1807" i="2" a="1"/>
  <c r="M1807" i="2" s="1"/>
  <c r="M1808" i="2" a="1"/>
  <c r="M1808" i="2" s="1"/>
  <c r="M1809" i="2" a="1"/>
  <c r="M1809" i="2" s="1"/>
  <c r="M1810" i="2" a="1"/>
  <c r="M1810" i="2" s="1"/>
  <c r="M1811" i="2" a="1"/>
  <c r="M1811" i="2" s="1"/>
  <c r="M1812" i="2" a="1"/>
  <c r="M1812" i="2" s="1"/>
  <c r="M1813" i="2" a="1"/>
  <c r="M1813" i="2" s="1"/>
  <c r="M1814" i="2" a="1"/>
  <c r="M1814" i="2" s="1"/>
  <c r="M1815" i="2" a="1"/>
  <c r="M1815" i="2" s="1"/>
  <c r="M1816" i="2" a="1"/>
  <c r="M1816" i="2" s="1"/>
  <c r="M1817" i="2" a="1"/>
  <c r="M1817" i="2" s="1"/>
  <c r="M1818" i="2" a="1"/>
  <c r="M1818" i="2" s="1"/>
  <c r="M1819" i="2" a="1"/>
  <c r="M1819" i="2" s="1"/>
  <c r="M1820" i="2" a="1"/>
  <c r="M1820" i="2" s="1"/>
  <c r="M1821" i="2" a="1"/>
  <c r="M1821" i="2" s="1"/>
  <c r="M1822" i="2" a="1"/>
  <c r="M1822" i="2" s="1"/>
  <c r="M1823" i="2" a="1"/>
  <c r="M1823" i="2" s="1"/>
  <c r="M1824" i="2" a="1"/>
  <c r="M1824" i="2" s="1"/>
  <c r="M1825" i="2" a="1"/>
  <c r="M1825" i="2" s="1"/>
  <c r="M1826" i="2" a="1"/>
  <c r="M1826" i="2" s="1"/>
  <c r="M1827" i="2" a="1"/>
  <c r="M1827" i="2" s="1"/>
  <c r="M1828" i="2" a="1"/>
  <c r="M1828" i="2" s="1"/>
  <c r="M1829" i="2" a="1"/>
  <c r="M1829" i="2" s="1"/>
  <c r="M1830" i="2" a="1"/>
  <c r="M1830" i="2" s="1"/>
  <c r="M1831" i="2" a="1"/>
  <c r="M1831" i="2" s="1"/>
  <c r="M1832" i="2" a="1"/>
  <c r="M1832" i="2" s="1"/>
  <c r="M1833" i="2" a="1"/>
  <c r="M1833" i="2" s="1"/>
  <c r="M1834" i="2" a="1"/>
  <c r="M1834" i="2"/>
  <c r="M1835" i="2" a="1"/>
  <c r="M1835" i="2" s="1"/>
  <c r="M1836" i="2" a="1"/>
  <c r="M1836" i="2" s="1"/>
  <c r="M1837" i="2" a="1"/>
  <c r="M1837" i="2" s="1"/>
  <c r="M1838" i="2" a="1"/>
  <c r="M1838" i="2" s="1"/>
  <c r="M1839" i="2" a="1"/>
  <c r="M1839" i="2" s="1"/>
  <c r="M1840" i="2" a="1"/>
  <c r="M1840" i="2"/>
  <c r="M1841" i="2" a="1"/>
  <c r="M1841" i="2" s="1"/>
  <c r="M1842" i="2" a="1"/>
  <c r="M1842" i="2" s="1"/>
  <c r="M1843" i="2" a="1"/>
  <c r="M1843" i="2" s="1"/>
  <c r="M1844" i="2" a="1"/>
  <c r="M1844" i="2" s="1"/>
  <c r="M1845" i="2" a="1"/>
  <c r="M1845" i="2" s="1"/>
  <c r="M1846" i="2" a="1"/>
  <c r="M1846" i="2"/>
  <c r="M1847" i="2" a="1"/>
  <c r="M1847" i="2" s="1"/>
  <c r="M1848" i="2" a="1"/>
  <c r="M1848" i="2" s="1"/>
  <c r="M1849" i="2" a="1"/>
  <c r="M1849" i="2" s="1"/>
  <c r="M1850" i="2" a="1"/>
  <c r="M1850" i="2" s="1"/>
  <c r="M1851" i="2" a="1"/>
  <c r="M1851" i="2" s="1"/>
  <c r="M1852" i="2" a="1"/>
  <c r="M1852" i="2"/>
  <c r="M1853" i="2" a="1"/>
  <c r="M1853" i="2" s="1"/>
  <c r="M1854" i="2" a="1"/>
  <c r="M1854" i="2" s="1"/>
  <c r="M1855" i="2" a="1"/>
  <c r="M1855" i="2" s="1"/>
  <c r="M1856" i="2" a="1"/>
  <c r="M1856" i="2" s="1"/>
  <c r="M1857" i="2" a="1"/>
  <c r="M1857" i="2" s="1"/>
  <c r="M1858" i="2" a="1"/>
  <c r="M1858" i="2"/>
  <c r="M1859" i="2" a="1"/>
  <c r="M1859" i="2" s="1"/>
  <c r="M1860" i="2" a="1"/>
  <c r="M1860" i="2" s="1"/>
  <c r="M1861" i="2" a="1"/>
  <c r="M1861" i="2" s="1"/>
  <c r="M1862" i="2" a="1"/>
  <c r="M1862" i="2" s="1"/>
  <c r="M1863" i="2" a="1"/>
  <c r="M1863" i="2" s="1"/>
  <c r="M1864" i="2" a="1"/>
  <c r="M1864" i="2"/>
  <c r="M1865" i="2" a="1"/>
  <c r="M1865" i="2" s="1"/>
  <c r="M1866" i="2" a="1"/>
  <c r="M1866" i="2" s="1"/>
  <c r="M1867" i="2" a="1"/>
  <c r="M1867" i="2" s="1"/>
  <c r="M1868" i="2" a="1"/>
  <c r="M1868" i="2" s="1"/>
  <c r="M1869" i="2" a="1"/>
  <c r="M1869" i="2" s="1"/>
  <c r="M1870" i="2" a="1"/>
  <c r="M1870" i="2" s="1"/>
  <c r="M1871" i="2" a="1"/>
  <c r="M1871" i="2" s="1"/>
  <c r="M1872" i="2" a="1"/>
  <c r="M1872" i="2" s="1"/>
  <c r="M1873" i="2" a="1"/>
  <c r="M1873" i="2" s="1"/>
  <c r="M1874" i="2" a="1"/>
  <c r="M1874" i="2" s="1"/>
  <c r="M1875" i="2" a="1"/>
  <c r="M1875" i="2" s="1"/>
  <c r="M1876" i="2" a="1"/>
  <c r="M1876" i="2"/>
  <c r="M1877" i="2" a="1"/>
  <c r="M1877" i="2" s="1"/>
  <c r="M1878" i="2" a="1"/>
  <c r="M1878" i="2" s="1"/>
  <c r="M1879" i="2" a="1"/>
  <c r="M1879" i="2" s="1"/>
  <c r="M1880" i="2" a="1"/>
  <c r="M1880" i="2" s="1"/>
  <c r="M1881" i="2" a="1"/>
  <c r="M1881" i="2" s="1"/>
  <c r="M1882" i="2" a="1"/>
  <c r="M1882" i="2" s="1"/>
  <c r="M1883" i="2" a="1"/>
  <c r="M1883" i="2" s="1"/>
  <c r="M1884" i="2" a="1"/>
  <c r="M1884" i="2" s="1"/>
  <c r="M1885" i="2" a="1"/>
  <c r="M1885" i="2" s="1"/>
  <c r="M1886" i="2" a="1"/>
  <c r="M1886" i="2" s="1"/>
  <c r="M1887" i="2" a="1"/>
  <c r="M1887" i="2" s="1"/>
  <c r="M1888" i="2" a="1"/>
  <c r="M1888" i="2" s="1"/>
  <c r="M1889" i="2" a="1"/>
  <c r="M1889" i="2" s="1"/>
  <c r="M1890" i="2" a="1"/>
  <c r="M1890" i="2" s="1"/>
  <c r="M1891" i="2" a="1"/>
  <c r="M1891" i="2" s="1"/>
  <c r="M1892" i="2" a="1"/>
  <c r="M1892" i="2" s="1"/>
  <c r="M1893" i="2" a="1"/>
  <c r="M1893" i="2" s="1"/>
  <c r="M1894" i="2" a="1"/>
  <c r="M1894" i="2" s="1"/>
  <c r="M1895" i="2" a="1"/>
  <c r="M1895" i="2" s="1"/>
  <c r="M1896" i="2" a="1"/>
  <c r="M1896" i="2" s="1"/>
  <c r="M1897" i="2" a="1"/>
  <c r="M1897" i="2" s="1"/>
  <c r="M1898" i="2" a="1"/>
  <c r="M1898" i="2" s="1"/>
  <c r="M1899" i="2" a="1"/>
  <c r="M1899" i="2" s="1"/>
  <c r="M1900" i="2" a="1"/>
  <c r="M1900" i="2" s="1"/>
  <c r="M1901" i="2" a="1"/>
  <c r="M1901" i="2" s="1"/>
  <c r="M1902" i="2" a="1"/>
  <c r="M1902" i="2" s="1"/>
  <c r="M1903" i="2" a="1"/>
  <c r="M1903" i="2" s="1"/>
  <c r="M1904" i="2" a="1"/>
  <c r="M1904" i="2" s="1"/>
  <c r="M1905" i="2" a="1"/>
  <c r="M1905" i="2" s="1"/>
  <c r="M1906" i="2" a="1"/>
  <c r="M1906" i="2"/>
  <c r="M1907" i="2" a="1"/>
  <c r="M1907" i="2" s="1"/>
  <c r="M1908" i="2" a="1"/>
  <c r="M1908" i="2" s="1"/>
  <c r="M1909" i="2" a="1"/>
  <c r="M1909" i="2" s="1"/>
  <c r="M1910" i="2" a="1"/>
  <c r="M1910" i="2" s="1"/>
  <c r="M1911" i="2" a="1"/>
  <c r="M1911" i="2" s="1"/>
  <c r="M1912" i="2" a="1"/>
  <c r="M1912" i="2" s="1"/>
  <c r="M1913" i="2" a="1"/>
  <c r="M1913" i="2" s="1"/>
  <c r="M1914" i="2" a="1"/>
  <c r="M1914" i="2" s="1"/>
  <c r="M1915" i="2" a="1"/>
  <c r="M1915" i="2" s="1"/>
  <c r="M1916" i="2" a="1"/>
  <c r="M1916" i="2" s="1"/>
  <c r="M1917" i="2" a="1"/>
  <c r="M1917" i="2" s="1"/>
  <c r="M1918" i="2" a="1"/>
  <c r="M1918" i="2"/>
  <c r="M1919" i="2" a="1"/>
  <c r="M1919" i="2" s="1"/>
  <c r="M1920" i="2" a="1"/>
  <c r="M1920" i="2" s="1"/>
  <c r="M1921" i="2" a="1"/>
  <c r="M1921" i="2" s="1"/>
  <c r="M1922" i="2" a="1"/>
  <c r="M1922" i="2" s="1"/>
  <c r="M1923" i="2" a="1"/>
  <c r="M1923" i="2" s="1"/>
  <c r="M1924" i="2" a="1"/>
  <c r="M1924" i="2"/>
  <c r="M1925" i="2" a="1"/>
  <c r="M1925" i="2" s="1"/>
  <c r="M1926" i="2" a="1"/>
  <c r="M1926" i="2" s="1"/>
  <c r="M1927" i="2" a="1"/>
  <c r="M1927" i="2" s="1"/>
  <c r="M1928" i="2" a="1"/>
  <c r="M1928" i="2" s="1"/>
  <c r="M1929" i="2" a="1"/>
  <c r="M1929" i="2" s="1"/>
  <c r="M1930" i="2" a="1"/>
  <c r="M1930" i="2"/>
  <c r="M1931" i="2" a="1"/>
  <c r="M1931" i="2" s="1"/>
  <c r="M1932" i="2" a="1"/>
  <c r="M1932" i="2" s="1"/>
  <c r="M1933" i="2" a="1"/>
  <c r="M1933" i="2" s="1"/>
  <c r="M1934" i="2" a="1"/>
  <c r="M1934" i="2" s="1"/>
  <c r="M1935" i="2" a="1"/>
  <c r="M1935" i="2" s="1"/>
  <c r="M1936" i="2" a="1"/>
  <c r="M1936" i="2"/>
  <c r="M1937" i="2" a="1"/>
  <c r="M1937" i="2" s="1"/>
  <c r="M1938" i="2" a="1"/>
  <c r="M1938" i="2" s="1"/>
  <c r="M1939" i="2" a="1"/>
  <c r="M1939" i="2" s="1"/>
  <c r="M1940" i="2" a="1"/>
  <c r="M1940" i="2" s="1"/>
  <c r="M1941" i="2" a="1"/>
  <c r="M1941" i="2" s="1"/>
  <c r="M1942" i="2" a="1"/>
  <c r="M1942" i="2" s="1"/>
  <c r="M1943" i="2" a="1"/>
  <c r="M1943" i="2" s="1"/>
  <c r="M1944" i="2" a="1"/>
  <c r="M1944" i="2" s="1"/>
  <c r="M1945" i="2" a="1"/>
  <c r="M1945" i="2" s="1"/>
  <c r="M1946" i="2" a="1"/>
  <c r="M1946" i="2" s="1"/>
  <c r="M1947" i="2" a="1"/>
  <c r="M1947" i="2" s="1"/>
  <c r="M1948" i="2" a="1"/>
  <c r="M1948" i="2" s="1"/>
  <c r="M1949" i="2" a="1"/>
  <c r="M1949" i="2" s="1"/>
  <c r="M1950" i="2" a="1"/>
  <c r="M1950" i="2" s="1"/>
  <c r="M1951" i="2" a="1"/>
  <c r="M1951" i="2" s="1"/>
  <c r="M1952" i="2" a="1"/>
  <c r="M1952" i="2" s="1"/>
  <c r="M1953" i="2" a="1"/>
  <c r="M1953" i="2" s="1"/>
  <c r="M1954" i="2" a="1"/>
  <c r="M1954" i="2" s="1"/>
  <c r="M1955" i="2" a="1"/>
  <c r="M1955" i="2" s="1"/>
  <c r="M1956" i="2" a="1"/>
  <c r="M1956" i="2" s="1"/>
  <c r="M1957" i="2" a="1"/>
  <c r="M1957" i="2" s="1"/>
  <c r="M1958" i="2" a="1"/>
  <c r="M1958" i="2" s="1"/>
  <c r="M1959" i="2" a="1"/>
  <c r="M1959" i="2" s="1"/>
  <c r="M1960" i="2" a="1"/>
  <c r="M1960" i="2" s="1"/>
  <c r="M1961" i="2" a="1"/>
  <c r="M1961" i="2" s="1"/>
  <c r="M1962" i="2" a="1"/>
  <c r="M1962" i="2" s="1"/>
  <c r="M1963" i="2" a="1"/>
  <c r="M1963" i="2" s="1"/>
  <c r="M1964" i="2" a="1"/>
  <c r="M1964" i="2" s="1"/>
  <c r="M1965" i="2" a="1"/>
  <c r="M1965" i="2" s="1"/>
  <c r="M1966" i="2" a="1"/>
  <c r="M1966" i="2" s="1"/>
  <c r="M1967" i="2" a="1"/>
  <c r="M1967" i="2" s="1"/>
  <c r="M1968" i="2" a="1"/>
  <c r="M1968" i="2" s="1"/>
  <c r="M1969" i="2" a="1"/>
  <c r="M1969" i="2" s="1"/>
  <c r="M1970" i="2" a="1"/>
  <c r="M1970" i="2" s="1"/>
  <c r="M1971" i="2" a="1"/>
  <c r="M1971" i="2" s="1"/>
  <c r="M1972" i="2" a="1"/>
  <c r="M1972" i="2" s="1"/>
  <c r="M1973" i="2" a="1"/>
  <c r="M1973" i="2" s="1"/>
  <c r="M1974" i="2" a="1"/>
  <c r="M1974" i="2" s="1"/>
  <c r="M1975" i="2" a="1"/>
  <c r="M1975" i="2" s="1"/>
  <c r="M1976" i="2" a="1"/>
  <c r="M1976" i="2"/>
  <c r="M1977" i="2" a="1"/>
  <c r="M1977" i="2" s="1"/>
  <c r="M1978" i="2" a="1"/>
  <c r="M1978" i="2"/>
  <c r="M1979" i="2" a="1"/>
  <c r="M1979" i="2" s="1"/>
  <c r="M1980" i="2" a="1"/>
  <c r="M1980" i="2" s="1"/>
  <c r="M1981" i="2" a="1"/>
  <c r="M1981" i="2" s="1"/>
  <c r="M1982" i="2" a="1"/>
  <c r="M1982" i="2" s="1"/>
  <c r="M1983" i="2" a="1"/>
  <c r="M1983" i="2" s="1"/>
  <c r="M1984" i="2" a="1"/>
  <c r="M1984" i="2" s="1"/>
  <c r="M1985" i="2" a="1"/>
  <c r="M1985" i="2" s="1"/>
  <c r="M1986" i="2" a="1"/>
  <c r="M1986" i="2" s="1"/>
  <c r="M1987" i="2" a="1"/>
  <c r="M1987" i="2" s="1"/>
  <c r="M1988" i="2" a="1"/>
  <c r="M1988" i="2" s="1"/>
  <c r="M1989" i="2" a="1"/>
  <c r="M1989" i="2" s="1"/>
  <c r="M1990" i="2" a="1"/>
  <c r="M1990" i="2" s="1"/>
  <c r="M1991" i="2" a="1"/>
  <c r="M1991" i="2" s="1"/>
  <c r="M1992" i="2" a="1"/>
  <c r="M1992" i="2" s="1"/>
  <c r="M1993" i="2" a="1"/>
  <c r="M1993" i="2" s="1"/>
  <c r="M1994" i="2" a="1"/>
  <c r="M1994" i="2"/>
  <c r="M1995" i="2" a="1"/>
  <c r="M1995" i="2" s="1"/>
  <c r="M1996" i="2" a="1"/>
  <c r="M1996" i="2"/>
  <c r="M1997" i="2" a="1"/>
  <c r="M1997" i="2" s="1"/>
  <c r="M1998" i="2" a="1"/>
  <c r="M1998" i="2" s="1"/>
  <c r="M1999" i="2" a="1"/>
  <c r="M1999" i="2" s="1"/>
  <c r="M2000" i="2" a="1"/>
  <c r="M2000" i="2" s="1"/>
  <c r="M2001" i="2" a="1"/>
  <c r="M2001" i="2" s="1"/>
  <c r="M2002" i="2" a="1"/>
  <c r="M2002" i="2" s="1"/>
  <c r="M2003" i="2" a="1"/>
  <c r="M2003" i="2" s="1"/>
  <c r="M2004" i="2" a="1"/>
  <c r="M2004" i="2" s="1"/>
  <c r="M2005" i="2" a="1"/>
  <c r="M2005" i="2" s="1"/>
  <c r="M2006" i="2" a="1"/>
  <c r="M2006" i="2" s="1"/>
  <c r="M2007" i="2" a="1"/>
  <c r="M2007" i="2" s="1"/>
  <c r="M2008" i="2" a="1"/>
  <c r="M2008" i="2" s="1"/>
  <c r="M2009" i="2" a="1"/>
  <c r="M2009" i="2" s="1"/>
  <c r="M2010" i="2" a="1"/>
  <c r="M2010" i="2" s="1"/>
  <c r="M2011" i="2" a="1"/>
  <c r="M2011" i="2" s="1"/>
  <c r="M2012" i="2" a="1"/>
  <c r="M2012" i="2"/>
  <c r="M2013" i="2" a="1"/>
  <c r="M2013" i="2" s="1"/>
  <c r="M2014" i="2" a="1"/>
  <c r="M2014" i="2"/>
  <c r="M2015" i="2" a="1"/>
  <c r="M2015" i="2" s="1"/>
  <c r="M2016" i="2" a="1"/>
  <c r="M2016" i="2" s="1"/>
  <c r="M2017" i="2" a="1"/>
  <c r="M2017" i="2" s="1"/>
  <c r="M2018" i="2" a="1"/>
  <c r="M2018" i="2" s="1"/>
  <c r="M2019" i="2" a="1"/>
  <c r="M2019" i="2"/>
  <c r="M2020" i="2" a="1"/>
  <c r="M2020" i="2"/>
  <c r="M2021" i="2" a="1"/>
  <c r="M2021" i="2" s="1"/>
  <c r="M2022" i="2" a="1"/>
  <c r="M2022" i="2" s="1"/>
  <c r="M2023" i="2" a="1"/>
  <c r="M2023" i="2" s="1"/>
  <c r="M2024" i="2" a="1"/>
  <c r="M2024" i="2"/>
  <c r="M2025" i="2" a="1"/>
  <c r="M2025" i="2" s="1"/>
  <c r="M2026" i="2" a="1"/>
  <c r="M2026" i="2"/>
  <c r="M2027" i="2" a="1"/>
  <c r="M2027" i="2" s="1"/>
  <c r="M2028" i="2" a="1"/>
  <c r="M2028" i="2" s="1"/>
  <c r="M2029" i="2" a="1"/>
  <c r="M2029" i="2" s="1"/>
  <c r="M2030" i="2" a="1"/>
  <c r="M2030" i="2" s="1"/>
  <c r="M2031" i="2" a="1"/>
  <c r="M2031" i="2" s="1"/>
  <c r="M2032" i="2" a="1"/>
  <c r="M2032" i="2" s="1"/>
  <c r="M2033" i="2" a="1"/>
  <c r="M2033" i="2" s="1"/>
  <c r="M2034" i="2" a="1"/>
  <c r="M2034" i="2" s="1"/>
  <c r="M2035" i="2" a="1"/>
  <c r="M2035" i="2" s="1"/>
  <c r="M2036" i="2" a="1"/>
  <c r="M2036" i="2" s="1"/>
  <c r="M2037" i="2" a="1"/>
  <c r="M2037" i="2"/>
  <c r="M2038" i="2" a="1"/>
  <c r="M2038" i="2"/>
  <c r="M2039" i="2" a="1"/>
  <c r="M2039" i="2" s="1"/>
  <c r="M2040" i="2" a="1"/>
  <c r="M2040" i="2" s="1"/>
  <c r="M2041" i="2" a="1"/>
  <c r="M2041" i="2" s="1"/>
  <c r="M2042" i="2" a="1"/>
  <c r="M2042" i="2"/>
  <c r="M2043" i="2" a="1"/>
  <c r="M2043" i="2"/>
  <c r="M2044" i="2" a="1"/>
  <c r="M2044" i="2"/>
  <c r="M2045" i="2" a="1"/>
  <c r="M2045" i="2" s="1"/>
  <c r="M2046" i="2" a="1"/>
  <c r="M2046" i="2" s="1"/>
  <c r="M2047" i="2" a="1"/>
  <c r="M2047" i="2" s="1"/>
  <c r="M2048" i="2" a="1"/>
  <c r="M2048" i="2"/>
  <c r="M2049" i="2" a="1"/>
  <c r="M2049" i="2" s="1"/>
  <c r="M2050" i="2" a="1"/>
  <c r="M2050" i="2"/>
  <c r="M2051" i="2" a="1"/>
  <c r="M2051" i="2" s="1"/>
  <c r="M2052" i="2" a="1"/>
  <c r="M2052" i="2" s="1"/>
  <c r="M2053" i="2" a="1"/>
  <c r="M2053" i="2" s="1"/>
  <c r="M2054" i="2" a="1"/>
  <c r="M2054" i="2" s="1"/>
  <c r="M2055" i="2" a="1"/>
  <c r="M2055" i="2" s="1"/>
  <c r="M2056" i="2" a="1"/>
  <c r="M2056" i="2" s="1"/>
  <c r="M2057" i="2" a="1"/>
  <c r="M2057" i="2" s="1"/>
  <c r="M2058" i="2" a="1"/>
  <c r="M2058" i="2" s="1"/>
  <c r="M2059" i="2" a="1"/>
  <c r="M2059" i="2" s="1"/>
  <c r="M2060" i="2" a="1"/>
  <c r="M2060" i="2" s="1"/>
  <c r="M2061" i="2" a="1"/>
  <c r="M2061" i="2"/>
  <c r="M2062" i="2" a="1"/>
  <c r="M2062" i="2"/>
  <c r="M2063" i="2" a="1"/>
  <c r="M2063" i="2" s="1"/>
  <c r="M2064" i="2" a="1"/>
  <c r="M2064" i="2" s="1"/>
  <c r="M2065" i="2" a="1"/>
  <c r="M2065" i="2" s="1"/>
  <c r="M2066" i="2" a="1"/>
  <c r="M2066" i="2" s="1"/>
  <c r="M2067" i="2" a="1"/>
  <c r="M2067" i="2"/>
  <c r="M2068" i="2" a="1"/>
  <c r="M2068" i="2"/>
  <c r="M2069" i="2" a="1"/>
  <c r="M2069" i="2" s="1"/>
  <c r="M2070" i="2" a="1"/>
  <c r="M2070" i="2" s="1"/>
  <c r="M2071" i="2" a="1"/>
  <c r="M2071" i="2" s="1"/>
  <c r="M2072" i="2" a="1"/>
  <c r="M2072" i="2"/>
  <c r="M2073" i="2" a="1"/>
  <c r="M2073" i="2" s="1"/>
  <c r="M2074" i="2" a="1"/>
  <c r="M2074" i="2"/>
  <c r="M2075" i="2" a="1"/>
  <c r="M2075" i="2" s="1"/>
  <c r="M2076" i="2" a="1"/>
  <c r="M2076" i="2" s="1"/>
  <c r="M2077" i="2" a="1"/>
  <c r="M2077" i="2" s="1"/>
  <c r="M2078" i="2" a="1"/>
  <c r="M2078" i="2" s="1"/>
  <c r="M2079" i="2" a="1"/>
  <c r="M2079" i="2" s="1"/>
  <c r="M2080" i="2" a="1"/>
  <c r="M2080" i="2" s="1"/>
  <c r="M2081" i="2" a="1"/>
  <c r="M2081" i="2" s="1"/>
  <c r="M2082" i="2" a="1"/>
  <c r="M2082" i="2" s="1"/>
  <c r="M2083" i="2" a="1"/>
  <c r="M2083" i="2" s="1"/>
  <c r="M2084" i="2" a="1"/>
  <c r="M2084" i="2" s="1"/>
  <c r="M2085" i="2" a="1"/>
  <c r="M2085" i="2"/>
  <c r="M2086" i="2" a="1"/>
  <c r="M2086" i="2"/>
  <c r="M2087" i="2" a="1"/>
  <c r="M2087" i="2" s="1"/>
  <c r="M2088" i="2" a="1"/>
  <c r="M2088" i="2" s="1"/>
  <c r="M2089" i="2" a="1"/>
  <c r="M2089" i="2" s="1"/>
  <c r="M2090" i="2" a="1"/>
  <c r="M2090" i="2" s="1"/>
  <c r="M2091" i="2" a="1"/>
  <c r="M2091" i="2"/>
  <c r="M2092" i="2" a="1"/>
  <c r="M2092" i="2"/>
  <c r="M2093" i="2" a="1"/>
  <c r="M2093" i="2" s="1"/>
  <c r="M2094" i="2" a="1"/>
  <c r="M2094" i="2" s="1"/>
  <c r="M2095" i="2" a="1"/>
  <c r="M2095" i="2" s="1"/>
  <c r="M2096" i="2" a="1"/>
  <c r="M2096" i="2"/>
  <c r="M2097" i="2" a="1"/>
  <c r="M2097" i="2" s="1"/>
  <c r="M2098" i="2" a="1"/>
  <c r="M2098" i="2"/>
  <c r="M2099" i="2" a="1"/>
  <c r="M2099" i="2" s="1"/>
  <c r="M2100" i="2" a="1"/>
  <c r="M2100" i="2" s="1"/>
  <c r="M2101" i="2" a="1"/>
  <c r="M2101" i="2" s="1"/>
  <c r="M2102" i="2" a="1"/>
  <c r="M2102" i="2" s="1"/>
  <c r="M2103" i="2" a="1"/>
  <c r="M2103" i="2" s="1"/>
  <c r="M2104" i="2" a="1"/>
  <c r="M2104" i="2" s="1"/>
  <c r="M2105" i="2" a="1"/>
  <c r="M2105" i="2" s="1"/>
  <c r="M2106" i="2" a="1"/>
  <c r="M2106" i="2" s="1"/>
  <c r="M2107" i="2" a="1"/>
  <c r="M2107" i="2" s="1"/>
  <c r="M2108" i="2" a="1"/>
  <c r="M2108" i="2" s="1"/>
  <c r="M2109" i="2" a="1"/>
  <c r="M2109" i="2"/>
  <c r="M2110" i="2" a="1"/>
  <c r="M2110" i="2"/>
  <c r="M2111" i="2" a="1"/>
  <c r="M2111" i="2" s="1"/>
  <c r="M2112" i="2" a="1"/>
  <c r="M2112" i="2" s="1"/>
  <c r="M2113" i="2" a="1"/>
  <c r="M2113" i="2" s="1"/>
  <c r="M2114" i="2" a="1"/>
  <c r="M2114" i="2" s="1"/>
  <c r="M2115" i="2" a="1"/>
  <c r="M2115" i="2"/>
  <c r="M2116" i="2" a="1"/>
  <c r="M2116" i="2"/>
  <c r="M2117" i="2" a="1"/>
  <c r="M2117" i="2" s="1"/>
  <c r="M2118" i="2" a="1"/>
  <c r="M2118" i="2" s="1"/>
  <c r="M2119" i="2" a="1"/>
  <c r="M2119" i="2" s="1"/>
  <c r="M2120" i="2" a="1"/>
  <c r="M2120" i="2"/>
  <c r="M2121" i="2" a="1"/>
  <c r="M2121" i="2" s="1"/>
  <c r="M2122" i="2" a="1"/>
  <c r="M2122" i="2"/>
  <c r="M2123" i="2" a="1"/>
  <c r="M2123" i="2" s="1"/>
  <c r="M2124" i="2" a="1"/>
  <c r="M2124" i="2" s="1"/>
  <c r="M2125" i="2" a="1"/>
  <c r="M2125" i="2"/>
  <c r="M2126" i="2" a="1"/>
  <c r="M2126" i="2"/>
  <c r="M2127" i="2" a="1"/>
  <c r="M2127" i="2"/>
  <c r="M2128" i="2" a="1"/>
  <c r="M2128" i="2" s="1"/>
  <c r="M2129" i="2" a="1"/>
  <c r="M2129" i="2" s="1"/>
  <c r="M2130" i="2" a="1"/>
  <c r="M2130" i="2" s="1"/>
  <c r="M2131" i="2" a="1"/>
  <c r="M2131" i="2" s="1"/>
  <c r="M2132" i="2" a="1"/>
  <c r="M2132" i="2"/>
  <c r="M2133" i="2" a="1"/>
  <c r="M2133" i="2"/>
  <c r="M2134" i="2" a="1"/>
  <c r="M2134" i="2"/>
  <c r="M2135" i="2" a="1"/>
  <c r="M2135" i="2" s="1"/>
  <c r="M2136" i="2" a="1"/>
  <c r="M2136" i="2" s="1"/>
  <c r="M2137" i="2" a="1"/>
  <c r="M2137" i="2"/>
  <c r="M2138" i="2" a="1"/>
  <c r="M2138" i="2" s="1"/>
  <c r="M2139" i="2" a="1"/>
  <c r="M2139" i="2"/>
  <c r="M2140" i="2" a="1"/>
  <c r="M2140" i="2"/>
  <c r="M2141" i="2" a="1"/>
  <c r="M2141" i="2" s="1"/>
  <c r="M2142" i="2" a="1"/>
  <c r="M2142" i="2" s="1"/>
  <c r="M2143" i="2" a="1"/>
  <c r="M2143" i="2" s="1"/>
  <c r="M2144" i="2" a="1"/>
  <c r="M2144" i="2"/>
  <c r="M2145" i="2" a="1"/>
  <c r="M2145" i="2" s="1"/>
  <c r="M2146" i="2" a="1"/>
  <c r="M2146" i="2"/>
  <c r="M2147" i="2" a="1"/>
  <c r="M2147" i="2" s="1"/>
  <c r="M2148" i="2" a="1"/>
  <c r="M2148" i="2" s="1"/>
  <c r="M2149" i="2" a="1"/>
  <c r="M2149" i="2"/>
  <c r="M2150" i="2" a="1"/>
  <c r="M2150" i="2" s="1"/>
  <c r="M2151" i="2" a="1"/>
  <c r="M2151" i="2"/>
  <c r="M2152" i="2" a="1"/>
  <c r="M2152" i="2" s="1"/>
  <c r="M2153" i="2" a="1"/>
  <c r="M2153" i="2" s="1"/>
  <c r="M2154" i="2" a="1"/>
  <c r="M2154" i="2" s="1"/>
  <c r="M2155" i="2" a="1"/>
  <c r="M2155" i="2"/>
  <c r="M2156" i="2" a="1"/>
  <c r="M2156" i="2"/>
  <c r="M2157" i="2" a="1"/>
  <c r="M2157" i="2" s="1"/>
  <c r="M2158" i="2" a="1"/>
  <c r="M2158" i="2" s="1"/>
  <c r="M2159" i="2" a="1"/>
  <c r="M2159" i="2" s="1"/>
  <c r="M2160" i="2" a="1"/>
  <c r="M2160" i="2" s="1"/>
  <c r="M2161" i="2" a="1"/>
  <c r="M2161" i="2"/>
  <c r="M2162" i="2" a="1"/>
  <c r="M2162" i="2"/>
  <c r="M2163" i="2" a="1"/>
  <c r="M2163" i="2"/>
  <c r="M2164" i="2" a="1"/>
  <c r="M2164" i="2" s="1"/>
  <c r="M2165" i="2" a="1"/>
  <c r="M2165" i="2" s="1"/>
  <c r="M2166" i="2" a="1"/>
  <c r="M2166" i="2" s="1"/>
  <c r="M2167" i="2" a="1"/>
  <c r="M2167" i="2" s="1"/>
  <c r="M2168" i="2" a="1"/>
  <c r="M2168" i="2"/>
  <c r="M2169" i="2" a="1"/>
  <c r="M2169" i="2"/>
  <c r="M2170" i="2" a="1"/>
  <c r="M2170" i="2"/>
  <c r="M2171" i="2" a="1"/>
  <c r="M2171" i="2" s="1"/>
  <c r="M2172" i="2" a="1"/>
  <c r="M2172" i="2" s="1"/>
  <c r="M2173" i="2" a="1"/>
  <c r="M2173" i="2"/>
  <c r="M2174" i="2" a="1"/>
  <c r="M2174" i="2"/>
  <c r="M2175" i="2" a="1"/>
  <c r="M2175" i="2" s="1"/>
  <c r="M2176" i="2" a="1"/>
  <c r="M2176" i="2" s="1"/>
  <c r="M2177" i="2" a="1"/>
  <c r="M2177" i="2" s="1"/>
  <c r="M2178" i="2" a="1"/>
  <c r="M2178" i="2"/>
  <c r="M2179" i="2" a="1"/>
  <c r="M2179" i="2"/>
  <c r="M2180" i="2" a="1"/>
  <c r="M2180" i="2"/>
  <c r="M2181" i="2" a="1"/>
  <c r="M2181" i="2" s="1"/>
  <c r="M2182" i="2" a="1"/>
  <c r="M2182" i="2" s="1"/>
  <c r="M2183" i="2" a="1"/>
  <c r="M2183" i="2" s="1"/>
  <c r="M2184" i="2" a="1"/>
  <c r="M2184" i="2"/>
  <c r="M2185" i="2" a="1"/>
  <c r="M2185" i="2"/>
  <c r="M2186" i="2" a="1"/>
  <c r="M2186" i="2"/>
  <c r="M2187" i="2" a="1"/>
  <c r="M2187" i="2" s="1"/>
  <c r="M2188" i="2" a="1"/>
  <c r="M2188" i="2" s="1"/>
  <c r="M2189" i="2" a="1"/>
  <c r="M2189" i="2" s="1"/>
  <c r="M2190" i="2" a="1"/>
  <c r="M2190" i="2"/>
  <c r="M2191" i="2" a="1"/>
  <c r="M2191" i="2"/>
  <c r="M2192" i="2" a="1"/>
  <c r="M2192" i="2"/>
  <c r="M2193" i="2" a="1"/>
  <c r="M2193" i="2" s="1"/>
  <c r="M2194" i="2" a="1"/>
  <c r="M2194" i="2" s="1"/>
  <c r="M2195" i="2" a="1"/>
  <c r="M2195" i="2" s="1"/>
  <c r="M2196" i="2" a="1"/>
  <c r="M2196" i="2"/>
  <c r="M2197" i="2" a="1"/>
  <c r="M2197" i="2"/>
  <c r="M2198" i="2" a="1"/>
  <c r="M2198" i="2" s="1"/>
  <c r="M2199" i="2" a="1"/>
  <c r="M2199" i="2" s="1"/>
  <c r="M2200" i="2" a="1"/>
  <c r="M2200" i="2" s="1"/>
  <c r="M2201" i="2" a="1"/>
  <c r="M2201" i="2" s="1"/>
  <c r="M2202" i="2" a="1"/>
  <c r="M2202" i="2"/>
  <c r="M2203" i="2" a="1"/>
  <c r="M2203" i="2"/>
  <c r="M2204" i="2" a="1"/>
  <c r="M2204" i="2" s="1"/>
  <c r="M2205" i="2" a="1"/>
  <c r="M2205" i="2" s="1"/>
  <c r="M2206" i="2" a="1"/>
  <c r="M2206" i="2" s="1"/>
  <c r="M2207" i="2" a="1"/>
  <c r="M2207" i="2" s="1"/>
  <c r="M2208" i="2" a="1"/>
  <c r="M2208" i="2"/>
  <c r="M2209" i="2" a="1"/>
  <c r="M2209" i="2"/>
  <c r="M2210" i="2" a="1"/>
  <c r="M2210" i="2"/>
  <c r="M2211" i="2" a="1"/>
  <c r="M2211" i="2" s="1"/>
  <c r="M2212" i="2" a="1"/>
  <c r="M2212" i="2" s="1"/>
  <c r="M2213" i="2" a="1"/>
  <c r="M2213" i="2" s="1"/>
  <c r="M2214" i="2" a="1"/>
  <c r="M2214" i="2" s="1"/>
  <c r="M2215" i="2" a="1"/>
  <c r="M2215" i="2"/>
  <c r="M2216" i="2" a="1"/>
  <c r="M2216" i="2"/>
  <c r="M2217" i="2" a="1"/>
  <c r="M2217" i="2" s="1"/>
  <c r="M2218" i="2" a="1"/>
  <c r="M2218" i="2" s="1"/>
  <c r="M2219" i="2" a="1"/>
  <c r="M2219" i="2" s="1"/>
  <c r="M2220" i="2" a="1"/>
  <c r="M2220" i="2" s="1"/>
  <c r="M2221" i="2" a="1"/>
  <c r="M2221" i="2"/>
  <c r="M2222" i="2" a="1"/>
  <c r="M2222" i="2"/>
  <c r="M2223" i="2" a="1"/>
  <c r="M2223" i="2" s="1"/>
  <c r="M2224" i="2" a="1"/>
  <c r="M2224" i="2" s="1"/>
  <c r="M2225" i="2" a="1"/>
  <c r="M2225" i="2" s="1"/>
  <c r="M2226" i="2" a="1"/>
  <c r="M2226" i="2" s="1"/>
  <c r="M2227" i="2" a="1"/>
  <c r="M2227" i="2" s="1"/>
  <c r="M2228" i="2" a="1"/>
  <c r="M2228" i="2"/>
  <c r="M2229" i="2" a="1"/>
  <c r="M2229" i="2" s="1"/>
  <c r="M2230" i="2" a="1"/>
  <c r="M2230" i="2" s="1"/>
  <c r="M2231" i="2" a="1"/>
  <c r="M2231" i="2" s="1"/>
  <c r="M2232" i="2" a="1"/>
  <c r="M2232" i="2" s="1"/>
  <c r="M2233" i="2" a="1"/>
  <c r="M2233" i="2" s="1"/>
  <c r="M2234" i="2" a="1"/>
  <c r="M2234" i="2" s="1"/>
  <c r="M2235" i="2" a="1"/>
  <c r="M2235" i="2" s="1"/>
  <c r="M2236" i="2" a="1"/>
  <c r="M2236" i="2" s="1"/>
  <c r="M2237" i="2" a="1"/>
  <c r="M2237" i="2" s="1"/>
  <c r="M2238" i="2" a="1"/>
  <c r="M2238" i="2" s="1"/>
  <c r="M2239" i="2" a="1"/>
  <c r="M2239" i="2" s="1"/>
  <c r="M2240" i="2" a="1"/>
  <c r="M2240" i="2" s="1"/>
  <c r="M2241" i="2" a="1"/>
  <c r="M2241" i="2" s="1"/>
  <c r="M2242" i="2" a="1"/>
  <c r="M2242" i="2" s="1"/>
  <c r="M2243" i="2" a="1"/>
  <c r="M2243" i="2" s="1"/>
  <c r="M2244" i="2" a="1"/>
  <c r="M2244" i="2" s="1"/>
  <c r="M2245" i="2" a="1"/>
  <c r="M2245" i="2" s="1"/>
  <c r="M2246" i="2" a="1"/>
  <c r="M2246" i="2" s="1"/>
  <c r="M2247" i="2" a="1"/>
  <c r="M2247" i="2" s="1"/>
  <c r="M2248" i="2" a="1"/>
  <c r="M2248" i="2" s="1"/>
  <c r="M2249" i="2" a="1"/>
  <c r="M2249" i="2" s="1"/>
  <c r="M2250" i="2" a="1"/>
  <c r="M2250" i="2" s="1"/>
  <c r="M2251" i="2" a="1"/>
  <c r="M2251" i="2" s="1"/>
  <c r="M2252" i="2" a="1"/>
  <c r="M2252" i="2" s="1"/>
  <c r="M2253" i="2" a="1"/>
  <c r="M2253" i="2" s="1"/>
  <c r="M2254" i="2" a="1"/>
  <c r="M2254" i="2" s="1"/>
  <c r="M2255" i="2" a="1"/>
  <c r="M2255" i="2" s="1"/>
  <c r="M2256" i="2" a="1"/>
  <c r="M2256" i="2" s="1"/>
  <c r="M2257" i="2" a="1"/>
  <c r="M2257" i="2" s="1"/>
  <c r="M2258" i="2" a="1"/>
  <c r="M2258" i="2" s="1"/>
  <c r="M2259" i="2" a="1"/>
  <c r="M2259" i="2" s="1"/>
  <c r="M2260" i="2" a="1"/>
  <c r="M2260" i="2" s="1"/>
  <c r="M2261" i="2" a="1"/>
  <c r="M2261" i="2" s="1"/>
  <c r="M2262" i="2" a="1"/>
  <c r="M2262" i="2" s="1"/>
  <c r="M2263" i="2" a="1"/>
  <c r="M2263" i="2" s="1"/>
  <c r="M2264" i="2" a="1"/>
  <c r="M2264" i="2" s="1"/>
  <c r="M2265" i="2" a="1"/>
  <c r="M2265" i="2" s="1"/>
  <c r="M2266" i="2" a="1"/>
  <c r="M2266" i="2" s="1"/>
  <c r="M2267" i="2" a="1"/>
  <c r="M2267" i="2" s="1"/>
  <c r="M2268" i="2" a="1"/>
  <c r="M2268" i="2" s="1"/>
  <c r="M2269" i="2" a="1"/>
  <c r="M2269" i="2" s="1"/>
  <c r="M2270" i="2" a="1"/>
  <c r="M2270" i="2" s="1"/>
  <c r="M2271" i="2" a="1"/>
  <c r="M2271" i="2" s="1"/>
  <c r="M2272" i="2" a="1"/>
  <c r="M2272" i="2" s="1"/>
  <c r="M2273" i="2" a="1"/>
  <c r="M2273" i="2" s="1"/>
  <c r="M2274" i="2" a="1"/>
  <c r="M2274" i="2" s="1"/>
  <c r="M2275" i="2" a="1"/>
  <c r="M2275" i="2" s="1"/>
  <c r="M2276" i="2" a="1"/>
  <c r="M2276" i="2" s="1"/>
  <c r="M2277" i="2" a="1"/>
  <c r="M2277" i="2" s="1"/>
  <c r="M2278" i="2" a="1"/>
  <c r="M2278" i="2" s="1"/>
  <c r="M2279" i="2" a="1"/>
  <c r="M2279" i="2" s="1"/>
  <c r="M2280" i="2" a="1"/>
  <c r="M2280" i="2" s="1"/>
  <c r="M2281" i="2" a="1"/>
  <c r="M2281" i="2" s="1"/>
  <c r="M2282" i="2" a="1"/>
  <c r="M2282" i="2" s="1"/>
  <c r="M2283" i="2" a="1"/>
  <c r="M2283" i="2" s="1"/>
  <c r="M2284" i="2" a="1"/>
  <c r="M2284" i="2" s="1"/>
  <c r="M2285" i="2" a="1"/>
  <c r="M2285" i="2" s="1"/>
  <c r="M2286" i="2" a="1"/>
  <c r="M2286" i="2" s="1"/>
  <c r="M2287" i="2" a="1"/>
  <c r="M2287" i="2" s="1"/>
  <c r="M2288" i="2" a="1"/>
  <c r="M2288" i="2" s="1"/>
  <c r="M2289" i="2" a="1"/>
  <c r="M2289" i="2" s="1"/>
  <c r="M2290" i="2" a="1"/>
  <c r="M2290" i="2" s="1"/>
  <c r="M2291" i="2" a="1"/>
  <c r="M2291" i="2" s="1"/>
  <c r="M2292" i="2" a="1"/>
  <c r="M2292" i="2" s="1"/>
  <c r="M2293" i="2" a="1"/>
  <c r="M2293" i="2" s="1"/>
  <c r="M2294" i="2" a="1"/>
  <c r="M2294" i="2" s="1"/>
  <c r="M2295" i="2" a="1"/>
  <c r="M2295" i="2" s="1"/>
  <c r="M2296" i="2" a="1"/>
  <c r="M2296" i="2" s="1"/>
  <c r="M2297" i="2" a="1"/>
  <c r="M2297" i="2" s="1"/>
  <c r="M2298" i="2" a="1"/>
  <c r="M2298" i="2" s="1"/>
  <c r="M2299" i="2" a="1"/>
  <c r="M2299" i="2" s="1"/>
  <c r="M2300" i="2" a="1"/>
  <c r="M2300" i="2" s="1"/>
  <c r="M2301" i="2" a="1"/>
  <c r="M2301" i="2" s="1"/>
  <c r="M2302" i="2" a="1"/>
  <c r="M2302" i="2" s="1"/>
  <c r="M2303" i="2" a="1"/>
  <c r="M2303" i="2" s="1"/>
  <c r="M2304" i="2" a="1"/>
  <c r="M2304" i="2" s="1"/>
  <c r="M2305" i="2" a="1"/>
  <c r="M2305" i="2" s="1"/>
  <c r="M2306" i="2" a="1"/>
  <c r="M2306" i="2" s="1"/>
  <c r="M2307" i="2" a="1"/>
  <c r="M2307" i="2" s="1"/>
  <c r="M2308" i="2" a="1"/>
  <c r="M2308" i="2" s="1"/>
  <c r="M2309" i="2" a="1"/>
  <c r="M2309" i="2" s="1"/>
  <c r="M2310" i="2" a="1"/>
  <c r="M2310" i="2" s="1"/>
  <c r="M2311" i="2" a="1"/>
  <c r="M2311" i="2" s="1"/>
  <c r="M2312" i="2" a="1"/>
  <c r="M2312" i="2" s="1"/>
  <c r="M2313" i="2" a="1"/>
  <c r="M2313" i="2" s="1"/>
  <c r="M2314" i="2" a="1"/>
  <c r="M2314" i="2" s="1"/>
  <c r="M2315" i="2" a="1"/>
  <c r="M2315" i="2" s="1"/>
  <c r="M2316" i="2" a="1"/>
  <c r="M2316" i="2" s="1"/>
  <c r="M2317" i="2" a="1"/>
  <c r="M2317" i="2" s="1"/>
  <c r="M2318" i="2" a="1"/>
  <c r="M2318" i="2" s="1"/>
  <c r="M2319" i="2" a="1"/>
  <c r="M2319" i="2" s="1"/>
  <c r="M2320" i="2" a="1"/>
  <c r="M2320" i="2" s="1"/>
  <c r="M2321" i="2" a="1"/>
  <c r="M2321" i="2" s="1"/>
  <c r="M2322" i="2" a="1"/>
  <c r="M2322" i="2" s="1"/>
  <c r="M2323" i="2" a="1"/>
  <c r="M2323" i="2" s="1"/>
  <c r="M2324" i="2" a="1"/>
  <c r="M2324" i="2" s="1"/>
  <c r="M2325" i="2" a="1"/>
  <c r="M2325" i="2" s="1"/>
  <c r="M2326" i="2" a="1"/>
  <c r="M2326" i="2" s="1"/>
  <c r="M2327" i="2" a="1"/>
  <c r="M2327" i="2" s="1"/>
  <c r="M2328" i="2" a="1"/>
  <c r="M2328" i="2" s="1"/>
  <c r="M2329" i="2" a="1"/>
  <c r="M2329" i="2" s="1"/>
  <c r="M2330" i="2" a="1"/>
  <c r="M2330" i="2" s="1"/>
  <c r="M2331" i="2" a="1"/>
  <c r="M2331" i="2" s="1"/>
  <c r="M2332" i="2" a="1"/>
  <c r="M2332" i="2" s="1"/>
  <c r="M2333" i="2" a="1"/>
  <c r="M2333" i="2" s="1"/>
  <c r="M2334" i="2" a="1"/>
  <c r="M2334" i="2" s="1"/>
  <c r="M2335" i="2" a="1"/>
  <c r="M2335" i="2" s="1"/>
  <c r="M2336" i="2" a="1"/>
  <c r="M2336" i="2" s="1"/>
  <c r="M2337" i="2" a="1"/>
  <c r="M2337" i="2" s="1"/>
  <c r="M2338" i="2" a="1"/>
  <c r="M2338" i="2" s="1"/>
  <c r="M2339" i="2" a="1"/>
  <c r="M2339" i="2" s="1"/>
  <c r="M2340" i="2" a="1"/>
  <c r="M2340" i="2" s="1"/>
  <c r="M2341" i="2" a="1"/>
  <c r="M2341" i="2" s="1"/>
  <c r="M2342" i="2" a="1"/>
  <c r="M2342" i="2" s="1"/>
  <c r="M2343" i="2" a="1"/>
  <c r="M2343" i="2" s="1"/>
  <c r="M2344" i="2" a="1"/>
  <c r="M2344" i="2" s="1"/>
  <c r="M2345" i="2" a="1"/>
  <c r="M2345" i="2" s="1"/>
  <c r="M2346" i="2" a="1"/>
  <c r="M2346" i="2" s="1"/>
  <c r="M2347" i="2" a="1"/>
  <c r="M2347" i="2" s="1"/>
  <c r="M2348" i="2" a="1"/>
  <c r="M2348" i="2" s="1"/>
  <c r="M2349" i="2" a="1"/>
  <c r="M2349" i="2" s="1"/>
  <c r="M2350" i="2" a="1"/>
  <c r="M2350" i="2" s="1"/>
  <c r="M2351" i="2" a="1"/>
  <c r="M2351" i="2" s="1"/>
  <c r="M2352" i="2" a="1"/>
  <c r="M2352" i="2" s="1"/>
  <c r="M2353" i="2" a="1"/>
  <c r="M2353" i="2" s="1"/>
  <c r="M2354" i="2" a="1"/>
  <c r="M2354" i="2" s="1"/>
  <c r="M2355" i="2" a="1"/>
  <c r="M2355" i="2" s="1"/>
  <c r="M2356" i="2" a="1"/>
  <c r="M2356" i="2" s="1"/>
  <c r="M2357" i="2" a="1"/>
  <c r="M2357" i="2" s="1"/>
  <c r="M2358" i="2" a="1"/>
  <c r="M2358" i="2" s="1"/>
  <c r="M2359" i="2" a="1"/>
  <c r="M2359" i="2" s="1"/>
  <c r="M2360" i="2" a="1"/>
  <c r="M2360" i="2" s="1"/>
  <c r="M2361" i="2" a="1"/>
  <c r="M2361" i="2" s="1"/>
  <c r="M2362" i="2" a="1"/>
  <c r="M2362" i="2" s="1"/>
  <c r="M2363" i="2" a="1"/>
  <c r="M2363" i="2" s="1"/>
  <c r="M2364" i="2" a="1"/>
  <c r="M2364" i="2" s="1"/>
  <c r="M2365" i="2" a="1"/>
  <c r="M2365" i="2" s="1"/>
  <c r="M2366" i="2" a="1"/>
  <c r="M2366" i="2" s="1"/>
  <c r="M2367" i="2" a="1"/>
  <c r="M2367" i="2" s="1"/>
  <c r="M2368" i="2" a="1"/>
  <c r="M2368" i="2" s="1"/>
  <c r="M2369" i="2" a="1"/>
  <c r="M2369" i="2" s="1"/>
  <c r="M2370" i="2" a="1"/>
  <c r="M2370" i="2" s="1"/>
  <c r="M2371" i="2" a="1"/>
  <c r="M2371" i="2" s="1"/>
  <c r="M2372" i="2" a="1"/>
  <c r="M2372" i="2" s="1"/>
  <c r="M2373" i="2" a="1"/>
  <c r="M2373" i="2" s="1"/>
  <c r="M2374" i="2" a="1"/>
  <c r="M2374" i="2" s="1"/>
  <c r="M2375" i="2" a="1"/>
  <c r="M2375" i="2" s="1"/>
  <c r="M2376" i="2" a="1"/>
  <c r="M2376" i="2" s="1"/>
  <c r="M2377" i="2" a="1"/>
  <c r="M2377" i="2" s="1"/>
  <c r="M2378" i="2" a="1"/>
  <c r="M2378" i="2" s="1"/>
  <c r="M2379" i="2" a="1"/>
  <c r="M2379" i="2" s="1"/>
  <c r="M2380" i="2" a="1"/>
  <c r="M2380" i="2" s="1"/>
  <c r="M2381" i="2" a="1"/>
  <c r="M2381" i="2" s="1"/>
  <c r="M2382" i="2" a="1"/>
  <c r="M2382" i="2" s="1"/>
  <c r="M2383" i="2" a="1"/>
  <c r="M2383" i="2" s="1"/>
  <c r="M2384" i="2" a="1"/>
  <c r="M2384" i="2" s="1"/>
  <c r="M2385" i="2" a="1"/>
  <c r="M2385" i="2" s="1"/>
  <c r="M2386" i="2" a="1"/>
  <c r="M2386" i="2" s="1"/>
  <c r="M2387" i="2" a="1"/>
  <c r="M2387" i="2" s="1"/>
  <c r="M2388" i="2" a="1"/>
  <c r="M2388" i="2" s="1"/>
  <c r="M2389" i="2" a="1"/>
  <c r="M2389" i="2" s="1"/>
  <c r="M2390" i="2" a="1"/>
  <c r="M2390" i="2" s="1"/>
  <c r="M2391" i="2" a="1"/>
  <c r="M2391" i="2" s="1"/>
  <c r="M2392" i="2" a="1"/>
  <c r="M2392" i="2" s="1"/>
  <c r="M2393" i="2" a="1"/>
  <c r="M2393" i="2" s="1"/>
  <c r="M2394" i="2" a="1"/>
  <c r="M2394" i="2" s="1"/>
  <c r="M2395" i="2" a="1"/>
  <c r="M2395" i="2" s="1"/>
  <c r="M2396" i="2" a="1"/>
  <c r="M2396" i="2" s="1"/>
  <c r="M2397" i="2" a="1"/>
  <c r="M2397" i="2" s="1"/>
  <c r="M2398" i="2" a="1"/>
  <c r="M2398" i="2" s="1"/>
  <c r="M2399" i="2" a="1"/>
  <c r="M2399" i="2" s="1"/>
  <c r="M2400" i="2" a="1"/>
  <c r="M2400" i="2" s="1"/>
  <c r="M2401" i="2" a="1"/>
  <c r="M2401" i="2" s="1"/>
  <c r="M2402" i="2" a="1"/>
  <c r="M2402" i="2" s="1"/>
  <c r="M2403" i="2" a="1"/>
  <c r="M2403" i="2" s="1"/>
  <c r="M2404" i="2" a="1"/>
  <c r="M2404" i="2" s="1"/>
  <c r="M2405" i="2" a="1"/>
  <c r="M2405" i="2" s="1"/>
  <c r="M2406" i="2" a="1"/>
  <c r="M2406" i="2" s="1"/>
  <c r="M2407" i="2" a="1"/>
  <c r="M2407" i="2" s="1"/>
  <c r="M2408" i="2" a="1"/>
  <c r="M2408" i="2" s="1"/>
  <c r="M2409" i="2" a="1"/>
  <c r="M2409" i="2" s="1"/>
  <c r="M2410" i="2" a="1"/>
  <c r="M2410" i="2" s="1"/>
  <c r="M2411" i="2" a="1"/>
  <c r="M2411" i="2" s="1"/>
  <c r="M2412" i="2" a="1"/>
  <c r="M2412" i="2" s="1"/>
  <c r="M2413" i="2" a="1"/>
  <c r="M2413" i="2" s="1"/>
  <c r="M2414" i="2" a="1"/>
  <c r="M2414" i="2" s="1"/>
  <c r="M2415" i="2" a="1"/>
  <c r="M2415" i="2" s="1"/>
  <c r="M2416" i="2" a="1"/>
  <c r="M2416" i="2" s="1"/>
  <c r="M2417" i="2" a="1"/>
  <c r="M2417" i="2" s="1"/>
  <c r="M2418" i="2" a="1"/>
  <c r="M2418" i="2" s="1"/>
  <c r="M2419" i="2" a="1"/>
  <c r="M2419" i="2" s="1"/>
  <c r="M2420" i="2" a="1"/>
  <c r="M2420" i="2" s="1"/>
  <c r="M2421" i="2" a="1"/>
  <c r="M2421" i="2" s="1"/>
  <c r="M2422" i="2" a="1"/>
  <c r="M2422" i="2" s="1"/>
  <c r="M2423" i="2" a="1"/>
  <c r="M2423" i="2" s="1"/>
  <c r="M2424" i="2" a="1"/>
  <c r="M2424" i="2" s="1"/>
  <c r="M2425" i="2" a="1"/>
  <c r="M2425" i="2" s="1"/>
  <c r="M2426" i="2" a="1"/>
  <c r="M2426" i="2" s="1"/>
  <c r="M2427" i="2" a="1"/>
  <c r="M2427" i="2" s="1"/>
  <c r="M2428" i="2" a="1"/>
  <c r="M2428" i="2" s="1"/>
  <c r="M2429" i="2" a="1"/>
  <c r="M2429" i="2" s="1"/>
  <c r="M2430" i="2" a="1"/>
  <c r="M2430" i="2" s="1"/>
  <c r="M2431" i="2" a="1"/>
  <c r="M2431" i="2" s="1"/>
  <c r="M2432" i="2" a="1"/>
  <c r="M2432" i="2" s="1"/>
  <c r="M2433" i="2" a="1"/>
  <c r="M2433" i="2" s="1"/>
  <c r="M2434" i="2" a="1"/>
  <c r="M2434" i="2" s="1"/>
  <c r="M2435" i="2" a="1"/>
  <c r="M2435" i="2" s="1"/>
  <c r="M2436" i="2" a="1"/>
  <c r="M2436" i="2" s="1"/>
  <c r="M2437" i="2" a="1"/>
  <c r="M2437" i="2" s="1"/>
  <c r="M2438" i="2" a="1"/>
  <c r="M2438" i="2" s="1"/>
  <c r="M2439" i="2" a="1"/>
  <c r="M2439" i="2" s="1"/>
  <c r="M2440" i="2" a="1"/>
  <c r="M2440" i="2" s="1"/>
  <c r="M2441" i="2" a="1"/>
  <c r="M2441" i="2" s="1"/>
  <c r="M2442" i="2" a="1"/>
  <c r="M2442" i="2" s="1"/>
  <c r="M2443" i="2" a="1"/>
  <c r="M2443" i="2" s="1"/>
  <c r="M2444" i="2" a="1"/>
  <c r="M2444" i="2" s="1"/>
  <c r="M2445" i="2" a="1"/>
  <c r="M2445" i="2" s="1"/>
  <c r="M2446" i="2" a="1"/>
  <c r="M2446" i="2" s="1"/>
  <c r="M2447" i="2" a="1"/>
  <c r="M2447" i="2" s="1"/>
  <c r="M2448" i="2" a="1"/>
  <c r="M2448" i="2" s="1"/>
  <c r="M2449" i="2" a="1"/>
  <c r="M2449" i="2" s="1"/>
  <c r="M2450" i="2" a="1"/>
  <c r="M2450" i="2" s="1"/>
  <c r="M2451" i="2" a="1"/>
  <c r="M2451" i="2" s="1"/>
  <c r="M2452" i="2" a="1"/>
  <c r="M2452" i="2" s="1"/>
  <c r="M2453" i="2" a="1"/>
  <c r="M2453" i="2" s="1"/>
  <c r="M2454" i="2" a="1"/>
  <c r="M2454" i="2" s="1"/>
  <c r="M2455" i="2" a="1"/>
  <c r="M2455" i="2" s="1"/>
  <c r="M2456" i="2" a="1"/>
  <c r="M2456" i="2" s="1"/>
  <c r="M2457" i="2" a="1"/>
  <c r="M2457" i="2" s="1"/>
  <c r="M2458" i="2" a="1"/>
  <c r="M2458" i="2" s="1"/>
  <c r="M2459" i="2" a="1"/>
  <c r="M2459" i="2" s="1"/>
  <c r="M2460" i="2" a="1"/>
  <c r="M2460" i="2" s="1"/>
  <c r="M2461" i="2" a="1"/>
  <c r="M2461" i="2" s="1"/>
  <c r="M2462" i="2" a="1"/>
  <c r="M2462" i="2" s="1"/>
  <c r="M2463" i="2" a="1"/>
  <c r="M2463" i="2" s="1"/>
  <c r="M2464" i="2" a="1"/>
  <c r="M2464" i="2" s="1"/>
  <c r="M2465" i="2" a="1"/>
  <c r="M2465" i="2" s="1"/>
  <c r="M2466" i="2" a="1"/>
  <c r="M2466" i="2" s="1"/>
  <c r="M2467" i="2" a="1"/>
  <c r="M2467" i="2" s="1"/>
  <c r="M2468" i="2" a="1"/>
  <c r="M2468" i="2" s="1"/>
  <c r="M2469" i="2" a="1"/>
  <c r="M2469" i="2" s="1"/>
  <c r="M2470" i="2" a="1"/>
  <c r="M2470" i="2" s="1"/>
  <c r="M2471" i="2" a="1"/>
  <c r="M2471" i="2" s="1"/>
  <c r="M2472" i="2" a="1"/>
  <c r="M2472" i="2" s="1"/>
  <c r="M2473" i="2" a="1"/>
  <c r="M2473" i="2" s="1"/>
  <c r="M2474" i="2" a="1"/>
  <c r="M2474" i="2" s="1"/>
  <c r="M2475" i="2" a="1"/>
  <c r="M2475" i="2" s="1"/>
  <c r="M2476" i="2" a="1"/>
  <c r="M2476" i="2" s="1"/>
  <c r="M2477" i="2" a="1"/>
  <c r="M2477" i="2" s="1"/>
  <c r="M2478" i="2" a="1"/>
  <c r="M2478" i="2" s="1"/>
  <c r="M2479" i="2" a="1"/>
  <c r="M2479" i="2" s="1"/>
  <c r="M2480" i="2" a="1"/>
  <c r="M2480" i="2" s="1"/>
  <c r="M2481" i="2" a="1"/>
  <c r="M2481" i="2" s="1"/>
  <c r="M2482" i="2" a="1"/>
  <c r="M2482" i="2" s="1"/>
  <c r="M2483" i="2" a="1"/>
  <c r="M2483" i="2" s="1"/>
  <c r="M2484" i="2" a="1"/>
  <c r="M2484" i="2" s="1"/>
  <c r="M2485" i="2" a="1"/>
  <c r="M2485" i="2" s="1"/>
  <c r="M2486" i="2" a="1"/>
  <c r="M2486" i="2" s="1"/>
  <c r="M2487" i="2" a="1"/>
  <c r="M2487" i="2" s="1"/>
  <c r="M2488" i="2" a="1"/>
  <c r="M2488" i="2" s="1"/>
  <c r="M2489" i="2" a="1"/>
  <c r="M2489" i="2" s="1"/>
  <c r="M2490" i="2" a="1"/>
  <c r="M2490" i="2" s="1"/>
  <c r="M2491" i="2" a="1"/>
  <c r="M2491" i="2" s="1"/>
  <c r="M2492" i="2" a="1"/>
  <c r="M2492" i="2" s="1"/>
  <c r="M2493" i="2" a="1"/>
  <c r="M2493" i="2" s="1"/>
  <c r="M2494" i="2" a="1"/>
  <c r="M2494" i="2" s="1"/>
  <c r="M2495" i="2" a="1"/>
  <c r="M2495" i="2" s="1"/>
  <c r="M2496" i="2" a="1"/>
  <c r="M2496" i="2" s="1"/>
  <c r="M2497" i="2" a="1"/>
  <c r="M2497" i="2" s="1"/>
  <c r="M2498" i="2" a="1"/>
  <c r="M2498" i="2" s="1"/>
  <c r="M2499" i="2" a="1"/>
  <c r="M2499" i="2" s="1"/>
  <c r="M2500" i="2" a="1"/>
  <c r="M2500" i="2" s="1"/>
  <c r="M2501" i="2" a="1"/>
  <c r="M2501" i="2" s="1"/>
  <c r="M2502" i="2" a="1"/>
  <c r="M2502" i="2" s="1"/>
  <c r="M2503" i="2" a="1"/>
  <c r="M2503" i="2" s="1"/>
  <c r="M2504" i="2" a="1"/>
  <c r="M2504" i="2" s="1"/>
  <c r="M2505" i="2" a="1"/>
  <c r="M2505" i="2" s="1"/>
  <c r="M2506" i="2" a="1"/>
  <c r="M2506" i="2" s="1"/>
  <c r="M2507" i="2" a="1"/>
  <c r="M2507" i="2" s="1"/>
  <c r="M2508" i="2" a="1"/>
  <c r="M2508" i="2" s="1"/>
  <c r="M2509" i="2" a="1"/>
  <c r="M2509" i="2" s="1"/>
  <c r="M2510" i="2" a="1"/>
  <c r="M2510" i="2" s="1"/>
  <c r="M2511" i="2" a="1"/>
  <c r="M2511" i="2" s="1"/>
  <c r="M2512" i="2" a="1"/>
  <c r="M2512" i="2" s="1"/>
  <c r="M2513" i="2" a="1"/>
  <c r="M2513" i="2" s="1"/>
  <c r="M2514" i="2" a="1"/>
  <c r="M2514" i="2" s="1"/>
  <c r="M2515" i="2" a="1"/>
  <c r="M2515" i="2" s="1"/>
  <c r="M2516" i="2" a="1"/>
  <c r="M2516" i="2" s="1"/>
  <c r="M2517" i="2" a="1"/>
  <c r="M2517" i="2" s="1"/>
  <c r="M2518" i="2" a="1"/>
  <c r="M2518" i="2" s="1"/>
  <c r="M2519" i="2" a="1"/>
  <c r="M2519" i="2" s="1"/>
  <c r="M2520" i="2" a="1"/>
  <c r="M2520" i="2" s="1"/>
  <c r="M2521" i="2" a="1"/>
  <c r="M2521" i="2" s="1"/>
  <c r="M2522" i="2" a="1"/>
  <c r="M2522" i="2" s="1"/>
  <c r="M2523" i="2" a="1"/>
  <c r="M2523" i="2" s="1"/>
  <c r="M2524" i="2" a="1"/>
  <c r="M2524" i="2" s="1"/>
  <c r="M2525" i="2" a="1"/>
  <c r="M2525" i="2" s="1"/>
  <c r="M2526" i="2" a="1"/>
  <c r="M2526" i="2" s="1"/>
  <c r="M2527" i="2" a="1"/>
  <c r="M2527" i="2" s="1"/>
  <c r="M2528" i="2" a="1"/>
  <c r="M2528" i="2" s="1"/>
  <c r="M2529" i="2" a="1"/>
  <c r="M2529" i="2" s="1"/>
  <c r="M2530" i="2" a="1"/>
  <c r="M2530" i="2" s="1"/>
  <c r="M2531" i="2" a="1"/>
  <c r="M2531" i="2" s="1"/>
  <c r="M2532" i="2" a="1"/>
  <c r="M2532" i="2" s="1"/>
  <c r="M2533" i="2" a="1"/>
  <c r="M2533" i="2" s="1"/>
  <c r="M2534" i="2" a="1"/>
  <c r="M2534" i="2" s="1"/>
  <c r="M2535" i="2" a="1"/>
  <c r="M2535" i="2" s="1"/>
  <c r="M2536" i="2" a="1"/>
  <c r="M2536" i="2" s="1"/>
  <c r="M2537" i="2" a="1"/>
  <c r="M2537" i="2" s="1"/>
  <c r="M2538" i="2" a="1"/>
  <c r="M2538" i="2" s="1"/>
  <c r="M2539" i="2" a="1"/>
  <c r="M2539" i="2" s="1"/>
  <c r="M2540" i="2" a="1"/>
  <c r="M2540" i="2" s="1"/>
  <c r="M2541" i="2" a="1"/>
  <c r="M2541" i="2" s="1"/>
  <c r="M2542" i="2" a="1"/>
  <c r="M2542" i="2" s="1"/>
  <c r="M2543" i="2" a="1"/>
  <c r="M2543" i="2" s="1"/>
  <c r="M2544" i="2" a="1"/>
  <c r="M2544" i="2" s="1"/>
  <c r="M2545" i="2" a="1"/>
  <c r="M2545" i="2" s="1"/>
  <c r="M2546" i="2" a="1"/>
  <c r="M2546" i="2" s="1"/>
  <c r="M2547" i="2" a="1"/>
  <c r="M2547" i="2" s="1"/>
  <c r="M2548" i="2" a="1"/>
  <c r="M2548" i="2" s="1"/>
  <c r="M2549" i="2" a="1"/>
  <c r="M2549" i="2" s="1"/>
  <c r="M2550" i="2" a="1"/>
  <c r="M2550" i="2" s="1"/>
  <c r="M2551" i="2" a="1"/>
  <c r="M2551" i="2" s="1"/>
  <c r="M2552" i="2" a="1"/>
  <c r="M2552" i="2" s="1"/>
  <c r="M2553" i="2" a="1"/>
  <c r="M2553" i="2" s="1"/>
  <c r="M2554" i="2" a="1"/>
  <c r="M2554" i="2" s="1"/>
  <c r="M2555" i="2" a="1"/>
  <c r="M2555" i="2" s="1"/>
  <c r="M2556" i="2" a="1"/>
  <c r="M2556" i="2" s="1"/>
  <c r="M2557" i="2" a="1"/>
  <c r="M2557" i="2" s="1"/>
  <c r="M2558" i="2" a="1"/>
  <c r="M2558" i="2" s="1"/>
  <c r="M2559" i="2" a="1"/>
  <c r="M2559" i="2" s="1"/>
  <c r="M2560" i="2" a="1"/>
  <c r="M2560" i="2" s="1"/>
  <c r="M2561" i="2" a="1"/>
  <c r="M2561" i="2" s="1"/>
  <c r="M2562" i="2" a="1"/>
  <c r="M2562" i="2" s="1"/>
  <c r="M2563" i="2" a="1"/>
  <c r="M2563" i="2" s="1"/>
  <c r="M2564" i="2" a="1"/>
  <c r="M2564" i="2" s="1"/>
  <c r="M2565" i="2" a="1"/>
  <c r="M2565" i="2" s="1"/>
  <c r="M2566" i="2" a="1"/>
  <c r="M2566" i="2" s="1"/>
  <c r="M2567" i="2" a="1"/>
  <c r="M2567" i="2" s="1"/>
  <c r="M2568" i="2" a="1"/>
  <c r="M2568" i="2" s="1"/>
  <c r="M2569" i="2" a="1"/>
  <c r="M2569" i="2" s="1"/>
  <c r="M2570" i="2" a="1"/>
  <c r="M2570" i="2" s="1"/>
  <c r="M2571" i="2" a="1"/>
  <c r="M2571" i="2" s="1"/>
  <c r="M2572" i="2" a="1"/>
  <c r="M2572" i="2" s="1"/>
  <c r="M2573" i="2" a="1"/>
  <c r="M2573" i="2" s="1"/>
  <c r="M2574" i="2" a="1"/>
  <c r="M2574" i="2" s="1"/>
  <c r="M2575" i="2" a="1"/>
  <c r="M2575" i="2" s="1"/>
  <c r="M2576" i="2" a="1"/>
  <c r="M2576" i="2" s="1"/>
  <c r="M2577" i="2" a="1"/>
  <c r="M2577" i="2" s="1"/>
  <c r="M2578" i="2" a="1"/>
  <c r="M2578" i="2" s="1"/>
  <c r="M2579" i="2" a="1"/>
  <c r="M2579" i="2" s="1"/>
  <c r="M2580" i="2" a="1"/>
  <c r="M2580" i="2" s="1"/>
  <c r="M2581" i="2" a="1"/>
  <c r="M2581" i="2" s="1"/>
  <c r="M2582" i="2" a="1"/>
  <c r="M2582" i="2" s="1"/>
  <c r="M2583" i="2" a="1"/>
  <c r="M2583" i="2" s="1"/>
  <c r="M2584" i="2" a="1"/>
  <c r="M2584" i="2" s="1"/>
  <c r="M2585" i="2" a="1"/>
  <c r="M2585" i="2" s="1"/>
  <c r="M2586" i="2" a="1"/>
  <c r="M2586" i="2" s="1"/>
  <c r="M2587" i="2" a="1"/>
  <c r="M2587" i="2" s="1"/>
  <c r="M2588" i="2" a="1"/>
  <c r="M2588" i="2" s="1"/>
  <c r="M2589" i="2" a="1"/>
  <c r="M2589" i="2" s="1"/>
  <c r="M2590" i="2" a="1"/>
  <c r="M2590" i="2" s="1"/>
  <c r="M2591" i="2" a="1"/>
  <c r="M2591" i="2" s="1"/>
  <c r="M2592" i="2" a="1"/>
  <c r="M2592" i="2" s="1"/>
  <c r="M2593" i="2" a="1"/>
  <c r="M2593" i="2" s="1"/>
  <c r="M2594" i="2" a="1"/>
  <c r="M2594" i="2" s="1"/>
  <c r="M2595" i="2" a="1"/>
  <c r="M2595" i="2" s="1"/>
  <c r="M2596" i="2" a="1"/>
  <c r="M2596" i="2" s="1"/>
  <c r="M2597" i="2" a="1"/>
  <c r="M2597" i="2" s="1"/>
  <c r="M2598" i="2" a="1"/>
  <c r="M2598" i="2" s="1"/>
  <c r="M2599" i="2" a="1"/>
  <c r="M2599" i="2" s="1"/>
  <c r="M2600" i="2" a="1"/>
  <c r="M2600" i="2" s="1"/>
  <c r="M2601" i="2" a="1"/>
  <c r="M2601" i="2" s="1"/>
  <c r="M2602" i="2" a="1"/>
  <c r="M2602" i="2" s="1"/>
  <c r="M2603" i="2" a="1"/>
  <c r="M2603" i="2" s="1"/>
  <c r="M2604" i="2" a="1"/>
  <c r="M2604" i="2" s="1"/>
  <c r="M2605" i="2" a="1"/>
  <c r="M2605" i="2" s="1"/>
  <c r="M2606" i="2" a="1"/>
  <c r="M2606" i="2" s="1"/>
  <c r="M2607" i="2" a="1"/>
  <c r="M2607" i="2" s="1"/>
  <c r="M2608" i="2" a="1"/>
  <c r="M2608" i="2" s="1"/>
  <c r="M2609" i="2" a="1"/>
  <c r="M2609" i="2" s="1"/>
  <c r="M2610" i="2" a="1"/>
  <c r="M2610" i="2" s="1"/>
  <c r="M2611" i="2" a="1"/>
  <c r="M2611" i="2" s="1"/>
  <c r="M2612" i="2" a="1"/>
  <c r="M2612" i="2" s="1"/>
  <c r="M2613" i="2" a="1"/>
  <c r="M2613" i="2" s="1"/>
  <c r="M2614" i="2" a="1"/>
  <c r="M2614" i="2" s="1"/>
  <c r="M2615" i="2" a="1"/>
  <c r="M2615" i="2" s="1"/>
  <c r="M2616" i="2" a="1"/>
  <c r="M2616" i="2" s="1"/>
  <c r="M2617" i="2" a="1"/>
  <c r="M2617" i="2" s="1"/>
  <c r="M2618" i="2" a="1"/>
  <c r="M2618" i="2" s="1"/>
  <c r="M2619" i="2" a="1"/>
  <c r="M2619" i="2" s="1"/>
  <c r="M2620" i="2" a="1"/>
  <c r="M2620" i="2" s="1"/>
  <c r="M2621" i="2" a="1"/>
  <c r="M2621" i="2" s="1"/>
  <c r="M2622" i="2" a="1"/>
  <c r="M2622" i="2" s="1"/>
  <c r="M2623" i="2" a="1"/>
  <c r="M2623" i="2" s="1"/>
  <c r="M2624" i="2" a="1"/>
  <c r="M2624" i="2" s="1"/>
  <c r="M2625" i="2" a="1"/>
  <c r="M2625" i="2" s="1"/>
  <c r="M2626" i="2" a="1"/>
  <c r="M2626" i="2" s="1"/>
  <c r="M2627" i="2" a="1"/>
  <c r="M2627" i="2" s="1"/>
  <c r="M2628" i="2" a="1"/>
  <c r="M2628" i="2" s="1"/>
  <c r="M2629" i="2" a="1"/>
  <c r="M2629" i="2" s="1"/>
  <c r="M2630" i="2" a="1"/>
  <c r="M2630" i="2" s="1"/>
  <c r="M2631" i="2" a="1"/>
  <c r="M2631" i="2" s="1"/>
  <c r="M2632" i="2" a="1"/>
  <c r="M2632" i="2" s="1"/>
  <c r="M2633" i="2" a="1"/>
  <c r="M2633" i="2" s="1"/>
  <c r="M2634" i="2" a="1"/>
  <c r="M2634" i="2" s="1"/>
  <c r="M2635" i="2" a="1"/>
  <c r="M2635" i="2" s="1"/>
  <c r="M2636" i="2" a="1"/>
  <c r="M2636" i="2" s="1"/>
  <c r="M2637" i="2" a="1"/>
  <c r="M2637" i="2" s="1"/>
  <c r="M2638" i="2" a="1"/>
  <c r="M2638" i="2" s="1"/>
  <c r="M2639" i="2" a="1"/>
  <c r="M2639" i="2" s="1"/>
  <c r="M2640" i="2" a="1"/>
  <c r="M2640" i="2" s="1"/>
  <c r="M2641" i="2" a="1"/>
  <c r="M2641" i="2" s="1"/>
  <c r="M2642" i="2" a="1"/>
  <c r="M2642" i="2" s="1"/>
  <c r="M2643" i="2" a="1"/>
  <c r="M2643" i="2" s="1"/>
  <c r="M2644" i="2" a="1"/>
  <c r="M2644" i="2" s="1"/>
  <c r="M2645" i="2" a="1"/>
  <c r="M2645" i="2" s="1"/>
  <c r="M2646" i="2" a="1"/>
  <c r="M2646" i="2" s="1"/>
  <c r="M2647" i="2" a="1"/>
  <c r="M2647" i="2" s="1"/>
  <c r="M2648" i="2" a="1"/>
  <c r="M2648" i="2" s="1"/>
  <c r="M2649" i="2" a="1"/>
  <c r="M2649" i="2" s="1"/>
  <c r="M2650" i="2" a="1"/>
  <c r="M2650" i="2" s="1"/>
  <c r="M2651" i="2" a="1"/>
  <c r="M2651" i="2"/>
  <c r="M2652" i="2" a="1"/>
  <c r="M2652" i="2" s="1"/>
  <c r="M2653" i="2" a="1"/>
  <c r="M2653" i="2" s="1"/>
  <c r="M2654" i="2" a="1"/>
  <c r="M2654" i="2" s="1"/>
  <c r="M2655" i="2" a="1"/>
  <c r="M2655" i="2"/>
  <c r="M2656" i="2" a="1"/>
  <c r="M2656" i="2" s="1"/>
  <c r="M2657" i="2" a="1"/>
  <c r="M2657" i="2" s="1"/>
  <c r="M2658" i="2" a="1"/>
  <c r="M2658" i="2" s="1"/>
  <c r="M2659" i="2" a="1"/>
  <c r="M2659" i="2" s="1"/>
  <c r="M2660" i="2" a="1"/>
  <c r="M2660" i="2"/>
  <c r="M2661" i="2" a="1"/>
  <c r="M2661" i="2" s="1"/>
  <c r="M2662" i="2" a="1"/>
  <c r="M2662" i="2" s="1"/>
  <c r="M2663" i="2" a="1"/>
  <c r="M2663" i="2"/>
  <c r="M2664" i="2" a="1"/>
  <c r="M2664" i="2" s="1"/>
  <c r="M2665" i="2" a="1"/>
  <c r="M2665" i="2" s="1"/>
  <c r="M2666" i="2" a="1"/>
  <c r="M2666" i="2" s="1"/>
  <c r="M2667" i="2" a="1"/>
  <c r="M2667" i="2" s="1"/>
  <c r="M2668" i="2" a="1"/>
  <c r="M2668" i="2" s="1"/>
  <c r="M2669" i="2" a="1"/>
  <c r="M2669" i="2" s="1"/>
  <c r="M2670" i="2" a="1"/>
  <c r="M2670" i="2" s="1"/>
  <c r="M2671" i="2" a="1"/>
  <c r="M2671" i="2" s="1"/>
  <c r="M2672" i="2" a="1"/>
  <c r="M2672" i="2"/>
  <c r="M2673" i="2" a="1"/>
  <c r="M2673" i="2" s="1"/>
  <c r="M2674" i="2" a="1"/>
  <c r="M2674" i="2" s="1"/>
  <c r="M2675" i="2" a="1"/>
  <c r="M2675" i="2"/>
  <c r="M2676" i="2" a="1"/>
  <c r="M2676" i="2" s="1"/>
  <c r="M2677" i="2" a="1"/>
  <c r="M2677" i="2"/>
  <c r="M2678" i="2" a="1"/>
  <c r="M2678" i="2" s="1"/>
  <c r="M2679" i="2" a="1"/>
  <c r="M2679" i="2"/>
  <c r="M2680" i="2" a="1"/>
  <c r="M2680" i="2" s="1"/>
  <c r="M2681" i="2" a="1"/>
  <c r="M2681" i="2"/>
  <c r="M2682" i="2" a="1"/>
  <c r="M2682" i="2" s="1"/>
  <c r="M2683" i="2" a="1"/>
  <c r="M2683" i="2" s="1"/>
  <c r="M2684" i="2" a="1"/>
  <c r="M2684" i="2"/>
  <c r="M2685" i="2" a="1"/>
  <c r="M2685" i="2" s="1"/>
  <c r="M2686" i="2" a="1"/>
  <c r="M2686" i="2" s="1"/>
  <c r="M2687" i="2" a="1"/>
  <c r="M2687" i="2"/>
  <c r="M2688" i="2" a="1"/>
  <c r="M2688" i="2" s="1"/>
  <c r="M2689" i="2" a="1"/>
  <c r="M2689" i="2" s="1"/>
  <c r="M2690" i="2" a="1"/>
  <c r="M2690" i="2" s="1"/>
  <c r="M2691" i="2" a="1"/>
  <c r="M2691" i="2"/>
  <c r="M2692" i="2" a="1"/>
  <c r="M2692" i="2" s="1"/>
  <c r="M2693" i="2" a="1"/>
  <c r="M2693" i="2" s="1"/>
  <c r="M2694" i="2" a="1"/>
  <c r="M2694" i="2" s="1"/>
  <c r="M2695" i="2" a="1"/>
  <c r="M2695" i="2" s="1"/>
  <c r="M2696" i="2" a="1"/>
  <c r="M2696" i="2" s="1"/>
  <c r="M2697" i="2" a="1"/>
  <c r="M2697" i="2" s="1"/>
  <c r="M2698" i="2" a="1"/>
  <c r="M2698" i="2" s="1"/>
  <c r="M2699" i="2" a="1"/>
  <c r="M2699" i="2"/>
  <c r="M2700" i="2" a="1"/>
  <c r="M2700" i="2" s="1"/>
  <c r="M2701" i="2" a="1"/>
  <c r="M2701" i="2"/>
  <c r="M2702" i="2" a="1"/>
  <c r="M2702" i="2" s="1"/>
  <c r="M2703" i="2" a="1"/>
  <c r="M2703" i="2" s="1"/>
  <c r="M2704" i="2" a="1"/>
  <c r="M2704" i="2" s="1"/>
  <c r="M2705" i="2" a="1"/>
  <c r="M2705" i="2" s="1"/>
  <c r="M2706" i="2" a="1"/>
  <c r="M2706" i="2" s="1"/>
  <c r="M2707" i="2" a="1"/>
  <c r="M2707" i="2" s="1"/>
  <c r="M2708" i="2" a="1"/>
  <c r="M2708" i="2"/>
  <c r="M2709" i="2" a="1"/>
  <c r="M2709" i="2" s="1"/>
  <c r="M2710" i="2" a="1"/>
  <c r="M2710" i="2" s="1"/>
  <c r="M2711" i="2" a="1"/>
  <c r="M2711" i="2"/>
  <c r="M2712" i="2" a="1"/>
  <c r="M2712" i="2" s="1"/>
  <c r="M2713" i="2" a="1"/>
  <c r="M2713" i="2"/>
  <c r="M2714" i="2" a="1"/>
  <c r="M2714" i="2" s="1"/>
  <c r="M2715" i="2" a="1"/>
  <c r="M2715" i="2"/>
  <c r="M2716" i="2" a="1"/>
  <c r="M2716" i="2" s="1"/>
  <c r="M2717" i="2" a="1"/>
  <c r="M2717" i="2"/>
  <c r="M2718" i="2" a="1"/>
  <c r="M2718" i="2"/>
  <c r="M2719" i="2" a="1"/>
  <c r="M2719" i="2" s="1"/>
  <c r="M2720" i="2" a="1"/>
  <c r="M2720" i="2"/>
  <c r="M2721" i="2" a="1"/>
  <c r="M2721" i="2"/>
  <c r="M2722" i="2" a="1"/>
  <c r="M2722" i="2" s="1"/>
  <c r="M2723" i="2" a="1"/>
  <c r="M2723" i="2" s="1"/>
  <c r="M2724" i="2" a="1"/>
  <c r="M2724" i="2" s="1"/>
  <c r="M2725" i="2" a="1"/>
  <c r="M2725" i="2" s="1"/>
  <c r="M2726" i="2" a="1"/>
  <c r="M2726" i="2"/>
  <c r="M2727" i="2" a="1"/>
  <c r="M2727" i="2" s="1"/>
  <c r="M2728" i="2" a="1"/>
  <c r="M2728" i="2" s="1"/>
  <c r="M2729" i="2" a="1"/>
  <c r="M2729" i="2"/>
  <c r="M2730" i="2" a="1"/>
  <c r="M2730" i="2"/>
  <c r="M2731" i="2" a="1"/>
  <c r="M2731" i="2"/>
  <c r="M2732" i="2" a="1"/>
  <c r="M2732" i="2" s="1"/>
  <c r="M2733" i="2" a="1"/>
  <c r="M2733" i="2"/>
  <c r="M2734" i="2" a="1"/>
  <c r="M2734" i="2" s="1"/>
  <c r="M2735" i="2" a="1"/>
  <c r="M2735" i="2"/>
  <c r="M2736" i="2" a="1"/>
  <c r="M2736" i="2" s="1"/>
  <c r="M2737" i="2" a="1"/>
  <c r="M2737" i="2" s="1"/>
  <c r="M2738" i="2" a="1"/>
  <c r="M2738" i="2" s="1"/>
  <c r="M2739" i="2" a="1"/>
  <c r="M2739" i="2"/>
  <c r="M2740" i="2" a="1"/>
  <c r="M2740" i="2" s="1"/>
  <c r="M2741" i="2" a="1"/>
  <c r="M2741" i="2" s="1"/>
  <c r="M2742" i="2" a="1"/>
  <c r="M2742" i="2"/>
  <c r="M2743" i="2" a="1"/>
  <c r="M2743" i="2"/>
  <c r="M2744" i="2" a="1"/>
  <c r="M2744" i="2"/>
  <c r="M2745" i="2" a="1"/>
  <c r="M2745" i="2" s="1"/>
  <c r="M2746" i="2" a="1"/>
  <c r="M2746" i="2" s="1"/>
  <c r="M2747" i="2" a="1"/>
  <c r="M2747" i="2" s="1"/>
  <c r="M2748" i="2" a="1"/>
  <c r="M2748" i="2"/>
  <c r="M2749" i="2" a="1"/>
  <c r="M2749" i="2" s="1"/>
  <c r="M2750" i="2" a="1"/>
  <c r="M2750" i="2" s="1"/>
  <c r="M2751" i="2" a="1"/>
  <c r="M2751" i="2" s="1"/>
  <c r="M2752" i="2" a="1"/>
  <c r="M2752" i="2" s="1"/>
  <c r="M2753" i="2" a="1"/>
  <c r="M2753" i="2"/>
  <c r="M2754" i="2" a="1"/>
  <c r="M2754" i="2" s="1"/>
  <c r="M2755" i="2" a="1"/>
  <c r="M2755" i="2"/>
  <c r="M2756" i="2" a="1"/>
  <c r="M2756" i="2"/>
  <c r="M2757" i="2" a="1"/>
  <c r="M2757" i="2"/>
  <c r="M2758" i="2" a="1"/>
  <c r="M2758" i="2" s="1"/>
  <c r="M2759" i="2" a="1"/>
  <c r="M2759" i="2"/>
  <c r="M2760" i="2" a="1"/>
  <c r="M2760" i="2" s="1"/>
  <c r="M2761" i="2" a="1"/>
  <c r="M2761" i="2"/>
  <c r="M2762" i="2" a="1"/>
  <c r="M2762" i="2" s="1"/>
  <c r="M2763" i="2" a="1"/>
  <c r="M2763" i="2" s="1"/>
  <c r="M2764" i="2" a="1"/>
  <c r="M2764" i="2" s="1"/>
  <c r="M2765" i="2" a="1"/>
  <c r="M2765" i="2" s="1"/>
  <c r="M2766" i="2" a="1"/>
  <c r="M2766" i="2"/>
  <c r="M2767" i="2" a="1"/>
  <c r="M2767" i="2" s="1"/>
  <c r="M2768" i="2" a="1"/>
  <c r="M2768" i="2"/>
  <c r="M2769" i="2" a="1"/>
  <c r="M2769" i="2"/>
  <c r="M2770" i="2" a="1"/>
  <c r="M2770" i="2" s="1"/>
  <c r="M2771" i="2" a="1"/>
  <c r="M2771" i="2" s="1"/>
  <c r="M2772" i="2" a="1"/>
  <c r="M2772" i="2"/>
  <c r="M2773" i="2" a="1"/>
  <c r="M2773" i="2" s="1"/>
  <c r="M2774" i="2" a="1"/>
  <c r="M2774" i="2"/>
  <c r="M2775" i="2" a="1"/>
  <c r="M2775" i="2" s="1"/>
  <c r="M2776" i="2" a="1"/>
  <c r="M2776" i="2" s="1"/>
  <c r="M2777" i="2" a="1"/>
  <c r="M2777" i="2"/>
  <c r="M2778" i="2" a="1"/>
  <c r="M2778" i="2" s="1"/>
  <c r="M2779" i="2" a="1"/>
  <c r="M2779" i="2"/>
  <c r="M2780" i="2" a="1"/>
  <c r="M2780" i="2" s="1"/>
  <c r="M2781" i="2" a="1"/>
  <c r="M2781" i="2"/>
  <c r="M2782" i="2" a="1"/>
  <c r="M2782" i="2" s="1"/>
  <c r="M2783" i="2" a="1"/>
  <c r="M2783" i="2" s="1"/>
  <c r="M2784" i="2" a="1"/>
  <c r="M2784" i="2" s="1"/>
  <c r="M2785" i="2" a="1"/>
  <c r="M2785" i="2"/>
  <c r="M2786" i="2" a="1"/>
  <c r="M2786" i="2" s="1"/>
  <c r="M2787" i="2" a="1"/>
  <c r="M2787" i="2"/>
  <c r="M2788" i="2" a="1"/>
  <c r="M2788" i="2" s="1"/>
  <c r="M2789" i="2" a="1"/>
  <c r="M2789" i="2"/>
  <c r="M2790" i="2" a="1"/>
  <c r="M2790" i="2"/>
  <c r="M2791" i="2" a="1"/>
  <c r="M2791" i="2" s="1"/>
  <c r="M2792" i="2" a="1"/>
  <c r="M2792" i="2"/>
  <c r="M2793" i="2" a="1"/>
  <c r="M2793" i="2" s="1"/>
  <c r="M2794" i="2" a="1"/>
  <c r="M2794" i="2" s="1"/>
  <c r="M2795" i="2" a="1"/>
  <c r="M2795" i="2" s="1"/>
  <c r="M2796" i="2" a="1"/>
  <c r="M2796" i="2" s="1"/>
  <c r="M2797" i="2" a="1"/>
  <c r="M2797" i="2" s="1"/>
  <c r="M2798" i="2" a="1"/>
  <c r="M2798" i="2"/>
  <c r="M2799" i="2" a="1"/>
  <c r="M2799" i="2" s="1"/>
  <c r="M2800" i="2" a="1"/>
  <c r="M2800" i="2" s="1"/>
  <c r="M2801" i="2" a="1"/>
  <c r="M2801" i="2"/>
  <c r="M2802" i="2" a="1"/>
  <c r="M2802" i="2"/>
  <c r="M2803" i="2" a="1"/>
  <c r="M2803" i="2"/>
  <c r="M2804" i="2" a="1"/>
  <c r="M2804" i="2" s="1"/>
  <c r="M2805" i="2" a="1"/>
  <c r="M2805" i="2"/>
  <c r="M2806" i="2" a="1"/>
  <c r="M2806" i="2" s="1"/>
  <c r="M2807" i="2" a="1"/>
  <c r="M2807" i="2"/>
  <c r="M2808" i="2" a="1"/>
  <c r="M2808" i="2" s="1"/>
  <c r="M2809" i="2" a="1"/>
  <c r="M2809" i="2" s="1"/>
  <c r="M2810" i="2" a="1"/>
  <c r="M2810" i="2" s="1"/>
  <c r="M2811" i="2" a="1"/>
  <c r="M2811" i="2"/>
  <c r="M2812" i="2" a="1"/>
  <c r="M2812" i="2" s="1"/>
  <c r="M2813" i="2" a="1"/>
  <c r="M2813" i="2" s="1"/>
  <c r="M2814" i="2" a="1"/>
  <c r="M2814" i="2"/>
  <c r="M2815" i="2" a="1"/>
  <c r="M2815" i="2"/>
  <c r="M2816" i="2" a="1"/>
  <c r="M2816" i="2"/>
  <c r="M2817" i="2" a="1"/>
  <c r="M2817" i="2" s="1"/>
  <c r="M2818" i="2" a="1"/>
  <c r="M2818" i="2" s="1"/>
  <c r="M2819" i="2" a="1"/>
  <c r="M2819" i="2" s="1"/>
  <c r="M2820" i="2" a="1"/>
  <c r="M2820" i="2"/>
  <c r="M2821" i="2" a="1"/>
  <c r="M2821" i="2" s="1"/>
  <c r="M2822" i="2" a="1"/>
  <c r="M2822" i="2" s="1"/>
  <c r="M2823" i="2" a="1"/>
  <c r="M2823" i="2" s="1"/>
  <c r="M2824" i="2" a="1"/>
  <c r="M2824" i="2" s="1"/>
  <c r="M2825" i="2" a="1"/>
  <c r="M2825" i="2"/>
  <c r="M2826" i="2" a="1"/>
  <c r="M2826" i="2" s="1"/>
  <c r="M2827" i="2" a="1"/>
  <c r="M2827" i="2"/>
  <c r="M2828" i="2" a="1"/>
  <c r="M2828" i="2"/>
  <c r="M2829" i="2" a="1"/>
  <c r="M2829" i="2"/>
  <c r="M2830" i="2" a="1"/>
  <c r="M2830" i="2" s="1"/>
  <c r="M2831" i="2" a="1"/>
  <c r="M2831" i="2"/>
  <c r="M2832" i="2" a="1"/>
  <c r="M2832" i="2" s="1"/>
  <c r="M2833" i="2" a="1"/>
  <c r="M2833" i="2"/>
  <c r="M2834" i="2" a="1"/>
  <c r="M2834" i="2" s="1"/>
  <c r="M2835" i="2" a="1"/>
  <c r="M2835" i="2" s="1"/>
  <c r="M2836" i="2" a="1"/>
  <c r="M2836" i="2" s="1"/>
  <c r="M2837" i="2" a="1"/>
  <c r="M2837" i="2" s="1"/>
  <c r="M2838" i="2" a="1"/>
  <c r="M2838" i="2"/>
  <c r="M2839" i="2" a="1"/>
  <c r="M2839" i="2" s="1"/>
  <c r="M2840" i="2" a="1"/>
  <c r="M2840" i="2"/>
  <c r="M2841" i="2" a="1"/>
  <c r="M2841" i="2"/>
  <c r="M2842" i="2" a="1"/>
  <c r="M2842" i="2" s="1"/>
  <c r="M2843" i="2" a="1"/>
  <c r="M2843" i="2" s="1"/>
  <c r="M2844" i="2" a="1"/>
  <c r="M2844" i="2"/>
  <c r="M2845" i="2" a="1"/>
  <c r="M2845" i="2" s="1"/>
  <c r="M2846" i="2" a="1"/>
  <c r="M2846" i="2"/>
  <c r="M2847" i="2" a="1"/>
  <c r="M2847" i="2" s="1"/>
  <c r="M2848" i="2" a="1"/>
  <c r="M2848" i="2" s="1"/>
  <c r="M2849" i="2" a="1"/>
  <c r="M2849" i="2"/>
  <c r="M2850" i="2" a="1"/>
  <c r="M2850" i="2" s="1"/>
  <c r="M2851" i="2" a="1"/>
  <c r="M2851" i="2"/>
  <c r="M2852" i="2" a="1"/>
  <c r="M2852" i="2" s="1"/>
  <c r="M2853" i="2" a="1"/>
  <c r="M2853" i="2"/>
  <c r="M2854" i="2" a="1"/>
  <c r="M2854" i="2" s="1"/>
  <c r="M2855" i="2" a="1"/>
  <c r="M2855" i="2" s="1"/>
  <c r="M2856" i="2" a="1"/>
  <c r="M2856" i="2" s="1"/>
  <c r="M2857" i="2" a="1"/>
  <c r="M2857" i="2"/>
  <c r="M2858" i="2" a="1"/>
  <c r="M2858" i="2"/>
  <c r="M2859" i="2" a="1"/>
  <c r="M2859" i="2"/>
  <c r="M2860" i="2" a="1"/>
  <c r="M2860" i="2" s="1"/>
  <c r="M2861" i="2" a="1"/>
  <c r="M2861" i="2"/>
  <c r="M2862" i="2" a="1"/>
  <c r="M2862" i="2"/>
  <c r="M2863" i="2" a="1"/>
  <c r="M2863" i="2" s="1"/>
  <c r="M2864" i="2" a="1"/>
  <c r="M2864" i="2"/>
  <c r="M2865" i="2" a="1"/>
  <c r="M2865" i="2" s="1"/>
  <c r="M2866" i="2" a="1"/>
  <c r="M2866" i="2" s="1"/>
  <c r="M2867" i="2" a="1"/>
  <c r="M2867" i="2" s="1"/>
  <c r="M2868" i="2" a="1"/>
  <c r="M2868" i="2" s="1"/>
  <c r="M2869" i="2" a="1"/>
  <c r="M2869" i="2" s="1"/>
  <c r="M2870" i="2" a="1"/>
  <c r="M2870" i="2"/>
  <c r="M2871" i="2" a="1"/>
  <c r="M2871" i="2"/>
  <c r="M2872" i="2" a="1"/>
  <c r="M2872" i="2" s="1"/>
  <c r="M2873" i="2" a="1"/>
  <c r="M2873" i="2"/>
  <c r="M2874" i="2" a="1"/>
  <c r="M2874" i="2"/>
  <c r="M2875" i="2" a="1"/>
  <c r="M2875" i="2"/>
  <c r="M2876" i="2" a="1"/>
  <c r="M2876" i="2" s="1"/>
  <c r="M2877" i="2" a="1"/>
  <c r="M2877" i="2"/>
  <c r="M2878" i="2" a="1"/>
  <c r="M2878" i="2" s="1"/>
  <c r="M2879" i="2" a="1"/>
  <c r="M2879" i="2"/>
  <c r="M2880" i="2" a="1"/>
  <c r="M2880" i="2" s="1"/>
  <c r="M2881" i="2" a="1"/>
  <c r="M2881" i="2" s="1"/>
  <c r="M2882" i="2" a="1"/>
  <c r="M2882" i="2" s="1"/>
  <c r="M2883" i="2" a="1"/>
  <c r="M2883" i="2"/>
  <c r="M2884" i="2" a="1"/>
  <c r="M2884" i="2" s="1"/>
  <c r="M2885" i="2" a="1"/>
  <c r="M2885" i="2" s="1"/>
  <c r="M2886" i="2" a="1"/>
  <c r="M2886" i="2"/>
  <c r="M2887" i="2" a="1"/>
  <c r="M2887" i="2"/>
  <c r="M2888" i="2" a="1"/>
  <c r="M2888" i="2"/>
  <c r="M2889" i="2" a="1"/>
  <c r="M2889" i="2" s="1"/>
  <c r="M2890" i="2" a="1"/>
  <c r="M2890" i="2" s="1"/>
  <c r="M2891" i="2" a="1"/>
  <c r="M2891" i="2"/>
  <c r="M2892" i="2" a="1"/>
  <c r="M2892" i="2"/>
  <c r="M2893" i="2" a="1"/>
  <c r="M2893" i="2" s="1"/>
  <c r="M2894" i="2" a="1"/>
  <c r="M2894" i="2" s="1"/>
  <c r="M2895" i="2" a="1"/>
  <c r="M2895" i="2" s="1"/>
  <c r="M2896" i="2" a="1"/>
  <c r="M2896" i="2" s="1"/>
  <c r="M2897" i="2" a="1"/>
  <c r="M2897" i="2"/>
  <c r="M2898" i="2" a="1"/>
  <c r="M2898" i="2" s="1"/>
  <c r="M2899" i="2" a="1"/>
  <c r="M2899" i="2"/>
  <c r="M2900" i="2" a="1"/>
  <c r="M2900" i="2"/>
  <c r="M2901" i="2" a="1"/>
  <c r="M2901" i="2"/>
  <c r="M2902" i="2" a="1"/>
  <c r="M2902" i="2" s="1"/>
  <c r="M2903" i="2" a="1"/>
  <c r="M2903" i="2"/>
  <c r="M2904" i="2" a="1"/>
  <c r="M2904" i="2"/>
  <c r="M2905" i="2" a="1"/>
  <c r="M2905" i="2"/>
  <c r="M2906" i="2" a="1"/>
  <c r="M2906" i="2" s="1"/>
  <c r="M2907" i="2" a="1"/>
  <c r="M2907" i="2" s="1"/>
  <c r="M2908" i="2" a="1"/>
  <c r="M2908" i="2" s="1"/>
  <c r="M2909" i="2" a="1"/>
  <c r="M2909" i="2" s="1"/>
  <c r="M2910" i="2" a="1"/>
  <c r="M2910" i="2"/>
  <c r="M2911" i="2" a="1"/>
  <c r="M2911" i="2" s="1"/>
  <c r="M2912" i="2" a="1"/>
  <c r="M2912" i="2"/>
  <c r="M2913" i="2" a="1"/>
  <c r="M2913" i="2"/>
  <c r="M2914" i="2" a="1"/>
  <c r="M2914" i="2" s="1"/>
  <c r="M2915" i="2" a="1"/>
  <c r="M2915" i="2" s="1"/>
  <c r="M2916" i="2" a="1"/>
  <c r="M2916" i="2"/>
  <c r="M2917" i="2" a="1"/>
  <c r="M2917" i="2"/>
  <c r="M2918" i="2" a="1"/>
  <c r="M2918" i="2"/>
  <c r="M2919" i="2" a="1"/>
  <c r="M2919" i="2" s="1"/>
  <c r="M2920" i="2" a="1"/>
  <c r="M2920" i="2" s="1"/>
  <c r="M2921" i="2" a="1"/>
  <c r="M2921" i="2"/>
  <c r="M2922" i="2" a="1"/>
  <c r="M2922" i="2" s="1"/>
  <c r="M2923" i="2" a="1"/>
  <c r="M2923" i="2"/>
  <c r="M2924" i="2" a="1"/>
  <c r="M2924" i="2" s="1"/>
  <c r="M2925" i="2" a="1"/>
  <c r="M2925" i="2"/>
  <c r="M2926" i="2" a="1"/>
  <c r="M2926" i="2" s="1"/>
  <c r="M2927" i="2" a="1"/>
  <c r="M2927" i="2" s="1"/>
  <c r="M2928" i="2" a="1"/>
  <c r="M2928" i="2" s="1"/>
  <c r="M2929" i="2" a="1"/>
  <c r="M2929" i="2"/>
  <c r="M2930" i="2" a="1"/>
  <c r="M2930" i="2"/>
  <c r="M2931" i="2" a="1"/>
  <c r="M2931" i="2"/>
  <c r="M2932" i="2" a="1"/>
  <c r="M2932" i="2" s="1"/>
  <c r="M2933" i="2" a="1"/>
  <c r="M2933" i="2"/>
  <c r="M2934" i="2" a="1"/>
  <c r="M2934" i="2"/>
  <c r="M2935" i="2" a="1"/>
  <c r="M2935" i="2" s="1"/>
  <c r="M2936" i="2" a="1"/>
  <c r="M2936" i="2"/>
  <c r="M2937" i="2" a="1"/>
  <c r="M2937" i="2" s="1"/>
  <c r="M2938" i="2" a="1"/>
  <c r="M2938" i="2" s="1"/>
  <c r="M2939" i="2" a="1"/>
  <c r="M2939" i="2" s="1"/>
  <c r="M2940" i="2" a="1"/>
  <c r="M2940" i="2" s="1"/>
  <c r="M2941" i="2" a="1"/>
  <c r="M2941" i="2" s="1"/>
  <c r="M2942" i="2" a="1"/>
  <c r="M2942" i="2"/>
  <c r="M2943" i="2" a="1"/>
  <c r="M2943" i="2"/>
  <c r="M2944" i="2" a="1"/>
  <c r="M2944" i="2" s="1"/>
  <c r="M2945" i="2" a="1"/>
  <c r="M2945" i="2"/>
  <c r="M2946" i="2" a="1"/>
  <c r="M2946" i="2"/>
  <c r="M2947" i="2" a="1"/>
  <c r="M2947" i="2"/>
  <c r="M2948" i="2" a="1"/>
  <c r="M2948" i="2" s="1"/>
  <c r="M2949" i="2" a="1"/>
  <c r="M2949" i="2"/>
  <c r="M2950" i="2" a="1"/>
  <c r="M2950" i="2" s="1"/>
  <c r="M2951" i="2" a="1"/>
  <c r="M2951" i="2"/>
  <c r="M2952" i="2" a="1"/>
  <c r="M2952" i="2" s="1"/>
  <c r="M2953" i="2" a="1"/>
  <c r="M2953" i="2" s="1"/>
  <c r="M2954" i="2" a="1"/>
  <c r="M2954" i="2" s="1"/>
  <c r="M2955" i="2" a="1"/>
  <c r="M2955" i="2"/>
  <c r="M2956" i="2" a="1"/>
  <c r="M2956" i="2"/>
  <c r="M2957" i="2" a="1"/>
  <c r="M2957" i="2"/>
  <c r="M2958" i="2" a="1"/>
  <c r="M2958" i="2" s="1"/>
  <c r="M2959" i="2" a="1"/>
  <c r="M2959" i="2" s="1"/>
  <c r="M2960" i="2" a="1"/>
  <c r="M2960" i="2" s="1"/>
  <c r="M2961" i="2" a="1"/>
  <c r="M2961" i="2"/>
  <c r="M2962" i="2" a="1"/>
  <c r="M2962" i="2"/>
  <c r="M2963" i="2" a="1"/>
  <c r="M2963" i="2"/>
  <c r="M2964" i="2" a="1"/>
  <c r="M2964" i="2" s="1"/>
  <c r="M2965" i="2" a="1"/>
  <c r="M2965" i="2" s="1"/>
  <c r="M2966" i="2" a="1"/>
  <c r="M2966" i="2" s="1"/>
  <c r="M2967" i="2" a="1"/>
  <c r="M2967" i="2"/>
  <c r="M2968" i="2" a="1"/>
  <c r="M2968" i="2" s="1"/>
  <c r="M2969" i="2" a="1"/>
  <c r="M2969" i="2"/>
  <c r="M2970" i="2" a="1"/>
  <c r="M2970" i="2" s="1"/>
  <c r="M2971" i="2" a="1"/>
  <c r="M2971" i="2" s="1"/>
  <c r="M2972" i="2" a="1"/>
  <c r="M2972" i="2" s="1"/>
  <c r="M2973" i="2" a="1"/>
  <c r="M2973" i="2" s="1"/>
  <c r="M2974" i="2" a="1"/>
  <c r="M2974" i="2" s="1"/>
  <c r="M2975" i="2" a="1"/>
  <c r="M2975" i="2"/>
  <c r="M2976" i="2" a="1"/>
  <c r="M2976" i="2" s="1"/>
  <c r="M2977" i="2" a="1"/>
  <c r="M2977" i="2" s="1"/>
  <c r="M2978" i="2" a="1"/>
  <c r="M2978" i="2" s="1"/>
  <c r="M2979" i="2" a="1"/>
  <c r="M2979" i="2" s="1"/>
  <c r="M2980" i="2" a="1"/>
  <c r="M2980" i="2" s="1"/>
  <c r="M2981" i="2" a="1"/>
  <c r="M2981" i="2"/>
  <c r="M2982" i="2" a="1"/>
  <c r="M2982" i="2" s="1"/>
  <c r="M2983" i="2" a="1"/>
  <c r="M2983" i="2" s="1"/>
  <c r="M2984" i="2" a="1"/>
  <c r="M2984" i="2" s="1"/>
  <c r="M2985" i="2" a="1"/>
  <c r="M2985" i="2" s="1"/>
  <c r="M2986" i="2" a="1"/>
  <c r="M2986" i="2" s="1"/>
  <c r="M2987" i="2" a="1"/>
  <c r="M2987" i="2"/>
  <c r="M2988" i="2" a="1"/>
  <c r="M2988" i="2" s="1"/>
  <c r="M2989" i="2" a="1"/>
  <c r="M2989" i="2" s="1"/>
  <c r="M2990" i="2" a="1"/>
  <c r="M2990" i="2" s="1"/>
  <c r="M2991" i="2" a="1"/>
  <c r="M2991" i="2" s="1"/>
  <c r="M2992" i="2" a="1"/>
  <c r="M2992" i="2" s="1"/>
  <c r="M2993" i="2" a="1"/>
  <c r="M2993" i="2"/>
  <c r="M2994" i="2" a="1"/>
  <c r="M2994" i="2" s="1"/>
  <c r="M2995" i="2" a="1"/>
  <c r="M2995" i="2" s="1"/>
  <c r="M2996" i="2" a="1"/>
  <c r="M2996" i="2" s="1"/>
  <c r="M2997" i="2" a="1"/>
  <c r="M2997" i="2" s="1"/>
  <c r="M2998" i="2" a="1"/>
  <c r="M2998" i="2" s="1"/>
  <c r="M2999" i="2" a="1"/>
  <c r="M2999" i="2" s="1"/>
  <c r="M3000" i="2" a="1"/>
  <c r="M3000" i="2" s="1"/>
  <c r="M3001" i="2" a="1"/>
  <c r="M3001" i="2" s="1"/>
  <c r="M3002" i="2" a="1"/>
  <c r="M3002" i="2" s="1"/>
  <c r="M3003" i="2" a="1"/>
  <c r="M3003" i="2" s="1"/>
  <c r="M3004" i="2" a="1"/>
  <c r="M3004" i="2" s="1"/>
  <c r="M3005" i="2" a="1"/>
  <c r="M3005" i="2" s="1"/>
  <c r="M3006" i="2" a="1"/>
  <c r="M3006" i="2" s="1"/>
  <c r="M3007" i="2" a="1"/>
  <c r="M3007" i="2" s="1"/>
  <c r="M3008" i="2" a="1"/>
  <c r="M3008" i="2" s="1"/>
  <c r="M3009" i="2" a="1"/>
  <c r="M3009" i="2" s="1"/>
  <c r="M3010" i="2" a="1"/>
  <c r="M3010" i="2" s="1"/>
  <c r="M3011" i="2" a="1"/>
  <c r="M3011" i="2" s="1"/>
  <c r="M3012" i="2" a="1"/>
  <c r="M3012" i="2" s="1"/>
  <c r="M3013" i="2" a="1"/>
  <c r="M3013" i="2" s="1"/>
  <c r="M3014" i="2" a="1"/>
  <c r="M3014" i="2" s="1"/>
  <c r="M3015" i="2" a="1"/>
  <c r="M3015" i="2" s="1"/>
  <c r="M3016" i="2" a="1"/>
  <c r="M3016" i="2" s="1"/>
  <c r="M3017" i="2" a="1"/>
  <c r="M3017" i="2" s="1"/>
  <c r="M3018" i="2" a="1"/>
  <c r="M3018" i="2" s="1"/>
  <c r="M3019" i="2" a="1"/>
  <c r="M3019" i="2" s="1"/>
  <c r="M3020" i="2" a="1"/>
  <c r="M3020" i="2" s="1"/>
  <c r="M3021" i="2" a="1"/>
  <c r="M3021" i="2" s="1"/>
  <c r="M3022" i="2" a="1"/>
  <c r="M3022" i="2" s="1"/>
  <c r="M3023" i="2" a="1"/>
  <c r="M3023" i="2" s="1"/>
  <c r="M3024" i="2" a="1"/>
  <c r="M3024" i="2" s="1"/>
  <c r="M3025" i="2" a="1"/>
  <c r="M3025" i="2" s="1"/>
  <c r="M3026" i="2" a="1"/>
  <c r="M3026" i="2" s="1"/>
  <c r="M3027" i="2" a="1"/>
  <c r="M3027" i="2" s="1"/>
  <c r="M3028" i="2" a="1"/>
  <c r="M3028" i="2" s="1"/>
  <c r="M3029" i="2" a="1"/>
  <c r="M3029" i="2" s="1"/>
  <c r="M3030" i="2" a="1"/>
  <c r="M3030" i="2" s="1"/>
  <c r="M3031" i="2" a="1"/>
  <c r="M3031" i="2" s="1"/>
  <c r="M3032" i="2" a="1"/>
  <c r="M3032" i="2" s="1"/>
  <c r="M3033" i="2" a="1"/>
  <c r="M3033" i="2" s="1"/>
  <c r="M3034" i="2" a="1"/>
  <c r="M3034" i="2" s="1"/>
  <c r="M3035" i="2" a="1"/>
  <c r="M3035" i="2" s="1"/>
  <c r="M3036" i="2" a="1"/>
  <c r="M3036" i="2" s="1"/>
  <c r="M3037" i="2" a="1"/>
  <c r="M3037" i="2" s="1"/>
  <c r="M3038" i="2" a="1"/>
  <c r="M3038" i="2" s="1"/>
  <c r="M3039" i="2" a="1"/>
  <c r="M3039" i="2" s="1"/>
  <c r="M3040" i="2" a="1"/>
  <c r="M3040" i="2" s="1"/>
  <c r="M3041" i="2" a="1"/>
  <c r="M3041" i="2" s="1"/>
  <c r="M3042" i="2" a="1"/>
  <c r="M3042" i="2" s="1"/>
  <c r="M3043" i="2" a="1"/>
  <c r="M3043" i="2" s="1"/>
  <c r="M3044" i="2" a="1"/>
  <c r="M3044" i="2" s="1"/>
  <c r="M3045" i="2" a="1"/>
  <c r="M3045" i="2" s="1"/>
  <c r="M3046" i="2" a="1"/>
  <c r="M3046" i="2" s="1"/>
  <c r="M3047" i="2" a="1"/>
  <c r="M3047" i="2" s="1"/>
  <c r="M3048" i="2" a="1"/>
  <c r="M3048" i="2" s="1"/>
  <c r="M3049" i="2" a="1"/>
  <c r="M3049" i="2" s="1"/>
  <c r="M3050" i="2" a="1"/>
  <c r="M3050" i="2" s="1"/>
  <c r="M3051" i="2" a="1"/>
  <c r="M3051" i="2" s="1"/>
  <c r="M3052" i="2" a="1"/>
  <c r="M3052" i="2" s="1"/>
  <c r="M3053" i="2" a="1"/>
  <c r="M3053" i="2" s="1"/>
  <c r="M3054" i="2" a="1"/>
  <c r="M3054" i="2" s="1"/>
  <c r="M3055" i="2" a="1"/>
  <c r="M3055" i="2" s="1"/>
  <c r="M3056" i="2" a="1"/>
  <c r="M3056" i="2" s="1"/>
  <c r="M3057" i="2" a="1"/>
  <c r="M3057" i="2" s="1"/>
  <c r="M3058" i="2" a="1"/>
  <c r="M3058" i="2" s="1"/>
  <c r="M3059" i="2" a="1"/>
  <c r="M3059" i="2" s="1"/>
  <c r="M3060" i="2" a="1"/>
  <c r="M3060" i="2" s="1"/>
  <c r="M3061" i="2" a="1"/>
  <c r="M3061" i="2" s="1"/>
  <c r="M3062" i="2" a="1"/>
  <c r="M3062" i="2" s="1"/>
  <c r="M3063" i="2" a="1"/>
  <c r="M3063" i="2" s="1"/>
  <c r="M3064" i="2" a="1"/>
  <c r="M3064" i="2" s="1"/>
  <c r="M3065" i="2" a="1"/>
  <c r="M3065" i="2" s="1"/>
  <c r="M3066" i="2" a="1"/>
  <c r="M3066" i="2" s="1"/>
  <c r="M3067" i="2" a="1"/>
  <c r="M3067" i="2" s="1"/>
  <c r="M3068" i="2" a="1"/>
  <c r="M3068" i="2" s="1"/>
  <c r="M3069" i="2" a="1"/>
  <c r="M3069" i="2" s="1"/>
  <c r="M3070" i="2" a="1"/>
  <c r="M3070" i="2" s="1"/>
  <c r="M3071" i="2" a="1"/>
  <c r="M3071" i="2" s="1"/>
  <c r="M3072" i="2" a="1"/>
  <c r="M3072" i="2" s="1"/>
  <c r="M3073" i="2" a="1"/>
  <c r="M3073" i="2" s="1"/>
  <c r="M3074" i="2" a="1"/>
  <c r="M3074" i="2" s="1"/>
  <c r="M3075" i="2" a="1"/>
  <c r="M3075" i="2" s="1"/>
  <c r="M3076" i="2" a="1"/>
  <c r="M3076" i="2" s="1"/>
  <c r="M3077" i="2" a="1"/>
  <c r="M3077" i="2" s="1"/>
  <c r="M3078" i="2" a="1"/>
  <c r="M3078" i="2" s="1"/>
  <c r="M3079" i="2" a="1"/>
  <c r="M3079" i="2" s="1"/>
  <c r="M3080" i="2" a="1"/>
  <c r="M3080" i="2" s="1"/>
  <c r="M3081" i="2" a="1"/>
  <c r="M3081" i="2" s="1"/>
  <c r="M3082" i="2" a="1"/>
  <c r="M3082" i="2" s="1"/>
  <c r="M3083" i="2" a="1"/>
  <c r="M3083" i="2" s="1"/>
  <c r="M3084" i="2" a="1"/>
  <c r="M3084" i="2" s="1"/>
  <c r="M3085" i="2" a="1"/>
  <c r="M3085" i="2" s="1"/>
  <c r="M3086" i="2" a="1"/>
  <c r="M3086" i="2" s="1"/>
  <c r="M3087" i="2" a="1"/>
  <c r="M3087" i="2" s="1"/>
  <c r="M3088" i="2" a="1"/>
  <c r="M3088" i="2" s="1"/>
  <c r="M3089" i="2" a="1"/>
  <c r="M3089" i="2" s="1"/>
  <c r="M3090" i="2" a="1"/>
  <c r="M3090" i="2" s="1"/>
  <c r="M3091" i="2" a="1"/>
  <c r="M3091" i="2" s="1"/>
  <c r="M3092" i="2" a="1"/>
  <c r="M3092" i="2" s="1"/>
  <c r="M3093" i="2" a="1"/>
  <c r="M3093" i="2" s="1"/>
  <c r="M3094" i="2" a="1"/>
  <c r="M3094" i="2" s="1"/>
  <c r="M3095" i="2" a="1"/>
  <c r="M3095" i="2" s="1"/>
  <c r="M3096" i="2" a="1"/>
  <c r="M3096" i="2" s="1"/>
  <c r="M3097" i="2" a="1"/>
  <c r="M3097" i="2" s="1"/>
  <c r="M3098" i="2" a="1"/>
  <c r="M3098" i="2" s="1"/>
  <c r="M3099" i="2" a="1"/>
  <c r="M3099" i="2" s="1"/>
  <c r="M3100" i="2" a="1"/>
  <c r="M3100" i="2" s="1"/>
  <c r="M3101" i="2" a="1"/>
  <c r="M3101" i="2" s="1"/>
  <c r="M3102" i="2" a="1"/>
  <c r="M3102" i="2" s="1"/>
  <c r="M3103" i="2" a="1"/>
  <c r="M3103" i="2" s="1"/>
  <c r="M3104" i="2" a="1"/>
  <c r="M3104" i="2" s="1"/>
  <c r="M3105" i="2" a="1"/>
  <c r="M3105" i="2" s="1"/>
  <c r="M3106" i="2" a="1"/>
  <c r="M3106" i="2" s="1"/>
  <c r="M3107" i="2" a="1"/>
  <c r="M3107" i="2" s="1"/>
  <c r="M3108" i="2" a="1"/>
  <c r="M3108" i="2" s="1"/>
  <c r="M3109" i="2" a="1"/>
  <c r="M3109" i="2" s="1"/>
  <c r="M3110" i="2" a="1"/>
  <c r="M3110" i="2" s="1"/>
  <c r="M3111" i="2" a="1"/>
  <c r="M3111" i="2" s="1"/>
  <c r="M3112" i="2" a="1"/>
  <c r="M3112" i="2" s="1"/>
  <c r="M3113" i="2" a="1"/>
  <c r="M3113" i="2" s="1"/>
  <c r="M3114" i="2" a="1"/>
  <c r="M3114" i="2" s="1"/>
  <c r="M3115" i="2" a="1"/>
  <c r="M3115" i="2" s="1"/>
  <c r="M3116" i="2" a="1"/>
  <c r="M3116" i="2" s="1"/>
  <c r="M3117" i="2" a="1"/>
  <c r="M3117" i="2" s="1"/>
  <c r="M3118" i="2" a="1"/>
  <c r="M3118" i="2" s="1"/>
  <c r="M3119" i="2" a="1"/>
  <c r="M3119" i="2" s="1"/>
  <c r="M3120" i="2" a="1"/>
  <c r="M3120" i="2" s="1"/>
  <c r="M3121" i="2" a="1"/>
  <c r="M3121" i="2" s="1"/>
  <c r="M3122" i="2" a="1"/>
  <c r="M3122" i="2" s="1"/>
  <c r="M3123" i="2" a="1"/>
  <c r="M3123" i="2" s="1"/>
  <c r="M3124" i="2" a="1"/>
  <c r="M3124" i="2" s="1"/>
  <c r="M3125" i="2" a="1"/>
  <c r="M3125" i="2" s="1"/>
  <c r="M3126" i="2" a="1"/>
  <c r="M3126" i="2" s="1"/>
  <c r="M3127" i="2" a="1"/>
  <c r="M3127" i="2" s="1"/>
  <c r="M3128" i="2" a="1"/>
  <c r="M3128" i="2" s="1"/>
  <c r="M3129" i="2" a="1"/>
  <c r="M3129" i="2" s="1"/>
  <c r="M3130" i="2" a="1"/>
  <c r="M3130" i="2" s="1"/>
  <c r="M3131" i="2" a="1"/>
  <c r="M3131" i="2" s="1"/>
  <c r="M3132" i="2" a="1"/>
  <c r="M3132" i="2" s="1"/>
  <c r="M3133" i="2" a="1"/>
  <c r="M3133" i="2" s="1"/>
  <c r="M3134" i="2" a="1"/>
  <c r="M3134" i="2" s="1"/>
  <c r="M3135" i="2" a="1"/>
  <c r="M3135" i="2" s="1"/>
  <c r="M3136" i="2" a="1"/>
  <c r="M3136" i="2" s="1"/>
  <c r="M3137" i="2" a="1"/>
  <c r="M3137" i="2" s="1"/>
  <c r="M3138" i="2" a="1"/>
  <c r="M3138" i="2" s="1"/>
  <c r="M3139" i="2" a="1"/>
  <c r="M3139" i="2" s="1"/>
  <c r="M3140" i="2" a="1"/>
  <c r="M3140" i="2" s="1"/>
  <c r="M3141" i="2" a="1"/>
  <c r="M3141" i="2" s="1"/>
  <c r="M3142" i="2" a="1"/>
  <c r="M3142" i="2" s="1"/>
  <c r="M3143" i="2" a="1"/>
  <c r="M3143" i="2" s="1"/>
  <c r="M3144" i="2" a="1"/>
  <c r="M3144" i="2" s="1"/>
  <c r="M3145" i="2" a="1"/>
  <c r="M3145" i="2" s="1"/>
  <c r="M3146" i="2" a="1"/>
  <c r="M3146" i="2" s="1"/>
  <c r="M3147" i="2" a="1"/>
  <c r="M3147" i="2" s="1"/>
  <c r="M3148" i="2" a="1"/>
  <c r="M3148" i="2" s="1"/>
  <c r="M3149" i="2" a="1"/>
  <c r="M3149" i="2" s="1"/>
  <c r="M3150" i="2" a="1"/>
  <c r="M3150" i="2" s="1"/>
  <c r="M3151" i="2" a="1"/>
  <c r="M3151" i="2" s="1"/>
  <c r="M3152" i="2" a="1"/>
  <c r="M3152" i="2" s="1"/>
  <c r="M3153" i="2" a="1"/>
  <c r="M3153" i="2" s="1"/>
  <c r="M3154" i="2" a="1"/>
  <c r="M3154" i="2" s="1"/>
  <c r="M3155" i="2" a="1"/>
  <c r="M3155" i="2" s="1"/>
  <c r="M3156" i="2" a="1"/>
  <c r="M3156" i="2" s="1"/>
  <c r="M3157" i="2" a="1"/>
  <c r="M3157" i="2" s="1"/>
  <c r="M3158" i="2" a="1"/>
  <c r="M3158" i="2" s="1"/>
  <c r="M3159" i="2" a="1"/>
  <c r="M3159" i="2" s="1"/>
  <c r="M3160" i="2" a="1"/>
  <c r="M3160" i="2" s="1"/>
  <c r="M3161" i="2" a="1"/>
  <c r="M3161" i="2" s="1"/>
  <c r="M3162" i="2" a="1"/>
  <c r="M3162" i="2" s="1"/>
  <c r="M3163" i="2" a="1"/>
  <c r="M3163" i="2" s="1"/>
  <c r="M3164" i="2" a="1"/>
  <c r="M3164" i="2" s="1"/>
  <c r="M3165" i="2" a="1"/>
  <c r="M3165" i="2" s="1"/>
  <c r="M3166" i="2" a="1"/>
  <c r="M3166" i="2" s="1"/>
  <c r="M3167" i="2" a="1"/>
  <c r="M3167" i="2" s="1"/>
  <c r="M3168" i="2" a="1"/>
  <c r="M3168" i="2" s="1"/>
  <c r="M3169" i="2" a="1"/>
  <c r="M3169" i="2" s="1"/>
  <c r="M3170" i="2" a="1"/>
  <c r="M3170" i="2" s="1"/>
  <c r="M3171" i="2" a="1"/>
  <c r="M3171" i="2" s="1"/>
  <c r="M3172" i="2" a="1"/>
  <c r="M3172" i="2" s="1"/>
  <c r="M3173" i="2" a="1"/>
  <c r="M3173" i="2" s="1"/>
  <c r="M3174" i="2" a="1"/>
  <c r="M3174" i="2" s="1"/>
  <c r="M3175" i="2" a="1"/>
  <c r="M3175" i="2" s="1"/>
  <c r="M3176" i="2" a="1"/>
  <c r="M3176" i="2" s="1"/>
  <c r="M3177" i="2" a="1"/>
  <c r="M3177" i="2" s="1"/>
  <c r="M3178" i="2" a="1"/>
  <c r="M3178" i="2" s="1"/>
  <c r="M3179" i="2" a="1"/>
  <c r="M3179" i="2" s="1"/>
  <c r="M3180" i="2" a="1"/>
  <c r="M3180" i="2" s="1"/>
  <c r="M3181" i="2" a="1"/>
  <c r="M3181" i="2" s="1"/>
  <c r="M3182" i="2" a="1"/>
  <c r="M3182" i="2" s="1"/>
  <c r="M3183" i="2" a="1"/>
  <c r="M3183" i="2" s="1"/>
  <c r="M3184" i="2" a="1"/>
  <c r="M3184" i="2" s="1"/>
  <c r="M3185" i="2" a="1"/>
  <c r="M3185" i="2" s="1"/>
  <c r="M3186" i="2" a="1"/>
  <c r="M3186" i="2" s="1"/>
  <c r="M3187" i="2" a="1"/>
  <c r="M3187" i="2" s="1"/>
  <c r="M3188" i="2" a="1"/>
  <c r="M3188" i="2" s="1"/>
  <c r="M3189" i="2" a="1"/>
  <c r="M3189" i="2" s="1"/>
  <c r="M3190" i="2" a="1"/>
  <c r="M3190" i="2" s="1"/>
  <c r="M3191" i="2" a="1"/>
  <c r="M3191" i="2" s="1"/>
  <c r="M3192" i="2" a="1"/>
  <c r="M3192" i="2" s="1"/>
  <c r="M3193" i="2" a="1"/>
  <c r="M3193" i="2" s="1"/>
  <c r="M3194" i="2" a="1"/>
  <c r="M3194" i="2" s="1"/>
  <c r="M3195" i="2" a="1"/>
  <c r="M3195" i="2" s="1"/>
  <c r="M3196" i="2" a="1"/>
  <c r="M3196" i="2" s="1"/>
  <c r="M3197" i="2" a="1"/>
  <c r="M3197" i="2" s="1"/>
  <c r="M3198" i="2" a="1"/>
  <c r="M3198" i="2" s="1"/>
  <c r="M3199" i="2" a="1"/>
  <c r="M3199" i="2" s="1"/>
  <c r="M3200" i="2" a="1"/>
  <c r="M3200" i="2" s="1"/>
  <c r="M3201" i="2" a="1"/>
  <c r="M3201" i="2" s="1"/>
  <c r="M3202" i="2" a="1"/>
  <c r="M3202" i="2" s="1"/>
  <c r="M3203" i="2" a="1"/>
  <c r="M3203" i="2" s="1"/>
  <c r="M3204" i="2" a="1"/>
  <c r="M3204" i="2" s="1"/>
  <c r="M3205" i="2" a="1"/>
  <c r="M3205" i="2" s="1"/>
  <c r="M3206" i="2" a="1"/>
  <c r="M3206" i="2" s="1"/>
  <c r="M3207" i="2" a="1"/>
  <c r="M3207" i="2" s="1"/>
  <c r="M3208" i="2" a="1"/>
  <c r="M3208" i="2" s="1"/>
  <c r="M3209" i="2" a="1"/>
  <c r="M3209" i="2" s="1"/>
  <c r="M3210" i="2" a="1"/>
  <c r="M3210" i="2" s="1"/>
  <c r="M3211" i="2" a="1"/>
  <c r="M3211" i="2" s="1"/>
  <c r="M3212" i="2" a="1"/>
  <c r="M3212" i="2" s="1"/>
  <c r="M3213" i="2" a="1"/>
  <c r="M3213" i="2" s="1"/>
  <c r="M3214" i="2" a="1"/>
  <c r="M3214" i="2" s="1"/>
  <c r="M3215" i="2" a="1"/>
  <c r="M3215" i="2" s="1"/>
  <c r="M3216" i="2" a="1"/>
  <c r="M3216" i="2" s="1"/>
  <c r="M3217" i="2" a="1"/>
  <c r="M3217" i="2" s="1"/>
  <c r="M3218" i="2" a="1"/>
  <c r="M3218" i="2" s="1"/>
  <c r="M3219" i="2" a="1"/>
  <c r="M3219" i="2" s="1"/>
  <c r="M3220" i="2" a="1"/>
  <c r="M3220" i="2" s="1"/>
  <c r="M3221" i="2" a="1"/>
  <c r="M3221" i="2" s="1"/>
  <c r="M3222" i="2" a="1"/>
  <c r="M3222" i="2" s="1"/>
  <c r="M3223" i="2" a="1"/>
  <c r="M3223" i="2" s="1"/>
  <c r="M3224" i="2" a="1"/>
  <c r="M3224" i="2" s="1"/>
  <c r="M3225" i="2" a="1"/>
  <c r="M3225" i="2" s="1"/>
  <c r="M3226" i="2" a="1"/>
  <c r="M3226" i="2" s="1"/>
  <c r="M3227" i="2" a="1"/>
  <c r="M3227" i="2" s="1"/>
  <c r="M3228" i="2" a="1"/>
  <c r="M3228" i="2" s="1"/>
  <c r="M3229" i="2" a="1"/>
  <c r="M3229" i="2" s="1"/>
  <c r="M3230" i="2" a="1"/>
  <c r="M3230" i="2" s="1"/>
  <c r="M3231" i="2" a="1"/>
  <c r="M3231" i="2" s="1"/>
  <c r="M3232" i="2" a="1"/>
  <c r="M3232" i="2" s="1"/>
  <c r="M3233" i="2" a="1"/>
  <c r="M3233" i="2" s="1"/>
  <c r="M3234" i="2" a="1"/>
  <c r="M3234" i="2" s="1"/>
  <c r="M3235" i="2" a="1"/>
  <c r="M3235" i="2" s="1"/>
  <c r="M3236" i="2" a="1"/>
  <c r="M3236" i="2" s="1"/>
  <c r="M3237" i="2" a="1"/>
  <c r="M3237" i="2" s="1"/>
  <c r="M3238" i="2" a="1"/>
  <c r="M3238" i="2" s="1"/>
  <c r="M3239" i="2" a="1"/>
  <c r="M3239" i="2" s="1"/>
  <c r="M3240" i="2" a="1"/>
  <c r="M3240" i="2" s="1"/>
  <c r="M3241" i="2" a="1"/>
  <c r="M3241" i="2" s="1"/>
  <c r="M3242" i="2" a="1"/>
  <c r="M3242" i="2" s="1"/>
  <c r="M3243" i="2" a="1"/>
  <c r="M3243" i="2" s="1"/>
  <c r="M3244" i="2" a="1"/>
  <c r="M3244" i="2" s="1"/>
  <c r="M3245" i="2" a="1"/>
  <c r="M3245" i="2" s="1"/>
  <c r="M3246" i="2" a="1"/>
  <c r="M3246" i="2" s="1"/>
  <c r="M3247" i="2" a="1"/>
  <c r="M3247" i="2" s="1"/>
  <c r="M3248" i="2" a="1"/>
  <c r="M3248" i="2" s="1"/>
  <c r="M3249" i="2" a="1"/>
  <c r="M3249" i="2" s="1"/>
  <c r="M3250" i="2" a="1"/>
  <c r="M3250" i="2" s="1"/>
  <c r="M3251" i="2" a="1"/>
  <c r="M3251" i="2" s="1"/>
  <c r="M3252" i="2" a="1"/>
  <c r="M3252" i="2" s="1"/>
  <c r="M3253" i="2" a="1"/>
  <c r="M3253" i="2" s="1"/>
  <c r="M3254" i="2" a="1"/>
  <c r="M3254" i="2" s="1"/>
  <c r="M3255" i="2" a="1"/>
  <c r="M3255" i="2" s="1"/>
  <c r="M3256" i="2" a="1"/>
  <c r="M3256" i="2" s="1"/>
  <c r="M3257" i="2" a="1"/>
  <c r="M3257" i="2" s="1"/>
  <c r="M3258" i="2" a="1"/>
  <c r="M3258" i="2" s="1"/>
  <c r="M3259" i="2" a="1"/>
  <c r="M3259" i="2" s="1"/>
  <c r="M3260" i="2" a="1"/>
  <c r="M3260" i="2" s="1"/>
  <c r="M3261" i="2" a="1"/>
  <c r="M3261" i="2" s="1"/>
  <c r="M3262" i="2" a="1"/>
  <c r="M3262" i="2" s="1"/>
  <c r="M3263" i="2" a="1"/>
  <c r="M3263" i="2" s="1"/>
  <c r="M3264" i="2" a="1"/>
  <c r="M3264" i="2" s="1"/>
  <c r="M3265" i="2" a="1"/>
  <c r="M3265" i="2" s="1"/>
  <c r="M3266" i="2" a="1"/>
  <c r="M3266" i="2" s="1"/>
  <c r="M3267" i="2" a="1"/>
  <c r="M3267" i="2" s="1"/>
  <c r="M3268" i="2" a="1"/>
  <c r="M3268" i="2" s="1"/>
  <c r="M3269" i="2" a="1"/>
  <c r="M3269" i="2" s="1"/>
  <c r="M3270" i="2" a="1"/>
  <c r="M3270" i="2" s="1"/>
  <c r="M3271" i="2" a="1"/>
  <c r="M3271" i="2" s="1"/>
  <c r="M3272" i="2" a="1"/>
  <c r="M3272" i="2" s="1"/>
  <c r="M3273" i="2" a="1"/>
  <c r="M3273" i="2" s="1"/>
  <c r="M3274" i="2" a="1"/>
  <c r="M3274" i="2" s="1"/>
  <c r="M3275" i="2" a="1"/>
  <c r="M3275" i="2" s="1"/>
  <c r="M3276" i="2" a="1"/>
  <c r="M3276" i="2" s="1"/>
  <c r="M3277" i="2" a="1"/>
  <c r="M3277" i="2" s="1"/>
  <c r="M3278" i="2" a="1"/>
  <c r="M3278" i="2" s="1"/>
  <c r="M3279" i="2" a="1"/>
  <c r="M3279" i="2" s="1"/>
  <c r="M3280" i="2" a="1"/>
  <c r="M3280" i="2" s="1"/>
  <c r="M3281" i="2" a="1"/>
  <c r="M3281" i="2" s="1"/>
  <c r="M3282" i="2" a="1"/>
  <c r="M3282" i="2" s="1"/>
  <c r="M3283" i="2" a="1"/>
  <c r="M3283" i="2" s="1"/>
  <c r="M3284" i="2" a="1"/>
  <c r="M3284" i="2" s="1"/>
  <c r="M3285" i="2" a="1"/>
  <c r="M3285" i="2" s="1"/>
  <c r="M3286" i="2" a="1"/>
  <c r="M3286" i="2" s="1"/>
  <c r="M3287" i="2" a="1"/>
  <c r="M3287" i="2" s="1"/>
  <c r="M3288" i="2" a="1"/>
  <c r="M3288" i="2" s="1"/>
  <c r="M3289" i="2" a="1"/>
  <c r="M3289" i="2" s="1"/>
  <c r="M3290" i="2" a="1"/>
  <c r="M3290" i="2" s="1"/>
  <c r="M3291" i="2" a="1"/>
  <c r="M3291" i="2" s="1"/>
  <c r="M3292" i="2" a="1"/>
  <c r="M3292" i="2" s="1"/>
  <c r="M3293" i="2" a="1"/>
  <c r="M3293" i="2" s="1"/>
  <c r="M3294" i="2" a="1"/>
  <c r="M3294" i="2" s="1"/>
  <c r="M3295" i="2" a="1"/>
  <c r="M3295" i="2" s="1"/>
  <c r="M3296" i="2" a="1"/>
  <c r="M3296" i="2" s="1"/>
  <c r="M3297" i="2" a="1"/>
  <c r="M3297" i="2" s="1"/>
  <c r="M3298" i="2" a="1"/>
  <c r="M3298" i="2" s="1"/>
  <c r="M3299" i="2" a="1"/>
  <c r="M3299" i="2" s="1"/>
  <c r="M3300" i="2" a="1"/>
  <c r="M3300" i="2" s="1"/>
  <c r="M3301" i="2" a="1"/>
  <c r="M3301" i="2" s="1"/>
  <c r="M3302" i="2" a="1"/>
  <c r="M3302" i="2" s="1"/>
  <c r="M3303" i="2" a="1"/>
  <c r="M3303" i="2" s="1"/>
  <c r="M3304" i="2" a="1"/>
  <c r="M3304" i="2" s="1"/>
  <c r="M3305" i="2" a="1"/>
  <c r="M3305" i="2" s="1"/>
  <c r="M3306" i="2" a="1"/>
  <c r="M3306" i="2" s="1"/>
  <c r="M3307" i="2" a="1"/>
  <c r="M3307" i="2" s="1"/>
  <c r="M3308" i="2" a="1"/>
  <c r="M3308" i="2" s="1"/>
  <c r="M3309" i="2" a="1"/>
  <c r="M3309" i="2" s="1"/>
  <c r="M3310" i="2" a="1"/>
  <c r="M3310" i="2" s="1"/>
  <c r="M3311" i="2" a="1"/>
  <c r="M3311" i="2" s="1"/>
  <c r="M3312" i="2" a="1"/>
  <c r="M3312" i="2" s="1"/>
  <c r="M3313" i="2" a="1"/>
  <c r="M3313" i="2" s="1"/>
  <c r="M3314" i="2" a="1"/>
  <c r="M3314" i="2" s="1"/>
  <c r="M3315" i="2" a="1"/>
  <c r="M3315" i="2" s="1"/>
  <c r="M3316" i="2" a="1"/>
  <c r="M3316" i="2" s="1"/>
  <c r="M3317" i="2" a="1"/>
  <c r="M3317" i="2" s="1"/>
  <c r="M3318" i="2" a="1"/>
  <c r="M3318" i="2" s="1"/>
  <c r="M3319" i="2" a="1"/>
  <c r="M3319" i="2" s="1"/>
  <c r="M3320" i="2" a="1"/>
  <c r="M3320" i="2" s="1"/>
  <c r="M3321" i="2" a="1"/>
  <c r="M3321" i="2" s="1"/>
  <c r="M3322" i="2" a="1"/>
  <c r="M3322" i="2" s="1"/>
  <c r="M3323" i="2" a="1"/>
  <c r="M3323" i="2" s="1"/>
  <c r="M3324" i="2" a="1"/>
  <c r="M3324" i="2" s="1"/>
  <c r="M3325" i="2" a="1"/>
  <c r="M3325" i="2" s="1"/>
  <c r="M3326" i="2" a="1"/>
  <c r="M3326" i="2" s="1"/>
  <c r="M3327" i="2" a="1"/>
  <c r="M3327" i="2" s="1"/>
  <c r="M3328" i="2" a="1"/>
  <c r="M3328" i="2" s="1"/>
  <c r="M3329" i="2" a="1"/>
  <c r="M3329" i="2" s="1"/>
  <c r="M3330" i="2" a="1"/>
  <c r="M3330" i="2" s="1"/>
  <c r="M3331" i="2" a="1"/>
  <c r="M3331" i="2" s="1"/>
  <c r="M3332" i="2" a="1"/>
  <c r="M3332" i="2" s="1"/>
  <c r="M3333" i="2" a="1"/>
  <c r="M3333" i="2" s="1"/>
  <c r="M3334" i="2" a="1"/>
  <c r="M3334" i="2" s="1"/>
  <c r="M3335" i="2" a="1"/>
  <c r="M3335" i="2" s="1"/>
  <c r="M3336" i="2" a="1"/>
  <c r="M3336" i="2" s="1"/>
  <c r="M3337" i="2" a="1"/>
  <c r="M3337" i="2" s="1"/>
  <c r="M3338" i="2" a="1"/>
  <c r="M3338" i="2" s="1"/>
  <c r="M3339" i="2" a="1"/>
  <c r="M3339" i="2" s="1"/>
  <c r="M3340" i="2" a="1"/>
  <c r="M3340" i="2" s="1"/>
  <c r="M3341" i="2" a="1"/>
  <c r="M3341" i="2" s="1"/>
  <c r="M3342" i="2" a="1"/>
  <c r="M3342" i="2" s="1"/>
  <c r="M3343" i="2" a="1"/>
  <c r="M3343" i="2" s="1"/>
  <c r="M3344" i="2" a="1"/>
  <c r="M3344" i="2" s="1"/>
  <c r="M3345" i="2" a="1"/>
  <c r="M3345" i="2" s="1"/>
  <c r="M3346" i="2" a="1"/>
  <c r="M3346" i="2" s="1"/>
  <c r="M3347" i="2" a="1"/>
  <c r="M3347" i="2" s="1"/>
  <c r="M3348" i="2" a="1"/>
  <c r="M3348" i="2" s="1"/>
  <c r="M3349" i="2" a="1"/>
  <c r="M3349" i="2" s="1"/>
  <c r="M3350" i="2" a="1"/>
  <c r="M3350" i="2" s="1"/>
  <c r="M3351" i="2" a="1"/>
  <c r="M3351" i="2" s="1"/>
  <c r="M3352" i="2" a="1"/>
  <c r="M3352" i="2" s="1"/>
  <c r="M3353" i="2" a="1"/>
  <c r="M3353" i="2" s="1"/>
  <c r="M3354" i="2" a="1"/>
  <c r="M3354" i="2" s="1"/>
  <c r="M3355" i="2" a="1"/>
  <c r="M3355" i="2" s="1"/>
  <c r="M3356" i="2" a="1"/>
  <c r="M3356" i="2" s="1"/>
  <c r="M3357" i="2" a="1"/>
  <c r="M3357" i="2" s="1"/>
  <c r="M3358" i="2" a="1"/>
  <c r="M3358" i="2" s="1"/>
  <c r="M3359" i="2" a="1"/>
  <c r="M3359" i="2" s="1"/>
  <c r="M3360" i="2" a="1"/>
  <c r="M3360" i="2" s="1"/>
  <c r="M3361" i="2" a="1"/>
  <c r="M3361" i="2" s="1"/>
  <c r="M3362" i="2" a="1"/>
  <c r="M3362" i="2" s="1"/>
  <c r="M3363" i="2" a="1"/>
  <c r="M3363" i="2" s="1"/>
  <c r="M3364" i="2" a="1"/>
  <c r="M3364" i="2" s="1"/>
  <c r="M3365" i="2" a="1"/>
  <c r="M3365" i="2" s="1"/>
  <c r="M3366" i="2" a="1"/>
  <c r="M3366" i="2" s="1"/>
  <c r="M3367" i="2" a="1"/>
  <c r="M3367" i="2" s="1"/>
  <c r="M3368" i="2" a="1"/>
  <c r="M3368" i="2" s="1"/>
  <c r="M3369" i="2" a="1"/>
  <c r="M3369" i="2" s="1"/>
  <c r="M3370" i="2" a="1"/>
  <c r="M3370" i="2" s="1"/>
  <c r="M3371" i="2" a="1"/>
  <c r="M3371" i="2" s="1"/>
  <c r="M3372" i="2" a="1"/>
  <c r="M3372" i="2" s="1"/>
  <c r="M3373" i="2" a="1"/>
  <c r="M3373" i="2" s="1"/>
  <c r="M3374" i="2" a="1"/>
  <c r="M3374" i="2" s="1"/>
  <c r="M3375" i="2" a="1"/>
  <c r="M3375" i="2" s="1"/>
  <c r="M3376" i="2" a="1"/>
  <c r="M3376" i="2" s="1"/>
  <c r="M3377" i="2" a="1"/>
  <c r="M3377" i="2" s="1"/>
  <c r="M3378" i="2" a="1"/>
  <c r="M3378" i="2" s="1"/>
  <c r="M3379" i="2" a="1"/>
  <c r="M3379" i="2" s="1"/>
  <c r="M3380" i="2" a="1"/>
  <c r="M3380" i="2" s="1"/>
  <c r="M3381" i="2" a="1"/>
  <c r="M3381" i="2" s="1"/>
  <c r="M3382" i="2" a="1"/>
  <c r="M3382" i="2" s="1"/>
  <c r="M3383" i="2" a="1"/>
  <c r="M3383" i="2"/>
  <c r="M3384" i="2" a="1"/>
  <c r="M3384" i="2" s="1"/>
  <c r="M3385" i="2" a="1"/>
  <c r="M3385" i="2" s="1"/>
  <c r="M3386" i="2" a="1"/>
  <c r="M3386" i="2" s="1"/>
  <c r="M3387" i="2" a="1"/>
  <c r="M3387" i="2" s="1"/>
  <c r="M3388" i="2" a="1"/>
  <c r="M3388" i="2" s="1"/>
  <c r="M3389" i="2" a="1"/>
  <c r="M3389" i="2"/>
  <c r="M3390" i="2" a="1"/>
  <c r="M3390" i="2" s="1"/>
  <c r="M3391" i="2" a="1"/>
  <c r="M3391" i="2" s="1"/>
  <c r="M3392" i="2" a="1"/>
  <c r="M3392" i="2" s="1"/>
  <c r="M3393" i="2" a="1"/>
  <c r="M3393" i="2" s="1"/>
  <c r="M3394" i="2" a="1"/>
  <c r="M3394" i="2" s="1"/>
  <c r="M3395" i="2" a="1"/>
  <c r="M3395" i="2" s="1"/>
  <c r="M3396" i="2" a="1"/>
  <c r="M3396" i="2" s="1"/>
  <c r="M3397" i="2" a="1"/>
  <c r="M3397" i="2" s="1"/>
  <c r="M3398" i="2" a="1"/>
  <c r="M3398" i="2" s="1"/>
  <c r="M3399" i="2" a="1"/>
  <c r="M3399" i="2" s="1"/>
  <c r="M3400" i="2" a="1"/>
  <c r="M3400" i="2" s="1"/>
  <c r="M3401" i="2" a="1"/>
  <c r="M3401" i="2" s="1"/>
  <c r="M3402" i="2" a="1"/>
  <c r="M3402" i="2" s="1"/>
  <c r="M3403" i="2" a="1"/>
  <c r="M3403" i="2" s="1"/>
  <c r="M3404" i="2" a="1"/>
  <c r="M3404" i="2" s="1"/>
  <c r="M3405" i="2" a="1"/>
  <c r="M3405" i="2" s="1"/>
  <c r="M3406" i="2" a="1"/>
  <c r="M3406" i="2" s="1"/>
  <c r="M3407" i="2" a="1"/>
  <c r="M3407" i="2"/>
  <c r="M3408" i="2" a="1"/>
  <c r="M3408" i="2" s="1"/>
  <c r="M3409" i="2" a="1"/>
  <c r="M3409" i="2" s="1"/>
  <c r="M3410" i="2" a="1"/>
  <c r="M3410" i="2" s="1"/>
  <c r="M3411" i="2" a="1"/>
  <c r="M3411" i="2" s="1"/>
  <c r="M3412" i="2" a="1"/>
  <c r="M3412" i="2" s="1"/>
  <c r="M3413" i="2" a="1"/>
  <c r="M3413" i="2"/>
  <c r="M3414" i="2" a="1"/>
  <c r="M3414" i="2" s="1"/>
  <c r="M3415" i="2" a="1"/>
  <c r="M3415" i="2" s="1"/>
  <c r="M3416" i="2" a="1"/>
  <c r="M3416" i="2" s="1"/>
  <c r="M3417" i="2" a="1"/>
  <c r="M3417" i="2" s="1"/>
  <c r="M3418" i="2" a="1"/>
  <c r="M3418" i="2" s="1"/>
  <c r="M3419" i="2" a="1"/>
  <c r="M3419" i="2"/>
  <c r="M3420" i="2" a="1"/>
  <c r="M3420" i="2" s="1"/>
  <c r="M3421" i="2" a="1"/>
  <c r="M3421" i="2" s="1"/>
  <c r="M3422" i="2" a="1"/>
  <c r="M3422" i="2" s="1"/>
  <c r="M3423" i="2" a="1"/>
  <c r="M3423" i="2" s="1"/>
  <c r="M3424" i="2" a="1"/>
  <c r="M3424" i="2" s="1"/>
  <c r="M3425" i="2" a="1"/>
  <c r="M3425" i="2"/>
  <c r="M3426" i="2" a="1"/>
  <c r="M3426" i="2" s="1"/>
  <c r="M3427" i="2" a="1"/>
  <c r="M3427" i="2" s="1"/>
  <c r="M3428" i="2" a="1"/>
  <c r="M3428" i="2" s="1"/>
  <c r="M3429" i="2" a="1"/>
  <c r="M3429" i="2" s="1"/>
  <c r="M3430" i="2" a="1"/>
  <c r="M3430" i="2" s="1"/>
  <c r="M3431" i="2" a="1"/>
  <c r="M3431" i="2"/>
  <c r="M3432" i="2" a="1"/>
  <c r="M3432" i="2" s="1"/>
  <c r="M3433" i="2" a="1"/>
  <c r="M3433" i="2" s="1"/>
  <c r="M3434" i="2" a="1"/>
  <c r="M3434" i="2" s="1"/>
  <c r="M3435" i="2" a="1"/>
  <c r="M3435" i="2" s="1"/>
  <c r="M3436" i="2" a="1"/>
  <c r="M3436" i="2" s="1"/>
  <c r="M3437" i="2" a="1"/>
  <c r="M3437" i="2" s="1"/>
  <c r="M3438" i="2" a="1"/>
  <c r="M3438" i="2" s="1"/>
  <c r="M3439" i="2" a="1"/>
  <c r="M3439" i="2" s="1"/>
  <c r="M3440" i="2" a="1"/>
  <c r="M3440" i="2" s="1"/>
  <c r="M3441" i="2" a="1"/>
  <c r="M3441" i="2" s="1"/>
  <c r="M3442" i="2" a="1"/>
  <c r="M3442" i="2" s="1"/>
  <c r="M3443" i="2" a="1"/>
  <c r="M3443" i="2"/>
  <c r="M3444" i="2" a="1"/>
  <c r="M3444" i="2" s="1"/>
  <c r="M3445" i="2" a="1"/>
  <c r="M3445" i="2" s="1"/>
  <c r="M3446" i="2" a="1"/>
  <c r="M3446" i="2" s="1"/>
  <c r="M3447" i="2" a="1"/>
  <c r="M3447" i="2" s="1"/>
  <c r="M3448" i="2" a="1"/>
  <c r="M3448" i="2" s="1"/>
  <c r="M3449" i="2" a="1"/>
  <c r="M3449" i="2" s="1"/>
  <c r="M3450" i="2" a="1"/>
  <c r="M3450" i="2" s="1"/>
  <c r="M3451" i="2" a="1"/>
  <c r="M3451" i="2" s="1"/>
  <c r="M3452" i="2" a="1"/>
  <c r="M3452" i="2" s="1"/>
  <c r="M3453" i="2" a="1"/>
  <c r="M3453" i="2" s="1"/>
  <c r="M3454" i="2" a="1"/>
  <c r="M3454" i="2" s="1"/>
  <c r="M3455" i="2" a="1"/>
  <c r="M3455" i="2"/>
  <c r="M3456" i="2" a="1"/>
  <c r="M3456" i="2" s="1"/>
  <c r="M3457" i="2" a="1"/>
  <c r="M3457" i="2" s="1"/>
  <c r="M3458" i="2" a="1"/>
  <c r="M3458" i="2" s="1"/>
  <c r="M3459" i="2" a="1"/>
  <c r="M3459" i="2" s="1"/>
  <c r="M3460" i="2" a="1"/>
  <c r="M3460" i="2" s="1"/>
  <c r="M3461" i="2" a="1"/>
  <c r="M3461" i="2"/>
  <c r="M3462" i="2" a="1"/>
  <c r="M3462" i="2" s="1"/>
  <c r="M3463" i="2" a="1"/>
  <c r="M3463" i="2" s="1"/>
  <c r="M3464" i="2" a="1"/>
  <c r="M3464" i="2" s="1"/>
  <c r="M3465" i="2" a="1"/>
  <c r="M3465" i="2" s="1"/>
  <c r="M3466" i="2" a="1"/>
  <c r="M3466" i="2" s="1"/>
  <c r="M3467" i="2" a="1"/>
  <c r="M3467" i="2" s="1"/>
  <c r="M3468" i="2" a="1"/>
  <c r="M3468" i="2" s="1"/>
  <c r="M3469" i="2" a="1"/>
  <c r="M3469" i="2" s="1"/>
  <c r="M3470" i="2" a="1"/>
  <c r="M3470" i="2" s="1"/>
  <c r="M3471" i="2" a="1"/>
  <c r="M3471" i="2" s="1"/>
  <c r="M3472" i="2" a="1"/>
  <c r="M3472" i="2" s="1"/>
  <c r="M3473" i="2" a="1"/>
  <c r="M3473" i="2" s="1"/>
  <c r="M3474" i="2" a="1"/>
  <c r="M3474" i="2" s="1"/>
  <c r="M3475" i="2" a="1"/>
  <c r="M3475" i="2" s="1"/>
  <c r="M3476" i="2" a="1"/>
  <c r="M3476" i="2" s="1"/>
  <c r="M3477" i="2" a="1"/>
  <c r="M3477" i="2" s="1"/>
  <c r="M3478" i="2" a="1"/>
  <c r="M3478" i="2" s="1"/>
  <c r="M3479" i="2" a="1"/>
  <c r="M3479" i="2"/>
  <c r="M3480" i="2" a="1"/>
  <c r="M3480" i="2" s="1"/>
  <c r="M3481" i="2" a="1"/>
  <c r="M3481" i="2" s="1"/>
  <c r="M3482" i="2" a="1"/>
  <c r="M3482" i="2" s="1"/>
  <c r="M3483" i="2" a="1"/>
  <c r="M3483" i="2" s="1"/>
  <c r="M3484" i="2" a="1"/>
  <c r="M3484" i="2" s="1"/>
  <c r="M3485" i="2" a="1"/>
  <c r="M3485" i="2"/>
  <c r="M3486" i="2" a="1"/>
  <c r="M3486" i="2" s="1"/>
  <c r="M3487" i="2" a="1"/>
  <c r="M3487" i="2" s="1"/>
  <c r="M3488" i="2" a="1"/>
  <c r="M3488" i="2" s="1"/>
  <c r="M3489" i="2" a="1"/>
  <c r="M3489" i="2" s="1"/>
  <c r="M3490" i="2" a="1"/>
  <c r="M3490" i="2" s="1"/>
  <c r="M3491" i="2" a="1"/>
  <c r="M3491" i="2"/>
  <c r="M3492" i="2" a="1"/>
  <c r="M3492" i="2" s="1"/>
  <c r="M3493" i="2" a="1"/>
  <c r="M3493" i="2" s="1"/>
  <c r="M3494" i="2" a="1"/>
  <c r="M3494" i="2" s="1"/>
  <c r="M3495" i="2" a="1"/>
  <c r="M3495" i="2" s="1"/>
  <c r="M3496" i="2" a="1"/>
  <c r="M3496" i="2" s="1"/>
  <c r="M3497" i="2" a="1"/>
  <c r="M3497" i="2"/>
  <c r="M3498" i="2" a="1"/>
  <c r="M3498" i="2" s="1"/>
  <c r="M3499" i="2" a="1"/>
  <c r="M3499" i="2" s="1"/>
  <c r="M3500" i="2" a="1"/>
  <c r="M3500" i="2" s="1"/>
  <c r="M3501" i="2" a="1"/>
  <c r="M3501" i="2" s="1"/>
  <c r="M3502" i="2" a="1"/>
  <c r="M3502" i="2" s="1"/>
  <c r="M3503" i="2" a="1"/>
  <c r="M3503" i="2"/>
  <c r="M3504" i="2" a="1"/>
  <c r="M3504" i="2" s="1"/>
  <c r="M3505" i="2" a="1"/>
  <c r="M3505" i="2" s="1"/>
  <c r="M3506" i="2" a="1"/>
  <c r="M3506" i="2" s="1"/>
  <c r="M3507" i="2" a="1"/>
  <c r="M3507" i="2" s="1"/>
  <c r="M3508" i="2" a="1"/>
  <c r="M3508" i="2" s="1"/>
  <c r="M3509" i="2" a="1"/>
  <c r="M3509" i="2"/>
  <c r="M3510" i="2" a="1"/>
  <c r="M3510" i="2" s="1"/>
  <c r="M3511" i="2" a="1"/>
  <c r="M3511" i="2" s="1"/>
  <c r="M3512" i="2" a="1"/>
  <c r="M3512" i="2" s="1"/>
  <c r="M3513" i="2" a="1"/>
  <c r="M3513" i="2" s="1"/>
  <c r="M3514" i="2" a="1"/>
  <c r="M3514" i="2" s="1"/>
  <c r="M3515" i="2" a="1"/>
  <c r="M3515" i="2" s="1"/>
  <c r="M3516" i="2" a="1"/>
  <c r="M3516" i="2" s="1"/>
  <c r="M3517" i="2" a="1"/>
  <c r="M3517" i="2" s="1"/>
  <c r="M3518" i="2" a="1"/>
  <c r="M3518" i="2" s="1"/>
  <c r="M3519" i="2" a="1"/>
  <c r="M3519" i="2" s="1"/>
  <c r="M3520" i="2" a="1"/>
  <c r="M3520" i="2" s="1"/>
  <c r="M3521" i="2" a="1"/>
  <c r="M3521" i="2" s="1"/>
  <c r="M3522" i="2" a="1"/>
  <c r="M3522" i="2" s="1"/>
  <c r="M3523" i="2" a="1"/>
  <c r="M3523" i="2" s="1"/>
  <c r="M3524" i="2" a="1"/>
  <c r="M3524" i="2" s="1"/>
  <c r="M3525" i="2" a="1"/>
  <c r="M3525" i="2" s="1"/>
  <c r="M3526" i="2" a="1"/>
  <c r="M3526" i="2" s="1"/>
  <c r="M3527" i="2" a="1"/>
  <c r="M3527" i="2"/>
  <c r="M3528" i="2" a="1"/>
  <c r="M3528" i="2" s="1"/>
  <c r="M3529" i="2" a="1"/>
  <c r="M3529" i="2" s="1"/>
  <c r="M3530" i="2" a="1"/>
  <c r="M3530" i="2" s="1"/>
  <c r="M3531" i="2" a="1"/>
  <c r="M3531" i="2" s="1"/>
  <c r="M3532" i="2" a="1"/>
  <c r="M3532" i="2" s="1"/>
  <c r="M3533" i="2" a="1"/>
  <c r="M3533" i="2"/>
  <c r="M3534" i="2" a="1"/>
  <c r="M3534" i="2" s="1"/>
  <c r="M3535" i="2" a="1"/>
  <c r="M3535" i="2" s="1"/>
  <c r="M3536" i="2" a="1"/>
  <c r="M3536" i="2" s="1"/>
  <c r="M3537" i="2" a="1"/>
  <c r="M3537" i="2" s="1"/>
  <c r="M3538" i="2" a="1"/>
  <c r="M3538" i="2" s="1"/>
  <c r="M3539" i="2" a="1"/>
  <c r="M3539" i="2" s="1"/>
  <c r="M3540" i="2" a="1"/>
  <c r="M3540" i="2" s="1"/>
  <c r="M3541" i="2" a="1"/>
  <c r="M3541" i="2" s="1"/>
  <c r="M3542" i="2" a="1"/>
  <c r="M3542" i="2" s="1"/>
  <c r="M3543" i="2" a="1"/>
  <c r="M3543" i="2" s="1"/>
  <c r="M3544" i="2" a="1"/>
  <c r="M3544" i="2" s="1"/>
  <c r="M3545" i="2" a="1"/>
  <c r="M3545" i="2" s="1"/>
  <c r="M3546" i="2" a="1"/>
  <c r="M3546" i="2" s="1"/>
  <c r="M3547" i="2" a="1"/>
  <c r="M3547" i="2" s="1"/>
  <c r="M3548" i="2" a="1"/>
  <c r="M3548" i="2" s="1"/>
  <c r="M3549" i="2" a="1"/>
  <c r="M3549" i="2" s="1"/>
  <c r="M3550" i="2" a="1"/>
  <c r="M3550" i="2" s="1"/>
  <c r="M3551" i="2" a="1"/>
  <c r="M3551" i="2"/>
  <c r="M3552" i="2" a="1"/>
  <c r="M3552" i="2" s="1"/>
  <c r="M3553" i="2" a="1"/>
  <c r="M3553" i="2" s="1"/>
  <c r="M3554" i="2" a="1"/>
  <c r="M3554" i="2" s="1"/>
  <c r="M3555" i="2" a="1"/>
  <c r="M3555" i="2" s="1"/>
  <c r="M3556" i="2" a="1"/>
  <c r="M3556" i="2" s="1"/>
  <c r="M3557" i="2" a="1"/>
  <c r="M3557" i="2" s="1"/>
  <c r="M3558" i="2" a="1"/>
  <c r="M3558" i="2" s="1"/>
  <c r="M3559" i="2" a="1"/>
  <c r="M3559" i="2" s="1"/>
  <c r="M3560" i="2" a="1"/>
  <c r="M3560" i="2" s="1"/>
  <c r="M3561" i="2" a="1"/>
  <c r="M3561" i="2" s="1"/>
  <c r="M3562" i="2" a="1"/>
  <c r="M3562" i="2" s="1"/>
  <c r="M3563" i="2" a="1"/>
  <c r="M3563" i="2"/>
  <c r="M3564" i="2" a="1"/>
  <c r="M3564" i="2" s="1"/>
  <c r="M3565" i="2" a="1"/>
  <c r="M3565" i="2" s="1"/>
  <c r="M3566" i="2" a="1"/>
  <c r="M3566" i="2" s="1"/>
  <c r="M3567" i="2" a="1"/>
  <c r="M3567" i="2" s="1"/>
  <c r="M3568" i="2" a="1"/>
  <c r="M3568" i="2" s="1"/>
  <c r="M3569" i="2" a="1"/>
  <c r="M3569" i="2"/>
  <c r="M3570" i="2" a="1"/>
  <c r="M3570" i="2" s="1"/>
  <c r="M3571" i="2" a="1"/>
  <c r="M3571" i="2" s="1"/>
  <c r="M3572" i="2" a="1"/>
  <c r="M3572" i="2" s="1"/>
  <c r="M3573" i="2" a="1"/>
  <c r="M3573" i="2" s="1"/>
  <c r="M3574" i="2" a="1"/>
  <c r="M3574" i="2" s="1"/>
  <c r="M3575" i="2" a="1"/>
  <c r="M3575" i="2"/>
  <c r="M3576" i="2" a="1"/>
  <c r="M3576" i="2" s="1"/>
  <c r="M3577" i="2" a="1"/>
  <c r="M3577" i="2" s="1"/>
  <c r="M3578" i="2" a="1"/>
  <c r="M3578" i="2" s="1"/>
  <c r="M3579" i="2" a="1"/>
  <c r="M3579" i="2" s="1"/>
  <c r="M3580" i="2" a="1"/>
  <c r="M3580" i="2" s="1"/>
  <c r="M3581" i="2" a="1"/>
  <c r="M3581" i="2"/>
  <c r="M3582" i="2" a="1"/>
  <c r="M3582" i="2" s="1"/>
  <c r="M3583" i="2" a="1"/>
  <c r="M3583" i="2" s="1"/>
  <c r="M3584" i="2" a="1"/>
  <c r="M3584" i="2" s="1"/>
  <c r="M3585" i="2" a="1"/>
  <c r="M3585" i="2" s="1"/>
  <c r="M3586" i="2" a="1"/>
  <c r="M3586" i="2" s="1"/>
  <c r="M3587" i="2" a="1"/>
  <c r="M3587" i="2" s="1"/>
  <c r="M3588" i="2" a="1"/>
  <c r="M3588" i="2" s="1"/>
  <c r="M3589" i="2" a="1"/>
  <c r="M3589" i="2" s="1"/>
  <c r="M3590" i="2" a="1"/>
  <c r="M3590" i="2" s="1"/>
  <c r="M3591" i="2" a="1"/>
  <c r="M3591" i="2" s="1"/>
  <c r="M3592" i="2" a="1"/>
  <c r="M3592" i="2" s="1"/>
  <c r="M3593" i="2" a="1"/>
  <c r="M3593" i="2" s="1"/>
  <c r="M3594" i="2" a="1"/>
  <c r="M3594" i="2" s="1"/>
  <c r="M3595" i="2" a="1"/>
  <c r="M3595" i="2" s="1"/>
  <c r="M3596" i="2" a="1"/>
  <c r="M3596" i="2" s="1"/>
  <c r="M3597" i="2" a="1"/>
  <c r="M3597" i="2" s="1"/>
  <c r="M3598" i="2" a="1"/>
  <c r="M3598" i="2" s="1"/>
  <c r="M3599" i="2" a="1"/>
  <c r="M3599" i="2"/>
  <c r="M3600" i="2" a="1"/>
  <c r="M3600" i="2" s="1"/>
  <c r="M3601" i="2" a="1"/>
  <c r="M3601" i="2" s="1"/>
  <c r="M3602" i="2" a="1"/>
  <c r="M3602" i="2" s="1"/>
  <c r="M3603" i="2" a="1"/>
  <c r="M3603" i="2" s="1"/>
  <c r="M3604" i="2" a="1"/>
  <c r="M3604" i="2" s="1"/>
  <c r="M3605" i="2" a="1"/>
  <c r="M3605" i="2"/>
  <c r="M3606" i="2" a="1"/>
  <c r="M3606" i="2" s="1"/>
  <c r="M3607" i="2" a="1"/>
  <c r="M3607" i="2" s="1"/>
  <c r="M3608" i="2" a="1"/>
  <c r="M3608" i="2" s="1"/>
  <c r="M3609" i="2" a="1"/>
  <c r="M3609" i="2" s="1"/>
  <c r="M3610" i="2" a="1"/>
  <c r="M3610" i="2" s="1"/>
  <c r="M3611" i="2" a="1"/>
  <c r="M3611" i="2" s="1"/>
  <c r="M3612" i="2" a="1"/>
  <c r="M3612" i="2" s="1"/>
  <c r="M3613" i="2" a="1"/>
  <c r="M3613" i="2" s="1"/>
  <c r="M3614" i="2" a="1"/>
  <c r="M3614" i="2" s="1"/>
  <c r="M3615" i="2" a="1"/>
  <c r="M3615" i="2" s="1"/>
  <c r="M3616" i="2" a="1"/>
  <c r="M3616" i="2" s="1"/>
  <c r="M3617" i="2" a="1"/>
  <c r="M3617" i="2" s="1"/>
  <c r="M3618" i="2" a="1"/>
  <c r="M3618" i="2" s="1"/>
  <c r="M3619" i="2" a="1"/>
  <c r="M3619" i="2" s="1"/>
  <c r="M3620" i="2" a="1"/>
  <c r="M3620" i="2" s="1"/>
  <c r="M3621" i="2" a="1"/>
  <c r="M3621" i="2" s="1"/>
  <c r="M3622" i="2" a="1"/>
  <c r="M3622" i="2" s="1"/>
  <c r="M3623" i="2" a="1"/>
  <c r="M3623" i="2"/>
  <c r="M3624" i="2" a="1"/>
  <c r="M3624" i="2" s="1"/>
  <c r="M3625" i="2" a="1"/>
  <c r="M3625" i="2" s="1"/>
  <c r="M3626" i="2" a="1"/>
  <c r="M3626" i="2" s="1"/>
  <c r="M3627" i="2" a="1"/>
  <c r="M3627" i="2" s="1"/>
  <c r="M3628" i="2" a="1"/>
  <c r="M3628" i="2" s="1"/>
  <c r="M3629" i="2" a="1"/>
  <c r="M3629" i="2" s="1"/>
  <c r="M3630" i="2" a="1"/>
  <c r="M3630" i="2" s="1"/>
  <c r="M3631" i="2" a="1"/>
  <c r="M3631" i="2" s="1"/>
  <c r="M3632" i="2" a="1"/>
  <c r="M3632" i="2" s="1"/>
  <c r="M3633" i="2" a="1"/>
  <c r="M3633" i="2" s="1"/>
  <c r="M3634" i="2" a="1"/>
  <c r="M3634" i="2" s="1"/>
  <c r="M3635" i="2" a="1"/>
  <c r="M3635" i="2"/>
  <c r="M3636" i="2" a="1"/>
  <c r="M3636" i="2" s="1"/>
  <c r="M3637" i="2" a="1"/>
  <c r="M3637" i="2" s="1"/>
  <c r="M3638" i="2" a="1"/>
  <c r="M3638" i="2" s="1"/>
  <c r="M3639" i="2" a="1"/>
  <c r="M3639" i="2" s="1"/>
  <c r="M3640" i="2" a="1"/>
  <c r="M3640" i="2" s="1"/>
  <c r="M3641" i="2" a="1"/>
  <c r="M3641" i="2"/>
  <c r="M3642" i="2" a="1"/>
  <c r="M3642" i="2" s="1"/>
  <c r="M3643" i="2" a="1"/>
  <c r="M3643" i="2" s="1"/>
  <c r="M3644" i="2" a="1"/>
  <c r="M3644" i="2" s="1"/>
  <c r="M3645" i="2" a="1"/>
  <c r="M3645" i="2" s="1"/>
  <c r="M3646" i="2" a="1"/>
  <c r="M3646" i="2" s="1"/>
  <c r="M3647" i="2" a="1"/>
  <c r="M3647" i="2"/>
  <c r="M3648" i="2" a="1"/>
  <c r="M3648" i="2" s="1"/>
  <c r="M3649" i="2" a="1"/>
  <c r="M3649" i="2" s="1"/>
  <c r="M3650" i="2" a="1"/>
  <c r="M3650" i="2" s="1"/>
  <c r="M3651" i="2" a="1"/>
  <c r="M3651" i="2" s="1"/>
  <c r="M3652" i="2" a="1"/>
  <c r="M3652" i="2" s="1"/>
  <c r="M3653" i="2" a="1"/>
  <c r="M3653" i="2"/>
  <c r="M3654" i="2" a="1"/>
  <c r="M3654" i="2" s="1"/>
  <c r="M3655" i="2" a="1"/>
  <c r="M3655" i="2" s="1"/>
  <c r="M3656" i="2" a="1"/>
  <c r="M3656" i="2" s="1"/>
  <c r="M3657" i="2" a="1"/>
  <c r="M3657" i="2" s="1"/>
  <c r="M3658" i="2" a="1"/>
  <c r="M3658" i="2" s="1"/>
  <c r="M3659" i="2" a="1"/>
  <c r="M3659" i="2" s="1"/>
  <c r="M3660" i="2" a="1"/>
  <c r="M3660" i="2" s="1"/>
  <c r="M3661" i="2" a="1"/>
  <c r="M3661" i="2" s="1"/>
  <c r="M3662" i="2" a="1"/>
  <c r="M3662" i="2" s="1"/>
  <c r="M3663" i="2" a="1"/>
  <c r="M3663" i="2" s="1"/>
  <c r="M3664" i="2" a="1"/>
  <c r="M3664" i="2" s="1"/>
  <c r="M3665" i="2" a="1"/>
  <c r="M3665" i="2" s="1"/>
  <c r="M3666" i="2" a="1"/>
  <c r="M3666" i="2" s="1"/>
  <c r="M3667" i="2" a="1"/>
  <c r="M3667" i="2" s="1"/>
  <c r="M3668" i="2" a="1"/>
  <c r="M3668" i="2" s="1"/>
  <c r="M3669" i="2" a="1"/>
  <c r="M3669" i="2" s="1"/>
  <c r="M3670" i="2" a="1"/>
  <c r="M3670" i="2" s="1"/>
  <c r="M3671" i="2" a="1"/>
  <c r="M3671" i="2"/>
  <c r="M3672" i="2" a="1"/>
  <c r="M3672" i="2" s="1"/>
  <c r="M3673" i="2" a="1"/>
  <c r="M3673" i="2" s="1"/>
  <c r="M3674" i="2" a="1"/>
  <c r="M3674" i="2" s="1"/>
  <c r="M3675" i="2" a="1"/>
  <c r="M3675" i="2" s="1"/>
  <c r="M3676" i="2" a="1"/>
  <c r="M3676" i="2" s="1"/>
  <c r="M3677" i="2" a="1"/>
  <c r="M3677" i="2"/>
  <c r="M3678" i="2" a="1"/>
  <c r="M3678" i="2" s="1"/>
  <c r="M3679" i="2" a="1"/>
  <c r="M3679" i="2" s="1"/>
  <c r="M3680" i="2" a="1"/>
  <c r="M3680" i="2" s="1"/>
  <c r="M3681" i="2" a="1"/>
  <c r="M3681" i="2" s="1"/>
  <c r="M3682" i="2" a="1"/>
  <c r="M3682" i="2" s="1"/>
  <c r="M3683" i="2" a="1"/>
  <c r="M3683" i="2" s="1"/>
  <c r="M3684" i="2" a="1"/>
  <c r="M3684" i="2" s="1"/>
  <c r="M3685" i="2" a="1"/>
  <c r="M3685" i="2" s="1"/>
  <c r="M3686" i="2" a="1"/>
  <c r="M3686" i="2" s="1"/>
  <c r="M3687" i="2" a="1"/>
  <c r="M3687" i="2" s="1"/>
  <c r="M3688" i="2" a="1"/>
  <c r="M3688" i="2" s="1"/>
  <c r="M3689" i="2" a="1"/>
  <c r="M3689" i="2" s="1"/>
  <c r="M3690" i="2" a="1"/>
  <c r="M3690" i="2" s="1"/>
  <c r="M3691" i="2" a="1"/>
  <c r="M3691" i="2" s="1"/>
  <c r="M3692" i="2" a="1"/>
  <c r="M3692" i="2" s="1"/>
  <c r="M3693" i="2" a="1"/>
  <c r="M3693" i="2" s="1"/>
  <c r="M3694" i="2" a="1"/>
  <c r="M3694" i="2" s="1"/>
  <c r="M3695" i="2" a="1"/>
  <c r="M3695" i="2"/>
  <c r="M3696" i="2" a="1"/>
  <c r="M3696" i="2" s="1"/>
  <c r="M3697" i="2" a="1"/>
  <c r="M3697" i="2" s="1"/>
  <c r="M3698" i="2" a="1"/>
  <c r="M3698" i="2" s="1"/>
  <c r="M3699" i="2" a="1"/>
  <c r="M3699" i="2" s="1"/>
  <c r="M3700" i="2" a="1"/>
  <c r="M3700" i="2" s="1"/>
  <c r="M3701" i="2" a="1"/>
  <c r="M3701" i="2"/>
  <c r="M3702" i="2" a="1"/>
  <c r="M3702" i="2" s="1"/>
  <c r="M3703" i="2" a="1"/>
  <c r="M3703" i="2" s="1"/>
  <c r="M3704" i="2" a="1"/>
  <c r="M3704" i="2" s="1"/>
  <c r="M3705" i="2" a="1"/>
  <c r="M3705" i="2" s="1"/>
  <c r="M3706" i="2" a="1"/>
  <c r="M3706" i="2" s="1"/>
  <c r="M3707" i="2" a="1"/>
  <c r="M3707" i="2"/>
  <c r="M3708" i="2" a="1"/>
  <c r="M3708" i="2" s="1"/>
  <c r="M3709" i="2" a="1"/>
  <c r="M3709" i="2" s="1"/>
  <c r="M3710" i="2" a="1"/>
  <c r="M3710" i="2" s="1"/>
  <c r="M3711" i="2" a="1"/>
  <c r="M3711" i="2" s="1"/>
  <c r="M3712" i="2" a="1"/>
  <c r="M3712" i="2" s="1"/>
  <c r="M3713" i="2" a="1"/>
  <c r="M3713" i="2"/>
  <c r="M3714" i="2" a="1"/>
  <c r="M3714" i="2" s="1"/>
  <c r="M3715" i="2" a="1"/>
  <c r="M3715" i="2" s="1"/>
  <c r="M3716" i="2" a="1"/>
  <c r="M3716" i="2" s="1"/>
  <c r="M3717" i="2" a="1"/>
  <c r="M3717" i="2" s="1"/>
  <c r="M3718" i="2" a="1"/>
  <c r="M3718" i="2" s="1"/>
  <c r="M3719" i="2" a="1"/>
  <c r="M3719" i="2"/>
  <c r="M3720" i="2" a="1"/>
  <c r="M3720" i="2" s="1"/>
  <c r="M3721" i="2" a="1"/>
  <c r="M3721" i="2" s="1"/>
  <c r="M3722" i="2" a="1"/>
  <c r="M3722" i="2" s="1"/>
  <c r="M3723" i="2" a="1"/>
  <c r="M3723" i="2" s="1"/>
  <c r="M3724" i="2" a="1"/>
  <c r="M3724" i="2" s="1"/>
  <c r="M3725" i="2" a="1"/>
  <c r="M3725" i="2"/>
  <c r="M3726" i="2" a="1"/>
  <c r="M3726" i="2" s="1"/>
  <c r="M3727" i="2" a="1"/>
  <c r="M3727" i="2" s="1"/>
  <c r="M3728" i="2" a="1"/>
  <c r="M3728" i="2" s="1"/>
  <c r="M3729" i="2" a="1"/>
  <c r="M3729" i="2" s="1"/>
  <c r="M3730" i="2" a="1"/>
  <c r="M3730" i="2" s="1"/>
  <c r="M3731" i="2" a="1"/>
  <c r="M3731" i="2" s="1"/>
  <c r="M3732" i="2" a="1"/>
  <c r="M3732" i="2" s="1"/>
  <c r="M3733" i="2" a="1"/>
  <c r="M3733" i="2" s="1"/>
  <c r="M3734" i="2" a="1"/>
  <c r="M3734" i="2" s="1"/>
  <c r="M3735" i="2" a="1"/>
  <c r="M3735" i="2" s="1"/>
  <c r="M3736" i="2" a="1"/>
  <c r="M3736" i="2" s="1"/>
  <c r="M3737" i="2" a="1"/>
  <c r="M3737" i="2" s="1"/>
  <c r="M3738" i="2" a="1"/>
  <c r="M3738" i="2" s="1"/>
  <c r="M3739" i="2" a="1"/>
  <c r="M3739" i="2" s="1"/>
  <c r="M3740" i="2" a="1"/>
  <c r="M3740" i="2" s="1"/>
  <c r="M3741" i="2" a="1"/>
  <c r="M3741" i="2" s="1"/>
  <c r="M3742" i="2" a="1"/>
  <c r="M3742" i="2" s="1"/>
  <c r="M3743" i="2" a="1"/>
  <c r="M3743" i="2" s="1"/>
  <c r="M3744" i="2" a="1"/>
  <c r="M3744" i="2" s="1"/>
  <c r="M3745" i="2" a="1"/>
  <c r="M3745" i="2" s="1"/>
  <c r="M3746" i="2" a="1"/>
  <c r="M3746" i="2" s="1"/>
  <c r="M3747" i="2" a="1"/>
  <c r="M3747" i="2" s="1"/>
  <c r="M3748" i="2" a="1"/>
  <c r="M3748" i="2" s="1"/>
  <c r="M3749" i="2" a="1"/>
  <c r="M3749" i="2"/>
  <c r="M3750" i="2" a="1"/>
  <c r="M3750" i="2" s="1"/>
  <c r="M3751" i="2" a="1"/>
  <c r="M3751" i="2" s="1"/>
  <c r="M3752" i="2" a="1"/>
  <c r="M3752" i="2" s="1"/>
  <c r="M3753" i="2" a="1"/>
  <c r="M3753" i="2" s="1"/>
  <c r="M3754" i="2" a="1"/>
  <c r="M3754" i="2" s="1"/>
  <c r="M3755" i="2" a="1"/>
  <c r="M3755" i="2" s="1"/>
  <c r="M3756" i="2" a="1"/>
  <c r="M3756" i="2" s="1"/>
  <c r="M3757" i="2" a="1"/>
  <c r="M3757" i="2" s="1"/>
  <c r="M3758" i="2" a="1"/>
  <c r="M3758" i="2" s="1"/>
  <c r="M3759" i="2" a="1"/>
  <c r="M3759" i="2" s="1"/>
  <c r="M3760" i="2" a="1"/>
  <c r="M3760" i="2" s="1"/>
  <c r="M3761" i="2" a="1"/>
  <c r="M3761" i="2" s="1"/>
  <c r="M3762" i="2" a="1"/>
  <c r="M3762" i="2" s="1"/>
  <c r="M3763" i="2" a="1"/>
  <c r="M3763" i="2" s="1"/>
  <c r="M3764" i="2" a="1"/>
  <c r="M3764" i="2" s="1"/>
  <c r="M3765" i="2" a="1"/>
  <c r="M3765" i="2" s="1"/>
  <c r="M3766" i="2" a="1"/>
  <c r="M3766" i="2" s="1"/>
  <c r="M3767" i="2" a="1"/>
  <c r="M3767" i="2"/>
  <c r="M3768" i="2" a="1"/>
  <c r="M3768" i="2" s="1"/>
  <c r="M3769" i="2" a="1"/>
  <c r="M3769" i="2" s="1"/>
  <c r="M3770" i="2" a="1"/>
  <c r="M3770" i="2" s="1"/>
  <c r="M3771" i="2" a="1"/>
  <c r="M3771" i="2" s="1"/>
  <c r="M3772" i="2" a="1"/>
  <c r="M3772" i="2" s="1"/>
  <c r="M3773" i="2" a="1"/>
  <c r="M3773" i="2"/>
  <c r="M3774" i="2" a="1"/>
  <c r="M3774" i="2" s="1"/>
  <c r="M3775" i="2" a="1"/>
  <c r="M3775" i="2" s="1"/>
  <c r="M3776" i="2" a="1"/>
  <c r="M3776" i="2" s="1"/>
  <c r="M3777" i="2" a="1"/>
  <c r="M3777" i="2" s="1"/>
  <c r="M3778" i="2" a="1"/>
  <c r="M3778" i="2" s="1"/>
  <c r="M3779" i="2" a="1"/>
  <c r="M3779" i="2"/>
  <c r="M3780" i="2" a="1"/>
  <c r="M3780" i="2" s="1"/>
  <c r="M3781" i="2" a="1"/>
  <c r="M3781" i="2" s="1"/>
  <c r="M3782" i="2" a="1"/>
  <c r="M3782" i="2" s="1"/>
  <c r="M3783" i="2" a="1"/>
  <c r="M3783" i="2" s="1"/>
  <c r="M3784" i="2" a="1"/>
  <c r="M3784" i="2" s="1"/>
  <c r="M3785" i="2" a="1"/>
  <c r="M3785" i="2"/>
  <c r="M3786" i="2" a="1"/>
  <c r="M3786" i="2" s="1"/>
  <c r="M3787" i="2" a="1"/>
  <c r="M3787" i="2" s="1"/>
  <c r="M3788" i="2" a="1"/>
  <c r="M3788" i="2" s="1"/>
  <c r="M3789" i="2" a="1"/>
  <c r="M3789" i="2" s="1"/>
  <c r="M3790" i="2" a="1"/>
  <c r="M3790" i="2" s="1"/>
  <c r="M3791" i="2" a="1"/>
  <c r="M3791" i="2" s="1"/>
  <c r="M3792" i="2" a="1"/>
  <c r="M3792" i="2" s="1"/>
  <c r="M3793" i="2" a="1"/>
  <c r="M3793" i="2" s="1"/>
  <c r="M3794" i="2" a="1"/>
  <c r="M3794" i="2" s="1"/>
  <c r="M3795" i="2" a="1"/>
  <c r="M3795" i="2" s="1"/>
  <c r="M3796" i="2" a="1"/>
  <c r="M3796" i="2" s="1"/>
  <c r="M3797" i="2" a="1"/>
  <c r="M3797" i="2"/>
  <c r="M3798" i="2" a="1"/>
  <c r="M3798" i="2" s="1"/>
  <c r="M3799" i="2" a="1"/>
  <c r="M3799" i="2" s="1"/>
  <c r="M3800" i="2" a="1"/>
  <c r="M3800" i="2" s="1"/>
  <c r="M3801" i="2" a="1"/>
  <c r="M3801" i="2" s="1"/>
  <c r="M3802" i="2" a="1"/>
  <c r="M3802" i="2" s="1"/>
  <c r="M3803" i="2" a="1"/>
  <c r="M3803" i="2" s="1"/>
  <c r="M3804" i="2" a="1"/>
  <c r="M3804" i="2" s="1"/>
  <c r="M3805" i="2" a="1"/>
  <c r="M3805" i="2" s="1"/>
  <c r="M3806" i="2" a="1"/>
  <c r="M3806" i="2" s="1"/>
  <c r="M3807" i="2" a="1"/>
  <c r="M3807" i="2" s="1"/>
  <c r="M3808" i="2" a="1"/>
  <c r="M3808" i="2" s="1"/>
  <c r="M3809" i="2" a="1"/>
  <c r="M3809" i="2" s="1"/>
  <c r="M3810" i="2" a="1"/>
  <c r="M3810" i="2" s="1"/>
  <c r="M3811" i="2" a="1"/>
  <c r="M3811" i="2" s="1"/>
  <c r="M3812" i="2" a="1"/>
  <c r="M3812" i="2" s="1"/>
  <c r="M3813" i="2" a="1"/>
  <c r="M3813" i="2" s="1"/>
  <c r="M3814" i="2" a="1"/>
  <c r="M3814" i="2" s="1"/>
  <c r="M3815" i="2" a="1"/>
  <c r="M3815" i="2" s="1"/>
  <c r="M3816" i="2" a="1"/>
  <c r="M3816" i="2" s="1"/>
  <c r="M3817" i="2" a="1"/>
  <c r="M3817" i="2" s="1"/>
  <c r="M3818" i="2" a="1"/>
  <c r="M3818" i="2" s="1"/>
  <c r="M3819" i="2" a="1"/>
  <c r="M3819" i="2" s="1"/>
  <c r="M3820" i="2" a="1"/>
  <c r="M3820" i="2" s="1"/>
  <c r="M3821" i="2" a="1"/>
  <c r="M3821" i="2"/>
  <c r="M3822" i="2" a="1"/>
  <c r="M3822" i="2" s="1"/>
  <c r="M3823" i="2" a="1"/>
  <c r="M3823" i="2" s="1"/>
  <c r="M3824" i="2" a="1"/>
  <c r="M3824" i="2" s="1"/>
  <c r="M3825" i="2" a="1"/>
  <c r="M3825" i="2" s="1"/>
  <c r="M3826" i="2" a="1"/>
  <c r="M3826" i="2" s="1"/>
  <c r="M3827" i="2" a="1"/>
  <c r="M3827" i="2" s="1"/>
  <c r="M3828" i="2" a="1"/>
  <c r="M3828" i="2" s="1"/>
  <c r="M3829" i="2" a="1"/>
  <c r="M3829" i="2" s="1"/>
  <c r="M3830" i="2" a="1"/>
  <c r="M3830" i="2" s="1"/>
  <c r="M3831" i="2" a="1"/>
  <c r="M3831" i="2" s="1"/>
  <c r="M3832" i="2" a="1"/>
  <c r="M3832" i="2" s="1"/>
  <c r="M3833" i="2" a="1"/>
  <c r="M3833" i="2" s="1"/>
  <c r="M3834" i="2" a="1"/>
  <c r="M3834" i="2" s="1"/>
  <c r="M3835" i="2" a="1"/>
  <c r="M3835" i="2" s="1"/>
  <c r="M3836" i="2" a="1"/>
  <c r="M3836" i="2" s="1"/>
  <c r="M3837" i="2" a="1"/>
  <c r="M3837" i="2" s="1"/>
  <c r="M3838" i="2" a="1"/>
  <c r="M3838" i="2" s="1"/>
  <c r="M3839" i="2" a="1"/>
  <c r="M3839" i="2"/>
  <c r="M3840" i="2" a="1"/>
  <c r="M3840" i="2" s="1"/>
  <c r="M3841" i="2" a="1"/>
  <c r="M3841" i="2" s="1"/>
  <c r="M3842" i="2" a="1"/>
  <c r="M3842" i="2" s="1"/>
  <c r="M3843" i="2" a="1"/>
  <c r="M3843" i="2" s="1"/>
  <c r="M3844" i="2" a="1"/>
  <c r="M3844" i="2" s="1"/>
  <c r="M3845" i="2" a="1"/>
  <c r="M3845" i="2"/>
  <c r="M3846" i="2" a="1"/>
  <c r="M3846" i="2"/>
  <c r="M3847" i="2" a="1"/>
  <c r="M3847" i="2" s="1"/>
  <c r="M3848" i="2" a="1"/>
  <c r="M3848" i="2" s="1"/>
  <c r="M3849" i="2" a="1"/>
  <c r="M3849" i="2" s="1"/>
  <c r="M3850" i="2" a="1"/>
  <c r="M3850" i="2"/>
  <c r="M3851" i="2" a="1"/>
  <c r="M3851" i="2" s="1"/>
  <c r="M3852" i="2" a="1"/>
  <c r="M3852" i="2"/>
  <c r="M3853" i="2" a="1"/>
  <c r="M3853" i="2"/>
  <c r="M3854" i="2" a="1"/>
  <c r="M3854" i="2"/>
  <c r="M3855" i="2" a="1"/>
  <c r="M3855" i="2" s="1"/>
  <c r="M3856" i="2" a="1"/>
  <c r="M3856" i="2"/>
  <c r="M3857" i="2" a="1"/>
  <c r="M3857" i="2" s="1"/>
  <c r="M3858" i="2" a="1"/>
  <c r="M3858" i="2"/>
  <c r="M3859" i="2" a="1"/>
  <c r="M3859" i="2"/>
  <c r="M3860" i="2" a="1"/>
  <c r="M3860" i="2"/>
  <c r="M3861" i="2" a="1"/>
  <c r="M3861" i="2" s="1"/>
  <c r="M3862" i="2" a="1"/>
  <c r="M3862" i="2"/>
  <c r="M3863" i="2" a="1"/>
  <c r="M3863" i="2" s="1"/>
  <c r="M3864" i="2" a="1"/>
  <c r="M3864" i="2"/>
  <c r="M3865" i="2" a="1"/>
  <c r="M3865" i="2" s="1"/>
  <c r="M3866" i="2" a="1"/>
  <c r="M3866" i="2"/>
  <c r="M3867" i="2" a="1"/>
  <c r="M3867" i="2" s="1"/>
  <c r="M3868" i="2" a="1"/>
  <c r="M3868" i="2" s="1"/>
  <c r="M3869" i="2" a="1"/>
  <c r="M3869" i="2" s="1"/>
  <c r="M3870" i="2" a="1"/>
  <c r="M3870" i="2"/>
  <c r="M3871" i="2" a="1"/>
  <c r="M3871" i="2" s="1"/>
  <c r="M3872" i="2" a="1"/>
  <c r="M3872" i="2"/>
  <c r="M3873" i="2" a="1"/>
  <c r="M3873" i="2" s="1"/>
  <c r="M3874" i="2" a="1"/>
  <c r="M3874" i="2" s="1"/>
  <c r="M3875" i="2" a="1"/>
  <c r="M3875" i="2" s="1"/>
  <c r="M3876" i="2" a="1"/>
  <c r="M3876" i="2" s="1"/>
  <c r="M3877" i="2" a="1"/>
  <c r="M3877" i="2" s="1"/>
  <c r="M3878" i="2" a="1"/>
  <c r="M3878" i="2" s="1"/>
  <c r="M3879" i="2" a="1"/>
  <c r="M3879" i="2" s="1"/>
  <c r="M3880" i="2" a="1"/>
  <c r="M3880" i="2" s="1"/>
  <c r="M3881" i="2" a="1"/>
  <c r="M3881" i="2" s="1"/>
  <c r="M3882" i="2" a="1"/>
  <c r="M3882" i="2" s="1"/>
  <c r="M3883" i="2" a="1"/>
  <c r="M3883" i="2" s="1"/>
  <c r="M3884" i="2" a="1"/>
  <c r="M3884" i="2" s="1"/>
  <c r="M3885" i="2" a="1"/>
  <c r="M3885" i="2" s="1"/>
  <c r="M3886" i="2" a="1"/>
  <c r="M3886" i="2"/>
  <c r="M3887" i="2" a="1"/>
  <c r="M3887" i="2" s="1"/>
  <c r="M3888" i="2" a="1"/>
  <c r="M3888" i="2" s="1"/>
  <c r="M3889" i="2" a="1"/>
  <c r="M3889" i="2" s="1"/>
  <c r="M3890" i="2" a="1"/>
  <c r="M3890" i="2" s="1"/>
  <c r="M3891" i="2" a="1"/>
  <c r="M3891" i="2" s="1"/>
  <c r="M3892" i="2" a="1"/>
  <c r="M3892" i="2"/>
  <c r="M3893" i="2" a="1"/>
  <c r="M3893" i="2" s="1"/>
  <c r="M3894" i="2" a="1"/>
  <c r="M3894" i="2" s="1"/>
  <c r="M3895" i="2" a="1"/>
  <c r="M3895" i="2" s="1"/>
  <c r="M3896" i="2" a="1"/>
  <c r="M3896" i="2" s="1"/>
  <c r="M3897" i="2" a="1"/>
  <c r="M3897" i="2" s="1"/>
  <c r="M3898" i="2" a="1"/>
  <c r="M3898" i="2"/>
  <c r="M3899" i="2" a="1"/>
  <c r="M3899" i="2" s="1"/>
  <c r="M3900" i="2" a="1"/>
  <c r="M3900" i="2" s="1"/>
  <c r="M3901" i="2" a="1"/>
  <c r="M3901" i="2" s="1"/>
  <c r="M3902" i="2" a="1"/>
  <c r="M3902" i="2" s="1"/>
  <c r="M3903" i="2" a="1"/>
  <c r="M3903" i="2" s="1"/>
  <c r="M3904" i="2" a="1"/>
  <c r="M3904" i="2" s="1"/>
  <c r="M3905" i="2" a="1"/>
  <c r="M3905" i="2" s="1"/>
  <c r="M3906" i="2" a="1"/>
  <c r="M3906" i="2" s="1"/>
  <c r="M3907" i="2" a="1"/>
  <c r="M3907" i="2" s="1"/>
  <c r="M3908" i="2" a="1"/>
  <c r="M3908" i="2" s="1"/>
  <c r="M3909" i="2" a="1"/>
  <c r="M3909" i="2" s="1"/>
  <c r="M3910" i="2" a="1"/>
  <c r="M3910" i="2"/>
  <c r="M3911" i="2" a="1"/>
  <c r="M3911" i="2" s="1"/>
  <c r="M3912" i="2" a="1"/>
  <c r="M3912" i="2" s="1"/>
  <c r="M3913" i="2" a="1"/>
  <c r="M3913" i="2" s="1"/>
  <c r="M3914" i="2" a="1"/>
  <c r="M3914" i="2" s="1"/>
  <c r="M3915" i="2" a="1"/>
  <c r="M3915" i="2" s="1"/>
  <c r="M3916" i="2" a="1"/>
  <c r="M3916" i="2"/>
  <c r="M3917" i="2" a="1"/>
  <c r="M3917" i="2" s="1"/>
  <c r="M3918" i="2" a="1"/>
  <c r="M3918" i="2" s="1"/>
  <c r="M3919" i="2" a="1"/>
  <c r="M3919" i="2" s="1"/>
  <c r="M3920" i="2" a="1"/>
  <c r="M3920" i="2" s="1"/>
  <c r="M3921" i="2" a="1"/>
  <c r="M3921" i="2" s="1"/>
  <c r="M3922" i="2" a="1"/>
  <c r="M3922" i="2" s="1"/>
  <c r="M3923" i="2" a="1"/>
  <c r="M3923" i="2" s="1"/>
  <c r="M3924" i="2" a="1"/>
  <c r="M3924" i="2" s="1"/>
  <c r="M3925" i="2" a="1"/>
  <c r="M3925" i="2" s="1"/>
  <c r="M3926" i="2" a="1"/>
  <c r="M3926" i="2" s="1"/>
  <c r="M3927" i="2" a="1"/>
  <c r="M3927" i="2" s="1"/>
  <c r="M3928" i="2" a="1"/>
  <c r="M3928" i="2" s="1"/>
  <c r="M3929" i="2" a="1"/>
  <c r="M3929" i="2" s="1"/>
  <c r="M3930" i="2" a="1"/>
  <c r="M3930" i="2" s="1"/>
  <c r="M3931" i="2" a="1"/>
  <c r="M3931" i="2" s="1"/>
  <c r="M3932" i="2" a="1"/>
  <c r="M3932" i="2" s="1"/>
  <c r="M3933" i="2" a="1"/>
  <c r="M3933" i="2" s="1"/>
  <c r="M3934" i="2" a="1"/>
  <c r="M3934" i="2"/>
  <c r="M3935" i="2" a="1"/>
  <c r="M3935" i="2" s="1"/>
  <c r="M3936" i="2" a="1"/>
  <c r="M3936" i="2" s="1"/>
  <c r="M3937" i="2" a="1"/>
  <c r="M3937" i="2" s="1"/>
  <c r="M3938" i="2" a="1"/>
  <c r="M3938" i="2" s="1"/>
  <c r="M3939" i="2" a="1"/>
  <c r="M3939" i="2" s="1"/>
  <c r="M3940" i="2" a="1"/>
  <c r="M3940" i="2" s="1"/>
  <c r="M3941" i="2" a="1"/>
  <c r="M3941" i="2" s="1"/>
  <c r="M3942" i="2" a="1"/>
  <c r="M3942" i="2" s="1"/>
  <c r="M3943" i="2" a="1"/>
  <c r="M3943" i="2" s="1"/>
  <c r="M3944" i="2" a="1"/>
  <c r="M3944" i="2" s="1"/>
  <c r="M3945" i="2" a="1"/>
  <c r="M3945" i="2" s="1"/>
  <c r="M3946" i="2" a="1"/>
  <c r="M3946" i="2"/>
  <c r="M3947" i="2" a="1"/>
  <c r="M3947" i="2" s="1"/>
  <c r="M3948" i="2" a="1"/>
  <c r="M3948" i="2" s="1"/>
  <c r="M3949" i="2" a="1"/>
  <c r="M3949" i="2" s="1"/>
  <c r="M3950" i="2" a="1"/>
  <c r="M3950" i="2" s="1"/>
  <c r="M3951" i="2" a="1"/>
  <c r="M3951" i="2" s="1"/>
  <c r="M3952" i="2" a="1"/>
  <c r="M3952" i="2" s="1"/>
  <c r="M3953" i="2" a="1"/>
  <c r="M3953" i="2" s="1"/>
  <c r="M3954" i="2" a="1"/>
  <c r="M3954" i="2" s="1"/>
  <c r="M3955" i="2" a="1"/>
  <c r="M3955" i="2" s="1"/>
  <c r="M3956" i="2" a="1"/>
  <c r="M3956" i="2" s="1"/>
  <c r="M3957" i="2" a="1"/>
  <c r="M3957" i="2" s="1"/>
  <c r="M3958" i="2" a="1"/>
  <c r="M3958" i="2"/>
  <c r="M3959" i="2" a="1"/>
  <c r="M3959" i="2" s="1"/>
  <c r="M3960" i="2" a="1"/>
  <c r="M3960" i="2" s="1"/>
  <c r="M3961" i="2" a="1"/>
  <c r="M3961" i="2" s="1"/>
  <c r="M3962" i="2" a="1"/>
  <c r="M3962" i="2" s="1"/>
  <c r="M3963" i="2" a="1"/>
  <c r="M3963" i="2" s="1"/>
  <c r="M3964" i="2" a="1"/>
  <c r="M3964" i="2"/>
  <c r="M3965" i="2" a="1"/>
  <c r="M3965" i="2" s="1"/>
  <c r="M3966" i="2" a="1"/>
  <c r="M3966" i="2" s="1"/>
  <c r="M3967" i="2" a="1"/>
  <c r="M3967" i="2" s="1"/>
  <c r="M3968" i="2" a="1"/>
  <c r="M3968" i="2" s="1"/>
  <c r="M3969" i="2" a="1"/>
  <c r="M3969" i="2" s="1"/>
  <c r="M3970" i="2" a="1"/>
  <c r="M3970" i="2"/>
  <c r="M3971" i="2" a="1"/>
  <c r="M3971" i="2" s="1"/>
  <c r="M3972" i="2" a="1"/>
  <c r="M3972" i="2" s="1"/>
  <c r="M3973" i="2" a="1"/>
  <c r="M3973" i="2" s="1"/>
  <c r="M3974" i="2" a="1"/>
  <c r="M3974" i="2" s="1"/>
  <c r="M3975" i="2" a="1"/>
  <c r="M3975" i="2" s="1"/>
  <c r="M3976" i="2" a="1"/>
  <c r="M3976" i="2" s="1"/>
  <c r="M3977" i="2" a="1"/>
  <c r="M3977" i="2" s="1"/>
  <c r="M3978" i="2" a="1"/>
  <c r="M3978" i="2" s="1"/>
  <c r="M3979" i="2" a="1"/>
  <c r="M3979" i="2" s="1"/>
  <c r="M3980" i="2" a="1"/>
  <c r="M3980" i="2" s="1"/>
  <c r="M3981" i="2" a="1"/>
  <c r="M3981" i="2" s="1"/>
  <c r="M3982" i="2" a="1"/>
  <c r="M3982" i="2"/>
  <c r="M3983" i="2" a="1"/>
  <c r="M3983" i="2" s="1"/>
  <c r="M3984" i="2" a="1"/>
  <c r="M3984" i="2" s="1"/>
  <c r="M3985" i="2" a="1"/>
  <c r="M3985" i="2" s="1"/>
  <c r="M3986" i="2" a="1"/>
  <c r="M3986" i="2" s="1"/>
  <c r="M3987" i="2" a="1"/>
  <c r="M3987" i="2" s="1"/>
  <c r="M3988" i="2" a="1"/>
  <c r="M3988" i="2"/>
  <c r="M3989" i="2" a="1"/>
  <c r="M3989" i="2" s="1"/>
  <c r="M3990" i="2" a="1"/>
  <c r="M3990" i="2" s="1"/>
  <c r="M3991" i="2" a="1"/>
  <c r="M3991" i="2" s="1"/>
  <c r="M3992" i="2" a="1"/>
  <c r="M3992" i="2" s="1"/>
  <c r="M3993" i="2" a="1"/>
  <c r="M3993" i="2" s="1"/>
  <c r="M3994" i="2" a="1"/>
  <c r="M3994" i="2" s="1"/>
  <c r="M3995" i="2" a="1"/>
  <c r="M3995" i="2" s="1"/>
  <c r="M3996" i="2" a="1"/>
  <c r="M3996" i="2" s="1"/>
  <c r="M3997" i="2" a="1"/>
  <c r="M3997" i="2" s="1"/>
  <c r="M3998" i="2" a="1"/>
  <c r="M3998" i="2" s="1"/>
  <c r="M3999" i="2" a="1"/>
  <c r="M3999" i="2" s="1"/>
  <c r="M4000" i="2" a="1"/>
  <c r="M4000" i="2" s="1"/>
  <c r="M4001" i="2" a="1"/>
  <c r="M4001" i="2" s="1"/>
  <c r="M4002" i="2" a="1"/>
  <c r="M4002" i="2" s="1"/>
  <c r="M4003" i="2" a="1"/>
  <c r="M4003" i="2" s="1"/>
  <c r="M4004" i="2" a="1"/>
  <c r="M4004" i="2" s="1"/>
  <c r="M4005" i="2" a="1"/>
  <c r="M4005" i="2" s="1"/>
  <c r="M4006" i="2" a="1"/>
  <c r="M4006" i="2"/>
  <c r="M4007" i="2" a="1"/>
  <c r="M4007" i="2" s="1"/>
  <c r="M4008" i="2" a="1"/>
  <c r="M4008" i="2" s="1"/>
  <c r="M4009" i="2" a="1"/>
  <c r="M4009" i="2" s="1"/>
  <c r="M4010" i="2" a="1"/>
  <c r="M4010" i="2" s="1"/>
  <c r="M4011" i="2" a="1"/>
  <c r="M4011" i="2" s="1"/>
  <c r="M4012" i="2" a="1"/>
  <c r="M4012" i="2" s="1"/>
  <c r="M4013" i="2" a="1"/>
  <c r="M4013" i="2" s="1"/>
  <c r="M4014" i="2" a="1"/>
  <c r="M4014" i="2" s="1"/>
  <c r="M4015" i="2" a="1"/>
  <c r="M4015" i="2" s="1"/>
  <c r="M4016" i="2" a="1"/>
  <c r="M4016" i="2" s="1"/>
  <c r="M4017" i="2" a="1"/>
  <c r="M4017" i="2" s="1"/>
  <c r="M4018" i="2" a="1"/>
  <c r="M4018" i="2"/>
  <c r="M4019" i="2" a="1"/>
  <c r="M4019" i="2" s="1"/>
  <c r="M4020" i="2" a="1"/>
  <c r="M4020" i="2" s="1"/>
  <c r="M4021" i="2" a="1"/>
  <c r="M4021" i="2" s="1"/>
  <c r="M4022" i="2" a="1"/>
  <c r="M4022" i="2" s="1"/>
  <c r="M4023" i="2" a="1"/>
  <c r="M4023" i="2" s="1"/>
  <c r="M4024" i="2" a="1"/>
  <c r="M4024" i="2" s="1"/>
  <c r="M4025" i="2" a="1"/>
  <c r="M4025" i="2" s="1"/>
  <c r="M4026" i="2" a="1"/>
  <c r="M4026" i="2" s="1"/>
  <c r="M4027" i="2" a="1"/>
  <c r="M4027" i="2" s="1"/>
  <c r="M4028" i="2" a="1"/>
  <c r="M4028" i="2" s="1"/>
  <c r="M4029" i="2" a="1"/>
  <c r="M4029" i="2" s="1"/>
  <c r="M4030" i="2" a="1"/>
  <c r="M4030" i="2"/>
  <c r="M4031" i="2" a="1"/>
  <c r="M4031" i="2" s="1"/>
  <c r="M4032" i="2" a="1"/>
  <c r="M4032" i="2" s="1"/>
  <c r="M4033" i="2" a="1"/>
  <c r="M4033" i="2" s="1"/>
  <c r="M4034" i="2" a="1"/>
  <c r="M4034" i="2" s="1"/>
  <c r="M4035" i="2" a="1"/>
  <c r="M4035" i="2" s="1"/>
  <c r="M4036" i="2" a="1"/>
  <c r="M4036" i="2"/>
  <c r="M4037" i="2" a="1"/>
  <c r="M4037" i="2" s="1"/>
  <c r="M4038" i="2" a="1"/>
  <c r="M4038" i="2" s="1"/>
  <c r="M4039" i="2" a="1"/>
  <c r="M4039" i="2" s="1"/>
  <c r="M4040" i="2" a="1"/>
  <c r="M4040" i="2" s="1"/>
  <c r="M4041" i="2" a="1"/>
  <c r="M4041" i="2" s="1"/>
  <c r="M4042" i="2" a="1"/>
  <c r="M4042" i="2"/>
  <c r="M4043" i="2" a="1"/>
  <c r="M4043" i="2" s="1"/>
  <c r="M4044" i="2" a="1"/>
  <c r="M4044" i="2" s="1"/>
  <c r="M4045" i="2" a="1"/>
  <c r="M4045" i="2" s="1"/>
  <c r="M4046" i="2" a="1"/>
  <c r="M4046" i="2" s="1"/>
  <c r="M4047" i="2" a="1"/>
  <c r="M4047" i="2" s="1"/>
  <c r="M4048" i="2" a="1"/>
  <c r="M4048" i="2" s="1"/>
  <c r="M4049" i="2" a="1"/>
  <c r="M4049" i="2" s="1"/>
  <c r="M4050" i="2" a="1"/>
  <c r="M4050" i="2" s="1"/>
  <c r="M4051" i="2" a="1"/>
  <c r="M4051" i="2" s="1"/>
  <c r="M4052" i="2" a="1"/>
  <c r="M4052" i="2" s="1"/>
  <c r="M4053" i="2" a="1"/>
  <c r="M4053" i="2" s="1"/>
  <c r="M4054" i="2" a="1"/>
  <c r="M4054" i="2"/>
  <c r="M4055" i="2" a="1"/>
  <c r="M4055" i="2" s="1"/>
  <c r="M4056" i="2" a="1"/>
  <c r="M4056" i="2" s="1"/>
  <c r="M4057" i="2" a="1"/>
  <c r="M4057" i="2" s="1"/>
  <c r="M4058" i="2" a="1"/>
  <c r="M4058" i="2" s="1"/>
  <c r="M4059" i="2" a="1"/>
  <c r="M4059" i="2" s="1"/>
  <c r="M4060" i="2" a="1"/>
  <c r="M4060" i="2" s="1"/>
  <c r="M4061" i="2" a="1"/>
  <c r="M4061" i="2" s="1"/>
  <c r="M4062" i="2" a="1"/>
  <c r="M4062" i="2" s="1"/>
  <c r="M4063" i="2" a="1"/>
  <c r="M4063" i="2" s="1"/>
  <c r="M4064" i="2" a="1"/>
  <c r="M4064" i="2" s="1"/>
  <c r="M4065" i="2" a="1"/>
  <c r="M4065" i="2" s="1"/>
  <c r="M4066" i="2" a="1"/>
  <c r="M4066" i="2" s="1"/>
  <c r="M4067" i="2" a="1"/>
  <c r="M4067" i="2" s="1"/>
  <c r="M4068" i="2" a="1"/>
  <c r="M4068" i="2" s="1"/>
  <c r="M4069" i="2" a="1"/>
  <c r="M4069" i="2" s="1"/>
  <c r="M4070" i="2" a="1"/>
  <c r="M4070" i="2" s="1"/>
  <c r="M4071" i="2" a="1"/>
  <c r="M4071" i="2" s="1"/>
  <c r="M4072" i="2" a="1"/>
  <c r="M4072" i="2" s="1"/>
  <c r="M4073" i="2" a="1"/>
  <c r="M4073" i="2" s="1"/>
  <c r="M4074" i="2" a="1"/>
  <c r="M4074" i="2" s="1"/>
  <c r="M4075" i="2" a="1"/>
  <c r="M4075" i="2" s="1"/>
  <c r="M4076" i="2" a="1"/>
  <c r="M4076" i="2" s="1"/>
  <c r="M4077" i="2" a="1"/>
  <c r="M4077" i="2" s="1"/>
  <c r="M4078" i="2" a="1"/>
  <c r="M4078" i="2"/>
  <c r="M4079" i="2" a="1"/>
  <c r="M4079" i="2" s="1"/>
  <c r="M4080" i="2" a="1"/>
  <c r="M4080" i="2" s="1"/>
  <c r="M4081" i="2" a="1"/>
  <c r="M4081" i="2" s="1"/>
  <c r="M4082" i="2" a="1"/>
  <c r="M4082" i="2" s="1"/>
  <c r="M4083" i="2" a="1"/>
  <c r="M4083" i="2" s="1"/>
  <c r="M4084" i="2" a="1"/>
  <c r="M4084" i="2"/>
  <c r="M4085" i="2" a="1"/>
  <c r="M4085" i="2" s="1"/>
  <c r="M4086" i="2" a="1"/>
  <c r="M4086" i="2" s="1"/>
  <c r="M4087" i="2" a="1"/>
  <c r="M4087" i="2" s="1"/>
  <c r="M4088" i="2" a="1"/>
  <c r="M4088" i="2" s="1"/>
  <c r="M4089" i="2" a="1"/>
  <c r="M4089" i="2" s="1"/>
  <c r="M4090" i="2" a="1"/>
  <c r="M4090" i="2"/>
  <c r="M4091" i="2" a="1"/>
  <c r="M4091" i="2" s="1"/>
  <c r="M4092" i="2" a="1"/>
  <c r="M4092" i="2" s="1"/>
  <c r="M4093" i="2" a="1"/>
  <c r="M4093" i="2" s="1"/>
  <c r="M4094" i="2" a="1"/>
  <c r="M4094" i="2" s="1"/>
  <c r="M4095" i="2" a="1"/>
  <c r="M4095" i="2" s="1"/>
  <c r="M4096" i="2" a="1"/>
  <c r="M4096" i="2" s="1"/>
  <c r="M4097" i="2" a="1"/>
  <c r="M4097" i="2" s="1"/>
  <c r="M4098" i="2" a="1"/>
  <c r="M4098" i="2" s="1"/>
  <c r="M4099" i="2" a="1"/>
  <c r="M4099" i="2" s="1"/>
  <c r="M4100" i="2" a="1"/>
  <c r="M4100" i="2" s="1"/>
  <c r="M4101" i="2" a="1"/>
  <c r="M4101" i="2" s="1"/>
  <c r="M4102" i="2" a="1"/>
  <c r="M4102" i="2"/>
  <c r="M4103" i="2" a="1"/>
  <c r="M4103" i="2" s="1"/>
  <c r="M4104" i="2" a="1"/>
  <c r="M4104" i="2" s="1"/>
  <c r="M4105" i="2" a="1"/>
  <c r="M4105" i="2" s="1"/>
  <c r="M4106" i="2" a="1"/>
  <c r="M4106" i="2" s="1"/>
  <c r="M4107" i="2" a="1"/>
  <c r="M4107" i="2" s="1"/>
  <c r="M4108" i="2" a="1"/>
  <c r="M4108" i="2"/>
  <c r="M4109" i="2" a="1"/>
  <c r="M4109" i="2" s="1"/>
  <c r="M4110" i="2" a="1"/>
  <c r="M4110" i="2" s="1"/>
  <c r="M4111" i="2" a="1"/>
  <c r="M4111" i="2" s="1"/>
  <c r="M4112" i="2" a="1"/>
  <c r="M4112" i="2" s="1"/>
  <c r="M4113" i="2" a="1"/>
  <c r="M4113" i="2" s="1"/>
  <c r="M4114" i="2" a="1"/>
  <c r="M4114" i="2"/>
  <c r="M4115" i="2" a="1"/>
  <c r="M4115" i="2" s="1"/>
  <c r="M4116" i="2" a="1"/>
  <c r="M4116" i="2" s="1"/>
  <c r="M4117" i="2" a="1"/>
  <c r="M4117" i="2" s="1"/>
  <c r="M4118" i="2" a="1"/>
  <c r="M4118" i="2" s="1"/>
  <c r="M4119" i="2" a="1"/>
  <c r="M4119" i="2" s="1"/>
  <c r="M4120" i="2" a="1"/>
  <c r="M4120" i="2" s="1"/>
  <c r="M4121" i="2" a="1"/>
  <c r="M4121" i="2" s="1"/>
  <c r="M4122" i="2" a="1"/>
  <c r="M4122" i="2" s="1"/>
  <c r="M4123" i="2" a="1"/>
  <c r="M4123" i="2" s="1"/>
  <c r="M4124" i="2" a="1"/>
  <c r="M4124" i="2" s="1"/>
  <c r="M4125" i="2" a="1"/>
  <c r="M4125" i="2" s="1"/>
  <c r="M4126" i="2" a="1"/>
  <c r="M4126" i="2"/>
  <c r="M4127" i="2" a="1"/>
  <c r="M4127" i="2" s="1"/>
  <c r="M4128" i="2" a="1"/>
  <c r="M4128" i="2" s="1"/>
  <c r="M4129" i="2" a="1"/>
  <c r="M4129" i="2" s="1"/>
  <c r="M4130" i="2" a="1"/>
  <c r="M4130" i="2" s="1"/>
  <c r="M4131" i="2" a="1"/>
  <c r="M4131" i="2" s="1"/>
  <c r="M4132" i="2" a="1"/>
  <c r="M4132" i="2" s="1"/>
  <c r="M4133" i="2" a="1"/>
  <c r="M4133" i="2" s="1"/>
  <c r="M4134" i="2" a="1"/>
  <c r="M4134" i="2" s="1"/>
  <c r="M4135" i="2" a="1"/>
  <c r="M4135" i="2" s="1"/>
  <c r="M4136" i="2" a="1"/>
  <c r="M4136" i="2" s="1"/>
  <c r="M4137" i="2" a="1"/>
  <c r="M4137" i="2" s="1"/>
  <c r="M4138" i="2" a="1"/>
  <c r="M4138" i="2" s="1"/>
  <c r="M4139" i="2" a="1"/>
  <c r="M4139" i="2" s="1"/>
  <c r="M4140" i="2" a="1"/>
  <c r="M4140" i="2" s="1"/>
  <c r="M4141" i="2" a="1"/>
  <c r="M4141" i="2" s="1"/>
  <c r="M4142" i="2" a="1"/>
  <c r="M4142" i="2" s="1"/>
  <c r="M4143" i="2" a="1"/>
  <c r="M4143" i="2" s="1"/>
  <c r="M4144" i="2" a="1"/>
  <c r="M4144" i="2" s="1"/>
  <c r="M4145" i="2" a="1"/>
  <c r="M4145" i="2" s="1"/>
  <c r="M4146" i="2" a="1"/>
  <c r="M4146" i="2" s="1"/>
  <c r="M4147" i="2" a="1"/>
  <c r="M4147" i="2" s="1"/>
  <c r="M4148" i="2" a="1"/>
  <c r="M4148" i="2" s="1"/>
  <c r="M4149" i="2" a="1"/>
  <c r="M4149" i="2" s="1"/>
  <c r="M4150" i="2" a="1"/>
  <c r="M4150" i="2"/>
  <c r="M4151" i="2" a="1"/>
  <c r="M4151" i="2" s="1"/>
  <c r="M4152" i="2" a="1"/>
  <c r="M4152" i="2" s="1"/>
  <c r="M4153" i="2" a="1"/>
  <c r="M4153" i="2" s="1"/>
  <c r="M4154" i="2" a="1"/>
  <c r="M4154" i="2" s="1"/>
  <c r="M4155" i="2" a="1"/>
  <c r="M4155" i="2" s="1"/>
  <c r="M4156" i="2" a="1"/>
  <c r="M4156" i="2"/>
  <c r="M4157" i="2" a="1"/>
  <c r="M4157" i="2" s="1"/>
  <c r="M4158" i="2" a="1"/>
  <c r="M4158" i="2" s="1"/>
  <c r="M4159" i="2" a="1"/>
  <c r="M4159" i="2" s="1"/>
  <c r="M4160" i="2" a="1"/>
  <c r="M4160" i="2" s="1"/>
  <c r="M4161" i="2" a="1"/>
  <c r="M4161" i="2" s="1"/>
  <c r="M4162" i="2" a="1"/>
  <c r="M4162" i="2"/>
  <c r="M4163" i="2" a="1"/>
  <c r="M4163" i="2" s="1"/>
  <c r="M4164" i="2" a="1"/>
  <c r="M4164" i="2" s="1"/>
  <c r="M4165" i="2" a="1"/>
  <c r="M4165" i="2" s="1"/>
  <c r="M4166" i="2" a="1"/>
  <c r="M4166" i="2" s="1"/>
  <c r="M4167" i="2" a="1"/>
  <c r="M4167" i="2" s="1"/>
  <c r="M4168" i="2" a="1"/>
  <c r="M4168" i="2" s="1"/>
  <c r="M4169" i="2" a="1"/>
  <c r="M4169" i="2" s="1"/>
  <c r="M4170" i="2" a="1"/>
  <c r="M4170" i="2" s="1"/>
  <c r="M4171" i="2" a="1"/>
  <c r="M4171" i="2" s="1"/>
  <c r="M4172" i="2" a="1"/>
  <c r="M4172" i="2" s="1"/>
  <c r="M4173" i="2" a="1"/>
  <c r="M4173" i="2" s="1"/>
  <c r="M4174" i="2" a="1"/>
  <c r="M4174" i="2"/>
  <c r="M4175" i="2" a="1"/>
  <c r="M4175" i="2" s="1"/>
  <c r="M4176" i="2" a="1"/>
  <c r="M4176" i="2" s="1"/>
  <c r="M4177" i="2" a="1"/>
  <c r="M4177" i="2" s="1"/>
  <c r="M4178" i="2" a="1"/>
  <c r="M4178" i="2" s="1"/>
  <c r="M4179" i="2" a="1"/>
  <c r="M4179" i="2" s="1"/>
  <c r="M4180" i="2" a="1"/>
  <c r="M4180" i="2"/>
  <c r="M4181" i="2" a="1"/>
  <c r="M4181" i="2" s="1"/>
  <c r="M4182" i="2" a="1"/>
  <c r="M4182" i="2" s="1"/>
  <c r="M4183" i="2" a="1"/>
  <c r="M4183" i="2" s="1"/>
  <c r="M4184" i="2" a="1"/>
  <c r="M4184" i="2" s="1"/>
  <c r="M4185" i="2" a="1"/>
  <c r="M4185" i="2" s="1"/>
  <c r="M4186" i="2" a="1"/>
  <c r="M4186" i="2"/>
  <c r="M4187" i="2" a="1"/>
  <c r="M4187" i="2" s="1"/>
  <c r="M4188" i="2" a="1"/>
  <c r="M4188" i="2" s="1"/>
  <c r="M4189" i="2" a="1"/>
  <c r="M4189" i="2" s="1"/>
  <c r="M4190" i="2" a="1"/>
  <c r="M4190" i="2" s="1"/>
  <c r="M4191" i="2" a="1"/>
  <c r="M4191" i="2" s="1"/>
  <c r="M4192" i="2" a="1"/>
  <c r="M4192" i="2" s="1"/>
  <c r="M4193" i="2" a="1"/>
  <c r="M4193" i="2" s="1"/>
  <c r="M4194" i="2" a="1"/>
  <c r="M4194" i="2" s="1"/>
  <c r="M4195" i="2" a="1"/>
  <c r="M4195" i="2" s="1"/>
  <c r="M4196" i="2" a="1"/>
  <c r="M4196" i="2" s="1"/>
  <c r="M4197" i="2" a="1"/>
  <c r="M4197" i="2" s="1"/>
  <c r="M4198" i="2" a="1"/>
  <c r="M4198" i="2"/>
  <c r="M4199" i="2" a="1"/>
  <c r="M4199" i="2" s="1"/>
  <c r="M4200" i="2" a="1"/>
  <c r="M4200" i="2"/>
  <c r="M4201" i="2" a="1"/>
  <c r="M4201" i="2" s="1"/>
  <c r="M4202" i="2" a="1"/>
  <c r="M4202" i="2" s="1"/>
  <c r="M4203" i="2" a="1"/>
  <c r="M4203" i="2" s="1"/>
  <c r="M4204" i="2" a="1"/>
  <c r="M4204" i="2"/>
  <c r="M4205" i="2" a="1"/>
  <c r="M4205" i="2" s="1"/>
  <c r="M4206" i="2" a="1"/>
  <c r="M4206" i="2"/>
  <c r="M4207" i="2" a="1"/>
  <c r="M4207" i="2" s="1"/>
  <c r="M4208" i="2" a="1"/>
  <c r="M4208" i="2" s="1"/>
  <c r="M4209" i="2" a="1"/>
  <c r="M4209" i="2" s="1"/>
  <c r="M4210" i="2" a="1"/>
  <c r="M4210" i="2"/>
  <c r="M4211" i="2" a="1"/>
  <c r="M4211" i="2" s="1"/>
  <c r="M4212" i="2" a="1"/>
  <c r="M4212" i="2" s="1"/>
  <c r="M4213" i="2" a="1"/>
  <c r="M4213" i="2" s="1"/>
  <c r="M4214" i="2" a="1"/>
  <c r="M4214" i="2" s="1"/>
  <c r="M4215" i="2" a="1"/>
  <c r="M4215" i="2" s="1"/>
  <c r="M4216" i="2" a="1"/>
  <c r="M4216" i="2"/>
  <c r="M4217" i="2" a="1"/>
  <c r="M4217" i="2" s="1"/>
  <c r="M4218" i="2" a="1"/>
  <c r="M4218" i="2" s="1"/>
  <c r="M4219" i="2" a="1"/>
  <c r="M4219" i="2" s="1"/>
  <c r="M4220" i="2" a="1"/>
  <c r="M4220" i="2"/>
  <c r="M4221" i="2" a="1"/>
  <c r="M4221" i="2" s="1"/>
  <c r="M4222" i="2" a="1"/>
  <c r="M4222" i="2" s="1"/>
  <c r="M4223" i="2" a="1"/>
  <c r="M4223" i="2" s="1"/>
  <c r="M4224" i="2" a="1"/>
  <c r="M4224" i="2"/>
  <c r="M4225" i="2" a="1"/>
  <c r="M4225" i="2" s="1"/>
  <c r="M4226" i="2" a="1"/>
  <c r="M4226" i="2" s="1"/>
  <c r="M4227" i="2" a="1"/>
  <c r="M4227" i="2" s="1"/>
  <c r="M4228" i="2" a="1"/>
  <c r="M4228" i="2"/>
  <c r="M4229" i="2" a="1"/>
  <c r="M4229" i="2" s="1"/>
  <c r="M4230" i="2" a="1"/>
  <c r="M4230" i="2" s="1"/>
  <c r="M4231" i="2" a="1"/>
  <c r="M4231" i="2" s="1"/>
  <c r="M4232" i="2" a="1"/>
  <c r="M4232" i="2"/>
  <c r="M4233" i="2" a="1"/>
  <c r="M4233" i="2" s="1"/>
  <c r="M4234" i="2" a="1"/>
  <c r="M4234" i="2" s="1"/>
  <c r="M4235" i="2" a="1"/>
  <c r="M4235" i="2" s="1"/>
  <c r="M4236" i="2" a="1"/>
  <c r="M4236" i="2"/>
  <c r="M4237" i="2" a="1"/>
  <c r="M4237" i="2" s="1"/>
  <c r="M4238" i="2" a="1"/>
  <c r="M4238" i="2" s="1"/>
  <c r="M4239" i="2" a="1"/>
  <c r="M4239" i="2" s="1"/>
  <c r="M4240" i="2" a="1"/>
  <c r="M4240" i="2"/>
  <c r="M4241" i="2" a="1"/>
  <c r="M4241" i="2" s="1"/>
  <c r="M4242" i="2" a="1"/>
  <c r="M4242" i="2" s="1"/>
  <c r="M4243" i="2" a="1"/>
  <c r="M4243" i="2" s="1"/>
  <c r="M4244" i="2" a="1"/>
  <c r="M4244" i="2"/>
  <c r="M4245" i="2" a="1"/>
  <c r="M4245" i="2" s="1"/>
  <c r="M4246" i="2" a="1"/>
  <c r="M4246" i="2" s="1"/>
  <c r="M4247" i="2" a="1"/>
  <c r="M4247" i="2" s="1"/>
  <c r="M4248" i="2" a="1"/>
  <c r="M4248" i="2"/>
  <c r="M4249" i="2" a="1"/>
  <c r="M4249" i="2" s="1"/>
  <c r="M4250" i="2" a="1"/>
  <c r="M4250" i="2" s="1"/>
  <c r="M4251" i="2" a="1"/>
  <c r="M4251" i="2" s="1"/>
  <c r="M4252" i="2" a="1"/>
  <c r="M4252" i="2"/>
  <c r="M4253" i="2" a="1"/>
  <c r="M4253" i="2" s="1"/>
  <c r="M4254" i="2" a="1"/>
  <c r="M4254" i="2" s="1"/>
  <c r="M4255" i="2" a="1"/>
  <c r="M4255" i="2" s="1"/>
  <c r="M4256" i="2" a="1"/>
  <c r="M4256" i="2"/>
  <c r="M4257" i="2" a="1"/>
  <c r="M4257" i="2" s="1"/>
  <c r="M4258" i="2" a="1"/>
  <c r="M4258" i="2" s="1"/>
  <c r="M4259" i="2" a="1"/>
  <c r="M4259" i="2" s="1"/>
  <c r="M4260" i="2" a="1"/>
  <c r="M4260" i="2" s="1"/>
  <c r="M4261" i="2" a="1"/>
  <c r="M4261" i="2" s="1"/>
  <c r="M4262" i="2" a="1"/>
  <c r="M4262" i="2" s="1"/>
  <c r="M4263" i="2" a="1"/>
  <c r="M4263" i="2" s="1"/>
  <c r="M4264" i="2" a="1"/>
  <c r="M4264" i="2"/>
  <c r="M4265" i="2" a="1"/>
  <c r="M4265" i="2" s="1"/>
  <c r="M4266" i="2" a="1"/>
  <c r="M4266" i="2" s="1"/>
  <c r="M4267" i="2" a="1"/>
  <c r="M4267" i="2" s="1"/>
  <c r="M4268" i="2" a="1"/>
  <c r="M4268" i="2" s="1"/>
  <c r="M4269" i="2" a="1"/>
  <c r="M4269" i="2" s="1"/>
  <c r="M4270" i="2" a="1"/>
  <c r="M4270" i="2" s="1"/>
  <c r="M4271" i="2" a="1"/>
  <c r="M4271" i="2" s="1"/>
  <c r="M4272" i="2" a="1"/>
  <c r="M4272" i="2"/>
  <c r="M4273" i="2" a="1"/>
  <c r="M4273" i="2" s="1"/>
  <c r="M4274" i="2" a="1"/>
  <c r="M4274" i="2" s="1"/>
  <c r="M4275" i="2" a="1"/>
  <c r="M4275" i="2" s="1"/>
  <c r="M4276" i="2" a="1"/>
  <c r="M4276" i="2" s="1"/>
  <c r="M4277" i="2" a="1"/>
  <c r="M4277" i="2" s="1"/>
  <c r="M4278" i="2" a="1"/>
  <c r="M4278" i="2" s="1"/>
  <c r="M4279" i="2" a="1"/>
  <c r="M4279" i="2" s="1"/>
  <c r="M4280" i="2" a="1"/>
  <c r="M4280" i="2"/>
  <c r="M4281" i="2" a="1"/>
  <c r="M4281" i="2" s="1"/>
  <c r="M4282" i="2" a="1"/>
  <c r="M4282" i="2" s="1"/>
  <c r="M4283" i="2" a="1"/>
  <c r="M4283" i="2" s="1"/>
  <c r="M4284" i="2" a="1"/>
  <c r="M4284" i="2" s="1"/>
  <c r="M4285" i="2" a="1"/>
  <c r="M4285" i="2" s="1"/>
  <c r="M4286" i="2" a="1"/>
  <c r="M4286" i="2" s="1"/>
  <c r="M4287" i="2" a="1"/>
  <c r="M4287" i="2" s="1"/>
  <c r="M4288" i="2" a="1"/>
  <c r="M4288" i="2"/>
  <c r="M4289" i="2" a="1"/>
  <c r="M4289" i="2" s="1"/>
  <c r="M4290" i="2" a="1"/>
  <c r="M4290" i="2" s="1"/>
  <c r="M4291" i="2" a="1"/>
  <c r="M4291" i="2" s="1"/>
  <c r="M4292" i="2" a="1"/>
  <c r="M4292" i="2" s="1"/>
  <c r="M4293" i="2" a="1"/>
  <c r="M4293" i="2" s="1"/>
  <c r="M4294" i="2" a="1"/>
  <c r="M4294" i="2" s="1"/>
  <c r="M4295" i="2" a="1"/>
  <c r="M4295" i="2" s="1"/>
  <c r="M4296" i="2" a="1"/>
  <c r="M4296" i="2"/>
  <c r="M4297" i="2" a="1"/>
  <c r="M4297" i="2" s="1"/>
  <c r="M4298" i="2" a="1"/>
  <c r="M4298" i="2"/>
  <c r="M4299" i="2" a="1"/>
  <c r="M4299" i="2" s="1"/>
  <c r="M4300" i="2" a="1"/>
  <c r="M4300" i="2"/>
  <c r="M4301" i="2" a="1"/>
  <c r="M4301" i="2" s="1"/>
  <c r="M4302" i="2" a="1"/>
  <c r="M4302" i="2"/>
  <c r="M4303" i="2" a="1"/>
  <c r="M4303" i="2"/>
  <c r="M4304" i="2" a="1"/>
  <c r="M4304" i="2" s="1"/>
  <c r="M4305" i="2" a="1"/>
  <c r="M4305" i="2" s="1"/>
  <c r="M4306" i="2" a="1"/>
  <c r="M4306" i="2" s="1"/>
  <c r="M4307" i="2" a="1"/>
  <c r="M4307" i="2" s="1"/>
  <c r="M4308" i="2" a="1"/>
  <c r="M4308" i="2"/>
  <c r="M4309" i="2" a="1"/>
  <c r="M4309" i="2"/>
  <c r="M4310" i="2" a="1"/>
  <c r="M4310" i="2"/>
  <c r="M4311" i="2" a="1"/>
  <c r="M4311" i="2" s="1"/>
  <c r="M4312" i="2" a="1"/>
  <c r="M4312" i="2" s="1"/>
  <c r="M4313" i="2" a="1"/>
  <c r="M4313" i="2" s="1"/>
  <c r="M4314" i="2" a="1"/>
  <c r="M4314" i="2" s="1"/>
  <c r="M4315" i="2" a="1"/>
  <c r="M4315" i="2"/>
  <c r="M4316" i="2" a="1"/>
  <c r="M4316" i="2"/>
  <c r="M4317" i="2" a="1"/>
  <c r="M4317" i="2" s="1"/>
  <c r="M4318" i="2" a="1"/>
  <c r="M4318" i="2" s="1"/>
  <c r="M4319" i="2" a="1"/>
  <c r="M4319" i="2" s="1"/>
  <c r="M4320" i="2" a="1"/>
  <c r="M4320" i="2"/>
  <c r="M4321" i="2" a="1"/>
  <c r="M4321" i="2" s="1"/>
  <c r="M4322" i="2" a="1"/>
  <c r="M4322" i="2"/>
  <c r="M4323" i="2" a="1"/>
  <c r="M4323" i="2"/>
  <c r="M4324" i="2" a="1"/>
  <c r="M4324" i="2"/>
  <c r="M4325" i="2" a="1"/>
  <c r="M4325" i="2" s="1"/>
  <c r="M4326" i="2" a="1"/>
  <c r="M4326" i="2" s="1"/>
  <c r="M4327" i="2" a="1"/>
  <c r="M4327" i="2" s="1"/>
  <c r="M4328" i="2" a="1"/>
  <c r="M4328" i="2"/>
  <c r="M4329" i="2" a="1"/>
  <c r="M4329" i="2" s="1"/>
  <c r="M4330" i="2" a="1"/>
  <c r="M4330" i="2"/>
  <c r="M4331" i="2" a="1"/>
  <c r="M4331" i="2" s="1"/>
  <c r="M4332" i="2" a="1"/>
  <c r="M4332" i="2" s="1"/>
  <c r="M4333" i="2" a="1"/>
  <c r="M4333" i="2" s="1"/>
  <c r="M4334" i="2" a="1"/>
  <c r="M4334" i="2"/>
  <c r="M4335" i="2" a="1"/>
  <c r="M4335" i="2" s="1"/>
  <c r="M4336" i="2" a="1"/>
  <c r="M4336" i="2"/>
  <c r="M4337" i="2" a="1"/>
  <c r="M4337" i="2" s="1"/>
  <c r="M4338" i="2" a="1"/>
  <c r="M4338" i="2" s="1"/>
  <c r="M4339" i="2" a="1"/>
  <c r="M4339" i="2" s="1"/>
  <c r="M4340" i="2" a="1"/>
  <c r="M4340" i="2"/>
  <c r="M4341" i="2" a="1"/>
  <c r="M4341" i="2" s="1"/>
  <c r="M4342" i="2" a="1"/>
  <c r="M4342" i="2"/>
  <c r="M4343" i="2" a="1"/>
  <c r="M4343" i="2" s="1"/>
  <c r="M4344" i="2" a="1"/>
  <c r="M4344" i="2" s="1"/>
  <c r="M4345" i="2" a="1"/>
  <c r="M4345" i="2" s="1"/>
  <c r="M4346" i="2" a="1"/>
  <c r="M4346" i="2"/>
  <c r="M4347" i="2" a="1"/>
  <c r="M4347" i="2" s="1"/>
  <c r="M4348" i="2" a="1"/>
  <c r="M4348" i="2"/>
  <c r="M4349" i="2" a="1"/>
  <c r="M4349" i="2" s="1"/>
  <c r="M4350" i="2" a="1"/>
  <c r="M4350" i="2" s="1"/>
  <c r="M4351" i="2" a="1"/>
  <c r="M4351" i="2" s="1"/>
  <c r="M4352" i="2" a="1"/>
  <c r="M4352" i="2"/>
  <c r="M4353" i="2" a="1"/>
  <c r="M4353" i="2" s="1"/>
  <c r="M4354" i="2" a="1"/>
  <c r="M4354" i="2" s="1"/>
  <c r="M4355" i="2" a="1"/>
  <c r="M4355" i="2" s="1"/>
  <c r="M4356" i="2" a="1"/>
  <c r="M4356" i="2" s="1"/>
  <c r="M4357" i="2" a="1"/>
  <c r="M4357" i="2" s="1"/>
  <c r="M4358" i="2" a="1"/>
  <c r="M4358" i="2"/>
  <c r="M4359" i="2" a="1"/>
  <c r="M4359" i="2" s="1"/>
  <c r="M4360" i="2" a="1"/>
  <c r="M4360" i="2" s="1"/>
  <c r="M4361" i="2" a="1"/>
  <c r="M4361" i="2" s="1"/>
  <c r="M4362" i="2" a="1"/>
  <c r="M4362" i="2" s="1"/>
  <c r="M4363" i="2" a="1"/>
  <c r="M4363" i="2" s="1"/>
  <c r="M4364" i="2" a="1"/>
  <c r="M4364" i="2" s="1"/>
  <c r="M4365" i="2" a="1"/>
  <c r="M4365" i="2" s="1"/>
  <c r="M4366" i="2" a="1"/>
  <c r="M4366" i="2" s="1"/>
  <c r="M4367" i="2" a="1"/>
  <c r="M4367" i="2" s="1"/>
  <c r="M4368" i="2" a="1"/>
  <c r="M4368" i="2" s="1"/>
  <c r="M4369" i="2" a="1"/>
  <c r="M4369" i="2" s="1"/>
  <c r="M4370" i="2" a="1"/>
  <c r="M4370" i="2" s="1"/>
  <c r="M4371" i="2" a="1"/>
  <c r="M4371" i="2" s="1"/>
  <c r="M4372" i="2" a="1"/>
  <c r="M4372" i="2" s="1"/>
  <c r="M4373" i="2" a="1"/>
  <c r="M4373" i="2" s="1"/>
  <c r="M4374" i="2" a="1"/>
  <c r="M4374" i="2" s="1"/>
  <c r="M4375" i="2" a="1"/>
  <c r="M4375" i="2" s="1"/>
  <c r="M4376" i="2" a="1"/>
  <c r="M4376" i="2" s="1"/>
  <c r="M4377" i="2" a="1"/>
  <c r="M4377" i="2" s="1"/>
  <c r="M4378" i="2" a="1"/>
  <c r="M4378" i="2"/>
  <c r="M4379" i="2" a="1"/>
  <c r="M4379" i="2" s="1"/>
  <c r="M4380" i="2" a="1"/>
  <c r="M4380" i="2" s="1"/>
  <c r="M4381" i="2" a="1"/>
  <c r="M4381" i="2" s="1"/>
  <c r="M4382" i="2" a="1"/>
  <c r="M4382" i="2" s="1"/>
  <c r="M4383" i="2" a="1"/>
  <c r="M4383" i="2" s="1"/>
  <c r="M4384" i="2" a="1"/>
  <c r="M4384" i="2" s="1"/>
  <c r="M4385" i="2" a="1"/>
  <c r="M4385" i="2" s="1"/>
  <c r="M4386" i="2" a="1"/>
  <c r="M4386" i="2" s="1"/>
  <c r="M4387" i="2" a="1"/>
  <c r="M4387" i="2" s="1"/>
  <c r="M4388" i="2" a="1"/>
  <c r="M4388" i="2" s="1"/>
  <c r="M4389" i="2" a="1"/>
  <c r="M4389" i="2" s="1"/>
  <c r="M4390" i="2" a="1"/>
  <c r="M4390" i="2" s="1"/>
  <c r="M4391" i="2" a="1"/>
  <c r="M4391" i="2" s="1"/>
  <c r="M4392" i="2" a="1"/>
  <c r="M4392" i="2" s="1"/>
  <c r="M4393" i="2" a="1"/>
  <c r="M4393" i="2" s="1"/>
  <c r="M4394" i="2" a="1"/>
  <c r="M4394" i="2" s="1"/>
  <c r="M4395" i="2" a="1"/>
  <c r="M4395" i="2" s="1"/>
  <c r="M4396" i="2" a="1"/>
  <c r="M4396" i="2" s="1"/>
  <c r="M4397" i="2" a="1"/>
  <c r="M4397" i="2" s="1"/>
  <c r="M4398" i="2" a="1"/>
  <c r="M4398" i="2" s="1"/>
  <c r="M4399" i="2" a="1"/>
  <c r="M4399" i="2" s="1"/>
  <c r="M4400" i="2" a="1"/>
  <c r="M4400" i="2" s="1"/>
  <c r="M4401" i="2" a="1"/>
  <c r="M4401" i="2" s="1"/>
  <c r="M4402" i="2" a="1"/>
  <c r="M4402" i="2"/>
  <c r="M4403" i="2" a="1"/>
  <c r="M4403" i="2" s="1"/>
  <c r="M4404" i="2" a="1"/>
  <c r="M4404" i="2" s="1"/>
  <c r="M4405" i="2" a="1"/>
  <c r="M4405" i="2" s="1"/>
  <c r="M4406" i="2" a="1"/>
  <c r="M4406" i="2" s="1"/>
  <c r="M4407" i="2" a="1"/>
  <c r="M4407" i="2" s="1"/>
  <c r="M4408" i="2" a="1"/>
  <c r="M4408" i="2" s="1"/>
  <c r="M4409" i="2" a="1"/>
  <c r="M4409" i="2" s="1"/>
  <c r="M4410" i="2" a="1"/>
  <c r="M4410" i="2" s="1"/>
  <c r="M4411" i="2" a="1"/>
  <c r="M4411" i="2" s="1"/>
  <c r="M4412" i="2" a="1"/>
  <c r="M4412" i="2" s="1"/>
  <c r="M4413" i="2" a="1"/>
  <c r="M4413" i="2" s="1"/>
  <c r="M4414" i="2" a="1"/>
  <c r="M4414" i="2"/>
  <c r="M4415" i="2" a="1"/>
  <c r="M4415" i="2" s="1"/>
  <c r="M4416" i="2" a="1"/>
  <c r="M4416" i="2" s="1"/>
  <c r="M4417" i="2" a="1"/>
  <c r="M4417" i="2" s="1"/>
  <c r="M4418" i="2" a="1"/>
  <c r="M4418" i="2" s="1"/>
  <c r="M4419" i="2" a="1"/>
  <c r="M4419" i="2" s="1"/>
  <c r="M4420" i="2" a="1"/>
  <c r="M4420" i="2" s="1"/>
  <c r="M4421" i="2" a="1"/>
  <c r="M4421" i="2" s="1"/>
  <c r="M4422" i="2" a="1"/>
  <c r="M4422" i="2" s="1"/>
  <c r="M4423" i="2" a="1"/>
  <c r="M4423" i="2" s="1"/>
  <c r="M4424" i="2" a="1"/>
  <c r="M4424" i="2" s="1"/>
  <c r="M4425" i="2" a="1"/>
  <c r="M4425" i="2" s="1"/>
  <c r="M4426" i="2" a="1"/>
  <c r="M4426" i="2"/>
  <c r="M4427" i="2" a="1"/>
  <c r="M4427" i="2" s="1"/>
  <c r="M4428" i="2" a="1"/>
  <c r="M4428" i="2" s="1"/>
  <c r="M4429" i="2" a="1"/>
  <c r="M4429" i="2" s="1"/>
  <c r="M4430" i="2" a="1"/>
  <c r="M4430" i="2" s="1"/>
  <c r="M4431" i="2" a="1"/>
  <c r="M4431" i="2" s="1"/>
  <c r="M4432" i="2" a="1"/>
  <c r="M4432" i="2" s="1"/>
  <c r="M4433" i="2" a="1"/>
  <c r="M4433" i="2" s="1"/>
  <c r="M4434" i="2" a="1"/>
  <c r="M4434" i="2" s="1"/>
  <c r="M4435" i="2" a="1"/>
  <c r="M4435" i="2" s="1"/>
  <c r="M4436" i="2" a="1"/>
  <c r="M4436" i="2" s="1"/>
  <c r="M4437" i="2" a="1"/>
  <c r="M4437" i="2" s="1"/>
  <c r="M4438" i="2" a="1"/>
  <c r="M4438" i="2" s="1"/>
  <c r="M4439" i="2" a="1"/>
  <c r="M4439" i="2" s="1"/>
  <c r="M4440" i="2" a="1"/>
  <c r="M4440" i="2" s="1"/>
  <c r="M4441" i="2" a="1"/>
  <c r="M4441" i="2" s="1"/>
  <c r="M4442" i="2" a="1"/>
  <c r="M4442" i="2" s="1"/>
  <c r="M4443" i="2" a="1"/>
  <c r="M4443" i="2" s="1"/>
  <c r="M4444" i="2" a="1"/>
  <c r="M4444" i="2"/>
  <c r="M4445" i="2" a="1"/>
  <c r="M4445" i="2" s="1"/>
  <c r="M4446" i="2" a="1"/>
  <c r="M4446" i="2" s="1"/>
  <c r="M4447" i="2" a="1"/>
  <c r="M4447" i="2" s="1"/>
  <c r="M4448" i="2" a="1"/>
  <c r="M4448" i="2" s="1"/>
  <c r="M4449" i="2" a="1"/>
  <c r="M4449" i="2" s="1"/>
  <c r="M4450" i="2" a="1"/>
  <c r="M4450" i="2"/>
  <c r="M4451" i="2" a="1"/>
  <c r="M4451" i="2" s="1"/>
  <c r="M4452" i="2" a="1"/>
  <c r="M4452" i="2" s="1"/>
  <c r="M4453" i="2" a="1"/>
  <c r="M4453" i="2" s="1"/>
  <c r="M4454" i="2" a="1"/>
  <c r="M4454" i="2" s="1"/>
  <c r="M4455" i="2" a="1"/>
  <c r="M4455" i="2" s="1"/>
  <c r="M4456" i="2" a="1"/>
  <c r="M4456" i="2" s="1"/>
  <c r="M4457" i="2" a="1"/>
  <c r="M4457" i="2" s="1"/>
  <c r="M4458" i="2" a="1"/>
  <c r="M4458" i="2" s="1"/>
  <c r="M4459" i="2" a="1"/>
  <c r="M4459" i="2" s="1"/>
  <c r="M4460" i="2" a="1"/>
  <c r="M4460" i="2" s="1"/>
  <c r="M4461" i="2" a="1"/>
  <c r="M4461" i="2" s="1"/>
  <c r="M4462" i="2" a="1"/>
  <c r="M4462" i="2" s="1"/>
  <c r="M4463" i="2" a="1"/>
  <c r="M4463" i="2" s="1"/>
  <c r="M4464" i="2" a="1"/>
  <c r="M4464" i="2" s="1"/>
  <c r="M4465" i="2" a="1"/>
  <c r="M4465" i="2" s="1"/>
  <c r="M4466" i="2" a="1"/>
  <c r="M4466" i="2" s="1"/>
  <c r="M4467" i="2" a="1"/>
  <c r="M4467" i="2" s="1"/>
  <c r="M4468" i="2" a="1"/>
  <c r="M4468" i="2" s="1"/>
  <c r="M4469" i="2" a="1"/>
  <c r="M4469" i="2" s="1"/>
  <c r="M4470" i="2" a="1"/>
  <c r="M4470" i="2" s="1"/>
  <c r="M4471" i="2" a="1"/>
  <c r="M4471" i="2" s="1"/>
  <c r="M4472" i="2" a="1"/>
  <c r="M4472" i="2" s="1"/>
  <c r="M4473" i="2" a="1"/>
  <c r="M4473" i="2" s="1"/>
  <c r="M4474" i="2" a="1"/>
  <c r="M4474" i="2"/>
  <c r="M4475" i="2" a="1"/>
  <c r="M4475" i="2" s="1"/>
  <c r="M4476" i="2" a="1"/>
  <c r="M4476" i="2" s="1"/>
  <c r="M4477" i="2" a="1"/>
  <c r="M4477" i="2" s="1"/>
  <c r="M4478" i="2" a="1"/>
  <c r="M4478" i="2" s="1"/>
  <c r="M4479" i="2" a="1"/>
  <c r="M4479" i="2" s="1"/>
  <c r="M4480" i="2" a="1"/>
  <c r="M4480" i="2" s="1"/>
  <c r="M4481" i="2" a="1"/>
  <c r="M4481" i="2" s="1"/>
  <c r="M4482" i="2" a="1"/>
  <c r="M4482" i="2" s="1"/>
  <c r="M4483" i="2" a="1"/>
  <c r="M4483" i="2" s="1"/>
  <c r="M4484" i="2" a="1"/>
  <c r="M4484" i="2" s="1"/>
  <c r="M4485" i="2" a="1"/>
  <c r="M4485" i="2" s="1"/>
  <c r="M4486" i="2" a="1"/>
  <c r="M4486" i="2"/>
  <c r="M4487" i="2" a="1"/>
  <c r="M4487" i="2" s="1"/>
  <c r="M4488" i="2" a="1"/>
  <c r="M4488" i="2" s="1"/>
  <c r="M4489" i="2" a="1"/>
  <c r="M4489" i="2" s="1"/>
  <c r="M4490" i="2" a="1"/>
  <c r="M4490" i="2" s="1"/>
  <c r="M4491" i="2" a="1"/>
  <c r="M4491" i="2" s="1"/>
  <c r="M4492" i="2" a="1"/>
  <c r="M4492" i="2" s="1"/>
  <c r="M4493" i="2" a="1"/>
  <c r="M4493" i="2" s="1"/>
  <c r="M4494" i="2" a="1"/>
  <c r="M4494" i="2" s="1"/>
  <c r="M4495" i="2" a="1"/>
  <c r="M4495" i="2" s="1"/>
  <c r="M4496" i="2" a="1"/>
  <c r="M4496" i="2" s="1"/>
  <c r="M4497" i="2" a="1"/>
  <c r="M4497" i="2" s="1"/>
  <c r="M4498" i="2" a="1"/>
  <c r="M4498" i="2"/>
  <c r="M4499" i="2" a="1"/>
  <c r="M4499" i="2" s="1"/>
  <c r="M4500" i="2" a="1"/>
  <c r="M4500" i="2" s="1"/>
  <c r="M4501" i="2" a="1"/>
  <c r="M4501" i="2" s="1"/>
  <c r="M4502" i="2" a="1"/>
  <c r="M4502" i="2" s="1"/>
  <c r="M4503" i="2" a="1"/>
  <c r="M4503" i="2" s="1"/>
  <c r="M4504" i="2" a="1"/>
  <c r="M4504" i="2" s="1"/>
  <c r="M4505" i="2" a="1"/>
  <c r="M4505" i="2" s="1"/>
  <c r="M4506" i="2" a="1"/>
  <c r="M4506" i="2" s="1"/>
  <c r="M4507" i="2" a="1"/>
  <c r="M4507" i="2" s="1"/>
  <c r="M4508" i="2" a="1"/>
  <c r="M4508" i="2" s="1"/>
  <c r="M4509" i="2" a="1"/>
  <c r="M4509" i="2" s="1"/>
  <c r="M4510" i="2" a="1"/>
  <c r="M4510" i="2" s="1"/>
  <c r="M4511" i="2" a="1"/>
  <c r="M4511" i="2" s="1"/>
  <c r="M4512" i="2" a="1"/>
  <c r="M4512" i="2" s="1"/>
  <c r="M4513" i="2" a="1"/>
  <c r="M4513" i="2" s="1"/>
  <c r="M4514" i="2" a="1"/>
  <c r="M4514" i="2" s="1"/>
  <c r="M4515" i="2" a="1"/>
  <c r="M4515" i="2" s="1"/>
  <c r="M4516" i="2" a="1"/>
  <c r="M4516" i="2"/>
  <c r="M4517" i="2" a="1"/>
  <c r="M4517" i="2" s="1"/>
  <c r="M4518" i="2" a="1"/>
  <c r="M4518" i="2" s="1"/>
  <c r="M4519" i="2" a="1"/>
  <c r="M4519" i="2" s="1"/>
  <c r="M4520" i="2" a="1"/>
  <c r="M4520" i="2" s="1"/>
  <c r="M4521" i="2" a="1"/>
  <c r="M4521" i="2" s="1"/>
  <c r="M4522" i="2" a="1"/>
  <c r="M4522" i="2"/>
  <c r="M4523" i="2" a="1"/>
  <c r="M4523" i="2" s="1"/>
  <c r="M4524" i="2" a="1"/>
  <c r="M4524" i="2" s="1"/>
  <c r="M4525" i="2" a="1"/>
  <c r="M4525" i="2" s="1"/>
  <c r="M4526" i="2" a="1"/>
  <c r="M4526" i="2" s="1"/>
  <c r="M4527" i="2" a="1"/>
  <c r="M4527" i="2" s="1"/>
  <c r="M4528" i="2" a="1"/>
  <c r="M4528" i="2" s="1"/>
  <c r="M4529" i="2" a="1"/>
  <c r="M4529" i="2" s="1"/>
  <c r="M4530" i="2" a="1"/>
  <c r="M4530" i="2" s="1"/>
  <c r="M4531" i="2" a="1"/>
  <c r="M4531" i="2" s="1"/>
  <c r="M4532" i="2" a="1"/>
  <c r="M4532" i="2" s="1"/>
  <c r="M4533" i="2" a="1"/>
  <c r="M4533" i="2" s="1"/>
  <c r="M4534" i="2" a="1"/>
  <c r="M4534" i="2" s="1"/>
  <c r="M4535" i="2" a="1"/>
  <c r="M4535" i="2" s="1"/>
  <c r="M4536" i="2" a="1"/>
  <c r="M4536" i="2" s="1"/>
  <c r="M4537" i="2" a="1"/>
  <c r="M4537" i="2" s="1"/>
  <c r="M4538" i="2" a="1"/>
  <c r="M4538" i="2" s="1"/>
  <c r="M4539" i="2" a="1"/>
  <c r="M4539" i="2" s="1"/>
  <c r="M4540" i="2" a="1"/>
  <c r="M4540" i="2" s="1"/>
  <c r="M4541" i="2" a="1"/>
  <c r="M4541" i="2" s="1"/>
  <c r="M4542" i="2" a="1"/>
  <c r="M4542" i="2" s="1"/>
  <c r="M4543" i="2" a="1"/>
  <c r="M4543" i="2" s="1"/>
  <c r="M4544" i="2" a="1"/>
  <c r="M4544" i="2" s="1"/>
  <c r="M4545" i="2" a="1"/>
  <c r="M4545" i="2" s="1"/>
  <c r="M4546" i="2" a="1"/>
  <c r="M4546" i="2"/>
  <c r="M4547" i="2" a="1"/>
  <c r="M4547" i="2" s="1"/>
  <c r="M4548" i="2" a="1"/>
  <c r="M4548" i="2" s="1"/>
  <c r="M4549" i="2" a="1"/>
  <c r="M4549" i="2" s="1"/>
  <c r="M4550" i="2" a="1"/>
  <c r="M4550" i="2" s="1"/>
  <c r="M4551" i="2" a="1"/>
  <c r="M4551" i="2" s="1"/>
  <c r="M4552" i="2" a="1"/>
  <c r="M4552" i="2" s="1"/>
  <c r="M4553" i="2" a="1"/>
  <c r="M4553" i="2" s="1"/>
  <c r="M4554" i="2" a="1"/>
  <c r="M4554" i="2" s="1"/>
  <c r="M4555" i="2" a="1"/>
  <c r="M4555" i="2" s="1"/>
  <c r="M4556" i="2" a="1"/>
  <c r="M4556" i="2" s="1"/>
  <c r="M4557" i="2" a="1"/>
  <c r="M4557" i="2" s="1"/>
  <c r="M4558" i="2" a="1"/>
  <c r="M4558" i="2"/>
  <c r="M4559" i="2" a="1"/>
  <c r="M4559" i="2" s="1"/>
  <c r="M4560" i="2" a="1"/>
  <c r="M4560" i="2" s="1"/>
  <c r="M4561" i="2" a="1"/>
  <c r="M4561" i="2" s="1"/>
  <c r="M4562" i="2" a="1"/>
  <c r="M4562" i="2" s="1"/>
  <c r="M4563" i="2" a="1"/>
  <c r="M4563" i="2" s="1"/>
  <c r="M4564" i="2" a="1"/>
  <c r="M4564" i="2" s="1"/>
  <c r="M4565" i="2" a="1"/>
  <c r="M4565" i="2" s="1"/>
  <c r="M4566" i="2" a="1"/>
  <c r="M4566" i="2" s="1"/>
  <c r="M4567" i="2" a="1"/>
  <c r="M4567" i="2" s="1"/>
  <c r="M4568" i="2" a="1"/>
  <c r="M4568" i="2" s="1"/>
  <c r="M4569" i="2" a="1"/>
  <c r="M4569" i="2" s="1"/>
  <c r="M4570" i="2" a="1"/>
  <c r="M4570" i="2"/>
  <c r="M4571" i="2" a="1"/>
  <c r="M4571" i="2" s="1"/>
  <c r="M4572" i="2" a="1"/>
  <c r="M4572" i="2" s="1"/>
  <c r="M4573" i="2" a="1"/>
  <c r="M4573" i="2" s="1"/>
  <c r="M4574" i="2" a="1"/>
  <c r="M4574" i="2" s="1"/>
  <c r="M4575" i="2" a="1"/>
  <c r="M4575" i="2" s="1"/>
  <c r="M4576" i="2" a="1"/>
  <c r="M4576" i="2" s="1"/>
  <c r="M4577" i="2" a="1"/>
  <c r="M4577" i="2" s="1"/>
  <c r="M4578" i="2" a="1"/>
  <c r="M4578" i="2" s="1"/>
  <c r="M4579" i="2" a="1"/>
  <c r="M4579" i="2" s="1"/>
  <c r="M4580" i="2" a="1"/>
  <c r="M4580" i="2" s="1"/>
  <c r="M4581" i="2" a="1"/>
  <c r="M4581" i="2" s="1"/>
  <c r="M4582" i="2" a="1"/>
  <c r="M4582" i="2" s="1"/>
  <c r="M4583" i="2" a="1"/>
  <c r="M4583" i="2" s="1"/>
  <c r="M4584" i="2" a="1"/>
  <c r="M4584" i="2" s="1"/>
  <c r="M4585" i="2" a="1"/>
  <c r="M4585" i="2" s="1"/>
  <c r="M4586" i="2" a="1"/>
  <c r="M4586" i="2" s="1"/>
  <c r="M4587" i="2" a="1"/>
  <c r="M4587" i="2" s="1"/>
  <c r="M4588" i="2" a="1"/>
  <c r="M4588" i="2"/>
  <c r="M4589" i="2" a="1"/>
  <c r="M4589" i="2" s="1"/>
  <c r="M4590" i="2" a="1"/>
  <c r="M4590" i="2" s="1"/>
  <c r="M4591" i="2" a="1"/>
  <c r="M4591" i="2" s="1"/>
  <c r="M4592" i="2" a="1"/>
  <c r="M4592" i="2" s="1"/>
  <c r="M4593" i="2" a="1"/>
  <c r="M4593" i="2" s="1"/>
  <c r="M4594" i="2" a="1"/>
  <c r="M4594" i="2"/>
  <c r="M4595" i="2" a="1"/>
  <c r="M4595" i="2" s="1"/>
  <c r="M4596" i="2" a="1"/>
  <c r="M4596" i="2" s="1"/>
  <c r="M4597" i="2" a="1"/>
  <c r="M4597" i="2" s="1"/>
  <c r="M4598" i="2" a="1"/>
  <c r="M4598" i="2" s="1"/>
  <c r="M4599" i="2" a="1"/>
  <c r="M4599" i="2" s="1"/>
  <c r="M4600" i="2" a="1"/>
  <c r="M4600" i="2" s="1"/>
  <c r="M4601" i="2" a="1"/>
  <c r="M4601" i="2" s="1"/>
  <c r="M4602" i="2" a="1"/>
  <c r="M4602" i="2" s="1"/>
  <c r="M4603" i="2" a="1"/>
  <c r="M4603" i="2" s="1"/>
  <c r="M4604" i="2" a="1"/>
  <c r="M4604" i="2" s="1"/>
  <c r="M4605" i="2" a="1"/>
  <c r="M4605" i="2" s="1"/>
  <c r="M4606" i="2" a="1"/>
  <c r="M4606" i="2" s="1"/>
  <c r="M4607" i="2" a="1"/>
  <c r="M4607" i="2" s="1"/>
  <c r="M4608" i="2" a="1"/>
  <c r="M4608" i="2" s="1"/>
  <c r="M4609" i="2" a="1"/>
  <c r="M4609" i="2" s="1"/>
  <c r="M4610" i="2" a="1"/>
  <c r="M4610" i="2" s="1"/>
  <c r="M4611" i="2" a="1"/>
  <c r="M4611" i="2" s="1"/>
  <c r="M4612" i="2" a="1"/>
  <c r="M4612" i="2" s="1"/>
  <c r="M4613" i="2" a="1"/>
  <c r="M4613" i="2" s="1"/>
  <c r="M4614" i="2" a="1"/>
  <c r="M4614" i="2" s="1"/>
  <c r="M4615" i="2" a="1"/>
  <c r="M4615" i="2" s="1"/>
  <c r="M4616" i="2" a="1"/>
  <c r="M4616" i="2" s="1"/>
  <c r="M4617" i="2" a="1"/>
  <c r="M4617" i="2" s="1"/>
  <c r="M4618" i="2" a="1"/>
  <c r="M4618" i="2"/>
  <c r="M4619" i="2" a="1"/>
  <c r="M4619" i="2" s="1"/>
  <c r="M4620" i="2" a="1"/>
  <c r="M4620" i="2" s="1"/>
  <c r="M4621" i="2" a="1"/>
  <c r="M4621" i="2" s="1"/>
  <c r="M4622" i="2" a="1"/>
  <c r="M4622" i="2" s="1"/>
  <c r="M4623" i="2" a="1"/>
  <c r="M4623" i="2" s="1"/>
  <c r="M4624" i="2" a="1"/>
  <c r="M4624" i="2" s="1"/>
  <c r="M4625" i="2" a="1"/>
  <c r="M4625" i="2" s="1"/>
  <c r="M4626" i="2" a="1"/>
  <c r="M4626" i="2" s="1"/>
  <c r="M4627" i="2" a="1"/>
  <c r="M4627" i="2" s="1"/>
  <c r="M4628" i="2" a="1"/>
  <c r="M4628" i="2" s="1"/>
  <c r="M4629" i="2" a="1"/>
  <c r="M4629" i="2" s="1"/>
  <c r="M4630" i="2" a="1"/>
  <c r="M4630" i="2"/>
  <c r="M4631" i="2" a="1"/>
  <c r="M4631" i="2" s="1"/>
  <c r="M4632" i="2" a="1"/>
  <c r="M4632" i="2" s="1"/>
  <c r="M4633" i="2" a="1"/>
  <c r="M4633" i="2" s="1"/>
  <c r="M4634" i="2" a="1"/>
  <c r="M4634" i="2" s="1"/>
  <c r="M4635" i="2" a="1"/>
  <c r="M4635" i="2" s="1"/>
  <c r="M4636" i="2" a="1"/>
  <c r="M4636" i="2" s="1"/>
  <c r="M4637" i="2" a="1"/>
  <c r="M4637" i="2" s="1"/>
  <c r="M4638" i="2" a="1"/>
  <c r="M4638" i="2" s="1"/>
  <c r="M4639" i="2" a="1"/>
  <c r="M4639" i="2" s="1"/>
  <c r="M4640" i="2" a="1"/>
  <c r="M4640" i="2" s="1"/>
  <c r="M4641" i="2" a="1"/>
  <c r="M4641" i="2" s="1"/>
  <c r="M4642" i="2" a="1"/>
  <c r="M4642" i="2"/>
  <c r="M4643" i="2" a="1"/>
  <c r="M4643" i="2" s="1"/>
  <c r="M4644" i="2" a="1"/>
  <c r="M4644" i="2" s="1"/>
  <c r="M4645" i="2" a="1"/>
  <c r="M4645" i="2" s="1"/>
  <c r="M4646" i="2" a="1"/>
  <c r="M4646" i="2" s="1"/>
  <c r="M4647" i="2" a="1"/>
  <c r="M4647" i="2" s="1"/>
  <c r="M4648" i="2" a="1"/>
  <c r="M4648" i="2"/>
  <c r="M4649" i="2" a="1"/>
  <c r="M4649" i="2" s="1"/>
  <c r="M4650" i="2" a="1"/>
  <c r="M4650" i="2" s="1"/>
  <c r="M4651" i="2" a="1"/>
  <c r="M4651" i="2" s="1"/>
  <c r="M4652" i="2" a="1"/>
  <c r="M4652" i="2" s="1"/>
  <c r="M4653" i="2" a="1"/>
  <c r="M4653" i="2" s="1"/>
  <c r="M4654" i="2" a="1"/>
  <c r="M4654" i="2" s="1"/>
  <c r="M4655" i="2" a="1"/>
  <c r="M4655" i="2" s="1"/>
  <c r="M4656" i="2" a="1"/>
  <c r="M4656" i="2" s="1"/>
  <c r="M4657" i="2" a="1"/>
  <c r="M4657" i="2" s="1"/>
  <c r="M4658" i="2" a="1"/>
  <c r="M4658" i="2"/>
  <c r="M4659" i="2" a="1"/>
  <c r="M4659" i="2" s="1"/>
  <c r="M4660" i="2" a="1"/>
  <c r="M4660" i="2"/>
  <c r="M4661" i="2" a="1"/>
  <c r="M4661" i="2" s="1"/>
  <c r="M4662" i="2" a="1"/>
  <c r="M4662" i="2" s="1"/>
  <c r="M4663" i="2" a="1"/>
  <c r="M4663" i="2" s="1"/>
  <c r="M4664" i="2" a="1"/>
  <c r="M4664" i="2" s="1"/>
  <c r="M4665" i="2" a="1"/>
  <c r="M4665" i="2" s="1"/>
  <c r="M4666" i="2" a="1"/>
  <c r="M4666" i="2" s="1"/>
  <c r="M4667" i="2" a="1"/>
  <c r="M4667" i="2" s="1"/>
  <c r="M4668" i="2" a="1"/>
  <c r="M4668" i="2" s="1"/>
  <c r="M4669" i="2" a="1"/>
  <c r="M4669" i="2" s="1"/>
  <c r="M4670" i="2" a="1"/>
  <c r="M4670" i="2" s="1"/>
  <c r="M4671" i="2" a="1"/>
  <c r="M4671" i="2" s="1"/>
  <c r="M4672" i="2" a="1"/>
  <c r="M4672" i="2" s="1"/>
  <c r="M4673" i="2" a="1"/>
  <c r="M4673" i="2" s="1"/>
  <c r="M4674" i="2" a="1"/>
  <c r="M4674" i="2" s="1"/>
  <c r="M4675" i="2" a="1"/>
  <c r="M4675" i="2" s="1"/>
  <c r="M4676" i="2" a="1"/>
  <c r="M4676" i="2"/>
  <c r="M4677" i="2" a="1"/>
  <c r="M4677" i="2" s="1"/>
  <c r="M4678" i="2" a="1"/>
  <c r="M4678" i="2"/>
  <c r="M4679" i="2" a="1"/>
  <c r="M4679" i="2" s="1"/>
  <c r="M4680" i="2" a="1"/>
  <c r="M4680" i="2" s="1"/>
  <c r="M4681" i="2" a="1"/>
  <c r="M4681" i="2" s="1"/>
  <c r="M4682" i="2" a="1"/>
  <c r="M4682" i="2" s="1"/>
  <c r="M4683" i="2" a="1"/>
  <c r="M4683" i="2" s="1"/>
  <c r="M4684" i="2" a="1"/>
  <c r="M4684" i="2" s="1"/>
  <c r="M4685" i="2" a="1"/>
  <c r="M4685" i="2" s="1"/>
  <c r="M4686" i="2" a="1"/>
  <c r="M4686" i="2" s="1"/>
  <c r="M4687" i="2" a="1"/>
  <c r="M4687" i="2" s="1"/>
  <c r="M4688" i="2" a="1"/>
  <c r="M4688" i="2" s="1"/>
  <c r="M4689" i="2" a="1"/>
  <c r="M4689" i="2" s="1"/>
  <c r="M4690" i="2" a="1"/>
  <c r="M4690" i="2" s="1"/>
  <c r="M4691" i="2" a="1"/>
  <c r="M4691" i="2" s="1"/>
  <c r="M4692" i="2" a="1"/>
  <c r="M4692" i="2" s="1"/>
  <c r="M4693" i="2" a="1"/>
  <c r="M4693" i="2" s="1"/>
  <c r="M4694" i="2" a="1"/>
  <c r="M4694" i="2"/>
  <c r="M4695" i="2" a="1"/>
  <c r="M4695" i="2" s="1"/>
  <c r="M4696" i="2" a="1"/>
  <c r="M4696" i="2"/>
  <c r="M4697" i="2" a="1"/>
  <c r="M4697" i="2" s="1"/>
  <c r="M4698" i="2" a="1"/>
  <c r="M4698" i="2" s="1"/>
  <c r="M4699" i="2" a="1"/>
  <c r="M4699" i="2" s="1"/>
  <c r="M4700" i="2" a="1"/>
  <c r="M4700" i="2" s="1"/>
  <c r="M4701" i="2" a="1"/>
  <c r="M4701" i="2" s="1"/>
  <c r="M4702" i="2" a="1"/>
  <c r="M4702" i="2" s="1"/>
  <c r="M4703" i="2" a="1"/>
  <c r="M4703" i="2" s="1"/>
  <c r="M4704" i="2" a="1"/>
  <c r="M4704" i="2" s="1"/>
  <c r="M4705" i="2" a="1"/>
  <c r="M4705" i="2" s="1"/>
  <c r="M4706" i="2" a="1"/>
  <c r="M4706" i="2" s="1"/>
  <c r="M4707" i="2" a="1"/>
  <c r="M4707" i="2" s="1"/>
  <c r="M4708" i="2" a="1"/>
  <c r="M4708" i="2" s="1"/>
  <c r="M4709" i="2" a="1"/>
  <c r="M4709" i="2" s="1"/>
  <c r="M4710" i="2" a="1"/>
  <c r="M4710" i="2" s="1"/>
  <c r="M4711" i="2" a="1"/>
  <c r="M4711" i="2" s="1"/>
  <c r="M4712" i="2" a="1"/>
  <c r="M4712" i="2"/>
  <c r="M4713" i="2" a="1"/>
  <c r="M4713" i="2" s="1"/>
  <c r="M4714" i="2" a="1"/>
  <c r="M4714" i="2"/>
  <c r="M4715" i="2" a="1"/>
  <c r="M4715" i="2" s="1"/>
  <c r="M4716" i="2" a="1"/>
  <c r="M4716" i="2" s="1"/>
  <c r="M4717" i="2" a="1"/>
  <c r="M4717" i="2" s="1"/>
  <c r="M4718" i="2" a="1"/>
  <c r="M4718" i="2" s="1"/>
  <c r="M4719" i="2" a="1"/>
  <c r="M4719" i="2" s="1"/>
  <c r="M4720" i="2" a="1"/>
  <c r="M4720" i="2" s="1"/>
  <c r="M4721" i="2" a="1"/>
  <c r="M4721" i="2" s="1"/>
  <c r="M4722" i="2" a="1"/>
  <c r="M4722" i="2" s="1"/>
  <c r="M4723" i="2" a="1"/>
  <c r="M4723" i="2" s="1"/>
  <c r="M4724" i="2" a="1"/>
  <c r="M4724" i="2" s="1"/>
  <c r="M4725" i="2" a="1"/>
  <c r="M4725" i="2" s="1"/>
  <c r="M4726" i="2" a="1"/>
  <c r="M4726" i="2" s="1"/>
  <c r="M4727" i="2" a="1"/>
  <c r="M4727" i="2" s="1"/>
  <c r="M4728" i="2" a="1"/>
  <c r="M4728" i="2" s="1"/>
  <c r="M4729" i="2" a="1"/>
  <c r="M4729" i="2" s="1"/>
  <c r="M4730" i="2" a="1"/>
  <c r="M4730" i="2"/>
  <c r="M4731" i="2" a="1"/>
  <c r="M4731" i="2" s="1"/>
  <c r="M4732" i="2" a="1"/>
  <c r="M4732" i="2"/>
  <c r="M4733" i="2" a="1"/>
  <c r="M4733" i="2" s="1"/>
  <c r="M4734" i="2" a="1"/>
  <c r="M4734" i="2" s="1"/>
  <c r="M4735" i="2" a="1"/>
  <c r="M4735" i="2" s="1"/>
  <c r="M4736" i="2" a="1"/>
  <c r="M4736" i="2" s="1"/>
  <c r="M4737" i="2" a="1"/>
  <c r="M4737" i="2" s="1"/>
  <c r="M4738" i="2" a="1"/>
  <c r="M4738" i="2" s="1"/>
  <c r="M4739" i="2" a="1"/>
  <c r="M4739" i="2" s="1"/>
  <c r="M4740" i="2" a="1"/>
  <c r="M4740" i="2" s="1"/>
  <c r="M4741" i="2" a="1"/>
  <c r="M4741" i="2" s="1"/>
  <c r="M4742" i="2" a="1"/>
  <c r="M4742" i="2" s="1"/>
  <c r="M4743" i="2" a="1"/>
  <c r="M4743" i="2" s="1"/>
  <c r="M4744" i="2" a="1"/>
  <c r="M4744" i="2" s="1"/>
  <c r="M4745" i="2" a="1"/>
  <c r="M4745" i="2" s="1"/>
  <c r="M4746" i="2" a="1"/>
  <c r="M4746" i="2" s="1"/>
  <c r="M4747" i="2" a="1"/>
  <c r="M4747" i="2" s="1"/>
  <c r="M4748" i="2" a="1"/>
  <c r="M4748" i="2"/>
  <c r="M4749" i="2" a="1"/>
  <c r="M4749" i="2" s="1"/>
  <c r="M4750" i="2" a="1"/>
  <c r="M4750" i="2"/>
  <c r="M4751" i="2" a="1"/>
  <c r="M4751" i="2" s="1"/>
  <c r="M4752" i="2" a="1"/>
  <c r="M4752" i="2" s="1"/>
  <c r="M4753" i="2" a="1"/>
  <c r="M4753" i="2" s="1"/>
  <c r="M4754" i="2" a="1"/>
  <c r="M4754" i="2" s="1"/>
  <c r="M4755" i="2" a="1"/>
  <c r="M4755" i="2" s="1"/>
  <c r="M4756" i="2" a="1"/>
  <c r="M4756" i="2" s="1"/>
  <c r="M4757" i="2" a="1"/>
  <c r="M4757" i="2" s="1"/>
  <c r="M4758" i="2" a="1"/>
  <c r="M4758" i="2" s="1"/>
  <c r="M4759" i="2" a="1"/>
  <c r="M4759" i="2" s="1"/>
  <c r="M4760" i="2" a="1"/>
  <c r="M4760" i="2" s="1"/>
  <c r="M4761" i="2" a="1"/>
  <c r="M4761" i="2" s="1"/>
  <c r="M4762" i="2" a="1"/>
  <c r="M4762" i="2" s="1"/>
  <c r="M4763" i="2" a="1"/>
  <c r="M4763" i="2" s="1"/>
  <c r="M4764" i="2" a="1"/>
  <c r="M4764" i="2" s="1"/>
  <c r="M4765" i="2" a="1"/>
  <c r="M4765" i="2" s="1"/>
  <c r="M4766" i="2" a="1"/>
  <c r="M4766" i="2"/>
  <c r="M4767" i="2" a="1"/>
  <c r="M4767" i="2" s="1"/>
  <c r="M4768" i="2" a="1"/>
  <c r="M4768" i="2"/>
  <c r="M4769" i="2" a="1"/>
  <c r="M4769" i="2" s="1"/>
  <c r="M4770" i="2" a="1"/>
  <c r="M4770" i="2" s="1"/>
  <c r="M4771" i="2" a="1"/>
  <c r="M4771" i="2" s="1"/>
  <c r="M4772" i="2" a="1"/>
  <c r="M4772" i="2" s="1"/>
  <c r="M4773" i="2" a="1"/>
  <c r="M4773" i="2" s="1"/>
  <c r="M4774" i="2" a="1"/>
  <c r="M4774" i="2" s="1"/>
  <c r="M4775" i="2" a="1"/>
  <c r="M4775" i="2" s="1"/>
  <c r="M4776" i="2" a="1"/>
  <c r="M4776" i="2" s="1"/>
  <c r="M4777" i="2" a="1"/>
  <c r="M4777" i="2" s="1"/>
  <c r="M4778" i="2" a="1"/>
  <c r="M4778" i="2" s="1"/>
  <c r="M4779" i="2" a="1"/>
  <c r="M4779" i="2" s="1"/>
  <c r="M4780" i="2" a="1"/>
  <c r="M4780" i="2" s="1"/>
  <c r="M4781" i="2" a="1"/>
  <c r="M4781" i="2" s="1"/>
  <c r="M4782" i="2" a="1"/>
  <c r="M4782" i="2" s="1"/>
  <c r="M4783" i="2" a="1"/>
  <c r="M4783" i="2" s="1"/>
  <c r="M4784" i="2" a="1"/>
  <c r="M4784" i="2"/>
  <c r="M4785" i="2" a="1"/>
  <c r="M4785" i="2" s="1"/>
  <c r="M4786" i="2" a="1"/>
  <c r="M4786" i="2"/>
  <c r="M4787" i="2" a="1"/>
  <c r="M4787" i="2" s="1"/>
  <c r="M4788" i="2" a="1"/>
  <c r="M4788" i="2" s="1"/>
  <c r="M4789" i="2" a="1"/>
  <c r="M4789" i="2" s="1"/>
  <c r="M4790" i="2" a="1"/>
  <c r="M4790" i="2" s="1"/>
  <c r="M4791" i="2" a="1"/>
  <c r="M4791" i="2" s="1"/>
  <c r="M4792" i="2" a="1"/>
  <c r="M4792" i="2" s="1"/>
  <c r="M4793" i="2" a="1"/>
  <c r="M4793" i="2" s="1"/>
  <c r="M4794" i="2" a="1"/>
  <c r="M4794" i="2" s="1"/>
  <c r="M4795" i="2" a="1"/>
  <c r="M4795" i="2" s="1"/>
  <c r="M4796" i="2" a="1"/>
  <c r="M4796" i="2" s="1"/>
  <c r="M4797" i="2" a="1"/>
  <c r="M4797" i="2" s="1"/>
  <c r="M4798" i="2" a="1"/>
  <c r="M4798" i="2" s="1"/>
  <c r="M4799" i="2" a="1"/>
  <c r="M4799" i="2" s="1"/>
  <c r="M4800" i="2" a="1"/>
  <c r="M4800" i="2" s="1"/>
  <c r="M4801" i="2" a="1"/>
  <c r="M4801" i="2" s="1"/>
  <c r="M4802" i="2" a="1"/>
  <c r="M4802" i="2"/>
  <c r="M4803" i="2" a="1"/>
  <c r="M4803" i="2" s="1"/>
  <c r="M4804" i="2" a="1"/>
  <c r="M4804" i="2" s="1"/>
  <c r="M4805" i="2" a="1"/>
  <c r="M4805" i="2" s="1"/>
  <c r="M4806" i="2" a="1"/>
  <c r="M4806" i="2" s="1"/>
  <c r="M4807" i="2" a="1"/>
  <c r="M4807" i="2" s="1"/>
  <c r="M4808" i="2" a="1"/>
  <c r="M4808" i="2" s="1"/>
  <c r="M4809" i="2" a="1"/>
  <c r="M4809" i="2" s="1"/>
  <c r="M4810" i="2" a="1"/>
  <c r="M4810" i="2"/>
  <c r="M4811" i="2" a="1"/>
  <c r="M4811" i="2" s="1"/>
  <c r="M4812" i="2" a="1"/>
  <c r="M4812" i="2" s="1"/>
  <c r="M4813" i="2" a="1"/>
  <c r="M4813" i="2"/>
  <c r="M4814" i="2" a="1"/>
  <c r="M4814" i="2" s="1"/>
  <c r="M4815" i="2" a="1"/>
  <c r="M4815" i="2" s="1"/>
  <c r="M4816" i="2" a="1"/>
  <c r="M4816" i="2" s="1"/>
  <c r="M4817" i="2" a="1"/>
  <c r="M4817" i="2" s="1"/>
  <c r="M4818" i="2" a="1"/>
  <c r="M4818" i="2" s="1"/>
  <c r="M4819" i="2" a="1"/>
  <c r="M4819" i="2" s="1"/>
  <c r="M4820" i="2" a="1"/>
  <c r="M4820" i="2" s="1"/>
  <c r="M4821" i="2" a="1"/>
  <c r="M4821" i="2" s="1"/>
  <c r="M4822" i="2" a="1"/>
  <c r="M4822" i="2" s="1"/>
  <c r="M4823" i="2" a="1"/>
  <c r="M4823" i="2" s="1"/>
  <c r="M4824" i="2" a="1"/>
  <c r="M4824" i="2" s="1"/>
  <c r="M4825" i="2" a="1"/>
  <c r="M4825" i="2" s="1"/>
  <c r="M4826" i="2" a="1"/>
  <c r="M4826" i="2"/>
  <c r="M4827" i="2" a="1"/>
  <c r="M4827" i="2" s="1"/>
  <c r="M4828" i="2" a="1"/>
  <c r="M4828" i="2" s="1"/>
  <c r="M4829" i="2" a="1"/>
  <c r="M4829" i="2" s="1"/>
  <c r="M4830" i="2" a="1"/>
  <c r="M4830" i="2" s="1"/>
  <c r="M4831" i="2" a="1"/>
  <c r="M4831" i="2" s="1"/>
  <c r="M4832" i="2" a="1"/>
  <c r="M4832" i="2" s="1"/>
  <c r="M4833" i="2" a="1"/>
  <c r="M4833" i="2" s="1"/>
  <c r="M4834" i="2" a="1"/>
  <c r="M4834" i="2"/>
  <c r="M4835" i="2" a="1"/>
  <c r="M4835" i="2" s="1"/>
  <c r="M4836" i="2" a="1"/>
  <c r="M4836" i="2" s="1"/>
  <c r="M4837" i="2" a="1"/>
  <c r="M4837" i="2"/>
  <c r="M4838" i="2" a="1"/>
  <c r="M4838" i="2" s="1"/>
  <c r="M4839" i="2" a="1"/>
  <c r="M4839" i="2" s="1"/>
  <c r="M4840" i="2" a="1"/>
  <c r="M4840" i="2" s="1"/>
  <c r="M4841" i="2" a="1"/>
  <c r="M4841" i="2" s="1"/>
  <c r="M4842" i="2" a="1"/>
  <c r="M4842" i="2" s="1"/>
  <c r="M4843" i="2" a="1"/>
  <c r="M4843" i="2" s="1"/>
  <c r="M4844" i="2" a="1"/>
  <c r="M4844" i="2" s="1"/>
  <c r="M4845" i="2" a="1"/>
  <c r="M4845" i="2" s="1"/>
  <c r="M4846" i="2" a="1"/>
  <c r="M4846" i="2" s="1"/>
  <c r="M4847" i="2" a="1"/>
  <c r="M4847" i="2" s="1"/>
  <c r="M4848" i="2" a="1"/>
  <c r="M4848" i="2" s="1"/>
  <c r="M4849" i="2" a="1"/>
  <c r="M4849" i="2" s="1"/>
  <c r="M4850" i="2" a="1"/>
  <c r="M4850" i="2"/>
  <c r="M4851" i="2" a="1"/>
  <c r="M4851" i="2" s="1"/>
  <c r="M4852" i="2" a="1"/>
  <c r="M4852" i="2" s="1"/>
  <c r="M4853" i="2" a="1"/>
  <c r="M4853" i="2" s="1"/>
  <c r="M4854" i="2" a="1"/>
  <c r="M4854" i="2" s="1"/>
  <c r="M4855" i="2" a="1"/>
  <c r="M4855" i="2"/>
  <c r="M4856" i="2" a="1"/>
  <c r="M4856" i="2" s="1"/>
  <c r="M4857" i="2" a="1"/>
  <c r="M4857" i="2" s="1"/>
  <c r="M4858" i="2" a="1"/>
  <c r="M4858" i="2"/>
  <c r="M4859" i="2" a="1"/>
  <c r="M4859" i="2" s="1"/>
  <c r="M4860" i="2" a="1"/>
  <c r="M4860" i="2" s="1"/>
  <c r="M4861" i="2" a="1"/>
  <c r="M4861" i="2"/>
  <c r="M4862" i="2" a="1"/>
  <c r="M4862" i="2" s="1"/>
  <c r="M4863" i="2" a="1"/>
  <c r="M4863" i="2" s="1"/>
  <c r="M4864" i="2" a="1"/>
  <c r="M4864" i="2" s="1"/>
  <c r="M4865" i="2" a="1"/>
  <c r="M4865" i="2" s="1"/>
  <c r="M4866" i="2" a="1"/>
  <c r="M4866" i="2" s="1"/>
  <c r="M4867" i="2" a="1"/>
  <c r="M4867" i="2" s="1"/>
  <c r="M4868" i="2" a="1"/>
  <c r="M4868" i="2" s="1"/>
  <c r="M4869" i="2" a="1"/>
  <c r="M4869" i="2" s="1"/>
  <c r="M4870" i="2" a="1"/>
  <c r="M4870" i="2" s="1"/>
  <c r="M4871" i="2" a="1"/>
  <c r="M4871" i="2" s="1"/>
  <c r="M4872" i="2" a="1"/>
  <c r="M4872" i="2" s="1"/>
  <c r="M4873" i="2" a="1"/>
  <c r="M4873" i="2" s="1"/>
  <c r="M4874" i="2" a="1"/>
  <c r="M4874" i="2"/>
  <c r="M4875" i="2" a="1"/>
  <c r="M4875" i="2" s="1"/>
  <c r="M4876" i="2" a="1"/>
  <c r="M4876" i="2" s="1"/>
  <c r="M4877" i="2" a="1"/>
  <c r="M4877" i="2" s="1"/>
  <c r="M4878" i="2" a="1"/>
  <c r="M4878" i="2" s="1"/>
  <c r="M4879" i="2" a="1"/>
  <c r="M4879" i="2"/>
  <c r="M4880" i="2" a="1"/>
  <c r="M4880" i="2" s="1"/>
  <c r="M4881" i="2" a="1"/>
  <c r="M4881" i="2" s="1"/>
  <c r="M4882" i="2" a="1"/>
  <c r="M4882" i="2"/>
  <c r="M4883" i="2" a="1"/>
  <c r="M4883" i="2" s="1"/>
  <c r="M4884" i="2" a="1"/>
  <c r="M4884" i="2" s="1"/>
  <c r="M4885" i="2" a="1"/>
  <c r="M4885" i="2"/>
  <c r="M4886" i="2" a="1"/>
  <c r="M4886" i="2" s="1"/>
  <c r="M4887" i="2" a="1"/>
  <c r="M4887" i="2" s="1"/>
  <c r="M4888" i="2" a="1"/>
  <c r="M4888" i="2" s="1"/>
  <c r="M4889" i="2" a="1"/>
  <c r="M4889" i="2" s="1"/>
  <c r="M4890" i="2" a="1"/>
  <c r="M4890" i="2" s="1"/>
  <c r="M4891" i="2" a="1"/>
  <c r="M4891" i="2"/>
  <c r="M4892" i="2" a="1"/>
  <c r="M4892" i="2" s="1"/>
  <c r="M4893" i="2" a="1"/>
  <c r="M4893" i="2" s="1"/>
  <c r="M4894" i="2" a="1"/>
  <c r="M4894" i="2" s="1"/>
  <c r="M4895" i="2" a="1"/>
  <c r="M4895" i="2" s="1"/>
  <c r="M4896" i="2" a="1"/>
  <c r="M4896" i="2" s="1"/>
  <c r="M4897" i="2" a="1"/>
  <c r="M4897" i="2" s="1"/>
  <c r="M4898" i="2" a="1"/>
  <c r="M4898" i="2"/>
  <c r="M4899" i="2" a="1"/>
  <c r="M4899" i="2" s="1"/>
  <c r="M4900" i="2" a="1"/>
  <c r="M4900" i="2" s="1"/>
  <c r="M4901" i="2" a="1"/>
  <c r="M4901" i="2" s="1"/>
  <c r="M4902" i="2" a="1"/>
  <c r="M4902" i="2" s="1"/>
  <c r="M4903" i="2" a="1"/>
  <c r="M4903" i="2"/>
  <c r="M4904" i="2" a="1"/>
  <c r="M4904" i="2" s="1"/>
  <c r="M4905" i="2" a="1"/>
  <c r="M4905" i="2" s="1"/>
  <c r="M4906" i="2" a="1"/>
  <c r="M4906" i="2"/>
  <c r="M4907" i="2" a="1"/>
  <c r="M4907" i="2" s="1"/>
  <c r="M4908" i="2" a="1"/>
  <c r="M4908" i="2" s="1"/>
  <c r="M4909" i="2" a="1"/>
  <c r="M4909" i="2"/>
  <c r="M4910" i="2" a="1"/>
  <c r="M4910" i="2" s="1"/>
  <c r="M4911" i="2" a="1"/>
  <c r="M4911" i="2" s="1"/>
  <c r="M4912" i="2" a="1"/>
  <c r="M4912" i="2" s="1"/>
  <c r="M4913" i="2" a="1"/>
  <c r="M4913" i="2" s="1"/>
  <c r="M4914" i="2" a="1"/>
  <c r="M4914" i="2" s="1"/>
  <c r="M4915" i="2" a="1"/>
  <c r="M4915" i="2"/>
  <c r="M4916" i="2" a="1"/>
  <c r="M4916" i="2" s="1"/>
  <c r="M4917" i="2" a="1"/>
  <c r="M4917" i="2" s="1"/>
  <c r="M4918" i="2" a="1"/>
  <c r="M4918" i="2" s="1"/>
  <c r="M4919" i="2" a="1"/>
  <c r="M4919" i="2" s="1"/>
  <c r="M4920" i="2" a="1"/>
  <c r="M4920" i="2" s="1"/>
  <c r="M4921" i="2" a="1"/>
  <c r="M4921" i="2" s="1"/>
  <c r="M4922" i="2" a="1"/>
  <c r="M4922" i="2"/>
  <c r="M4923" i="2" a="1"/>
  <c r="M4923" i="2" s="1"/>
  <c r="M4924" i="2" a="1"/>
  <c r="M4924" i="2" s="1"/>
  <c r="M4925" i="2" a="1"/>
  <c r="M4925" i="2" s="1"/>
  <c r="M4926" i="2" a="1"/>
  <c r="M4926" i="2" s="1"/>
  <c r="M4927" i="2" a="1"/>
  <c r="M4927" i="2"/>
  <c r="M4928" i="2" a="1"/>
  <c r="M4928" i="2" s="1"/>
  <c r="M4929" i="2" a="1"/>
  <c r="M4929" i="2" s="1"/>
  <c r="M4930" i="2" a="1"/>
  <c r="M4930" i="2"/>
  <c r="M4931" i="2" a="1"/>
  <c r="M4931" i="2" s="1"/>
  <c r="M4932" i="2" a="1"/>
  <c r="M4932" i="2" s="1"/>
  <c r="M4933" i="2" a="1"/>
  <c r="M4933" i="2"/>
  <c r="M4934" i="2" a="1"/>
  <c r="M4934" i="2" s="1"/>
  <c r="M4935" i="2" a="1"/>
  <c r="M4935" i="2" s="1"/>
  <c r="M4936" i="2" a="1"/>
  <c r="M4936" i="2" s="1"/>
  <c r="M4937" i="2" a="1"/>
  <c r="M4937" i="2" s="1"/>
  <c r="M4938" i="2" a="1"/>
  <c r="M4938" i="2" s="1"/>
  <c r="M4939" i="2" a="1"/>
  <c r="M4939" i="2"/>
  <c r="M4940" i="2" a="1"/>
  <c r="M4940" i="2" s="1"/>
  <c r="M4941" i="2" a="1"/>
  <c r="M4941" i="2" s="1"/>
  <c r="M4942" i="2" a="1"/>
  <c r="M4942" i="2" s="1"/>
  <c r="M4943" i="2" a="1"/>
  <c r="M4943" i="2" s="1"/>
  <c r="M4944" i="2" a="1"/>
  <c r="M4944" i="2" s="1"/>
  <c r="M4945" i="2" a="1"/>
  <c r="M4945" i="2" s="1"/>
  <c r="M4946" i="2" a="1"/>
  <c r="M4946" i="2"/>
  <c r="M4947" i="2" a="1"/>
  <c r="M4947" i="2" s="1"/>
  <c r="M4948" i="2" a="1"/>
  <c r="M4948" i="2" s="1"/>
  <c r="M4949" i="2" a="1"/>
  <c r="M4949" i="2" s="1"/>
  <c r="M4950" i="2" a="1"/>
  <c r="M4950" i="2" s="1"/>
  <c r="M4951" i="2" a="1"/>
  <c r="M4951" i="2"/>
  <c r="M4952" i="2" a="1"/>
  <c r="M4952" i="2" s="1"/>
  <c r="M4953" i="2" a="1"/>
  <c r="M4953" i="2" s="1"/>
  <c r="M4954" i="2" a="1"/>
  <c r="M4954" i="2"/>
  <c r="M4955" i="2" a="1"/>
  <c r="M4955" i="2" s="1"/>
  <c r="M4956" i="2" a="1"/>
  <c r="M4956" i="2" s="1"/>
  <c r="M4957" i="2" a="1"/>
  <c r="M4957" i="2"/>
  <c r="M4958" i="2" a="1"/>
  <c r="M4958" i="2" s="1"/>
  <c r="M4959" i="2" a="1"/>
  <c r="M4959" i="2" s="1"/>
  <c r="M4960" i="2" a="1"/>
  <c r="M4960" i="2" s="1"/>
  <c r="M4961" i="2" a="1"/>
  <c r="M4961" i="2" s="1"/>
  <c r="M4962" i="2" a="1"/>
  <c r="M4962" i="2" s="1"/>
  <c r="M4963" i="2" a="1"/>
  <c r="M4963" i="2"/>
  <c r="M4964" i="2" a="1"/>
  <c r="M4964" i="2" s="1"/>
  <c r="M4965" i="2" a="1"/>
  <c r="M4965" i="2" s="1"/>
  <c r="M4966" i="2" a="1"/>
  <c r="M4966" i="2" s="1"/>
  <c r="M4967" i="2" a="1"/>
  <c r="M4967" i="2" s="1"/>
  <c r="M4968" i="2" a="1"/>
  <c r="M4968" i="2" s="1"/>
  <c r="M4969" i="2" a="1"/>
  <c r="M4969" i="2" s="1"/>
  <c r="M4970" i="2" a="1"/>
  <c r="M4970" i="2"/>
  <c r="M4971" i="2" a="1"/>
  <c r="M4971" i="2" s="1"/>
  <c r="M4972" i="2" a="1"/>
  <c r="M4972" i="2" s="1"/>
  <c r="M4973" i="2" a="1"/>
  <c r="M4973" i="2" s="1"/>
  <c r="M4974" i="2" a="1"/>
  <c r="M4974" i="2" s="1"/>
  <c r="M4975" i="2" a="1"/>
  <c r="M4975" i="2"/>
  <c r="M4976" i="2" a="1"/>
  <c r="M4976" i="2" s="1"/>
  <c r="M4977" i="2" a="1"/>
  <c r="M4977" i="2" s="1"/>
  <c r="M4978" i="2" a="1"/>
  <c r="M4978" i="2"/>
  <c r="M4979" i="2" a="1"/>
  <c r="M4979" i="2" s="1"/>
  <c r="M4980" i="2" a="1"/>
  <c r="M4980" i="2" s="1"/>
  <c r="M4981" i="2" a="1"/>
  <c r="M4981" i="2" s="1"/>
  <c r="M4982" i="2" a="1"/>
  <c r="M4982" i="2"/>
  <c r="M4983" i="2" a="1"/>
  <c r="M4983" i="2" s="1"/>
  <c r="M4984" i="2" a="1"/>
  <c r="M4984" i="2"/>
  <c r="M4985" i="2" a="1"/>
  <c r="M4985" i="2"/>
  <c r="M4986" i="2" a="1"/>
  <c r="M4986" i="2" s="1"/>
  <c r="M4987" i="2" a="1"/>
  <c r="M4987" i="2"/>
  <c r="M4988" i="2" a="1"/>
  <c r="M4988" i="2" s="1"/>
  <c r="M4989" i="2" a="1"/>
  <c r="M4989" i="2" s="1"/>
  <c r="M4990" i="2" a="1"/>
  <c r="M4990" i="2" s="1"/>
  <c r="M4991" i="2" a="1"/>
  <c r="M4991" i="2"/>
  <c r="M4992" i="2" a="1"/>
  <c r="M4992" i="2" s="1"/>
  <c r="M4993" i="2" a="1"/>
  <c r="M4993" i="2"/>
  <c r="M4994" i="2" a="1"/>
  <c r="M4994" i="2"/>
  <c r="M4995" i="2" a="1"/>
  <c r="M4995" i="2" s="1"/>
  <c r="M4996" i="2" a="1"/>
  <c r="M4996" i="2"/>
  <c r="M4997" i="2" a="1"/>
  <c r="M4997" i="2" s="1"/>
  <c r="M4998" i="2" a="1"/>
  <c r="M4998" i="2" s="1"/>
  <c r="M4999" i="2" a="1"/>
  <c r="M4999" i="2"/>
  <c r="M5000" i="2" a="1"/>
  <c r="M5000" i="2"/>
  <c r="M5001" i="2" a="1"/>
  <c r="M5001" i="2" s="1"/>
  <c r="M5002" i="2" a="1"/>
  <c r="M5002" i="2" s="1"/>
  <c r="M5003" i="2" a="1"/>
  <c r="M5003" i="2"/>
  <c r="M5004" i="2" a="1"/>
  <c r="M5004" i="2" s="1"/>
  <c r="M5005" i="2" a="1"/>
  <c r="M5005" i="2" s="1"/>
  <c r="M5006" i="2" a="1"/>
  <c r="M5006" i="2"/>
  <c r="M5007" i="2" a="1"/>
  <c r="M5007" i="2" s="1"/>
  <c r="M5008" i="2" a="1"/>
  <c r="M5008" i="2" s="1"/>
  <c r="M5009" i="2" a="1"/>
  <c r="M5009" i="2" s="1"/>
  <c r="M5010" i="2" a="1"/>
  <c r="M5010" i="2" s="1"/>
  <c r="M5011" i="2" a="1"/>
  <c r="M5011" i="2"/>
  <c r="M5012" i="2" a="1"/>
  <c r="M5012" i="2" s="1"/>
  <c r="M5013" i="2" a="1"/>
  <c r="M5013" i="2" s="1"/>
  <c r="M5014" i="2" a="1"/>
  <c r="M5014" i="2"/>
  <c r="M5015" i="2" a="1"/>
  <c r="M5015" i="2" s="1"/>
  <c r="M5016" i="2" a="1"/>
  <c r="M5016" i="2" s="1"/>
  <c r="M5017" i="2" a="1"/>
  <c r="M5017" i="2" s="1"/>
  <c r="M5018" i="2" a="1"/>
  <c r="M5018" i="2"/>
  <c r="M5019" i="2" a="1"/>
  <c r="M5019" i="2" s="1"/>
  <c r="M5020" i="2" a="1"/>
  <c r="M5020" i="2"/>
  <c r="M5021" i="2" a="1"/>
  <c r="M5021" i="2"/>
  <c r="M5022" i="2" a="1"/>
  <c r="M5022" i="2" s="1"/>
  <c r="M5023" i="2" a="1"/>
  <c r="M5023" i="2"/>
  <c r="M5024" i="2" a="1"/>
  <c r="M5024" i="2" s="1"/>
  <c r="M5025" i="2" a="1"/>
  <c r="M5025" i="2" s="1"/>
  <c r="M5026" i="2" a="1"/>
  <c r="M5026" i="2" s="1"/>
  <c r="M5027" i="2" a="1"/>
  <c r="M5027" i="2"/>
  <c r="M5028" i="2" a="1"/>
  <c r="M5028" i="2" s="1"/>
  <c r="M5029" i="2" a="1"/>
  <c r="M5029" i="2"/>
  <c r="M5030" i="2" a="1"/>
  <c r="M5030" i="2"/>
  <c r="M5031" i="2" a="1"/>
  <c r="M5031" i="2" s="1"/>
  <c r="M5032" i="2" a="1"/>
  <c r="M5032" i="2"/>
  <c r="M5033" i="2" a="1"/>
  <c r="M5033" i="2" s="1"/>
  <c r="M5034" i="2" a="1"/>
  <c r="M5034" i="2" s="1"/>
  <c r="M5035" i="2" a="1"/>
  <c r="M5035" i="2"/>
  <c r="M5036" i="2" a="1"/>
  <c r="M5036" i="2"/>
  <c r="M5037" i="2" a="1"/>
  <c r="M5037" i="2" s="1"/>
  <c r="M5038" i="2" a="1"/>
  <c r="M5038" i="2" s="1"/>
  <c r="M5039" i="2" a="1"/>
  <c r="M5039" i="2"/>
  <c r="M5040" i="2" a="1"/>
  <c r="M5040" i="2" s="1"/>
  <c r="M5041" i="2" a="1"/>
  <c r="M5041" i="2" s="1"/>
  <c r="M5042" i="2" a="1"/>
  <c r="M5042" i="2"/>
  <c r="M5043" i="2" a="1"/>
  <c r="M5043" i="2" s="1"/>
  <c r="M5044" i="2" a="1"/>
  <c r="M5044" i="2" s="1"/>
  <c r="M5045" i="2" a="1"/>
  <c r="M5045" i="2" s="1"/>
  <c r="M5046" i="2" a="1"/>
  <c r="M5046" i="2" s="1"/>
  <c r="M5047" i="2" a="1"/>
  <c r="M5047" i="2"/>
  <c r="M5048" i="2" a="1"/>
  <c r="M5048" i="2" s="1"/>
  <c r="M5049" i="2" a="1"/>
  <c r="M5049" i="2" s="1"/>
  <c r="M5050" i="2" a="1"/>
  <c r="M5050" i="2"/>
  <c r="M5051" i="2" a="1"/>
  <c r="M5051" i="2" s="1"/>
  <c r="M5052" i="2" a="1"/>
  <c r="M5052" i="2" s="1"/>
  <c r="M5053" i="2" a="1"/>
  <c r="M5053" i="2" s="1"/>
  <c r="M5054" i="2" a="1"/>
  <c r="M5054" i="2"/>
  <c r="M5055" i="2" a="1"/>
  <c r="M5055" i="2" s="1"/>
  <c r="M5056" i="2" a="1"/>
  <c r="M5056" i="2"/>
  <c r="M5057" i="2" a="1"/>
  <c r="M5057" i="2"/>
  <c r="M5058" i="2" a="1"/>
  <c r="M5058" i="2" s="1"/>
  <c r="M5059" i="2" a="1"/>
  <c r="M5059" i="2"/>
  <c r="M5060" i="2" a="1"/>
  <c r="M5060" i="2" s="1"/>
  <c r="M5061" i="2" a="1"/>
  <c r="M5061" i="2" s="1"/>
  <c r="M5062" i="2" a="1"/>
  <c r="M5062" i="2" s="1"/>
  <c r="M5063" i="2" a="1"/>
  <c r="M5063" i="2"/>
  <c r="M5064" i="2" a="1"/>
  <c r="M5064" i="2" s="1"/>
  <c r="M5065" i="2" a="1"/>
  <c r="M5065" i="2"/>
  <c r="M5066" i="2" a="1"/>
  <c r="M5066" i="2"/>
  <c r="M5067" i="2" a="1"/>
  <c r="M5067" i="2" s="1"/>
  <c r="M5068" i="2" a="1"/>
  <c r="M5068" i="2"/>
  <c r="M5069" i="2" a="1"/>
  <c r="M5069" i="2" s="1"/>
  <c r="M5070" i="2" a="1"/>
  <c r="M5070" i="2" s="1"/>
  <c r="M5071" i="2" a="1"/>
  <c r="M5071" i="2"/>
  <c r="M5072" i="2" a="1"/>
  <c r="M5072" i="2"/>
  <c r="M5073" i="2" a="1"/>
  <c r="M5073" i="2" s="1"/>
  <c r="M5074" i="2" a="1"/>
  <c r="M5074" i="2" s="1"/>
  <c r="M5075" i="2" a="1"/>
  <c r="M5075" i="2"/>
  <c r="M5076" i="2" a="1"/>
  <c r="M5076" i="2" s="1"/>
  <c r="M5077" i="2" a="1"/>
  <c r="M5077" i="2" s="1"/>
  <c r="M5078" i="2" a="1"/>
  <c r="M5078" i="2"/>
  <c r="M5079" i="2" a="1"/>
  <c r="M5079" i="2" s="1"/>
  <c r="M5080" i="2" a="1"/>
  <c r="M5080" i="2" s="1"/>
  <c r="M5081" i="2" a="1"/>
  <c r="M5081" i="2" s="1"/>
  <c r="M5082" i="2" a="1"/>
  <c r="M5082" i="2" s="1"/>
  <c r="M5083" i="2" a="1"/>
  <c r="M5083" i="2"/>
  <c r="M5084" i="2" a="1"/>
  <c r="M5084" i="2" s="1"/>
  <c r="M5085" i="2" a="1"/>
  <c r="M5085" i="2" s="1"/>
  <c r="M5086" i="2" a="1"/>
  <c r="M5086" i="2"/>
  <c r="M5087" i="2" a="1"/>
  <c r="M5087" i="2" s="1"/>
  <c r="M5088" i="2" a="1"/>
  <c r="M5088" i="2" s="1"/>
  <c r="M5089" i="2" a="1"/>
  <c r="M5089" i="2" s="1"/>
  <c r="M5090" i="2" a="1"/>
  <c r="M5090" i="2"/>
  <c r="M5091" i="2" a="1"/>
  <c r="M5091" i="2" s="1"/>
  <c r="M5092" i="2" a="1"/>
  <c r="M5092" i="2"/>
  <c r="M5093" i="2" a="1"/>
  <c r="M5093" i="2"/>
  <c r="M5094" i="2" a="1"/>
  <c r="M5094" i="2" s="1"/>
  <c r="M5095" i="2" a="1"/>
  <c r="M5095" i="2"/>
  <c r="M5096" i="2" a="1"/>
  <c r="M5096" i="2" s="1"/>
  <c r="M5097" i="2" a="1"/>
  <c r="M5097" i="2" s="1"/>
  <c r="M5098" i="2" a="1"/>
  <c r="M5098" i="2" s="1"/>
  <c r="M5099" i="2" a="1"/>
  <c r="M5099" i="2"/>
  <c r="M5100" i="2" a="1"/>
  <c r="M5100" i="2" s="1"/>
  <c r="M5101" i="2" a="1"/>
  <c r="M5101" i="2"/>
  <c r="M5102" i="2" a="1"/>
  <c r="M5102" i="2"/>
  <c r="M5103" i="2" a="1"/>
  <c r="M5103" i="2" s="1"/>
  <c r="M5104" i="2" a="1"/>
  <c r="M5104" i="2"/>
  <c r="M5105" i="2" a="1"/>
  <c r="M5105" i="2" s="1"/>
  <c r="M5106" i="2" a="1"/>
  <c r="M5106" i="2" s="1"/>
  <c r="M5107" i="2" a="1"/>
  <c r="M5107" i="2"/>
  <c r="M5108" i="2" a="1"/>
  <c r="M5108" i="2"/>
  <c r="M5109" i="2" a="1"/>
  <c r="M5109" i="2" s="1"/>
  <c r="M5110" i="2" a="1"/>
  <c r="M5110" i="2" s="1"/>
  <c r="M5111" i="2" a="1"/>
  <c r="M5111" i="2"/>
  <c r="M5112" i="2" a="1"/>
  <c r="M5112" i="2" s="1"/>
  <c r="M5113" i="2" a="1"/>
  <c r="M5113" i="2" s="1"/>
  <c r="M5114" i="2" a="1"/>
  <c r="M5114" i="2"/>
  <c r="M5115" i="2" a="1"/>
  <c r="M5115" i="2" s="1"/>
  <c r="M5116" i="2" a="1"/>
  <c r="M5116" i="2" s="1"/>
  <c r="M5117" i="2" a="1"/>
  <c r="M5117" i="2" s="1"/>
  <c r="M5118" i="2" a="1"/>
  <c r="M5118" i="2" s="1"/>
  <c r="M5119" i="2" a="1"/>
  <c r="M5119" i="2"/>
  <c r="M5120" i="2" a="1"/>
  <c r="M5120" i="2" s="1"/>
  <c r="M5121" i="2" a="1"/>
  <c r="M5121" i="2" s="1"/>
  <c r="M5122" i="2" a="1"/>
  <c r="M5122" i="2"/>
  <c r="M5123" i="2" a="1"/>
  <c r="M5123" i="2" s="1"/>
  <c r="M5124" i="2" a="1"/>
  <c r="M5124" i="2" s="1"/>
  <c r="M5125" i="2" a="1"/>
  <c r="M5125" i="2" s="1"/>
  <c r="M5126" i="2" a="1"/>
  <c r="M5126" i="2"/>
  <c r="M5127" i="2" a="1"/>
  <c r="M5127" i="2" s="1"/>
  <c r="M5128" i="2" a="1"/>
  <c r="M5128" i="2"/>
  <c r="M5129" i="2" a="1"/>
  <c r="M5129" i="2"/>
  <c r="M5130" i="2" a="1"/>
  <c r="M5130" i="2" s="1"/>
  <c r="M5131" i="2" a="1"/>
  <c r="M5131" i="2"/>
  <c r="M5132" i="2" a="1"/>
  <c r="M5132" i="2" s="1"/>
  <c r="M5133" i="2" a="1"/>
  <c r="M5133" i="2" s="1"/>
  <c r="M5134" i="2" a="1"/>
  <c r="M5134" i="2" s="1"/>
  <c r="M5135" i="2" a="1"/>
  <c r="M5135" i="2"/>
  <c r="M5136" i="2" a="1"/>
  <c r="M5136" i="2" s="1"/>
  <c r="M5137" i="2" a="1"/>
  <c r="M5137" i="2"/>
  <c r="M5138" i="2" a="1"/>
  <c r="M5138" i="2"/>
  <c r="M5139" i="2" a="1"/>
  <c r="M5139" i="2" s="1"/>
  <c r="M5140" i="2" a="1"/>
  <c r="M5140" i="2"/>
  <c r="M5141" i="2" a="1"/>
  <c r="M5141" i="2" s="1"/>
  <c r="M5142" i="2" a="1"/>
  <c r="M5142" i="2" s="1"/>
  <c r="M5143" i="2" a="1"/>
  <c r="M5143" i="2"/>
  <c r="M5144" i="2" a="1"/>
  <c r="M5144" i="2"/>
  <c r="M5145" i="2" a="1"/>
  <c r="M5145" i="2" s="1"/>
  <c r="M5146" i="2" a="1"/>
  <c r="M5146" i="2" s="1"/>
  <c r="M5147" i="2" a="1"/>
  <c r="M5147" i="2"/>
  <c r="M5148" i="2" a="1"/>
  <c r="M5148" i="2" s="1"/>
  <c r="M5149" i="2" a="1"/>
  <c r="M5149" i="2" s="1"/>
  <c r="M5150" i="2" a="1"/>
  <c r="M5150" i="2"/>
  <c r="M5151" i="2" a="1"/>
  <c r="M5151" i="2" s="1"/>
  <c r="M5152" i="2" a="1"/>
  <c r="M5152" i="2" s="1"/>
  <c r="M5153" i="2" a="1"/>
  <c r="M5153" i="2" s="1"/>
  <c r="M5154" i="2" a="1"/>
  <c r="M5154" i="2" s="1"/>
  <c r="M5155" i="2" a="1"/>
  <c r="M5155" i="2"/>
  <c r="M5156" i="2" a="1"/>
  <c r="M5156" i="2" s="1"/>
  <c r="M5157" i="2" a="1"/>
  <c r="M5157" i="2" s="1"/>
  <c r="M5158" i="2" a="1"/>
  <c r="M5158" i="2"/>
  <c r="M5159" i="2" a="1"/>
  <c r="M5159" i="2" s="1"/>
  <c r="M5160" i="2" a="1"/>
  <c r="M5160" i="2" s="1"/>
  <c r="M5161" i="2" a="1"/>
  <c r="M5161" i="2" s="1"/>
  <c r="M5162" i="2" a="1"/>
  <c r="M5162" i="2"/>
  <c r="M5163" i="2" a="1"/>
  <c r="M5163" i="2" s="1"/>
  <c r="M5164" i="2" a="1"/>
  <c r="M5164" i="2"/>
  <c r="M5165" i="2" a="1"/>
  <c r="M5165" i="2"/>
  <c r="M5166" i="2" a="1"/>
  <c r="M5166" i="2" s="1"/>
  <c r="M5167" i="2" a="1"/>
  <c r="M5167" i="2"/>
  <c r="M5168" i="2" a="1"/>
  <c r="M5168" i="2" s="1"/>
  <c r="M5169" i="2" a="1"/>
  <c r="M5169" i="2" s="1"/>
  <c r="M5170" i="2" a="1"/>
  <c r="M5170" i="2" s="1"/>
  <c r="M5171" i="2" a="1"/>
  <c r="M5171" i="2"/>
  <c r="M5172" i="2" a="1"/>
  <c r="M5172" i="2" s="1"/>
  <c r="M5173" i="2" a="1"/>
  <c r="M5173" i="2"/>
  <c r="M5174" i="2" a="1"/>
  <c r="M5174" i="2"/>
  <c r="M5175" i="2" a="1"/>
  <c r="M5175" i="2" s="1"/>
  <c r="M5176" i="2" a="1"/>
  <c r="M5176" i="2"/>
  <c r="M5177" i="2" a="1"/>
  <c r="M5177" i="2" s="1"/>
  <c r="M5178" i="2" a="1"/>
  <c r="M5178" i="2" s="1"/>
  <c r="M5179" i="2" a="1"/>
  <c r="M5179" i="2"/>
  <c r="M5180" i="2" a="1"/>
  <c r="M5180" i="2"/>
  <c r="M5181" i="2" a="1"/>
  <c r="M5181" i="2" s="1"/>
  <c r="M5182" i="2" a="1"/>
  <c r="M5182" i="2" s="1"/>
  <c r="M5183" i="2" a="1"/>
  <c r="M5183" i="2"/>
  <c r="M5184" i="2" a="1"/>
  <c r="M5184" i="2" s="1"/>
  <c r="M5185" i="2" a="1"/>
  <c r="M5185" i="2" s="1"/>
  <c r="M5186" i="2" a="1"/>
  <c r="M5186" i="2"/>
  <c r="M5187" i="2" a="1"/>
  <c r="M5187" i="2"/>
  <c r="M5188" i="2" a="1"/>
  <c r="M5188" i="2"/>
  <c r="M5189" i="2" a="1"/>
  <c r="M5189" i="2" s="1"/>
  <c r="M5190" i="2" a="1"/>
  <c r="M5190" i="2" s="1"/>
  <c r="M5191" i="2" a="1"/>
  <c r="M5191" i="2" s="1"/>
  <c r="M5192" i="2" a="1"/>
  <c r="M5192" i="2"/>
  <c r="M5193" i="2" a="1"/>
  <c r="M5193" i="2"/>
  <c r="M5194" i="2" a="1"/>
  <c r="M5194" i="2" s="1"/>
  <c r="M5195" i="2" a="1"/>
  <c r="M5195" i="2" s="1"/>
  <c r="M5196" i="2" a="1"/>
  <c r="M5196" i="2" s="1"/>
  <c r="M5197" i="2" a="1"/>
  <c r="M5197" i="2"/>
  <c r="M5198" i="2" a="1"/>
  <c r="M5198" i="2" s="1"/>
  <c r="M5199" i="2" a="1"/>
  <c r="M5199" i="2"/>
  <c r="M5200" i="2" a="1"/>
  <c r="M5200" i="2"/>
  <c r="M5201" i="2" a="1"/>
  <c r="M5201" i="2"/>
  <c r="M5202" i="2" a="1"/>
  <c r="M5202" i="2" s="1"/>
  <c r="M5203" i="2" a="1"/>
  <c r="M5203" i="2"/>
  <c r="M5204" i="2" a="1"/>
  <c r="M5204" i="2" s="1"/>
  <c r="M5205" i="2" a="1"/>
  <c r="M5205" i="2"/>
  <c r="M5206" i="2" a="1"/>
  <c r="M5206" i="2"/>
  <c r="M5207" i="2" a="1"/>
  <c r="M5207" i="2" s="1"/>
  <c r="M5208" i="2" a="1"/>
  <c r="M5208" i="2" s="1"/>
  <c r="M5209" i="2" a="1"/>
  <c r="M5209" i="2" s="1"/>
  <c r="M5210" i="2" a="1"/>
  <c r="M5210" i="2"/>
  <c r="M5211" i="2" a="1"/>
  <c r="M5211" i="2" s="1"/>
  <c r="M5212" i="2" a="1"/>
  <c r="M5212" i="2"/>
  <c r="M5213" i="2" a="1"/>
  <c r="M5213" i="2"/>
  <c r="M5214" i="2" a="1"/>
  <c r="M5214" i="2" s="1"/>
  <c r="M5215" i="2" a="1"/>
  <c r="M5215" i="2" s="1"/>
  <c r="M5216" i="2" a="1"/>
  <c r="M5216" i="2"/>
  <c r="M5217" i="2" a="1"/>
  <c r="M5217" i="2" s="1"/>
  <c r="M5218" i="2" a="1"/>
  <c r="M5218" i="2"/>
  <c r="M5219" i="2" a="1"/>
  <c r="M5219" i="2"/>
  <c r="M5220" i="2" a="1"/>
  <c r="M5220" i="2" s="1"/>
  <c r="M5221" i="2" a="1"/>
  <c r="M5221" i="2"/>
  <c r="M5222" i="2" a="1"/>
  <c r="M5222" i="2" s="1"/>
  <c r="M5223" i="2" a="1"/>
  <c r="M5223" i="2"/>
  <c r="M5224" i="2" a="1"/>
  <c r="M5224" i="2" s="1"/>
  <c r="M5225" i="2" a="1"/>
  <c r="M5225" i="2"/>
  <c r="M5226" i="2" a="1"/>
  <c r="M5226" i="2" s="1"/>
  <c r="M5227" i="2" a="1"/>
  <c r="M5227" i="2" s="1"/>
  <c r="M5228" i="2" a="1"/>
  <c r="M5228" i="2" s="1"/>
  <c r="M5229" i="2" a="1"/>
  <c r="M5229" i="2"/>
  <c r="M5230" i="2" a="1"/>
  <c r="M5230" i="2" s="1"/>
  <c r="M5231" i="2" a="1"/>
  <c r="M5231" i="2"/>
  <c r="M5232" i="2" a="1"/>
  <c r="M5232" i="2" s="1"/>
  <c r="M5233" i="2" a="1"/>
  <c r="M5233" i="2"/>
  <c r="M5234" i="2" a="1"/>
  <c r="M5234" i="2"/>
  <c r="M5235" i="2" a="1"/>
  <c r="M5235" i="2" s="1"/>
  <c r="M5236" i="2" a="1"/>
  <c r="M5236" i="2"/>
  <c r="M5237" i="2" a="1"/>
  <c r="M5237" i="2" s="1"/>
  <c r="M5238" i="2" a="1"/>
  <c r="M5238" i="2" s="1"/>
  <c r="M5239" i="2" a="1"/>
  <c r="M5239" i="2"/>
  <c r="M5240" i="2" a="1"/>
  <c r="M5240" i="2" s="1"/>
  <c r="M5241" i="2" a="1"/>
  <c r="M5241" i="2" s="1"/>
  <c r="M5242" i="2" a="1"/>
  <c r="M5242" i="2"/>
  <c r="M5243" i="2" a="1"/>
  <c r="M5243" i="2" s="1"/>
  <c r="M5244" i="2" a="1"/>
  <c r="M5244" i="2" s="1"/>
  <c r="M5245" i="2" a="1"/>
  <c r="M5245" i="2"/>
  <c r="M5246" i="2" a="1"/>
  <c r="M5246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L1709" i="2"/>
  <c r="L1710" i="2"/>
  <c r="L1711" i="2"/>
  <c r="L1712" i="2"/>
  <c r="L1713" i="2"/>
  <c r="L1714" i="2"/>
  <c r="L1715" i="2"/>
  <c r="L1716" i="2"/>
  <c r="L1717" i="2"/>
  <c r="L1718" i="2"/>
  <c r="L1719" i="2"/>
  <c r="L1720" i="2"/>
  <c r="L1721" i="2"/>
  <c r="L1722" i="2"/>
  <c r="L1723" i="2"/>
  <c r="L1724" i="2"/>
  <c r="L1725" i="2"/>
  <c r="L1726" i="2"/>
  <c r="L1727" i="2"/>
  <c r="L1728" i="2"/>
  <c r="L1729" i="2"/>
  <c r="L1730" i="2"/>
  <c r="L1731" i="2"/>
  <c r="L1732" i="2"/>
  <c r="L1733" i="2"/>
  <c r="L1734" i="2"/>
  <c r="L1735" i="2"/>
  <c r="L1736" i="2"/>
  <c r="L1737" i="2"/>
  <c r="L1738" i="2"/>
  <c r="L1739" i="2"/>
  <c r="L1740" i="2"/>
  <c r="L1741" i="2"/>
  <c r="L1742" i="2"/>
  <c r="L1743" i="2"/>
  <c r="L1744" i="2"/>
  <c r="L1745" i="2"/>
  <c r="L1746" i="2"/>
  <c r="L1747" i="2"/>
  <c r="L1748" i="2"/>
  <c r="L1749" i="2"/>
  <c r="L1750" i="2"/>
  <c r="L1751" i="2"/>
  <c r="L1752" i="2"/>
  <c r="L1753" i="2"/>
  <c r="L1754" i="2"/>
  <c r="L1755" i="2"/>
  <c r="L1756" i="2"/>
  <c r="L1757" i="2"/>
  <c r="L1758" i="2"/>
  <c r="L1759" i="2"/>
  <c r="L1760" i="2"/>
  <c r="L1761" i="2"/>
  <c r="L1762" i="2"/>
  <c r="L1763" i="2"/>
  <c r="L1764" i="2"/>
  <c r="L1765" i="2"/>
  <c r="L1766" i="2"/>
  <c r="L1767" i="2"/>
  <c r="L1768" i="2"/>
  <c r="L1769" i="2"/>
  <c r="L1770" i="2"/>
  <c r="L1771" i="2"/>
  <c r="L1772" i="2"/>
  <c r="L1773" i="2"/>
  <c r="L1774" i="2"/>
  <c r="L1775" i="2"/>
  <c r="L1776" i="2"/>
  <c r="L1777" i="2"/>
  <c r="L1778" i="2"/>
  <c r="L1779" i="2"/>
  <c r="L1780" i="2"/>
  <c r="L1781" i="2"/>
  <c r="L1782" i="2"/>
  <c r="L1783" i="2"/>
  <c r="L1784" i="2"/>
  <c r="L1785" i="2"/>
  <c r="L1786" i="2"/>
  <c r="L1787" i="2"/>
  <c r="L1788" i="2"/>
  <c r="L1789" i="2"/>
  <c r="L1790" i="2"/>
  <c r="L1791" i="2"/>
  <c r="L1792" i="2"/>
  <c r="L1793" i="2"/>
  <c r="L1794" i="2"/>
  <c r="L1795" i="2"/>
  <c r="L1796" i="2"/>
  <c r="L1797" i="2"/>
  <c r="L1798" i="2"/>
  <c r="L1799" i="2"/>
  <c r="L1800" i="2"/>
  <c r="L1801" i="2"/>
  <c r="L1802" i="2"/>
  <c r="L1803" i="2"/>
  <c r="L1804" i="2"/>
  <c r="L1805" i="2"/>
  <c r="L1806" i="2"/>
  <c r="L1807" i="2"/>
  <c r="L1808" i="2"/>
  <c r="L1809" i="2"/>
  <c r="L1810" i="2"/>
  <c r="L1811" i="2"/>
  <c r="L1812" i="2"/>
  <c r="L1813" i="2"/>
  <c r="L1814" i="2"/>
  <c r="L1815" i="2"/>
  <c r="L1816" i="2"/>
  <c r="L1817" i="2"/>
  <c r="L1818" i="2"/>
  <c r="L1819" i="2"/>
  <c r="L1820" i="2"/>
  <c r="L1821" i="2"/>
  <c r="L1822" i="2"/>
  <c r="L1823" i="2"/>
  <c r="L1824" i="2"/>
  <c r="L1825" i="2"/>
  <c r="L1826" i="2"/>
  <c r="L1827" i="2"/>
  <c r="L1828" i="2"/>
  <c r="L1829" i="2"/>
  <c r="L1830" i="2"/>
  <c r="L1831" i="2"/>
  <c r="L1832" i="2"/>
  <c r="L1833" i="2"/>
  <c r="L1834" i="2"/>
  <c r="L1835" i="2"/>
  <c r="L1836" i="2"/>
  <c r="L1837" i="2"/>
  <c r="L1838" i="2"/>
  <c r="L1839" i="2"/>
  <c r="L1840" i="2"/>
  <c r="L1841" i="2"/>
  <c r="L1842" i="2"/>
  <c r="L1843" i="2"/>
  <c r="L1844" i="2"/>
  <c r="L1845" i="2"/>
  <c r="L1846" i="2"/>
  <c r="L1847" i="2"/>
  <c r="L1848" i="2"/>
  <c r="L1849" i="2"/>
  <c r="L1850" i="2"/>
  <c r="L1851" i="2"/>
  <c r="L1852" i="2"/>
  <c r="L1853" i="2"/>
  <c r="L1854" i="2"/>
  <c r="L1855" i="2"/>
  <c r="L1856" i="2"/>
  <c r="L1857" i="2"/>
  <c r="L1858" i="2"/>
  <c r="L1859" i="2"/>
  <c r="L1860" i="2"/>
  <c r="L1861" i="2"/>
  <c r="L1862" i="2"/>
  <c r="L1863" i="2"/>
  <c r="L1864" i="2"/>
  <c r="L1865" i="2"/>
  <c r="L1866" i="2"/>
  <c r="L1867" i="2"/>
  <c r="L1868" i="2"/>
  <c r="L1869" i="2"/>
  <c r="L1870" i="2"/>
  <c r="L1871" i="2"/>
  <c r="L1872" i="2"/>
  <c r="L1873" i="2"/>
  <c r="L1874" i="2"/>
  <c r="L1875" i="2"/>
  <c r="L1876" i="2"/>
  <c r="L1877" i="2"/>
  <c r="L1878" i="2"/>
  <c r="L1879" i="2"/>
  <c r="L1880" i="2"/>
  <c r="L1881" i="2"/>
  <c r="L1882" i="2"/>
  <c r="L1883" i="2"/>
  <c r="L1884" i="2"/>
  <c r="L1885" i="2"/>
  <c r="L1886" i="2"/>
  <c r="L1887" i="2"/>
  <c r="L1888" i="2"/>
  <c r="L1889" i="2"/>
  <c r="L1890" i="2"/>
  <c r="L1891" i="2"/>
  <c r="L1892" i="2"/>
  <c r="L1893" i="2"/>
  <c r="L1894" i="2"/>
  <c r="L1895" i="2"/>
  <c r="L1896" i="2"/>
  <c r="L1897" i="2"/>
  <c r="L1898" i="2"/>
  <c r="L1899" i="2"/>
  <c r="L1900" i="2"/>
  <c r="L1901" i="2"/>
  <c r="L1902" i="2"/>
  <c r="L1903" i="2"/>
  <c r="L1904" i="2"/>
  <c r="L1905" i="2"/>
  <c r="L1906" i="2"/>
  <c r="L1907" i="2"/>
  <c r="L1908" i="2"/>
  <c r="L1909" i="2"/>
  <c r="L1910" i="2"/>
  <c r="L1911" i="2"/>
  <c r="L1912" i="2"/>
  <c r="L1913" i="2"/>
  <c r="L1914" i="2"/>
  <c r="L1915" i="2"/>
  <c r="L1916" i="2"/>
  <c r="L1917" i="2"/>
  <c r="L1918" i="2"/>
  <c r="L1919" i="2"/>
  <c r="L1920" i="2"/>
  <c r="L1921" i="2"/>
  <c r="L1922" i="2"/>
  <c r="L1923" i="2"/>
  <c r="L1924" i="2"/>
  <c r="L1925" i="2"/>
  <c r="L1926" i="2"/>
  <c r="L1927" i="2"/>
  <c r="L1928" i="2"/>
  <c r="L1929" i="2"/>
  <c r="L1930" i="2"/>
  <c r="L1931" i="2"/>
  <c r="L1932" i="2"/>
  <c r="L1933" i="2"/>
  <c r="L1934" i="2"/>
  <c r="L1935" i="2"/>
  <c r="L1936" i="2"/>
  <c r="L1937" i="2"/>
  <c r="L1938" i="2"/>
  <c r="L1939" i="2"/>
  <c r="L1940" i="2"/>
  <c r="L1941" i="2"/>
  <c r="L1942" i="2"/>
  <c r="L1943" i="2"/>
  <c r="L1944" i="2"/>
  <c r="L1945" i="2"/>
  <c r="L1946" i="2"/>
  <c r="L1947" i="2"/>
  <c r="L1948" i="2"/>
  <c r="L1949" i="2"/>
  <c r="L1950" i="2"/>
  <c r="L1951" i="2"/>
  <c r="L1952" i="2"/>
  <c r="L1953" i="2"/>
  <c r="L1954" i="2"/>
  <c r="L1955" i="2"/>
  <c r="L1956" i="2"/>
  <c r="L1957" i="2"/>
  <c r="L1958" i="2"/>
  <c r="L1959" i="2"/>
  <c r="L1960" i="2"/>
  <c r="L1961" i="2"/>
  <c r="L1962" i="2"/>
  <c r="L1963" i="2"/>
  <c r="L1964" i="2"/>
  <c r="L1965" i="2"/>
  <c r="L1966" i="2"/>
  <c r="L1967" i="2"/>
  <c r="L1968" i="2"/>
  <c r="L1969" i="2"/>
  <c r="L1970" i="2"/>
  <c r="L1971" i="2"/>
  <c r="L1972" i="2"/>
  <c r="L1973" i="2"/>
  <c r="L1974" i="2"/>
  <c r="L1975" i="2"/>
  <c r="L1976" i="2"/>
  <c r="L1977" i="2"/>
  <c r="L1978" i="2"/>
  <c r="L1979" i="2"/>
  <c r="L1980" i="2"/>
  <c r="L1981" i="2"/>
  <c r="L1982" i="2"/>
  <c r="L1983" i="2"/>
  <c r="L1984" i="2"/>
  <c r="L1985" i="2"/>
  <c r="L1986" i="2"/>
  <c r="L1987" i="2"/>
  <c r="L1988" i="2"/>
  <c r="L1989" i="2"/>
  <c r="L1990" i="2"/>
  <c r="L1991" i="2"/>
  <c r="L1992" i="2"/>
  <c r="L1993" i="2"/>
  <c r="L1994" i="2"/>
  <c r="L1995" i="2"/>
  <c r="L1996" i="2"/>
  <c r="L1997" i="2"/>
  <c r="L1998" i="2"/>
  <c r="L1999" i="2"/>
  <c r="L2000" i="2"/>
  <c r="L2001" i="2"/>
  <c r="L2002" i="2"/>
  <c r="L2003" i="2"/>
  <c r="L2004" i="2"/>
  <c r="L2005" i="2"/>
  <c r="L2006" i="2"/>
  <c r="L2007" i="2"/>
  <c r="L2008" i="2"/>
  <c r="L2009" i="2"/>
  <c r="L2010" i="2"/>
  <c r="L2011" i="2"/>
  <c r="L2012" i="2"/>
  <c r="L2013" i="2"/>
  <c r="L2014" i="2"/>
  <c r="L2015" i="2"/>
  <c r="L2016" i="2"/>
  <c r="L2017" i="2"/>
  <c r="L2018" i="2"/>
  <c r="L2019" i="2"/>
  <c r="L2020" i="2"/>
  <c r="L2021" i="2"/>
  <c r="L2022" i="2"/>
  <c r="L2023" i="2"/>
  <c r="L2024" i="2"/>
  <c r="L2025" i="2"/>
  <c r="L2026" i="2"/>
  <c r="L2027" i="2"/>
  <c r="L2028" i="2"/>
  <c r="L2029" i="2"/>
  <c r="L2030" i="2"/>
  <c r="L2031" i="2"/>
  <c r="L2032" i="2"/>
  <c r="L2033" i="2"/>
  <c r="L2034" i="2"/>
  <c r="L2035" i="2"/>
  <c r="L2036" i="2"/>
  <c r="L2037" i="2"/>
  <c r="L2038" i="2"/>
  <c r="L2039" i="2"/>
  <c r="L2040" i="2"/>
  <c r="L2041" i="2"/>
  <c r="L2042" i="2"/>
  <c r="L2043" i="2"/>
  <c r="L2044" i="2"/>
  <c r="L2045" i="2"/>
  <c r="L2046" i="2"/>
  <c r="L2047" i="2"/>
  <c r="L2048" i="2"/>
  <c r="L2049" i="2"/>
  <c r="L2050" i="2"/>
  <c r="L2051" i="2"/>
  <c r="L2052" i="2"/>
  <c r="L2053" i="2"/>
  <c r="L2054" i="2"/>
  <c r="L2055" i="2"/>
  <c r="L2056" i="2"/>
  <c r="L2057" i="2"/>
  <c r="L2058" i="2"/>
  <c r="L2059" i="2"/>
  <c r="L2060" i="2"/>
  <c r="L2061" i="2"/>
  <c r="L2062" i="2"/>
  <c r="L2063" i="2"/>
  <c r="L2064" i="2"/>
  <c r="L2065" i="2"/>
  <c r="L2066" i="2"/>
  <c r="L2067" i="2"/>
  <c r="L2068" i="2"/>
  <c r="L2069" i="2"/>
  <c r="L2070" i="2"/>
  <c r="L2071" i="2"/>
  <c r="L2072" i="2"/>
  <c r="L2073" i="2"/>
  <c r="L2074" i="2"/>
  <c r="L2075" i="2"/>
  <c r="L2076" i="2"/>
  <c r="L2077" i="2"/>
  <c r="L2078" i="2"/>
  <c r="L2079" i="2"/>
  <c r="L2080" i="2"/>
  <c r="L2081" i="2"/>
  <c r="L2082" i="2"/>
  <c r="L2083" i="2"/>
  <c r="L2084" i="2"/>
  <c r="L2085" i="2"/>
  <c r="L2086" i="2"/>
  <c r="L2087" i="2"/>
  <c r="L2088" i="2"/>
  <c r="L2089" i="2"/>
  <c r="L2090" i="2"/>
  <c r="L2091" i="2"/>
  <c r="L2092" i="2"/>
  <c r="L2093" i="2"/>
  <c r="L2094" i="2"/>
  <c r="L2095" i="2"/>
  <c r="L2096" i="2"/>
  <c r="L2097" i="2"/>
  <c r="L2098" i="2"/>
  <c r="L2099" i="2"/>
  <c r="L2100" i="2"/>
  <c r="L2101" i="2"/>
  <c r="L2102" i="2"/>
  <c r="L2103" i="2"/>
  <c r="L2104" i="2"/>
  <c r="L2105" i="2"/>
  <c r="L2106" i="2"/>
  <c r="L2107" i="2"/>
  <c r="L2108" i="2"/>
  <c r="L2109" i="2"/>
  <c r="L2110" i="2"/>
  <c r="L2111" i="2"/>
  <c r="L2112" i="2"/>
  <c r="L2113" i="2"/>
  <c r="L2114" i="2"/>
  <c r="L2115" i="2"/>
  <c r="L2116" i="2"/>
  <c r="L2117" i="2"/>
  <c r="L2118" i="2"/>
  <c r="L2119" i="2"/>
  <c r="L2120" i="2"/>
  <c r="L2121" i="2"/>
  <c r="L2122" i="2"/>
  <c r="L2123" i="2"/>
  <c r="L2124" i="2"/>
  <c r="L2125" i="2"/>
  <c r="L2126" i="2"/>
  <c r="L2127" i="2"/>
  <c r="L2128" i="2"/>
  <c r="L2129" i="2"/>
  <c r="L2130" i="2"/>
  <c r="L2131" i="2"/>
  <c r="L2132" i="2"/>
  <c r="L2133" i="2"/>
  <c r="L2134" i="2"/>
  <c r="L2135" i="2"/>
  <c r="L2136" i="2"/>
  <c r="L2137" i="2"/>
  <c r="L2138" i="2"/>
  <c r="L2139" i="2"/>
  <c r="L2140" i="2"/>
  <c r="L2141" i="2"/>
  <c r="L2142" i="2"/>
  <c r="L2143" i="2"/>
  <c r="L2144" i="2"/>
  <c r="L2145" i="2"/>
  <c r="L2146" i="2"/>
  <c r="L2147" i="2"/>
  <c r="L2148" i="2"/>
  <c r="L2149" i="2"/>
  <c r="L2150" i="2"/>
  <c r="L2151" i="2"/>
  <c r="L2152" i="2"/>
  <c r="L2153" i="2"/>
  <c r="L2154" i="2"/>
  <c r="L2155" i="2"/>
  <c r="L2156" i="2"/>
  <c r="L2157" i="2"/>
  <c r="L2158" i="2"/>
  <c r="L2159" i="2"/>
  <c r="L2160" i="2"/>
  <c r="L2161" i="2"/>
  <c r="L2162" i="2"/>
  <c r="L2163" i="2"/>
  <c r="L2164" i="2"/>
  <c r="L2165" i="2"/>
  <c r="L2166" i="2"/>
  <c r="L2167" i="2"/>
  <c r="L2168" i="2"/>
  <c r="L2169" i="2"/>
  <c r="L2170" i="2"/>
  <c r="L2171" i="2"/>
  <c r="L2172" i="2"/>
  <c r="L2173" i="2"/>
  <c r="L2174" i="2"/>
  <c r="L2175" i="2"/>
  <c r="L2176" i="2"/>
  <c r="L2177" i="2"/>
  <c r="L2178" i="2"/>
  <c r="L2179" i="2"/>
  <c r="L2180" i="2"/>
  <c r="L2181" i="2"/>
  <c r="L2182" i="2"/>
  <c r="L2183" i="2"/>
  <c r="L2184" i="2"/>
  <c r="L2185" i="2"/>
  <c r="L2186" i="2"/>
  <c r="L2187" i="2"/>
  <c r="L2188" i="2"/>
  <c r="L2189" i="2"/>
  <c r="L2190" i="2"/>
  <c r="L2191" i="2"/>
  <c r="L2192" i="2"/>
  <c r="L2193" i="2"/>
  <c r="L2194" i="2"/>
  <c r="L2195" i="2"/>
  <c r="L2196" i="2"/>
  <c r="L2197" i="2"/>
  <c r="L2198" i="2"/>
  <c r="L2199" i="2"/>
  <c r="L2200" i="2"/>
  <c r="L2201" i="2"/>
  <c r="L2202" i="2"/>
  <c r="L2203" i="2"/>
  <c r="L2204" i="2"/>
  <c r="L2205" i="2"/>
  <c r="L2206" i="2"/>
  <c r="L2207" i="2"/>
  <c r="L2208" i="2"/>
  <c r="L2209" i="2"/>
  <c r="L2210" i="2"/>
  <c r="L2211" i="2"/>
  <c r="L2212" i="2"/>
  <c r="L2213" i="2"/>
  <c r="L2214" i="2"/>
  <c r="L2215" i="2"/>
  <c r="L2216" i="2"/>
  <c r="L2217" i="2"/>
  <c r="L2218" i="2"/>
  <c r="L2219" i="2"/>
  <c r="L2220" i="2"/>
  <c r="L2221" i="2"/>
  <c r="L2222" i="2"/>
  <c r="L2223" i="2"/>
  <c r="L2224" i="2"/>
  <c r="L2225" i="2"/>
  <c r="L2226" i="2"/>
  <c r="L2227" i="2"/>
  <c r="L2228" i="2"/>
  <c r="L2229" i="2"/>
  <c r="L2230" i="2"/>
  <c r="L2231" i="2"/>
  <c r="L2232" i="2"/>
  <c r="L2233" i="2"/>
  <c r="L2234" i="2"/>
  <c r="L2235" i="2"/>
  <c r="L2236" i="2"/>
  <c r="L2237" i="2"/>
  <c r="L2238" i="2"/>
  <c r="L2239" i="2"/>
  <c r="L2240" i="2"/>
  <c r="L2241" i="2"/>
  <c r="L2242" i="2"/>
  <c r="L2243" i="2"/>
  <c r="L2244" i="2"/>
  <c r="L2245" i="2"/>
  <c r="L2246" i="2"/>
  <c r="L2247" i="2"/>
  <c r="L2248" i="2"/>
  <c r="L2249" i="2"/>
  <c r="L2250" i="2"/>
  <c r="L2251" i="2"/>
  <c r="L2252" i="2"/>
  <c r="L2253" i="2"/>
  <c r="L2254" i="2"/>
  <c r="L2255" i="2"/>
  <c r="L2256" i="2"/>
  <c r="L2257" i="2"/>
  <c r="L2258" i="2"/>
  <c r="L2259" i="2"/>
  <c r="L2260" i="2"/>
  <c r="L2261" i="2"/>
  <c r="L2262" i="2"/>
  <c r="L2263" i="2"/>
  <c r="L2264" i="2"/>
  <c r="L2265" i="2"/>
  <c r="L2266" i="2"/>
  <c r="L2267" i="2"/>
  <c r="L2268" i="2"/>
  <c r="L2269" i="2"/>
  <c r="L2270" i="2"/>
  <c r="L2271" i="2"/>
  <c r="L2272" i="2"/>
  <c r="L2273" i="2"/>
  <c r="L2274" i="2"/>
  <c r="L2275" i="2"/>
  <c r="L2276" i="2"/>
  <c r="L2277" i="2"/>
  <c r="L2278" i="2"/>
  <c r="L2279" i="2"/>
  <c r="L2280" i="2"/>
  <c r="L2281" i="2"/>
  <c r="L2282" i="2"/>
  <c r="L2283" i="2"/>
  <c r="L2284" i="2"/>
  <c r="L2285" i="2"/>
  <c r="L2286" i="2"/>
  <c r="L2287" i="2"/>
  <c r="L2288" i="2"/>
  <c r="L2289" i="2"/>
  <c r="L2290" i="2"/>
  <c r="L2291" i="2"/>
  <c r="L2292" i="2"/>
  <c r="L2293" i="2"/>
  <c r="L2294" i="2"/>
  <c r="L2295" i="2"/>
  <c r="L2296" i="2"/>
  <c r="L2297" i="2"/>
  <c r="L2298" i="2"/>
  <c r="L2299" i="2"/>
  <c r="L2300" i="2"/>
  <c r="L2301" i="2"/>
  <c r="L2302" i="2"/>
  <c r="L2303" i="2"/>
  <c r="L2304" i="2"/>
  <c r="L2305" i="2"/>
  <c r="L2306" i="2"/>
  <c r="L2307" i="2"/>
  <c r="L2308" i="2"/>
  <c r="L2309" i="2"/>
  <c r="L2310" i="2"/>
  <c r="L2311" i="2"/>
  <c r="L2312" i="2"/>
  <c r="L2313" i="2"/>
  <c r="L2314" i="2"/>
  <c r="L2315" i="2"/>
  <c r="L2316" i="2"/>
  <c r="L2317" i="2"/>
  <c r="L2318" i="2"/>
  <c r="L2319" i="2"/>
  <c r="L2320" i="2"/>
  <c r="L2321" i="2"/>
  <c r="L2322" i="2"/>
  <c r="L2323" i="2"/>
  <c r="L2324" i="2"/>
  <c r="L2325" i="2"/>
  <c r="L2326" i="2"/>
  <c r="L2327" i="2"/>
  <c r="L2328" i="2"/>
  <c r="L2329" i="2"/>
  <c r="L2330" i="2"/>
  <c r="L2331" i="2"/>
  <c r="L2332" i="2"/>
  <c r="L2333" i="2"/>
  <c r="L2334" i="2"/>
  <c r="L2335" i="2"/>
  <c r="L2336" i="2"/>
  <c r="L2337" i="2"/>
  <c r="L2338" i="2"/>
  <c r="L2339" i="2"/>
  <c r="L2340" i="2"/>
  <c r="L2341" i="2"/>
  <c r="L2342" i="2"/>
  <c r="L2343" i="2"/>
  <c r="L2344" i="2"/>
  <c r="L2345" i="2"/>
  <c r="L2346" i="2"/>
  <c r="L2347" i="2"/>
  <c r="L2348" i="2"/>
  <c r="L2349" i="2"/>
  <c r="L2350" i="2"/>
  <c r="L2351" i="2"/>
  <c r="L2352" i="2"/>
  <c r="L2353" i="2"/>
  <c r="L2354" i="2"/>
  <c r="L2355" i="2"/>
  <c r="L2356" i="2"/>
  <c r="L2357" i="2"/>
  <c r="L2358" i="2"/>
  <c r="L2359" i="2"/>
  <c r="L2360" i="2"/>
  <c r="L2361" i="2"/>
  <c r="L2362" i="2"/>
  <c r="L2363" i="2"/>
  <c r="L2364" i="2"/>
  <c r="L2365" i="2"/>
  <c r="L2366" i="2"/>
  <c r="L2367" i="2"/>
  <c r="L2368" i="2"/>
  <c r="L2369" i="2"/>
  <c r="L2370" i="2"/>
  <c r="L2371" i="2"/>
  <c r="L2372" i="2"/>
  <c r="L2373" i="2"/>
  <c r="L2374" i="2"/>
  <c r="L2375" i="2"/>
  <c r="L2376" i="2"/>
  <c r="L2377" i="2"/>
  <c r="L2378" i="2"/>
  <c r="L2379" i="2"/>
  <c r="L2380" i="2"/>
  <c r="L2381" i="2"/>
  <c r="L2382" i="2"/>
  <c r="L2383" i="2"/>
  <c r="L2384" i="2"/>
  <c r="L2385" i="2"/>
  <c r="L2386" i="2"/>
  <c r="L2387" i="2"/>
  <c r="L2388" i="2"/>
  <c r="L2389" i="2"/>
  <c r="L2390" i="2"/>
  <c r="L2391" i="2"/>
  <c r="L2392" i="2"/>
  <c r="L2393" i="2"/>
  <c r="L2394" i="2"/>
  <c r="L2395" i="2"/>
  <c r="L2396" i="2"/>
  <c r="L2397" i="2"/>
  <c r="L2398" i="2"/>
  <c r="L2399" i="2"/>
  <c r="L2400" i="2"/>
  <c r="L2401" i="2"/>
  <c r="L2402" i="2"/>
  <c r="L2403" i="2"/>
  <c r="L2404" i="2"/>
  <c r="L2405" i="2"/>
  <c r="L2406" i="2"/>
  <c r="L2407" i="2"/>
  <c r="L2408" i="2"/>
  <c r="L2409" i="2"/>
  <c r="L2410" i="2"/>
  <c r="L2411" i="2"/>
  <c r="L2412" i="2"/>
  <c r="L2413" i="2"/>
  <c r="L2414" i="2"/>
  <c r="L2415" i="2"/>
  <c r="L2416" i="2"/>
  <c r="L2417" i="2"/>
  <c r="L2418" i="2"/>
  <c r="L2419" i="2"/>
  <c r="L2420" i="2"/>
  <c r="L2421" i="2"/>
  <c r="L2422" i="2"/>
  <c r="L2423" i="2"/>
  <c r="L2424" i="2"/>
  <c r="L2425" i="2"/>
  <c r="L2426" i="2"/>
  <c r="L2427" i="2"/>
  <c r="L2428" i="2"/>
  <c r="L2429" i="2"/>
  <c r="L2430" i="2"/>
  <c r="L2431" i="2"/>
  <c r="L2432" i="2"/>
  <c r="L2433" i="2"/>
  <c r="L2434" i="2"/>
  <c r="L2435" i="2"/>
  <c r="L2436" i="2"/>
  <c r="L2437" i="2"/>
  <c r="L2438" i="2"/>
  <c r="L2439" i="2"/>
  <c r="L2440" i="2"/>
  <c r="L2441" i="2"/>
  <c r="L2442" i="2"/>
  <c r="L2443" i="2"/>
  <c r="L2444" i="2"/>
  <c r="L2445" i="2"/>
  <c r="L2446" i="2"/>
  <c r="L2447" i="2"/>
  <c r="L2448" i="2"/>
  <c r="L2449" i="2"/>
  <c r="L2450" i="2"/>
  <c r="L2451" i="2"/>
  <c r="L2452" i="2"/>
  <c r="L2453" i="2"/>
  <c r="L2454" i="2"/>
  <c r="L2455" i="2"/>
  <c r="L2456" i="2"/>
  <c r="L2457" i="2"/>
  <c r="L2458" i="2"/>
  <c r="L2459" i="2"/>
  <c r="L2460" i="2"/>
  <c r="L2461" i="2"/>
  <c r="L2462" i="2"/>
  <c r="L2463" i="2"/>
  <c r="L2464" i="2"/>
  <c r="L2465" i="2"/>
  <c r="L2466" i="2"/>
  <c r="L2467" i="2"/>
  <c r="L2468" i="2"/>
  <c r="L2469" i="2"/>
  <c r="L2470" i="2"/>
  <c r="L2471" i="2"/>
  <c r="L2472" i="2"/>
  <c r="L2473" i="2"/>
  <c r="L2474" i="2"/>
  <c r="L2475" i="2"/>
  <c r="L2476" i="2"/>
  <c r="L2477" i="2"/>
  <c r="L2478" i="2"/>
  <c r="L2479" i="2"/>
  <c r="L2480" i="2"/>
  <c r="L2481" i="2"/>
  <c r="L2482" i="2"/>
  <c r="L2483" i="2"/>
  <c r="L2484" i="2"/>
  <c r="L2485" i="2"/>
  <c r="L2486" i="2"/>
  <c r="L2487" i="2"/>
  <c r="L2488" i="2"/>
  <c r="L2489" i="2"/>
  <c r="L2490" i="2"/>
  <c r="L2491" i="2"/>
  <c r="L2492" i="2"/>
  <c r="L2493" i="2"/>
  <c r="L2494" i="2"/>
  <c r="L2495" i="2"/>
  <c r="L2496" i="2"/>
  <c r="L2497" i="2"/>
  <c r="L2498" i="2"/>
  <c r="L2499" i="2"/>
  <c r="L2500" i="2"/>
  <c r="L2501" i="2"/>
  <c r="L2502" i="2"/>
  <c r="L2503" i="2"/>
  <c r="L2504" i="2"/>
  <c r="L2505" i="2"/>
  <c r="L2506" i="2"/>
  <c r="L2507" i="2"/>
  <c r="L2508" i="2"/>
  <c r="L2509" i="2"/>
  <c r="L2510" i="2"/>
  <c r="L2511" i="2"/>
  <c r="L2512" i="2"/>
  <c r="L2513" i="2"/>
  <c r="L2514" i="2"/>
  <c r="L2515" i="2"/>
  <c r="L2516" i="2"/>
  <c r="L2517" i="2"/>
  <c r="L2518" i="2"/>
  <c r="L2519" i="2"/>
  <c r="L2520" i="2"/>
  <c r="L2521" i="2"/>
  <c r="L2522" i="2"/>
  <c r="L2523" i="2"/>
  <c r="L2524" i="2"/>
  <c r="L2525" i="2"/>
  <c r="L2526" i="2"/>
  <c r="L2527" i="2"/>
  <c r="L2528" i="2"/>
  <c r="L2529" i="2"/>
  <c r="L2530" i="2"/>
  <c r="L2531" i="2"/>
  <c r="L2532" i="2"/>
  <c r="L2533" i="2"/>
  <c r="L2534" i="2"/>
  <c r="L2535" i="2"/>
  <c r="L2536" i="2"/>
  <c r="L2537" i="2"/>
  <c r="L2538" i="2"/>
  <c r="L2539" i="2"/>
  <c r="L2540" i="2"/>
  <c r="L2541" i="2"/>
  <c r="L2542" i="2"/>
  <c r="L2543" i="2"/>
  <c r="L2544" i="2"/>
  <c r="L2545" i="2"/>
  <c r="L2546" i="2"/>
  <c r="L2547" i="2"/>
  <c r="L2548" i="2"/>
  <c r="L2549" i="2"/>
  <c r="L2550" i="2"/>
  <c r="L2551" i="2"/>
  <c r="L2552" i="2"/>
  <c r="L2553" i="2"/>
  <c r="L2554" i="2"/>
  <c r="L2555" i="2"/>
  <c r="L2556" i="2"/>
  <c r="L2557" i="2"/>
  <c r="L2558" i="2"/>
  <c r="L2559" i="2"/>
  <c r="L2560" i="2"/>
  <c r="L2561" i="2"/>
  <c r="L2562" i="2"/>
  <c r="L2563" i="2"/>
  <c r="L2564" i="2"/>
  <c r="L2565" i="2"/>
  <c r="L2566" i="2"/>
  <c r="L2567" i="2"/>
  <c r="L2568" i="2"/>
  <c r="L2569" i="2"/>
  <c r="L2570" i="2"/>
  <c r="L2571" i="2"/>
  <c r="L2572" i="2"/>
  <c r="L2573" i="2"/>
  <c r="L2574" i="2"/>
  <c r="L2575" i="2"/>
  <c r="L2576" i="2"/>
  <c r="L2577" i="2"/>
  <c r="L2578" i="2"/>
  <c r="L2579" i="2"/>
  <c r="L2580" i="2"/>
  <c r="L2581" i="2"/>
  <c r="L2582" i="2"/>
  <c r="L2583" i="2"/>
  <c r="L2584" i="2"/>
  <c r="L2585" i="2"/>
  <c r="L2586" i="2"/>
  <c r="L2587" i="2"/>
  <c r="L2588" i="2"/>
  <c r="L2589" i="2"/>
  <c r="L2590" i="2"/>
  <c r="L2591" i="2"/>
  <c r="L2592" i="2"/>
  <c r="L2593" i="2"/>
  <c r="L2594" i="2"/>
  <c r="L2595" i="2"/>
  <c r="L2596" i="2"/>
  <c r="L2597" i="2"/>
  <c r="L2598" i="2"/>
  <c r="L2599" i="2"/>
  <c r="L2600" i="2"/>
  <c r="L2601" i="2"/>
  <c r="L2602" i="2"/>
  <c r="L2603" i="2"/>
  <c r="L2604" i="2"/>
  <c r="L2605" i="2"/>
  <c r="L2606" i="2"/>
  <c r="L2607" i="2"/>
  <c r="L2608" i="2"/>
  <c r="L2609" i="2"/>
  <c r="L2610" i="2"/>
  <c r="L2611" i="2"/>
  <c r="L2612" i="2"/>
  <c r="L2613" i="2"/>
  <c r="L2614" i="2"/>
  <c r="L2615" i="2"/>
  <c r="L2616" i="2"/>
  <c r="L2617" i="2"/>
  <c r="L2618" i="2"/>
  <c r="L2619" i="2"/>
  <c r="L2620" i="2"/>
  <c r="L2621" i="2"/>
  <c r="L2622" i="2"/>
  <c r="L2623" i="2"/>
  <c r="L2624" i="2"/>
  <c r="L2625" i="2"/>
  <c r="L2626" i="2"/>
  <c r="L2627" i="2"/>
  <c r="L2628" i="2"/>
  <c r="L2629" i="2"/>
  <c r="L2630" i="2"/>
  <c r="L2631" i="2"/>
  <c r="L2632" i="2"/>
  <c r="L2633" i="2"/>
  <c r="L2634" i="2"/>
  <c r="L2635" i="2"/>
  <c r="L2636" i="2"/>
  <c r="L2637" i="2"/>
  <c r="L2638" i="2"/>
  <c r="L2639" i="2"/>
  <c r="L2640" i="2"/>
  <c r="L2641" i="2"/>
  <c r="L2642" i="2"/>
  <c r="L2643" i="2"/>
  <c r="L2644" i="2"/>
  <c r="L2645" i="2"/>
  <c r="L2646" i="2"/>
  <c r="L2647" i="2"/>
  <c r="L2648" i="2"/>
  <c r="L2649" i="2"/>
  <c r="L2650" i="2"/>
  <c r="L2651" i="2"/>
  <c r="L2652" i="2"/>
  <c r="L2653" i="2"/>
  <c r="L2654" i="2"/>
  <c r="L2655" i="2"/>
  <c r="L2656" i="2"/>
  <c r="L2657" i="2"/>
  <c r="L2658" i="2"/>
  <c r="L2659" i="2"/>
  <c r="L2660" i="2"/>
  <c r="L2661" i="2"/>
  <c r="L2662" i="2"/>
  <c r="L2663" i="2"/>
  <c r="L2664" i="2"/>
  <c r="L2665" i="2"/>
  <c r="L2666" i="2"/>
  <c r="L2667" i="2"/>
  <c r="L2668" i="2"/>
  <c r="L2669" i="2"/>
  <c r="L2670" i="2"/>
  <c r="L2671" i="2"/>
  <c r="L2672" i="2"/>
  <c r="L2673" i="2"/>
  <c r="L2674" i="2"/>
  <c r="L2675" i="2"/>
  <c r="L2676" i="2"/>
  <c r="L2677" i="2"/>
  <c r="L2678" i="2"/>
  <c r="L2679" i="2"/>
  <c r="L2680" i="2"/>
  <c r="L2681" i="2"/>
  <c r="L2682" i="2"/>
  <c r="L2683" i="2"/>
  <c r="L2684" i="2"/>
  <c r="L2685" i="2"/>
  <c r="L2686" i="2"/>
  <c r="L2687" i="2"/>
  <c r="L2688" i="2"/>
  <c r="L2689" i="2"/>
  <c r="L2690" i="2"/>
  <c r="L2691" i="2"/>
  <c r="L2692" i="2"/>
  <c r="L2693" i="2"/>
  <c r="L2694" i="2"/>
  <c r="L2695" i="2"/>
  <c r="L2696" i="2"/>
  <c r="L2697" i="2"/>
  <c r="L2698" i="2"/>
  <c r="L2699" i="2"/>
  <c r="L2700" i="2"/>
  <c r="L2701" i="2"/>
  <c r="L2702" i="2"/>
  <c r="L2703" i="2"/>
  <c r="L2704" i="2"/>
  <c r="L2705" i="2"/>
  <c r="L2706" i="2"/>
  <c r="L2707" i="2"/>
  <c r="L2708" i="2"/>
  <c r="L2709" i="2"/>
  <c r="L2710" i="2"/>
  <c r="L2711" i="2"/>
  <c r="L2712" i="2"/>
  <c r="L2713" i="2"/>
  <c r="L2714" i="2"/>
  <c r="L2715" i="2"/>
  <c r="L2716" i="2"/>
  <c r="L2717" i="2"/>
  <c r="L2718" i="2"/>
  <c r="L2719" i="2"/>
  <c r="L2720" i="2"/>
  <c r="L2721" i="2"/>
  <c r="L2722" i="2"/>
  <c r="L2723" i="2"/>
  <c r="L2724" i="2"/>
  <c r="L2725" i="2"/>
  <c r="L2726" i="2"/>
  <c r="L2727" i="2"/>
  <c r="L2728" i="2"/>
  <c r="L2729" i="2"/>
  <c r="L2730" i="2"/>
  <c r="L2731" i="2"/>
  <c r="L2732" i="2"/>
  <c r="L2733" i="2"/>
  <c r="L2734" i="2"/>
  <c r="L2735" i="2"/>
  <c r="L2736" i="2"/>
  <c r="L2737" i="2"/>
  <c r="L2738" i="2"/>
  <c r="L2739" i="2"/>
  <c r="L2740" i="2"/>
  <c r="L2741" i="2"/>
  <c r="L2742" i="2"/>
  <c r="L2743" i="2"/>
  <c r="L2744" i="2"/>
  <c r="L2745" i="2"/>
  <c r="L2746" i="2"/>
  <c r="L2747" i="2"/>
  <c r="L2748" i="2"/>
  <c r="L2749" i="2"/>
  <c r="L2750" i="2"/>
  <c r="L2751" i="2"/>
  <c r="L2752" i="2"/>
  <c r="L2753" i="2"/>
  <c r="L2754" i="2"/>
  <c r="L2755" i="2"/>
  <c r="L2756" i="2"/>
  <c r="L2757" i="2"/>
  <c r="L2758" i="2"/>
  <c r="L2759" i="2"/>
  <c r="L2760" i="2"/>
  <c r="L2761" i="2"/>
  <c r="L2762" i="2"/>
  <c r="L2763" i="2"/>
  <c r="L2764" i="2"/>
  <c r="L2765" i="2"/>
  <c r="L2766" i="2"/>
  <c r="L2767" i="2"/>
  <c r="L2768" i="2"/>
  <c r="L2769" i="2"/>
  <c r="L2770" i="2"/>
  <c r="L2771" i="2"/>
  <c r="L2772" i="2"/>
  <c r="L2773" i="2"/>
  <c r="L2774" i="2"/>
  <c r="L2775" i="2"/>
  <c r="L2776" i="2"/>
  <c r="L2777" i="2"/>
  <c r="L2778" i="2"/>
  <c r="L2779" i="2"/>
  <c r="L2780" i="2"/>
  <c r="L2781" i="2"/>
  <c r="L2782" i="2"/>
  <c r="L2783" i="2"/>
  <c r="L2784" i="2"/>
  <c r="L2785" i="2"/>
  <c r="L2786" i="2"/>
  <c r="L2787" i="2"/>
  <c r="L2788" i="2"/>
  <c r="L2789" i="2"/>
  <c r="L2790" i="2"/>
  <c r="L2791" i="2"/>
  <c r="L2792" i="2"/>
  <c r="L2793" i="2"/>
  <c r="L2794" i="2"/>
  <c r="L2795" i="2"/>
  <c r="L2796" i="2"/>
  <c r="L2797" i="2"/>
  <c r="L2798" i="2"/>
  <c r="L2799" i="2"/>
  <c r="L2800" i="2"/>
  <c r="L2801" i="2"/>
  <c r="L2802" i="2"/>
  <c r="L2803" i="2"/>
  <c r="L2804" i="2"/>
  <c r="L2805" i="2"/>
  <c r="L2806" i="2"/>
  <c r="L2807" i="2"/>
  <c r="L2808" i="2"/>
  <c r="L2809" i="2"/>
  <c r="L2810" i="2"/>
  <c r="L2811" i="2"/>
  <c r="L2812" i="2"/>
  <c r="L2813" i="2"/>
  <c r="L2814" i="2"/>
  <c r="L2815" i="2"/>
  <c r="L2816" i="2"/>
  <c r="L2817" i="2"/>
  <c r="L2818" i="2"/>
  <c r="L2819" i="2"/>
  <c r="L2820" i="2"/>
  <c r="L2821" i="2"/>
  <c r="L2822" i="2"/>
  <c r="L2823" i="2"/>
  <c r="L2824" i="2"/>
  <c r="L2825" i="2"/>
  <c r="L2826" i="2"/>
  <c r="L2827" i="2"/>
  <c r="L2828" i="2"/>
  <c r="L2829" i="2"/>
  <c r="L2830" i="2"/>
  <c r="L2831" i="2"/>
  <c r="L2832" i="2"/>
  <c r="L2833" i="2"/>
  <c r="L2834" i="2"/>
  <c r="L2835" i="2"/>
  <c r="L2836" i="2"/>
  <c r="L2837" i="2"/>
  <c r="L2838" i="2"/>
  <c r="L2839" i="2"/>
  <c r="L2840" i="2"/>
  <c r="L2841" i="2"/>
  <c r="L2842" i="2"/>
  <c r="L2843" i="2"/>
  <c r="L2844" i="2"/>
  <c r="L2845" i="2"/>
  <c r="L2846" i="2"/>
  <c r="L2847" i="2"/>
  <c r="L2848" i="2"/>
  <c r="L2849" i="2"/>
  <c r="L2850" i="2"/>
  <c r="L2851" i="2"/>
  <c r="L2852" i="2"/>
  <c r="L2853" i="2"/>
  <c r="L2854" i="2"/>
  <c r="L2855" i="2"/>
  <c r="L2856" i="2"/>
  <c r="L2857" i="2"/>
  <c r="L2858" i="2"/>
  <c r="L2859" i="2"/>
  <c r="L2860" i="2"/>
  <c r="L2861" i="2"/>
  <c r="L2862" i="2"/>
  <c r="L2863" i="2"/>
  <c r="L2864" i="2"/>
  <c r="L2865" i="2"/>
  <c r="L2866" i="2"/>
  <c r="L2867" i="2"/>
  <c r="L2868" i="2"/>
  <c r="L2869" i="2"/>
  <c r="L2870" i="2"/>
  <c r="L2871" i="2"/>
  <c r="L2872" i="2"/>
  <c r="L2873" i="2"/>
  <c r="L2874" i="2"/>
  <c r="L2875" i="2"/>
  <c r="L2876" i="2"/>
  <c r="L2877" i="2"/>
  <c r="L2878" i="2"/>
  <c r="L2879" i="2"/>
  <c r="L2880" i="2"/>
  <c r="L2881" i="2"/>
  <c r="L2882" i="2"/>
  <c r="L2883" i="2"/>
  <c r="L2884" i="2"/>
  <c r="L2885" i="2"/>
  <c r="L2886" i="2"/>
  <c r="L2887" i="2"/>
  <c r="L2888" i="2"/>
  <c r="L2889" i="2"/>
  <c r="L2890" i="2"/>
  <c r="L2891" i="2"/>
  <c r="L2892" i="2"/>
  <c r="L2893" i="2"/>
  <c r="L2894" i="2"/>
  <c r="L2895" i="2"/>
  <c r="L2896" i="2"/>
  <c r="L2897" i="2"/>
  <c r="L2898" i="2"/>
  <c r="L2899" i="2"/>
  <c r="L2900" i="2"/>
  <c r="L2901" i="2"/>
  <c r="L2902" i="2"/>
  <c r="L2903" i="2"/>
  <c r="L2904" i="2"/>
  <c r="L2905" i="2"/>
  <c r="L2906" i="2"/>
  <c r="L2907" i="2"/>
  <c r="L2908" i="2"/>
  <c r="L2909" i="2"/>
  <c r="L2910" i="2"/>
  <c r="L2911" i="2"/>
  <c r="L2912" i="2"/>
  <c r="L2913" i="2"/>
  <c r="L2914" i="2"/>
  <c r="L2915" i="2"/>
  <c r="L2916" i="2"/>
  <c r="L2917" i="2"/>
  <c r="L2918" i="2"/>
  <c r="L2919" i="2"/>
  <c r="L2920" i="2"/>
  <c r="L2921" i="2"/>
  <c r="L2922" i="2"/>
  <c r="L2923" i="2"/>
  <c r="L2924" i="2"/>
  <c r="L2925" i="2"/>
  <c r="L2926" i="2"/>
  <c r="L2927" i="2"/>
  <c r="L2928" i="2"/>
  <c r="L2929" i="2"/>
  <c r="L2930" i="2"/>
  <c r="L2931" i="2"/>
  <c r="L2932" i="2"/>
  <c r="L2933" i="2"/>
  <c r="L2934" i="2"/>
  <c r="L2935" i="2"/>
  <c r="L2936" i="2"/>
  <c r="L2937" i="2"/>
  <c r="L2938" i="2"/>
  <c r="L2939" i="2"/>
  <c r="L2940" i="2"/>
  <c r="L2941" i="2"/>
  <c r="L2942" i="2"/>
  <c r="L2943" i="2"/>
  <c r="L2944" i="2"/>
  <c r="L2945" i="2"/>
  <c r="L2946" i="2"/>
  <c r="L2947" i="2"/>
  <c r="L2948" i="2"/>
  <c r="L2949" i="2"/>
  <c r="L2950" i="2"/>
  <c r="L2951" i="2"/>
  <c r="L2952" i="2"/>
  <c r="L2953" i="2"/>
  <c r="L2954" i="2"/>
  <c r="L2955" i="2"/>
  <c r="L2956" i="2"/>
  <c r="L2957" i="2"/>
  <c r="L2958" i="2"/>
  <c r="L2959" i="2"/>
  <c r="L2960" i="2"/>
  <c r="L2961" i="2"/>
  <c r="L2962" i="2"/>
  <c r="L2963" i="2"/>
  <c r="L2964" i="2"/>
  <c r="L2965" i="2"/>
  <c r="L2966" i="2"/>
  <c r="L2967" i="2"/>
  <c r="L2968" i="2"/>
  <c r="L2969" i="2"/>
  <c r="L2970" i="2"/>
  <c r="L2971" i="2"/>
  <c r="L2972" i="2"/>
  <c r="L2973" i="2"/>
  <c r="L2974" i="2"/>
  <c r="L2975" i="2"/>
  <c r="L2976" i="2"/>
  <c r="L2977" i="2"/>
  <c r="L2978" i="2"/>
  <c r="L2979" i="2"/>
  <c r="L2980" i="2"/>
  <c r="L2981" i="2"/>
  <c r="L2982" i="2"/>
  <c r="L2983" i="2"/>
  <c r="L2984" i="2"/>
  <c r="L2985" i="2"/>
  <c r="L2986" i="2"/>
  <c r="L2987" i="2"/>
  <c r="L2988" i="2"/>
  <c r="L2989" i="2"/>
  <c r="L2990" i="2"/>
  <c r="L2991" i="2"/>
  <c r="L2992" i="2"/>
  <c r="L2993" i="2"/>
  <c r="L2994" i="2"/>
  <c r="L2995" i="2"/>
  <c r="L2996" i="2"/>
  <c r="L2997" i="2"/>
  <c r="L2998" i="2"/>
  <c r="L2999" i="2"/>
  <c r="L3000" i="2"/>
  <c r="L3001" i="2"/>
  <c r="L3002" i="2"/>
  <c r="L3003" i="2"/>
  <c r="L3004" i="2"/>
  <c r="L3005" i="2"/>
  <c r="L3006" i="2"/>
  <c r="L3007" i="2"/>
  <c r="L3008" i="2"/>
  <c r="L3009" i="2"/>
  <c r="L3010" i="2"/>
  <c r="L3011" i="2"/>
  <c r="L3012" i="2"/>
  <c r="L3013" i="2"/>
  <c r="L3014" i="2"/>
  <c r="L3015" i="2"/>
  <c r="L3016" i="2"/>
  <c r="L3017" i="2"/>
  <c r="L3018" i="2"/>
  <c r="L3019" i="2"/>
  <c r="L3020" i="2"/>
  <c r="L3021" i="2"/>
  <c r="L3022" i="2"/>
  <c r="L3023" i="2"/>
  <c r="L3024" i="2"/>
  <c r="L3025" i="2"/>
  <c r="L3026" i="2"/>
  <c r="L3027" i="2"/>
  <c r="L3028" i="2"/>
  <c r="L3029" i="2"/>
  <c r="L3030" i="2"/>
  <c r="L3031" i="2"/>
  <c r="L3032" i="2"/>
  <c r="L3033" i="2"/>
  <c r="L3034" i="2"/>
  <c r="L3035" i="2"/>
  <c r="L3036" i="2"/>
  <c r="L3037" i="2"/>
  <c r="L3038" i="2"/>
  <c r="L3039" i="2"/>
  <c r="L3040" i="2"/>
  <c r="L3041" i="2"/>
  <c r="L3042" i="2"/>
  <c r="L3043" i="2"/>
  <c r="L3044" i="2"/>
  <c r="L3045" i="2"/>
  <c r="L3046" i="2"/>
  <c r="L3047" i="2"/>
  <c r="L3048" i="2"/>
  <c r="L3049" i="2"/>
  <c r="L3050" i="2"/>
  <c r="L3051" i="2"/>
  <c r="L3052" i="2"/>
  <c r="L3053" i="2"/>
  <c r="L3054" i="2"/>
  <c r="L3055" i="2"/>
  <c r="L3056" i="2"/>
  <c r="L3057" i="2"/>
  <c r="L3058" i="2"/>
  <c r="L3059" i="2"/>
  <c r="L3060" i="2"/>
  <c r="L3061" i="2"/>
  <c r="L3062" i="2"/>
  <c r="L3063" i="2"/>
  <c r="L3064" i="2"/>
  <c r="L3065" i="2"/>
  <c r="L3066" i="2"/>
  <c r="L3067" i="2"/>
  <c r="L3068" i="2"/>
  <c r="L3069" i="2"/>
  <c r="L3070" i="2"/>
  <c r="L3071" i="2"/>
  <c r="L3072" i="2"/>
  <c r="L3073" i="2"/>
  <c r="L3074" i="2"/>
  <c r="L3075" i="2"/>
  <c r="L3076" i="2"/>
  <c r="L3077" i="2"/>
  <c r="L3078" i="2"/>
  <c r="L3079" i="2"/>
  <c r="L3080" i="2"/>
  <c r="L3081" i="2"/>
  <c r="L3082" i="2"/>
  <c r="L3083" i="2"/>
  <c r="L3084" i="2"/>
  <c r="L3085" i="2"/>
  <c r="L3086" i="2"/>
  <c r="L3087" i="2"/>
  <c r="L3088" i="2"/>
  <c r="L3089" i="2"/>
  <c r="L3090" i="2"/>
  <c r="L3091" i="2"/>
  <c r="L3092" i="2"/>
  <c r="L3093" i="2"/>
  <c r="L3094" i="2"/>
  <c r="L3095" i="2"/>
  <c r="L3096" i="2"/>
  <c r="L3097" i="2"/>
  <c r="L3098" i="2"/>
  <c r="L3099" i="2"/>
  <c r="L3100" i="2"/>
  <c r="L3101" i="2"/>
  <c r="L3102" i="2"/>
  <c r="L3103" i="2"/>
  <c r="L3104" i="2"/>
  <c r="L3105" i="2"/>
  <c r="L3106" i="2"/>
  <c r="L3107" i="2"/>
  <c r="L3108" i="2"/>
  <c r="L3109" i="2"/>
  <c r="L3110" i="2"/>
  <c r="L3111" i="2"/>
  <c r="L3112" i="2"/>
  <c r="L3113" i="2"/>
  <c r="L3114" i="2"/>
  <c r="L3115" i="2"/>
  <c r="L3116" i="2"/>
  <c r="L3117" i="2"/>
  <c r="L3118" i="2"/>
  <c r="L3119" i="2"/>
  <c r="L3120" i="2"/>
  <c r="L3121" i="2"/>
  <c r="L3122" i="2"/>
  <c r="L3123" i="2"/>
  <c r="L3124" i="2"/>
  <c r="L3125" i="2"/>
  <c r="L3126" i="2"/>
  <c r="L3127" i="2"/>
  <c r="L3128" i="2"/>
  <c r="L3129" i="2"/>
  <c r="L3130" i="2"/>
  <c r="L3131" i="2"/>
  <c r="L3132" i="2"/>
  <c r="L3133" i="2"/>
  <c r="L3134" i="2"/>
  <c r="L3135" i="2"/>
  <c r="L3136" i="2"/>
  <c r="L3137" i="2"/>
  <c r="L3138" i="2"/>
  <c r="L3139" i="2"/>
  <c r="L3140" i="2"/>
  <c r="L3141" i="2"/>
  <c r="L3142" i="2"/>
  <c r="L3143" i="2"/>
  <c r="L3144" i="2"/>
  <c r="L3145" i="2"/>
  <c r="L3146" i="2"/>
  <c r="L3147" i="2"/>
  <c r="L3148" i="2"/>
  <c r="L3149" i="2"/>
  <c r="L3150" i="2"/>
  <c r="L3151" i="2"/>
  <c r="L3152" i="2"/>
  <c r="L3153" i="2"/>
  <c r="L3154" i="2"/>
  <c r="L3155" i="2"/>
  <c r="L3156" i="2"/>
  <c r="L3157" i="2"/>
  <c r="L3158" i="2"/>
  <c r="L3159" i="2"/>
  <c r="L3160" i="2"/>
  <c r="L3161" i="2"/>
  <c r="L3162" i="2"/>
  <c r="L3163" i="2"/>
  <c r="L3164" i="2"/>
  <c r="L3165" i="2"/>
  <c r="L3166" i="2"/>
  <c r="L3167" i="2"/>
  <c r="L3168" i="2"/>
  <c r="L3169" i="2"/>
  <c r="L3170" i="2"/>
  <c r="L3171" i="2"/>
  <c r="L3172" i="2"/>
  <c r="L3173" i="2"/>
  <c r="L3174" i="2"/>
  <c r="L3175" i="2"/>
  <c r="L3176" i="2"/>
  <c r="L3177" i="2"/>
  <c r="L3178" i="2"/>
  <c r="L3179" i="2"/>
  <c r="L3180" i="2"/>
  <c r="L3181" i="2"/>
  <c r="L3182" i="2"/>
  <c r="L3183" i="2"/>
  <c r="L3184" i="2"/>
  <c r="L3185" i="2"/>
  <c r="L3186" i="2"/>
  <c r="L3187" i="2"/>
  <c r="L3188" i="2"/>
  <c r="L3189" i="2"/>
  <c r="L3190" i="2"/>
  <c r="L3191" i="2"/>
  <c r="L3192" i="2"/>
  <c r="L3193" i="2"/>
  <c r="L3194" i="2"/>
  <c r="L3195" i="2"/>
  <c r="L3196" i="2"/>
  <c r="L3197" i="2"/>
  <c r="L3198" i="2"/>
  <c r="L3199" i="2"/>
  <c r="L3200" i="2"/>
  <c r="L3201" i="2"/>
  <c r="L3202" i="2"/>
  <c r="L3203" i="2"/>
  <c r="L3204" i="2"/>
  <c r="L3205" i="2"/>
  <c r="L3206" i="2"/>
  <c r="L3207" i="2"/>
  <c r="L3208" i="2"/>
  <c r="L3209" i="2"/>
  <c r="L3210" i="2"/>
  <c r="L3211" i="2"/>
  <c r="L3212" i="2"/>
  <c r="L3213" i="2"/>
  <c r="L3214" i="2"/>
  <c r="L3215" i="2"/>
  <c r="L3216" i="2"/>
  <c r="L3217" i="2"/>
  <c r="L3218" i="2"/>
  <c r="L3219" i="2"/>
  <c r="L3220" i="2"/>
  <c r="L3221" i="2"/>
  <c r="L3222" i="2"/>
  <c r="L3223" i="2"/>
  <c r="L3224" i="2"/>
  <c r="L3225" i="2"/>
  <c r="L3226" i="2"/>
  <c r="L3227" i="2"/>
  <c r="L3228" i="2"/>
  <c r="L3229" i="2"/>
  <c r="L3230" i="2"/>
  <c r="L3231" i="2"/>
  <c r="L3232" i="2"/>
  <c r="L3233" i="2"/>
  <c r="L3234" i="2"/>
  <c r="L3235" i="2"/>
  <c r="L3236" i="2"/>
  <c r="L3237" i="2"/>
  <c r="L3238" i="2"/>
  <c r="L3239" i="2"/>
  <c r="L3240" i="2"/>
  <c r="L3241" i="2"/>
  <c r="L3242" i="2"/>
  <c r="L3243" i="2"/>
  <c r="L3244" i="2"/>
  <c r="L3245" i="2"/>
  <c r="L3246" i="2"/>
  <c r="L3247" i="2"/>
  <c r="L3248" i="2"/>
  <c r="L3249" i="2"/>
  <c r="L3250" i="2"/>
  <c r="L3251" i="2"/>
  <c r="L3252" i="2"/>
  <c r="L3253" i="2"/>
  <c r="L3254" i="2"/>
  <c r="L3255" i="2"/>
  <c r="L3256" i="2"/>
  <c r="L3257" i="2"/>
  <c r="L3258" i="2"/>
  <c r="L3259" i="2"/>
  <c r="L3260" i="2"/>
  <c r="L3261" i="2"/>
  <c r="L3262" i="2"/>
  <c r="L3263" i="2"/>
  <c r="L3264" i="2"/>
  <c r="L3265" i="2"/>
  <c r="L3266" i="2"/>
  <c r="L3267" i="2"/>
  <c r="L3268" i="2"/>
  <c r="L3269" i="2"/>
  <c r="L3270" i="2"/>
  <c r="L3271" i="2"/>
  <c r="L3272" i="2"/>
  <c r="L3273" i="2"/>
  <c r="L3274" i="2"/>
  <c r="L3275" i="2"/>
  <c r="L3276" i="2"/>
  <c r="L3277" i="2"/>
  <c r="L3278" i="2"/>
  <c r="L3279" i="2"/>
  <c r="L3280" i="2"/>
  <c r="L3281" i="2"/>
  <c r="L3282" i="2"/>
  <c r="L3283" i="2"/>
  <c r="L3284" i="2"/>
  <c r="L3285" i="2"/>
  <c r="L3286" i="2"/>
  <c r="L3287" i="2"/>
  <c r="L3288" i="2"/>
  <c r="L3289" i="2"/>
  <c r="L3290" i="2"/>
  <c r="L3291" i="2"/>
  <c r="L3292" i="2"/>
  <c r="L3293" i="2"/>
  <c r="L3294" i="2"/>
  <c r="L3295" i="2"/>
  <c r="L3296" i="2"/>
  <c r="L3297" i="2"/>
  <c r="L3298" i="2"/>
  <c r="L3299" i="2"/>
  <c r="L3300" i="2"/>
  <c r="L3301" i="2"/>
  <c r="L3302" i="2"/>
  <c r="L3303" i="2"/>
  <c r="L3304" i="2"/>
  <c r="L3305" i="2"/>
  <c r="L3306" i="2"/>
  <c r="L3307" i="2"/>
  <c r="L3308" i="2"/>
  <c r="L3309" i="2"/>
  <c r="L3310" i="2"/>
  <c r="L3311" i="2"/>
  <c r="L3312" i="2"/>
  <c r="L3313" i="2"/>
  <c r="L3314" i="2"/>
  <c r="L3315" i="2"/>
  <c r="L3316" i="2"/>
  <c r="L3317" i="2"/>
  <c r="L3318" i="2"/>
  <c r="L3319" i="2"/>
  <c r="L3320" i="2"/>
  <c r="L3321" i="2"/>
  <c r="L3322" i="2"/>
  <c r="L3323" i="2"/>
  <c r="L3324" i="2"/>
  <c r="L3325" i="2"/>
  <c r="L3326" i="2"/>
  <c r="L3327" i="2"/>
  <c r="L3328" i="2"/>
  <c r="L3329" i="2"/>
  <c r="L3330" i="2"/>
  <c r="L3331" i="2"/>
  <c r="L3332" i="2"/>
  <c r="L3333" i="2"/>
  <c r="L3334" i="2"/>
  <c r="L3335" i="2"/>
  <c r="L3336" i="2"/>
  <c r="L3337" i="2"/>
  <c r="L3338" i="2"/>
  <c r="L3339" i="2"/>
  <c r="L3340" i="2"/>
  <c r="L3341" i="2"/>
  <c r="L3342" i="2"/>
  <c r="L3343" i="2"/>
  <c r="L3344" i="2"/>
  <c r="L3345" i="2"/>
  <c r="L3346" i="2"/>
  <c r="L3347" i="2"/>
  <c r="L3348" i="2"/>
  <c r="L3349" i="2"/>
  <c r="L3350" i="2"/>
  <c r="L3351" i="2"/>
  <c r="L3352" i="2"/>
  <c r="L3353" i="2"/>
  <c r="L3354" i="2"/>
  <c r="L3355" i="2"/>
  <c r="L3356" i="2"/>
  <c r="L3357" i="2"/>
  <c r="L3358" i="2"/>
  <c r="L3359" i="2"/>
  <c r="L3360" i="2"/>
  <c r="L3361" i="2"/>
  <c r="L3362" i="2"/>
  <c r="L3363" i="2"/>
  <c r="L3364" i="2"/>
  <c r="L3365" i="2"/>
  <c r="L3366" i="2"/>
  <c r="L3367" i="2"/>
  <c r="L3368" i="2"/>
  <c r="L3369" i="2"/>
  <c r="L3370" i="2"/>
  <c r="L3371" i="2"/>
  <c r="L3372" i="2"/>
  <c r="L3373" i="2"/>
  <c r="L3374" i="2"/>
  <c r="L3375" i="2"/>
  <c r="L3376" i="2"/>
  <c r="L3377" i="2"/>
  <c r="L3378" i="2"/>
  <c r="L3379" i="2"/>
  <c r="L3380" i="2"/>
  <c r="L3381" i="2"/>
  <c r="L3382" i="2"/>
  <c r="L3383" i="2"/>
  <c r="L3384" i="2"/>
  <c r="L3385" i="2"/>
  <c r="L3386" i="2"/>
  <c r="L3387" i="2"/>
  <c r="L3388" i="2"/>
  <c r="L3389" i="2"/>
  <c r="L3390" i="2"/>
  <c r="L3391" i="2"/>
  <c r="L3392" i="2"/>
  <c r="L3393" i="2"/>
  <c r="L3394" i="2"/>
  <c r="L3395" i="2"/>
  <c r="L3396" i="2"/>
  <c r="L3397" i="2"/>
  <c r="L3398" i="2"/>
  <c r="L3399" i="2"/>
  <c r="L3400" i="2"/>
  <c r="L3401" i="2"/>
  <c r="L3402" i="2"/>
  <c r="L3403" i="2"/>
  <c r="L3404" i="2"/>
  <c r="L3405" i="2"/>
  <c r="L3406" i="2"/>
  <c r="L3407" i="2"/>
  <c r="L3408" i="2"/>
  <c r="L3409" i="2"/>
  <c r="L3410" i="2"/>
  <c r="L3411" i="2"/>
  <c r="L3412" i="2"/>
  <c r="L3413" i="2"/>
  <c r="L3414" i="2"/>
  <c r="L3415" i="2"/>
  <c r="L3416" i="2"/>
  <c r="L3417" i="2"/>
  <c r="L3418" i="2"/>
  <c r="L3419" i="2"/>
  <c r="L3420" i="2"/>
  <c r="L3421" i="2"/>
  <c r="L3422" i="2"/>
  <c r="L3423" i="2"/>
  <c r="L3424" i="2"/>
  <c r="L3425" i="2"/>
  <c r="L3426" i="2"/>
  <c r="L3427" i="2"/>
  <c r="L3428" i="2"/>
  <c r="L3429" i="2"/>
  <c r="L3430" i="2"/>
  <c r="L3431" i="2"/>
  <c r="L3432" i="2"/>
  <c r="L3433" i="2"/>
  <c r="L3434" i="2"/>
  <c r="L3435" i="2"/>
  <c r="L3436" i="2"/>
  <c r="L3437" i="2"/>
  <c r="L3438" i="2"/>
  <c r="L3439" i="2"/>
  <c r="L3440" i="2"/>
  <c r="L3441" i="2"/>
  <c r="L3442" i="2"/>
  <c r="L3443" i="2"/>
  <c r="L3444" i="2"/>
  <c r="L3445" i="2"/>
  <c r="L3446" i="2"/>
  <c r="L3447" i="2"/>
  <c r="L3448" i="2"/>
  <c r="L3449" i="2"/>
  <c r="L3450" i="2"/>
  <c r="L3451" i="2"/>
  <c r="L3452" i="2"/>
  <c r="L3453" i="2"/>
  <c r="L3454" i="2"/>
  <c r="L3455" i="2"/>
  <c r="L3456" i="2"/>
  <c r="L3457" i="2"/>
  <c r="L3458" i="2"/>
  <c r="L3459" i="2"/>
  <c r="L3460" i="2"/>
  <c r="L3461" i="2"/>
  <c r="L3462" i="2"/>
  <c r="L3463" i="2"/>
  <c r="L3464" i="2"/>
  <c r="L3465" i="2"/>
  <c r="L3466" i="2"/>
  <c r="L3467" i="2"/>
  <c r="L3468" i="2"/>
  <c r="L3469" i="2"/>
  <c r="L3470" i="2"/>
  <c r="L3471" i="2"/>
  <c r="L3472" i="2"/>
  <c r="L3473" i="2"/>
  <c r="L3474" i="2"/>
  <c r="L3475" i="2"/>
  <c r="L3476" i="2"/>
  <c r="L3477" i="2"/>
  <c r="L3478" i="2"/>
  <c r="L3479" i="2"/>
  <c r="L3480" i="2"/>
  <c r="L3481" i="2"/>
  <c r="L3482" i="2"/>
  <c r="L3483" i="2"/>
  <c r="L3484" i="2"/>
  <c r="L3485" i="2"/>
  <c r="L3486" i="2"/>
  <c r="L3487" i="2"/>
  <c r="L3488" i="2"/>
  <c r="L3489" i="2"/>
  <c r="L3490" i="2"/>
  <c r="L3491" i="2"/>
  <c r="L3492" i="2"/>
  <c r="L3493" i="2"/>
  <c r="L3494" i="2"/>
  <c r="L3495" i="2"/>
  <c r="L3496" i="2"/>
  <c r="L3497" i="2"/>
  <c r="L3498" i="2"/>
  <c r="L3499" i="2"/>
  <c r="L3500" i="2"/>
  <c r="L3501" i="2"/>
  <c r="L3502" i="2"/>
  <c r="L3503" i="2"/>
  <c r="L3504" i="2"/>
  <c r="L3505" i="2"/>
  <c r="L3506" i="2"/>
  <c r="L3507" i="2"/>
  <c r="L3508" i="2"/>
  <c r="L3509" i="2"/>
  <c r="L3510" i="2"/>
  <c r="L3511" i="2"/>
  <c r="L3512" i="2"/>
  <c r="L3513" i="2"/>
  <c r="L3514" i="2"/>
  <c r="L3515" i="2"/>
  <c r="L3516" i="2"/>
  <c r="L3517" i="2"/>
  <c r="L3518" i="2"/>
  <c r="L3519" i="2"/>
  <c r="L3520" i="2"/>
  <c r="L3521" i="2"/>
  <c r="L3522" i="2"/>
  <c r="L3523" i="2"/>
  <c r="L3524" i="2"/>
  <c r="L3525" i="2"/>
  <c r="L3526" i="2"/>
  <c r="L3527" i="2"/>
  <c r="L3528" i="2"/>
  <c r="L3529" i="2"/>
  <c r="L3530" i="2"/>
  <c r="L3531" i="2"/>
  <c r="L3532" i="2"/>
  <c r="L3533" i="2"/>
  <c r="L3534" i="2"/>
  <c r="L3535" i="2"/>
  <c r="L3536" i="2"/>
  <c r="L3537" i="2"/>
  <c r="L3538" i="2"/>
  <c r="L3539" i="2"/>
  <c r="L3540" i="2"/>
  <c r="L3541" i="2"/>
  <c r="L3542" i="2"/>
  <c r="L3543" i="2"/>
  <c r="L3544" i="2"/>
  <c r="L3545" i="2"/>
  <c r="L3546" i="2"/>
  <c r="L3547" i="2"/>
  <c r="L3548" i="2"/>
  <c r="L3549" i="2"/>
  <c r="L3550" i="2"/>
  <c r="L3551" i="2"/>
  <c r="L3552" i="2"/>
  <c r="L3553" i="2"/>
  <c r="L3554" i="2"/>
  <c r="L3555" i="2"/>
  <c r="L3556" i="2"/>
  <c r="L3557" i="2"/>
  <c r="L3558" i="2"/>
  <c r="L3559" i="2"/>
  <c r="L3560" i="2"/>
  <c r="L3561" i="2"/>
  <c r="L3562" i="2"/>
  <c r="L3563" i="2"/>
  <c r="L3564" i="2"/>
  <c r="L3565" i="2"/>
  <c r="L3566" i="2"/>
  <c r="L3567" i="2"/>
  <c r="L3568" i="2"/>
  <c r="L3569" i="2"/>
  <c r="L3570" i="2"/>
  <c r="L3571" i="2"/>
  <c r="L3572" i="2"/>
  <c r="L3573" i="2"/>
  <c r="L3574" i="2"/>
  <c r="L3575" i="2"/>
  <c r="L3576" i="2"/>
  <c r="L3577" i="2"/>
  <c r="L3578" i="2"/>
  <c r="L3579" i="2"/>
  <c r="L3580" i="2"/>
  <c r="L3581" i="2"/>
  <c r="L3582" i="2"/>
  <c r="L3583" i="2"/>
  <c r="L3584" i="2"/>
  <c r="L3585" i="2"/>
  <c r="L3586" i="2"/>
  <c r="L3587" i="2"/>
  <c r="L3588" i="2"/>
  <c r="L3589" i="2"/>
  <c r="L3590" i="2"/>
  <c r="L3591" i="2"/>
  <c r="L3592" i="2"/>
  <c r="L3593" i="2"/>
  <c r="L3594" i="2"/>
  <c r="L3595" i="2"/>
  <c r="L3596" i="2"/>
  <c r="L3597" i="2"/>
  <c r="L3598" i="2"/>
  <c r="L3599" i="2"/>
  <c r="L3600" i="2"/>
  <c r="L3601" i="2"/>
  <c r="L3602" i="2"/>
  <c r="L3603" i="2"/>
  <c r="L3604" i="2"/>
  <c r="L3605" i="2"/>
  <c r="L3606" i="2"/>
  <c r="L3607" i="2"/>
  <c r="L3608" i="2"/>
  <c r="L3609" i="2"/>
  <c r="L3610" i="2"/>
  <c r="L3611" i="2"/>
  <c r="L3612" i="2"/>
  <c r="L3613" i="2"/>
  <c r="L3614" i="2"/>
  <c r="L3615" i="2"/>
  <c r="L3616" i="2"/>
  <c r="L3617" i="2"/>
  <c r="L3618" i="2"/>
  <c r="L3619" i="2"/>
  <c r="L3620" i="2"/>
  <c r="L3621" i="2"/>
  <c r="L3622" i="2"/>
  <c r="L3623" i="2"/>
  <c r="L3624" i="2"/>
  <c r="L3625" i="2"/>
  <c r="L3626" i="2"/>
  <c r="L3627" i="2"/>
  <c r="L3628" i="2"/>
  <c r="L3629" i="2"/>
  <c r="L3630" i="2"/>
  <c r="L3631" i="2"/>
  <c r="L3632" i="2"/>
  <c r="L3633" i="2"/>
  <c r="L3634" i="2"/>
  <c r="L3635" i="2"/>
  <c r="L3636" i="2"/>
  <c r="L3637" i="2"/>
  <c r="L3638" i="2"/>
  <c r="L3639" i="2"/>
  <c r="L3640" i="2"/>
  <c r="L3641" i="2"/>
  <c r="L3642" i="2"/>
  <c r="L3643" i="2"/>
  <c r="L3644" i="2"/>
  <c r="L3645" i="2"/>
  <c r="L3646" i="2"/>
  <c r="L3647" i="2"/>
  <c r="L3648" i="2"/>
  <c r="L3649" i="2"/>
  <c r="L3650" i="2"/>
  <c r="L3651" i="2"/>
  <c r="L3652" i="2"/>
  <c r="L3653" i="2"/>
  <c r="L3654" i="2"/>
  <c r="L3655" i="2"/>
  <c r="L3656" i="2"/>
  <c r="L3657" i="2"/>
  <c r="L3658" i="2"/>
  <c r="L3659" i="2"/>
  <c r="L3660" i="2"/>
  <c r="L3661" i="2"/>
  <c r="L3662" i="2"/>
  <c r="L3663" i="2"/>
  <c r="L3664" i="2"/>
  <c r="L3665" i="2"/>
  <c r="L3666" i="2"/>
  <c r="L3667" i="2"/>
  <c r="L3668" i="2"/>
  <c r="L3669" i="2"/>
  <c r="L3670" i="2"/>
  <c r="L3671" i="2"/>
  <c r="L3672" i="2"/>
  <c r="L3673" i="2"/>
  <c r="L3674" i="2"/>
  <c r="L3675" i="2"/>
  <c r="L3676" i="2"/>
  <c r="L3677" i="2"/>
  <c r="L3678" i="2"/>
  <c r="L3679" i="2"/>
  <c r="L3680" i="2"/>
  <c r="L3681" i="2"/>
  <c r="L3682" i="2"/>
  <c r="L3683" i="2"/>
  <c r="L3684" i="2"/>
  <c r="L3685" i="2"/>
  <c r="L3686" i="2"/>
  <c r="L3687" i="2"/>
  <c r="L3688" i="2"/>
  <c r="L3689" i="2"/>
  <c r="L3690" i="2"/>
  <c r="L3691" i="2"/>
  <c r="L3692" i="2"/>
  <c r="L3693" i="2"/>
  <c r="L3694" i="2"/>
  <c r="L3695" i="2"/>
  <c r="L3696" i="2"/>
  <c r="L3697" i="2"/>
  <c r="L3698" i="2"/>
  <c r="L3699" i="2"/>
  <c r="L3700" i="2"/>
  <c r="L3701" i="2"/>
  <c r="L3702" i="2"/>
  <c r="L3703" i="2"/>
  <c r="L3704" i="2"/>
  <c r="L3705" i="2"/>
  <c r="L3706" i="2"/>
  <c r="L3707" i="2"/>
  <c r="L3708" i="2"/>
  <c r="L3709" i="2"/>
  <c r="L3710" i="2"/>
  <c r="L3711" i="2"/>
  <c r="L3712" i="2"/>
  <c r="L3713" i="2"/>
  <c r="L3714" i="2"/>
  <c r="L3715" i="2"/>
  <c r="L3716" i="2"/>
  <c r="L3717" i="2"/>
  <c r="L3718" i="2"/>
  <c r="L3719" i="2"/>
  <c r="L3720" i="2"/>
  <c r="L3721" i="2"/>
  <c r="L3722" i="2"/>
  <c r="L3723" i="2"/>
  <c r="L3724" i="2"/>
  <c r="L3725" i="2"/>
  <c r="L3726" i="2"/>
  <c r="L3727" i="2"/>
  <c r="L3728" i="2"/>
  <c r="L3729" i="2"/>
  <c r="L3730" i="2"/>
  <c r="L3731" i="2"/>
  <c r="L3732" i="2"/>
  <c r="L3733" i="2"/>
  <c r="L3734" i="2"/>
  <c r="L3735" i="2"/>
  <c r="L3736" i="2"/>
  <c r="L3737" i="2"/>
  <c r="L3738" i="2"/>
  <c r="L3739" i="2"/>
  <c r="L3740" i="2"/>
  <c r="L3741" i="2"/>
  <c r="L3742" i="2"/>
  <c r="L3743" i="2"/>
  <c r="L3744" i="2"/>
  <c r="L3745" i="2"/>
  <c r="L3746" i="2"/>
  <c r="L3747" i="2"/>
  <c r="L3748" i="2"/>
  <c r="L3749" i="2"/>
  <c r="L3750" i="2"/>
  <c r="L3751" i="2"/>
  <c r="L3752" i="2"/>
  <c r="L3753" i="2"/>
  <c r="L3754" i="2"/>
  <c r="L3755" i="2"/>
  <c r="L3756" i="2"/>
  <c r="L3757" i="2"/>
  <c r="L3758" i="2"/>
  <c r="L3759" i="2"/>
  <c r="L3760" i="2"/>
  <c r="L3761" i="2"/>
  <c r="L3762" i="2"/>
  <c r="L3763" i="2"/>
  <c r="L3764" i="2"/>
  <c r="L3765" i="2"/>
  <c r="L3766" i="2"/>
  <c r="L3767" i="2"/>
  <c r="L3768" i="2"/>
  <c r="L3769" i="2"/>
  <c r="L3770" i="2"/>
  <c r="L3771" i="2"/>
  <c r="L3772" i="2"/>
  <c r="L3773" i="2"/>
  <c r="L3774" i="2"/>
  <c r="L3775" i="2"/>
  <c r="L3776" i="2"/>
  <c r="L3777" i="2"/>
  <c r="L3778" i="2"/>
  <c r="L3779" i="2"/>
  <c r="L3780" i="2"/>
  <c r="L3781" i="2"/>
  <c r="L3782" i="2"/>
  <c r="L3783" i="2"/>
  <c r="L3784" i="2"/>
  <c r="L3785" i="2"/>
  <c r="L3786" i="2"/>
  <c r="L3787" i="2"/>
  <c r="L3788" i="2"/>
  <c r="L3789" i="2"/>
  <c r="L3790" i="2"/>
  <c r="L3791" i="2"/>
  <c r="L3792" i="2"/>
  <c r="L3793" i="2"/>
  <c r="L3794" i="2"/>
  <c r="L3795" i="2"/>
  <c r="L3796" i="2"/>
  <c r="L3797" i="2"/>
  <c r="L3798" i="2"/>
  <c r="L3799" i="2"/>
  <c r="L3800" i="2"/>
  <c r="L3801" i="2"/>
  <c r="L3802" i="2"/>
  <c r="L3803" i="2"/>
  <c r="L3804" i="2"/>
  <c r="L3805" i="2"/>
  <c r="L3806" i="2"/>
  <c r="L3807" i="2"/>
  <c r="L3808" i="2"/>
  <c r="L3809" i="2"/>
  <c r="L3810" i="2"/>
  <c r="L3811" i="2"/>
  <c r="L3812" i="2"/>
  <c r="L3813" i="2"/>
  <c r="L3814" i="2"/>
  <c r="L3815" i="2"/>
  <c r="L3816" i="2"/>
  <c r="L3817" i="2"/>
  <c r="L3818" i="2"/>
  <c r="L3819" i="2"/>
  <c r="L3820" i="2"/>
  <c r="L3821" i="2"/>
  <c r="L3822" i="2"/>
  <c r="L3823" i="2"/>
  <c r="L3824" i="2"/>
  <c r="L3825" i="2"/>
  <c r="L3826" i="2"/>
  <c r="L3827" i="2"/>
  <c r="L3828" i="2"/>
  <c r="L3829" i="2"/>
  <c r="L3830" i="2"/>
  <c r="L3831" i="2"/>
  <c r="L3832" i="2"/>
  <c r="L3833" i="2"/>
  <c r="L3834" i="2"/>
  <c r="L3835" i="2"/>
  <c r="L3836" i="2"/>
  <c r="L3837" i="2"/>
  <c r="L3838" i="2"/>
  <c r="L3839" i="2"/>
  <c r="L3840" i="2"/>
  <c r="L3841" i="2"/>
  <c r="L3842" i="2"/>
  <c r="L3843" i="2"/>
  <c r="L3844" i="2"/>
  <c r="L3845" i="2"/>
  <c r="L3846" i="2"/>
  <c r="L3847" i="2"/>
  <c r="L3848" i="2"/>
  <c r="L3849" i="2"/>
  <c r="L3850" i="2"/>
  <c r="L3851" i="2"/>
  <c r="L3852" i="2"/>
  <c r="L3853" i="2"/>
  <c r="L3854" i="2"/>
  <c r="L3855" i="2"/>
  <c r="L3856" i="2"/>
  <c r="L3857" i="2"/>
  <c r="L3858" i="2"/>
  <c r="L3859" i="2"/>
  <c r="L3860" i="2"/>
  <c r="L3861" i="2"/>
  <c r="L3862" i="2"/>
  <c r="L3863" i="2"/>
  <c r="L3864" i="2"/>
  <c r="L3865" i="2"/>
  <c r="L3866" i="2"/>
  <c r="L3867" i="2"/>
  <c r="L3868" i="2"/>
  <c r="L3869" i="2"/>
  <c r="L3870" i="2"/>
  <c r="L3871" i="2"/>
  <c r="L3872" i="2"/>
  <c r="L3873" i="2"/>
  <c r="L3874" i="2"/>
  <c r="L3875" i="2"/>
  <c r="L3876" i="2"/>
  <c r="L3877" i="2"/>
  <c r="L3878" i="2"/>
  <c r="L3879" i="2"/>
  <c r="L3880" i="2"/>
  <c r="L3881" i="2"/>
  <c r="L3882" i="2"/>
  <c r="L3883" i="2"/>
  <c r="L3884" i="2"/>
  <c r="L3885" i="2"/>
  <c r="L3886" i="2"/>
  <c r="L3887" i="2"/>
  <c r="L3888" i="2"/>
  <c r="L3889" i="2"/>
  <c r="L3890" i="2"/>
  <c r="L3891" i="2"/>
  <c r="L3892" i="2"/>
  <c r="L3893" i="2"/>
  <c r="L3894" i="2"/>
  <c r="L3895" i="2"/>
  <c r="L3896" i="2"/>
  <c r="L3897" i="2"/>
  <c r="L3898" i="2"/>
  <c r="L3899" i="2"/>
  <c r="L3900" i="2"/>
  <c r="L3901" i="2"/>
  <c r="L3902" i="2"/>
  <c r="L3903" i="2"/>
  <c r="L3904" i="2"/>
  <c r="L3905" i="2"/>
  <c r="L3906" i="2"/>
  <c r="L3907" i="2"/>
  <c r="L3908" i="2"/>
  <c r="L3909" i="2"/>
  <c r="L3910" i="2"/>
  <c r="L3911" i="2"/>
  <c r="L3912" i="2"/>
  <c r="L3913" i="2"/>
  <c r="L3914" i="2"/>
  <c r="L3915" i="2"/>
  <c r="L3916" i="2"/>
  <c r="L3917" i="2"/>
  <c r="L3918" i="2"/>
  <c r="L3919" i="2"/>
  <c r="L3920" i="2"/>
  <c r="L3921" i="2"/>
  <c r="L3922" i="2"/>
  <c r="L3923" i="2"/>
  <c r="L3924" i="2"/>
  <c r="L3925" i="2"/>
  <c r="L3926" i="2"/>
  <c r="L3927" i="2"/>
  <c r="L3928" i="2"/>
  <c r="L3929" i="2"/>
  <c r="L3930" i="2"/>
  <c r="L3931" i="2"/>
  <c r="L3932" i="2"/>
  <c r="L3933" i="2"/>
  <c r="L3934" i="2"/>
  <c r="L3935" i="2"/>
  <c r="L3936" i="2"/>
  <c r="L3937" i="2"/>
  <c r="L3938" i="2"/>
  <c r="L3939" i="2"/>
  <c r="L3940" i="2"/>
  <c r="L3941" i="2"/>
  <c r="L3942" i="2"/>
  <c r="L3943" i="2"/>
  <c r="L3944" i="2"/>
  <c r="L3945" i="2"/>
  <c r="L3946" i="2"/>
  <c r="L3947" i="2"/>
  <c r="L3948" i="2"/>
  <c r="L3949" i="2"/>
  <c r="L3950" i="2"/>
  <c r="L3951" i="2"/>
  <c r="L3952" i="2"/>
  <c r="L3953" i="2"/>
  <c r="L3954" i="2"/>
  <c r="L3955" i="2"/>
  <c r="L3956" i="2"/>
  <c r="L3957" i="2"/>
  <c r="L3958" i="2"/>
  <c r="L3959" i="2"/>
  <c r="L3960" i="2"/>
  <c r="L3961" i="2"/>
  <c r="L3962" i="2"/>
  <c r="L3963" i="2"/>
  <c r="L3964" i="2"/>
  <c r="L3965" i="2"/>
  <c r="L3966" i="2"/>
  <c r="L3967" i="2"/>
  <c r="L3968" i="2"/>
  <c r="L3969" i="2"/>
  <c r="L3970" i="2"/>
  <c r="L3971" i="2"/>
  <c r="L3972" i="2"/>
  <c r="L3973" i="2"/>
  <c r="L3974" i="2"/>
  <c r="L3975" i="2"/>
  <c r="L3976" i="2"/>
  <c r="L3977" i="2"/>
  <c r="L3978" i="2"/>
  <c r="L3979" i="2"/>
  <c r="L3980" i="2"/>
  <c r="L3981" i="2"/>
  <c r="L3982" i="2"/>
  <c r="L3983" i="2"/>
  <c r="L3984" i="2"/>
  <c r="L3985" i="2"/>
  <c r="L3986" i="2"/>
  <c r="L3987" i="2"/>
  <c r="L3988" i="2"/>
  <c r="L3989" i="2"/>
  <c r="L3990" i="2"/>
  <c r="L3991" i="2"/>
  <c r="L3992" i="2"/>
  <c r="L3993" i="2"/>
  <c r="L3994" i="2"/>
  <c r="L3995" i="2"/>
  <c r="L3996" i="2"/>
  <c r="L3997" i="2"/>
  <c r="L3998" i="2"/>
  <c r="L3999" i="2"/>
  <c r="L4000" i="2"/>
  <c r="L4001" i="2"/>
  <c r="L4002" i="2"/>
  <c r="L4003" i="2"/>
  <c r="L4004" i="2"/>
  <c r="L4005" i="2"/>
  <c r="L4006" i="2"/>
  <c r="L4007" i="2"/>
  <c r="L4008" i="2"/>
  <c r="L4009" i="2"/>
  <c r="L4010" i="2"/>
  <c r="L4011" i="2"/>
  <c r="L4012" i="2"/>
  <c r="L4013" i="2"/>
  <c r="L4014" i="2"/>
  <c r="L4015" i="2"/>
  <c r="L4016" i="2"/>
  <c r="L4017" i="2"/>
  <c r="L4018" i="2"/>
  <c r="L4019" i="2"/>
  <c r="L4020" i="2"/>
  <c r="L4021" i="2"/>
  <c r="L4022" i="2"/>
  <c r="L4023" i="2"/>
  <c r="L4024" i="2"/>
  <c r="L4025" i="2"/>
  <c r="L4026" i="2"/>
  <c r="L4027" i="2"/>
  <c r="L4028" i="2"/>
  <c r="L4029" i="2"/>
  <c r="L4030" i="2"/>
  <c r="L4031" i="2"/>
  <c r="L4032" i="2"/>
  <c r="L4033" i="2"/>
  <c r="L4034" i="2"/>
  <c r="L4035" i="2"/>
  <c r="L4036" i="2"/>
  <c r="L4037" i="2"/>
  <c r="L4038" i="2"/>
  <c r="L4039" i="2"/>
  <c r="L4040" i="2"/>
  <c r="L4041" i="2"/>
  <c r="L4042" i="2"/>
  <c r="L4043" i="2"/>
  <c r="L4044" i="2"/>
  <c r="L4045" i="2"/>
  <c r="L4046" i="2"/>
  <c r="L4047" i="2"/>
  <c r="L4048" i="2"/>
  <c r="L4049" i="2"/>
  <c r="L4050" i="2"/>
  <c r="L4051" i="2"/>
  <c r="L4052" i="2"/>
  <c r="L4053" i="2"/>
  <c r="L4054" i="2"/>
  <c r="L4055" i="2"/>
  <c r="L4056" i="2"/>
  <c r="L4057" i="2"/>
  <c r="L4058" i="2"/>
  <c r="L4059" i="2"/>
  <c r="L4060" i="2"/>
  <c r="L4061" i="2"/>
  <c r="L4062" i="2"/>
  <c r="L4063" i="2"/>
  <c r="L4064" i="2"/>
  <c r="L4065" i="2"/>
  <c r="L4066" i="2"/>
  <c r="L4067" i="2"/>
  <c r="L4068" i="2"/>
  <c r="L4069" i="2"/>
  <c r="L4070" i="2"/>
  <c r="L4071" i="2"/>
  <c r="L4072" i="2"/>
  <c r="L4073" i="2"/>
  <c r="L4074" i="2"/>
  <c r="L4075" i="2"/>
  <c r="L4076" i="2"/>
  <c r="L4077" i="2"/>
  <c r="L4078" i="2"/>
  <c r="L4079" i="2"/>
  <c r="L4080" i="2"/>
  <c r="L4081" i="2"/>
  <c r="L4082" i="2"/>
  <c r="L4083" i="2"/>
  <c r="L4084" i="2"/>
  <c r="L4085" i="2"/>
  <c r="L4086" i="2"/>
  <c r="L4087" i="2"/>
  <c r="L4088" i="2"/>
  <c r="L4089" i="2"/>
  <c r="L4090" i="2"/>
  <c r="L4091" i="2"/>
  <c r="L4092" i="2"/>
  <c r="L4093" i="2"/>
  <c r="L4094" i="2"/>
  <c r="L4095" i="2"/>
  <c r="L4096" i="2"/>
  <c r="L4097" i="2"/>
  <c r="L4098" i="2"/>
  <c r="L4099" i="2"/>
  <c r="L4100" i="2"/>
  <c r="L4101" i="2"/>
  <c r="L4102" i="2"/>
  <c r="L4103" i="2"/>
  <c r="L4104" i="2"/>
  <c r="L4105" i="2"/>
  <c r="L4106" i="2"/>
  <c r="L4107" i="2"/>
  <c r="L4108" i="2"/>
  <c r="L4109" i="2"/>
  <c r="L4110" i="2"/>
  <c r="L4111" i="2"/>
  <c r="L4112" i="2"/>
  <c r="L4113" i="2"/>
  <c r="L4114" i="2"/>
  <c r="L4115" i="2"/>
  <c r="L4116" i="2"/>
  <c r="L4117" i="2"/>
  <c r="L4118" i="2"/>
  <c r="L4119" i="2"/>
  <c r="L4120" i="2"/>
  <c r="L4121" i="2"/>
  <c r="L4122" i="2"/>
  <c r="L4123" i="2"/>
  <c r="L4124" i="2"/>
  <c r="L4125" i="2"/>
  <c r="L4126" i="2"/>
  <c r="L4127" i="2"/>
  <c r="L4128" i="2"/>
  <c r="L4129" i="2"/>
  <c r="L4130" i="2"/>
  <c r="L4131" i="2"/>
  <c r="L4132" i="2"/>
  <c r="L4133" i="2"/>
  <c r="L4134" i="2"/>
  <c r="L4135" i="2"/>
  <c r="L4136" i="2"/>
  <c r="L4137" i="2"/>
  <c r="L4138" i="2"/>
  <c r="L4139" i="2"/>
  <c r="L4140" i="2"/>
  <c r="L4141" i="2"/>
  <c r="L4142" i="2"/>
  <c r="L4143" i="2"/>
  <c r="L4144" i="2"/>
  <c r="L4145" i="2"/>
  <c r="L4146" i="2"/>
  <c r="L4147" i="2"/>
  <c r="L4148" i="2"/>
  <c r="L4149" i="2"/>
  <c r="L4150" i="2"/>
  <c r="L4151" i="2"/>
  <c r="L4152" i="2"/>
  <c r="L4153" i="2"/>
  <c r="L4154" i="2"/>
  <c r="L4155" i="2"/>
  <c r="L4156" i="2"/>
  <c r="L4157" i="2"/>
  <c r="L4158" i="2"/>
  <c r="L4159" i="2"/>
  <c r="L4160" i="2"/>
  <c r="L4161" i="2"/>
  <c r="L4162" i="2"/>
  <c r="L4163" i="2"/>
  <c r="L4164" i="2"/>
  <c r="L4165" i="2"/>
  <c r="L4166" i="2"/>
  <c r="L4167" i="2"/>
  <c r="L4168" i="2"/>
  <c r="L4169" i="2"/>
  <c r="L4170" i="2"/>
  <c r="L4171" i="2"/>
  <c r="L4172" i="2"/>
  <c r="L4173" i="2"/>
  <c r="L4174" i="2"/>
  <c r="L4175" i="2"/>
  <c r="L4176" i="2"/>
  <c r="L4177" i="2"/>
  <c r="L4178" i="2"/>
  <c r="L4179" i="2"/>
  <c r="L4180" i="2"/>
  <c r="L4181" i="2"/>
  <c r="L4182" i="2"/>
  <c r="L4183" i="2"/>
  <c r="L4184" i="2"/>
  <c r="L4185" i="2"/>
  <c r="L4186" i="2"/>
  <c r="L4187" i="2"/>
  <c r="L4188" i="2"/>
  <c r="L4189" i="2"/>
  <c r="L4190" i="2"/>
  <c r="L4191" i="2"/>
  <c r="L4192" i="2"/>
  <c r="L4193" i="2"/>
  <c r="L4194" i="2"/>
  <c r="L4195" i="2"/>
  <c r="L4196" i="2"/>
  <c r="L4197" i="2"/>
  <c r="L4198" i="2"/>
  <c r="L4199" i="2"/>
  <c r="L4200" i="2"/>
  <c r="L4201" i="2"/>
  <c r="L4202" i="2"/>
  <c r="L4203" i="2"/>
  <c r="L4204" i="2"/>
  <c r="L4205" i="2"/>
  <c r="L4206" i="2"/>
  <c r="L4207" i="2"/>
  <c r="L4208" i="2"/>
  <c r="L4209" i="2"/>
  <c r="L4210" i="2"/>
  <c r="L4211" i="2"/>
  <c r="L4212" i="2"/>
  <c r="L4213" i="2"/>
  <c r="L4214" i="2"/>
  <c r="L4215" i="2"/>
  <c r="L4216" i="2"/>
  <c r="L4217" i="2"/>
  <c r="L4218" i="2"/>
  <c r="L4219" i="2"/>
  <c r="L4220" i="2"/>
  <c r="L4221" i="2"/>
  <c r="L4222" i="2"/>
  <c r="L4223" i="2"/>
  <c r="L4224" i="2"/>
  <c r="L4225" i="2"/>
  <c r="L4226" i="2"/>
  <c r="L4227" i="2"/>
  <c r="L4228" i="2"/>
  <c r="L4229" i="2"/>
  <c r="L4230" i="2"/>
  <c r="L4231" i="2"/>
  <c r="L4232" i="2"/>
  <c r="L4233" i="2"/>
  <c r="L4234" i="2"/>
  <c r="L4235" i="2"/>
  <c r="L4236" i="2"/>
  <c r="L4237" i="2"/>
  <c r="L4238" i="2"/>
  <c r="L4239" i="2"/>
  <c r="L4240" i="2"/>
  <c r="L4241" i="2"/>
  <c r="L4242" i="2"/>
  <c r="L4243" i="2"/>
  <c r="L4244" i="2"/>
  <c r="L4245" i="2"/>
  <c r="L4246" i="2"/>
  <c r="L4247" i="2"/>
  <c r="L4248" i="2"/>
  <c r="L4249" i="2"/>
  <c r="L4250" i="2"/>
  <c r="L4251" i="2"/>
  <c r="L4252" i="2"/>
  <c r="L4253" i="2"/>
  <c r="L4254" i="2"/>
  <c r="L4255" i="2"/>
  <c r="L4256" i="2"/>
  <c r="L4257" i="2"/>
  <c r="L4258" i="2"/>
  <c r="L4259" i="2"/>
  <c r="L4260" i="2"/>
  <c r="L4261" i="2"/>
  <c r="L4262" i="2"/>
  <c r="L4263" i="2"/>
  <c r="L4264" i="2"/>
  <c r="L4265" i="2"/>
  <c r="L4266" i="2"/>
  <c r="L4267" i="2"/>
  <c r="L4268" i="2"/>
  <c r="L4269" i="2"/>
  <c r="L4270" i="2"/>
  <c r="L4271" i="2"/>
  <c r="L4272" i="2"/>
  <c r="L4273" i="2"/>
  <c r="L4274" i="2"/>
  <c r="L4275" i="2"/>
  <c r="L4276" i="2"/>
  <c r="L4277" i="2"/>
  <c r="L4278" i="2"/>
  <c r="L4279" i="2"/>
  <c r="L4280" i="2"/>
  <c r="L4281" i="2"/>
  <c r="L4282" i="2"/>
  <c r="L4283" i="2"/>
  <c r="L4284" i="2"/>
  <c r="L4285" i="2"/>
  <c r="L4286" i="2"/>
  <c r="L4287" i="2"/>
  <c r="L4288" i="2"/>
  <c r="L4289" i="2"/>
  <c r="L4290" i="2"/>
  <c r="L4291" i="2"/>
  <c r="L4292" i="2"/>
  <c r="L4293" i="2"/>
  <c r="L4294" i="2"/>
  <c r="L4295" i="2"/>
  <c r="L4296" i="2"/>
  <c r="L4297" i="2"/>
  <c r="L4298" i="2"/>
  <c r="L4299" i="2"/>
  <c r="L4300" i="2"/>
  <c r="L4301" i="2"/>
  <c r="L4302" i="2"/>
  <c r="L4303" i="2"/>
  <c r="L4304" i="2"/>
  <c r="L4305" i="2"/>
  <c r="L4306" i="2"/>
  <c r="L4307" i="2"/>
  <c r="L4308" i="2"/>
  <c r="L4309" i="2"/>
  <c r="L4310" i="2"/>
  <c r="L4311" i="2"/>
  <c r="L4312" i="2"/>
  <c r="L4313" i="2"/>
  <c r="L4314" i="2"/>
  <c r="L4315" i="2"/>
  <c r="L4316" i="2"/>
  <c r="L4317" i="2"/>
  <c r="L4318" i="2"/>
  <c r="L4319" i="2"/>
  <c r="L4320" i="2"/>
  <c r="L4321" i="2"/>
  <c r="L4322" i="2"/>
  <c r="L4323" i="2"/>
  <c r="L4324" i="2"/>
  <c r="L4325" i="2"/>
  <c r="L4326" i="2"/>
  <c r="L4327" i="2"/>
  <c r="L4328" i="2"/>
  <c r="L4329" i="2"/>
  <c r="L4330" i="2"/>
  <c r="L4331" i="2"/>
  <c r="L4332" i="2"/>
  <c r="L4333" i="2"/>
  <c r="L4334" i="2"/>
  <c r="L4335" i="2"/>
  <c r="L4336" i="2"/>
  <c r="L4337" i="2"/>
  <c r="L4338" i="2"/>
  <c r="L4339" i="2"/>
  <c r="L4340" i="2"/>
  <c r="L4341" i="2"/>
  <c r="L4342" i="2"/>
  <c r="L4343" i="2"/>
  <c r="L4344" i="2"/>
  <c r="L4345" i="2"/>
  <c r="L4346" i="2"/>
  <c r="L4347" i="2"/>
  <c r="L4348" i="2"/>
  <c r="L4349" i="2"/>
  <c r="L4350" i="2"/>
  <c r="L4351" i="2"/>
  <c r="L4352" i="2"/>
  <c r="L4353" i="2"/>
  <c r="L4354" i="2"/>
  <c r="L4355" i="2"/>
  <c r="L4356" i="2"/>
  <c r="L4357" i="2"/>
  <c r="L4358" i="2"/>
  <c r="L4359" i="2"/>
  <c r="L4360" i="2"/>
  <c r="L4361" i="2"/>
  <c r="L4362" i="2"/>
  <c r="L4363" i="2"/>
  <c r="L4364" i="2"/>
  <c r="L4365" i="2"/>
  <c r="L4366" i="2"/>
  <c r="L4367" i="2"/>
  <c r="L4368" i="2"/>
  <c r="L4369" i="2"/>
  <c r="L4370" i="2"/>
  <c r="L4371" i="2"/>
  <c r="L4372" i="2"/>
  <c r="L4373" i="2"/>
  <c r="L4374" i="2"/>
  <c r="L4375" i="2"/>
  <c r="L4376" i="2"/>
  <c r="L4377" i="2"/>
  <c r="L4378" i="2"/>
  <c r="L4379" i="2"/>
  <c r="L4380" i="2"/>
  <c r="L4381" i="2"/>
  <c r="L4382" i="2"/>
  <c r="L4383" i="2"/>
  <c r="L4384" i="2"/>
  <c r="L4385" i="2"/>
  <c r="L4386" i="2"/>
  <c r="L4387" i="2"/>
  <c r="L4388" i="2"/>
  <c r="L4389" i="2"/>
  <c r="L4390" i="2"/>
  <c r="L4391" i="2"/>
  <c r="L4392" i="2"/>
  <c r="L4393" i="2"/>
  <c r="L4394" i="2"/>
  <c r="L4395" i="2"/>
  <c r="L4396" i="2"/>
  <c r="L4397" i="2"/>
  <c r="L4398" i="2"/>
  <c r="L4399" i="2"/>
  <c r="L4400" i="2"/>
  <c r="L4401" i="2"/>
  <c r="L4402" i="2"/>
  <c r="L4403" i="2"/>
  <c r="L4404" i="2"/>
  <c r="L4405" i="2"/>
  <c r="L4406" i="2"/>
  <c r="L4407" i="2"/>
  <c r="L4408" i="2"/>
  <c r="L4409" i="2"/>
  <c r="L4410" i="2"/>
  <c r="L4411" i="2"/>
  <c r="L4412" i="2"/>
  <c r="L4413" i="2"/>
  <c r="L4414" i="2"/>
  <c r="L4415" i="2"/>
  <c r="L4416" i="2"/>
  <c r="L4417" i="2"/>
  <c r="L4418" i="2"/>
  <c r="L4419" i="2"/>
  <c r="L4420" i="2"/>
  <c r="L4421" i="2"/>
  <c r="L4422" i="2"/>
  <c r="L4423" i="2"/>
  <c r="L4424" i="2"/>
  <c r="L4425" i="2"/>
  <c r="L4426" i="2"/>
  <c r="L4427" i="2"/>
  <c r="L4428" i="2"/>
  <c r="L4429" i="2"/>
  <c r="L4430" i="2"/>
  <c r="L4431" i="2"/>
  <c r="L4432" i="2"/>
  <c r="L4433" i="2"/>
  <c r="L4434" i="2"/>
  <c r="L4435" i="2"/>
  <c r="L4436" i="2"/>
  <c r="L4437" i="2"/>
  <c r="L4438" i="2"/>
  <c r="L4439" i="2"/>
  <c r="L4440" i="2"/>
  <c r="L4441" i="2"/>
  <c r="L4442" i="2"/>
  <c r="L4443" i="2"/>
  <c r="L4444" i="2"/>
  <c r="L4445" i="2"/>
  <c r="L4446" i="2"/>
  <c r="L4447" i="2"/>
  <c r="L4448" i="2"/>
  <c r="L4449" i="2"/>
  <c r="L4450" i="2"/>
  <c r="L4451" i="2"/>
  <c r="L4452" i="2"/>
  <c r="L4453" i="2"/>
  <c r="L4454" i="2"/>
  <c r="L4455" i="2"/>
  <c r="L4456" i="2"/>
  <c r="L4457" i="2"/>
  <c r="L4458" i="2"/>
  <c r="L4459" i="2"/>
  <c r="L4460" i="2"/>
  <c r="L4461" i="2"/>
  <c r="L4462" i="2"/>
  <c r="L4463" i="2"/>
  <c r="L4464" i="2"/>
  <c r="L4465" i="2"/>
  <c r="L4466" i="2"/>
  <c r="L4467" i="2"/>
  <c r="L4468" i="2"/>
  <c r="L4469" i="2"/>
  <c r="L4470" i="2"/>
  <c r="L4471" i="2"/>
  <c r="L4472" i="2"/>
  <c r="L4473" i="2"/>
  <c r="L4474" i="2"/>
  <c r="L4475" i="2"/>
  <c r="L4476" i="2"/>
  <c r="L4477" i="2"/>
  <c r="L4478" i="2"/>
  <c r="L4479" i="2"/>
  <c r="L4480" i="2"/>
  <c r="L4481" i="2"/>
  <c r="L4482" i="2"/>
  <c r="L4483" i="2"/>
  <c r="L4484" i="2"/>
  <c r="L4485" i="2"/>
  <c r="L4486" i="2"/>
  <c r="L4487" i="2"/>
  <c r="L4488" i="2"/>
  <c r="L4489" i="2"/>
  <c r="L4490" i="2"/>
  <c r="L4491" i="2"/>
  <c r="L4492" i="2"/>
  <c r="L4493" i="2"/>
  <c r="L4494" i="2"/>
  <c r="L4495" i="2"/>
  <c r="L4496" i="2"/>
  <c r="L4497" i="2"/>
  <c r="L4498" i="2"/>
  <c r="L4499" i="2"/>
  <c r="L4500" i="2"/>
  <c r="L4501" i="2"/>
  <c r="L4502" i="2"/>
  <c r="L4503" i="2"/>
  <c r="L4504" i="2"/>
  <c r="L4505" i="2"/>
  <c r="L4506" i="2"/>
  <c r="L4507" i="2"/>
  <c r="L4508" i="2"/>
  <c r="L4509" i="2"/>
  <c r="L4510" i="2"/>
  <c r="L4511" i="2"/>
  <c r="L4512" i="2"/>
  <c r="L4513" i="2"/>
  <c r="L4514" i="2"/>
  <c r="L4515" i="2"/>
  <c r="L4516" i="2"/>
  <c r="L4517" i="2"/>
  <c r="L4518" i="2"/>
  <c r="L4519" i="2"/>
  <c r="L4520" i="2"/>
  <c r="L4521" i="2"/>
  <c r="L4522" i="2"/>
  <c r="L4523" i="2"/>
  <c r="L4524" i="2"/>
  <c r="L4525" i="2"/>
  <c r="L4526" i="2"/>
  <c r="L4527" i="2"/>
  <c r="L4528" i="2"/>
  <c r="L4529" i="2"/>
  <c r="L4530" i="2"/>
  <c r="L4531" i="2"/>
  <c r="L4532" i="2"/>
  <c r="L4533" i="2"/>
  <c r="L4534" i="2"/>
  <c r="L4535" i="2"/>
  <c r="L4536" i="2"/>
  <c r="L4537" i="2"/>
  <c r="L4538" i="2"/>
  <c r="L4539" i="2"/>
  <c r="L4540" i="2"/>
  <c r="L4541" i="2"/>
  <c r="L4542" i="2"/>
  <c r="L4543" i="2"/>
  <c r="L4544" i="2"/>
  <c r="L4545" i="2"/>
  <c r="L4546" i="2"/>
  <c r="L4547" i="2"/>
  <c r="L4548" i="2"/>
  <c r="L4549" i="2"/>
  <c r="L4550" i="2"/>
  <c r="L4551" i="2"/>
  <c r="L4552" i="2"/>
  <c r="L4553" i="2"/>
  <c r="L4554" i="2"/>
  <c r="L4555" i="2"/>
  <c r="L4556" i="2"/>
  <c r="L4557" i="2"/>
  <c r="L4558" i="2"/>
  <c r="L4559" i="2"/>
  <c r="L4560" i="2"/>
  <c r="L4561" i="2"/>
  <c r="L4562" i="2"/>
  <c r="L4563" i="2"/>
  <c r="L4564" i="2"/>
  <c r="L4565" i="2"/>
  <c r="L4566" i="2"/>
  <c r="L4567" i="2"/>
  <c r="L4568" i="2"/>
  <c r="L4569" i="2"/>
  <c r="L4570" i="2"/>
  <c r="L4571" i="2"/>
  <c r="L4572" i="2"/>
  <c r="L4573" i="2"/>
  <c r="L4574" i="2"/>
  <c r="L4575" i="2"/>
  <c r="L4576" i="2"/>
  <c r="L4577" i="2"/>
  <c r="L4578" i="2"/>
  <c r="L4579" i="2"/>
  <c r="L4580" i="2"/>
  <c r="L4581" i="2"/>
  <c r="L4582" i="2"/>
  <c r="L4583" i="2"/>
  <c r="L4584" i="2"/>
  <c r="L4585" i="2"/>
  <c r="L4586" i="2"/>
  <c r="L4587" i="2"/>
  <c r="L4588" i="2"/>
  <c r="L4589" i="2"/>
  <c r="L4590" i="2"/>
  <c r="L4591" i="2"/>
  <c r="L4592" i="2"/>
  <c r="L4593" i="2"/>
  <c r="L4594" i="2"/>
  <c r="L4595" i="2"/>
  <c r="L4596" i="2"/>
  <c r="L4597" i="2"/>
  <c r="L4598" i="2"/>
  <c r="L4599" i="2"/>
  <c r="L4600" i="2"/>
  <c r="L4601" i="2"/>
  <c r="L4602" i="2"/>
  <c r="L4603" i="2"/>
  <c r="L4604" i="2"/>
  <c r="L4605" i="2"/>
  <c r="L4606" i="2"/>
  <c r="L4607" i="2"/>
  <c r="L4608" i="2"/>
  <c r="L4609" i="2"/>
  <c r="L4610" i="2"/>
  <c r="L4611" i="2"/>
  <c r="L4612" i="2"/>
  <c r="L4613" i="2"/>
  <c r="L4614" i="2"/>
  <c r="L4615" i="2"/>
  <c r="L4616" i="2"/>
  <c r="L4617" i="2"/>
  <c r="L4618" i="2"/>
  <c r="L4619" i="2"/>
  <c r="L4620" i="2"/>
  <c r="L4621" i="2"/>
  <c r="L4622" i="2"/>
  <c r="L4623" i="2"/>
  <c r="L4624" i="2"/>
  <c r="L4625" i="2"/>
  <c r="L4626" i="2"/>
  <c r="L4627" i="2"/>
  <c r="L4628" i="2"/>
  <c r="L4629" i="2"/>
  <c r="L4630" i="2"/>
  <c r="L4631" i="2"/>
  <c r="L4632" i="2"/>
  <c r="L4633" i="2"/>
  <c r="L4634" i="2"/>
  <c r="L4635" i="2"/>
  <c r="L4636" i="2"/>
  <c r="L4637" i="2"/>
  <c r="L4638" i="2"/>
  <c r="L4639" i="2"/>
  <c r="L4640" i="2"/>
  <c r="L4641" i="2"/>
  <c r="L4642" i="2"/>
  <c r="L4643" i="2"/>
  <c r="L4644" i="2"/>
  <c r="L4645" i="2"/>
  <c r="L4646" i="2"/>
  <c r="L4647" i="2"/>
  <c r="L4648" i="2"/>
  <c r="L4649" i="2"/>
  <c r="L4650" i="2"/>
  <c r="L4651" i="2"/>
  <c r="L4652" i="2"/>
  <c r="L4653" i="2"/>
  <c r="L4654" i="2"/>
  <c r="L4655" i="2"/>
  <c r="L4656" i="2"/>
  <c r="L4657" i="2"/>
  <c r="L4658" i="2"/>
  <c r="L4659" i="2"/>
  <c r="L4660" i="2"/>
  <c r="L4661" i="2"/>
  <c r="L4662" i="2"/>
  <c r="L4663" i="2"/>
  <c r="L4664" i="2"/>
  <c r="L4665" i="2"/>
  <c r="L4666" i="2"/>
  <c r="L4667" i="2"/>
  <c r="L4668" i="2"/>
  <c r="L4669" i="2"/>
  <c r="L4670" i="2"/>
  <c r="L4671" i="2"/>
  <c r="L4672" i="2"/>
  <c r="L4673" i="2"/>
  <c r="L4674" i="2"/>
  <c r="L4675" i="2"/>
  <c r="L4676" i="2"/>
  <c r="L4677" i="2"/>
  <c r="L4678" i="2"/>
  <c r="L4679" i="2"/>
  <c r="L4680" i="2"/>
  <c r="L4681" i="2"/>
  <c r="L4682" i="2"/>
  <c r="L4683" i="2"/>
  <c r="L4684" i="2"/>
  <c r="L4685" i="2"/>
  <c r="L4686" i="2"/>
  <c r="L4687" i="2"/>
  <c r="L4688" i="2"/>
  <c r="L4689" i="2"/>
  <c r="L4690" i="2"/>
  <c r="L4691" i="2"/>
  <c r="L4692" i="2"/>
  <c r="L4693" i="2"/>
  <c r="L4694" i="2"/>
  <c r="L4695" i="2"/>
  <c r="L4696" i="2"/>
  <c r="L4697" i="2"/>
  <c r="L4698" i="2"/>
  <c r="L4699" i="2"/>
  <c r="L4700" i="2"/>
  <c r="L4701" i="2"/>
  <c r="L4702" i="2"/>
  <c r="L4703" i="2"/>
  <c r="L4704" i="2"/>
  <c r="L4705" i="2"/>
  <c r="L4706" i="2"/>
  <c r="L4707" i="2"/>
  <c r="L4708" i="2"/>
  <c r="L4709" i="2"/>
  <c r="L4710" i="2"/>
  <c r="L4711" i="2"/>
  <c r="L4712" i="2"/>
  <c r="L4713" i="2"/>
  <c r="L4714" i="2"/>
  <c r="L4715" i="2"/>
  <c r="L4716" i="2"/>
  <c r="L4717" i="2"/>
  <c r="L4718" i="2"/>
  <c r="L4719" i="2"/>
  <c r="L4720" i="2"/>
  <c r="L4721" i="2"/>
  <c r="L4722" i="2"/>
  <c r="L4723" i="2"/>
  <c r="L4724" i="2"/>
  <c r="L4725" i="2"/>
  <c r="L4726" i="2"/>
  <c r="L4727" i="2"/>
  <c r="L4728" i="2"/>
  <c r="L4729" i="2"/>
  <c r="L4730" i="2"/>
  <c r="L4731" i="2"/>
  <c r="L4732" i="2"/>
  <c r="L4733" i="2"/>
  <c r="L4734" i="2"/>
  <c r="L4735" i="2"/>
  <c r="L4736" i="2"/>
  <c r="L4737" i="2"/>
  <c r="L4738" i="2"/>
  <c r="L4739" i="2"/>
  <c r="L4740" i="2"/>
  <c r="L4741" i="2"/>
  <c r="L4742" i="2"/>
  <c r="L4743" i="2"/>
  <c r="L4744" i="2"/>
  <c r="L4745" i="2"/>
  <c r="L4746" i="2"/>
  <c r="L4747" i="2"/>
  <c r="L4748" i="2"/>
  <c r="L4749" i="2"/>
  <c r="L4750" i="2"/>
  <c r="L4751" i="2"/>
  <c r="L4752" i="2"/>
  <c r="L4753" i="2"/>
  <c r="L4754" i="2"/>
  <c r="L4755" i="2"/>
  <c r="L4756" i="2"/>
  <c r="L4757" i="2"/>
  <c r="L4758" i="2"/>
  <c r="L4759" i="2"/>
  <c r="L4760" i="2"/>
  <c r="L4761" i="2"/>
  <c r="L4762" i="2"/>
  <c r="L4763" i="2"/>
  <c r="L4764" i="2"/>
  <c r="L4765" i="2"/>
  <c r="L4766" i="2"/>
  <c r="L4767" i="2"/>
  <c r="L4768" i="2"/>
  <c r="L4769" i="2"/>
  <c r="L4770" i="2"/>
  <c r="L4771" i="2"/>
  <c r="L4772" i="2"/>
  <c r="L4773" i="2"/>
  <c r="L4774" i="2"/>
  <c r="L4775" i="2"/>
  <c r="L4776" i="2"/>
  <c r="L4777" i="2"/>
  <c r="L4778" i="2"/>
  <c r="L4779" i="2"/>
  <c r="L4780" i="2"/>
  <c r="L4781" i="2"/>
  <c r="L4782" i="2"/>
  <c r="L4783" i="2"/>
  <c r="L4784" i="2"/>
  <c r="L4785" i="2"/>
  <c r="L4786" i="2"/>
  <c r="L4787" i="2"/>
  <c r="L4788" i="2"/>
  <c r="L4789" i="2"/>
  <c r="L4790" i="2"/>
  <c r="L4791" i="2"/>
  <c r="L4792" i="2"/>
  <c r="L4793" i="2"/>
  <c r="L4794" i="2"/>
  <c r="L4795" i="2"/>
  <c r="L4796" i="2"/>
  <c r="L4797" i="2"/>
  <c r="L4798" i="2"/>
  <c r="L4799" i="2"/>
  <c r="L4800" i="2"/>
  <c r="L4801" i="2"/>
  <c r="L4802" i="2"/>
  <c r="L4803" i="2"/>
  <c r="L4804" i="2"/>
  <c r="L4805" i="2"/>
  <c r="L4806" i="2"/>
  <c r="L4807" i="2"/>
  <c r="L4808" i="2"/>
  <c r="L4809" i="2"/>
  <c r="L4810" i="2"/>
  <c r="L4811" i="2"/>
  <c r="L4812" i="2"/>
  <c r="L4813" i="2"/>
  <c r="L4814" i="2"/>
  <c r="L4815" i="2"/>
  <c r="L4816" i="2"/>
  <c r="L4817" i="2"/>
  <c r="L4818" i="2"/>
  <c r="L4819" i="2"/>
  <c r="L4820" i="2"/>
  <c r="L4821" i="2"/>
  <c r="L4822" i="2"/>
  <c r="L4823" i="2"/>
  <c r="L4824" i="2"/>
  <c r="L4825" i="2"/>
  <c r="L4826" i="2"/>
  <c r="L4827" i="2"/>
  <c r="L4828" i="2"/>
  <c r="L4829" i="2"/>
  <c r="L4830" i="2"/>
  <c r="L4831" i="2"/>
  <c r="L4832" i="2"/>
  <c r="L4833" i="2"/>
  <c r="L4834" i="2"/>
  <c r="L4835" i="2"/>
  <c r="L4836" i="2"/>
  <c r="L4837" i="2"/>
  <c r="L4838" i="2"/>
  <c r="L4839" i="2"/>
  <c r="L4840" i="2"/>
  <c r="L4841" i="2"/>
  <c r="L4842" i="2"/>
  <c r="L4843" i="2"/>
  <c r="L4844" i="2"/>
  <c r="L4845" i="2"/>
  <c r="L4846" i="2"/>
  <c r="L4847" i="2"/>
  <c r="L4848" i="2"/>
  <c r="L4849" i="2"/>
  <c r="L4850" i="2"/>
  <c r="L4851" i="2"/>
  <c r="L4852" i="2"/>
  <c r="L4853" i="2"/>
  <c r="L4854" i="2"/>
  <c r="L4855" i="2"/>
  <c r="L4856" i="2"/>
  <c r="L4857" i="2"/>
  <c r="L4858" i="2"/>
  <c r="L4859" i="2"/>
  <c r="L4860" i="2"/>
  <c r="L4861" i="2"/>
  <c r="L4862" i="2"/>
  <c r="L4863" i="2"/>
  <c r="L4864" i="2"/>
  <c r="L4865" i="2"/>
  <c r="L4866" i="2"/>
  <c r="L4867" i="2"/>
  <c r="L4868" i="2"/>
  <c r="L4869" i="2"/>
  <c r="L4870" i="2"/>
  <c r="L4871" i="2"/>
  <c r="L4872" i="2"/>
  <c r="L4873" i="2"/>
  <c r="L4874" i="2"/>
  <c r="L4875" i="2"/>
  <c r="L4876" i="2"/>
  <c r="L4877" i="2"/>
  <c r="L4878" i="2"/>
  <c r="L4879" i="2"/>
  <c r="L4880" i="2"/>
  <c r="L4881" i="2"/>
  <c r="L4882" i="2"/>
  <c r="L4883" i="2"/>
  <c r="L4884" i="2"/>
  <c r="L4885" i="2"/>
  <c r="L4886" i="2"/>
  <c r="L4887" i="2"/>
  <c r="L4888" i="2"/>
  <c r="L4889" i="2"/>
  <c r="L4890" i="2"/>
  <c r="L4891" i="2"/>
  <c r="L4892" i="2"/>
  <c r="L4893" i="2"/>
  <c r="L4894" i="2"/>
  <c r="L4895" i="2"/>
  <c r="L4896" i="2"/>
  <c r="L4897" i="2"/>
  <c r="L4898" i="2"/>
  <c r="L4899" i="2"/>
  <c r="L4900" i="2"/>
  <c r="L4901" i="2"/>
  <c r="L4902" i="2"/>
  <c r="L4903" i="2"/>
  <c r="L4904" i="2"/>
  <c r="L4905" i="2"/>
  <c r="L4906" i="2"/>
  <c r="L4907" i="2"/>
  <c r="L4908" i="2"/>
  <c r="L4909" i="2"/>
  <c r="L4910" i="2"/>
  <c r="L4911" i="2"/>
  <c r="L4912" i="2"/>
  <c r="L4913" i="2"/>
  <c r="L4914" i="2"/>
  <c r="L4915" i="2"/>
  <c r="L4916" i="2"/>
  <c r="L4917" i="2"/>
  <c r="L4918" i="2"/>
  <c r="L4919" i="2"/>
  <c r="L4920" i="2"/>
  <c r="L4921" i="2"/>
  <c r="L4922" i="2"/>
  <c r="L4923" i="2"/>
  <c r="L4924" i="2"/>
  <c r="L4925" i="2"/>
  <c r="L4926" i="2"/>
  <c r="L4927" i="2"/>
  <c r="L4928" i="2"/>
  <c r="L4929" i="2"/>
  <c r="L4930" i="2"/>
  <c r="L4931" i="2"/>
  <c r="L4932" i="2"/>
  <c r="L4933" i="2"/>
  <c r="L4934" i="2"/>
  <c r="L4935" i="2"/>
  <c r="L4936" i="2"/>
  <c r="L4937" i="2"/>
  <c r="L4938" i="2"/>
  <c r="L4939" i="2"/>
  <c r="L4940" i="2"/>
  <c r="L4941" i="2"/>
  <c r="L4942" i="2"/>
  <c r="L4943" i="2"/>
  <c r="L4944" i="2"/>
  <c r="L4945" i="2"/>
  <c r="L4946" i="2"/>
  <c r="L4947" i="2"/>
  <c r="L4948" i="2"/>
  <c r="L4949" i="2"/>
  <c r="L4950" i="2"/>
  <c r="L4951" i="2"/>
  <c r="L4952" i="2"/>
  <c r="L4953" i="2"/>
  <c r="L4954" i="2"/>
  <c r="L4955" i="2"/>
  <c r="L4956" i="2"/>
  <c r="L4957" i="2"/>
  <c r="L4958" i="2"/>
  <c r="L4959" i="2"/>
  <c r="L4960" i="2"/>
  <c r="L4961" i="2"/>
  <c r="L4962" i="2"/>
  <c r="L4963" i="2"/>
  <c r="L4964" i="2"/>
  <c r="L4965" i="2"/>
  <c r="L4966" i="2"/>
  <c r="L4967" i="2"/>
  <c r="L4968" i="2"/>
  <c r="L4969" i="2"/>
  <c r="L4970" i="2"/>
  <c r="L4971" i="2"/>
  <c r="L4972" i="2"/>
  <c r="L4973" i="2"/>
  <c r="L4974" i="2"/>
  <c r="L4975" i="2"/>
  <c r="L4976" i="2"/>
  <c r="L4977" i="2"/>
  <c r="L4978" i="2"/>
  <c r="L4979" i="2"/>
  <c r="L4980" i="2"/>
  <c r="L4981" i="2"/>
  <c r="L4982" i="2"/>
  <c r="L4983" i="2"/>
  <c r="L4984" i="2"/>
  <c r="L4985" i="2"/>
  <c r="L4986" i="2"/>
  <c r="L4987" i="2"/>
  <c r="L4988" i="2"/>
  <c r="L4989" i="2"/>
  <c r="L4990" i="2"/>
  <c r="L4991" i="2"/>
  <c r="L4992" i="2"/>
  <c r="L4993" i="2"/>
  <c r="L4994" i="2"/>
  <c r="L4995" i="2"/>
  <c r="L4996" i="2"/>
  <c r="L4997" i="2"/>
  <c r="L4998" i="2"/>
  <c r="L4999" i="2"/>
  <c r="L5000" i="2"/>
  <c r="L5001" i="2"/>
  <c r="L5002" i="2"/>
  <c r="L5003" i="2"/>
  <c r="L5004" i="2"/>
  <c r="L5005" i="2"/>
  <c r="L5006" i="2"/>
  <c r="L5007" i="2"/>
  <c r="L5008" i="2"/>
  <c r="L5009" i="2"/>
  <c r="L5010" i="2"/>
  <c r="L5011" i="2"/>
  <c r="L5012" i="2"/>
  <c r="L5013" i="2"/>
  <c r="L5014" i="2"/>
  <c r="L5015" i="2"/>
  <c r="L5016" i="2"/>
  <c r="L5017" i="2"/>
  <c r="L5018" i="2"/>
  <c r="L5019" i="2"/>
  <c r="L5020" i="2"/>
  <c r="L5021" i="2"/>
  <c r="L5022" i="2"/>
  <c r="L5023" i="2"/>
  <c r="L5024" i="2"/>
  <c r="L5025" i="2"/>
  <c r="L5026" i="2"/>
  <c r="L5027" i="2"/>
  <c r="L5028" i="2"/>
  <c r="L5029" i="2"/>
  <c r="L5030" i="2"/>
  <c r="L5031" i="2"/>
  <c r="L5032" i="2"/>
  <c r="L5033" i="2"/>
  <c r="L5034" i="2"/>
  <c r="L5035" i="2"/>
  <c r="L5036" i="2"/>
  <c r="L5037" i="2"/>
  <c r="L5038" i="2"/>
  <c r="L5039" i="2"/>
  <c r="L5040" i="2"/>
  <c r="L5041" i="2"/>
  <c r="L5042" i="2"/>
  <c r="L5043" i="2"/>
  <c r="L5044" i="2"/>
  <c r="L5045" i="2"/>
  <c r="L5046" i="2"/>
  <c r="L5047" i="2"/>
  <c r="L5048" i="2"/>
  <c r="L5049" i="2"/>
  <c r="L5050" i="2"/>
  <c r="L5051" i="2"/>
  <c r="L5052" i="2"/>
  <c r="L5053" i="2"/>
  <c r="L5054" i="2"/>
  <c r="L5055" i="2"/>
  <c r="L5056" i="2"/>
  <c r="L5057" i="2"/>
  <c r="L5058" i="2"/>
  <c r="L5059" i="2"/>
  <c r="L5060" i="2"/>
  <c r="L5061" i="2"/>
  <c r="L5062" i="2"/>
  <c r="L5063" i="2"/>
  <c r="L5064" i="2"/>
  <c r="L5065" i="2"/>
  <c r="L5066" i="2"/>
  <c r="L5067" i="2"/>
  <c r="L5068" i="2"/>
  <c r="L5069" i="2"/>
  <c r="L5070" i="2"/>
  <c r="L5071" i="2"/>
  <c r="L5072" i="2"/>
  <c r="L5073" i="2"/>
  <c r="L5074" i="2"/>
  <c r="L5075" i="2"/>
  <c r="L5076" i="2"/>
  <c r="L5077" i="2"/>
  <c r="L5078" i="2"/>
  <c r="L5079" i="2"/>
  <c r="L5080" i="2"/>
  <c r="L5081" i="2"/>
  <c r="L5082" i="2"/>
  <c r="L5083" i="2"/>
  <c r="L5084" i="2"/>
  <c r="L5085" i="2"/>
  <c r="L5086" i="2"/>
  <c r="L5087" i="2"/>
  <c r="L5088" i="2"/>
  <c r="L5089" i="2"/>
  <c r="L5090" i="2"/>
  <c r="L5091" i="2"/>
  <c r="L5092" i="2"/>
  <c r="L5093" i="2"/>
  <c r="L5094" i="2"/>
  <c r="L5095" i="2"/>
  <c r="L5096" i="2"/>
  <c r="L5097" i="2"/>
  <c r="L5098" i="2"/>
  <c r="L5099" i="2"/>
  <c r="L5100" i="2"/>
  <c r="L5101" i="2"/>
  <c r="L5102" i="2"/>
  <c r="L5103" i="2"/>
  <c r="L5104" i="2"/>
  <c r="L5105" i="2"/>
  <c r="L5106" i="2"/>
  <c r="L5107" i="2"/>
  <c r="L5108" i="2"/>
  <c r="L5109" i="2"/>
  <c r="L5110" i="2"/>
  <c r="L5111" i="2"/>
  <c r="L5112" i="2"/>
  <c r="L5113" i="2"/>
  <c r="L5114" i="2"/>
  <c r="L5115" i="2"/>
  <c r="L5116" i="2"/>
  <c r="L5117" i="2"/>
  <c r="L5118" i="2"/>
  <c r="L5119" i="2"/>
  <c r="L5120" i="2"/>
  <c r="L5121" i="2"/>
  <c r="L5122" i="2"/>
  <c r="L5123" i="2"/>
  <c r="L5124" i="2"/>
  <c r="L5125" i="2"/>
  <c r="L5126" i="2"/>
  <c r="L5127" i="2"/>
  <c r="L5128" i="2"/>
  <c r="L5129" i="2"/>
  <c r="L5130" i="2"/>
  <c r="L5131" i="2"/>
  <c r="L5132" i="2"/>
  <c r="L5133" i="2"/>
  <c r="L5134" i="2"/>
  <c r="L5135" i="2"/>
  <c r="L5136" i="2"/>
  <c r="L5137" i="2"/>
  <c r="L5138" i="2"/>
  <c r="L5139" i="2"/>
  <c r="L5140" i="2"/>
  <c r="L5141" i="2"/>
  <c r="L5142" i="2"/>
  <c r="L5143" i="2"/>
  <c r="L5144" i="2"/>
  <c r="L5145" i="2"/>
  <c r="L5146" i="2"/>
  <c r="L5147" i="2"/>
  <c r="L5148" i="2"/>
  <c r="L5149" i="2"/>
  <c r="L5150" i="2"/>
  <c r="L5151" i="2"/>
  <c r="L5152" i="2"/>
  <c r="L5153" i="2"/>
  <c r="L5154" i="2"/>
  <c r="L5155" i="2"/>
  <c r="L5156" i="2"/>
  <c r="L5157" i="2"/>
  <c r="L5158" i="2"/>
  <c r="L5159" i="2"/>
  <c r="L5160" i="2"/>
  <c r="L5161" i="2"/>
  <c r="L5162" i="2"/>
  <c r="L5163" i="2"/>
  <c r="L5164" i="2"/>
  <c r="L5165" i="2"/>
  <c r="L5166" i="2"/>
  <c r="L5167" i="2"/>
  <c r="L5168" i="2"/>
  <c r="L5169" i="2"/>
  <c r="L5170" i="2"/>
  <c r="L5171" i="2"/>
  <c r="L5172" i="2"/>
  <c r="L5173" i="2"/>
  <c r="L5174" i="2"/>
  <c r="L5175" i="2"/>
  <c r="L5176" i="2"/>
  <c r="L5177" i="2"/>
  <c r="L5178" i="2"/>
  <c r="L5179" i="2"/>
  <c r="L5180" i="2"/>
  <c r="L5181" i="2"/>
  <c r="L5182" i="2"/>
  <c r="L5183" i="2"/>
  <c r="L5184" i="2"/>
  <c r="L5185" i="2"/>
  <c r="L5186" i="2"/>
  <c r="L5187" i="2"/>
  <c r="L5188" i="2"/>
  <c r="L5189" i="2"/>
  <c r="L5190" i="2"/>
  <c r="L5191" i="2"/>
  <c r="L5192" i="2"/>
  <c r="L5193" i="2"/>
  <c r="L5194" i="2"/>
  <c r="L5195" i="2"/>
  <c r="L5196" i="2"/>
  <c r="L5197" i="2"/>
  <c r="L5198" i="2"/>
  <c r="L5199" i="2"/>
  <c r="L5200" i="2"/>
  <c r="L5201" i="2"/>
  <c r="L5202" i="2"/>
  <c r="L5203" i="2"/>
  <c r="L5204" i="2"/>
  <c r="L5205" i="2"/>
  <c r="L5206" i="2"/>
  <c r="L5207" i="2"/>
  <c r="L5208" i="2"/>
  <c r="L5209" i="2"/>
  <c r="L5210" i="2"/>
  <c r="L5211" i="2"/>
  <c r="L5212" i="2"/>
  <c r="L5213" i="2"/>
  <c r="L5214" i="2"/>
  <c r="L5215" i="2"/>
  <c r="L5216" i="2"/>
  <c r="L5217" i="2"/>
  <c r="L5218" i="2"/>
  <c r="L5219" i="2"/>
  <c r="L5220" i="2"/>
  <c r="L5221" i="2"/>
  <c r="L5222" i="2"/>
  <c r="L5223" i="2"/>
  <c r="L5224" i="2"/>
  <c r="L5225" i="2"/>
  <c r="L5226" i="2"/>
  <c r="L5227" i="2"/>
  <c r="L5228" i="2"/>
  <c r="L5229" i="2"/>
  <c r="L5230" i="2"/>
  <c r="L5231" i="2"/>
  <c r="L5232" i="2"/>
  <c r="L5233" i="2"/>
  <c r="L5234" i="2"/>
  <c r="L5235" i="2"/>
  <c r="L5236" i="2"/>
  <c r="L5237" i="2"/>
  <c r="L5238" i="2"/>
  <c r="L5239" i="2"/>
  <c r="L5240" i="2"/>
  <c r="L5241" i="2"/>
  <c r="L5242" i="2"/>
  <c r="L5243" i="2"/>
  <c r="L5244" i="2"/>
  <c r="L5245" i="2"/>
  <c r="L5246" i="2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A1" i="6" a="1"/>
  <c r="A1" i="6" s="1"/>
  <c r="K3651" i="2"/>
  <c r="K4291" i="2"/>
  <c r="K4723" i="2"/>
  <c r="K5155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J401" i="2" s="1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J461" i="2" s="1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J1022" i="2" s="1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J1176" i="2" s="1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J1310" i="2" s="1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I1709" i="2"/>
  <c r="I1710" i="2"/>
  <c r="I1711" i="2"/>
  <c r="I1712" i="2"/>
  <c r="I1713" i="2"/>
  <c r="I1714" i="2"/>
  <c r="I1715" i="2"/>
  <c r="I1716" i="2"/>
  <c r="I1717" i="2"/>
  <c r="I1718" i="2"/>
  <c r="I1719" i="2"/>
  <c r="I1720" i="2"/>
  <c r="I1721" i="2"/>
  <c r="I1722" i="2"/>
  <c r="I1723" i="2"/>
  <c r="I1724" i="2"/>
  <c r="I1725" i="2"/>
  <c r="I1726" i="2"/>
  <c r="I1727" i="2"/>
  <c r="I1728" i="2"/>
  <c r="I1729" i="2"/>
  <c r="I1730" i="2"/>
  <c r="I1731" i="2"/>
  <c r="I1732" i="2"/>
  <c r="I1733" i="2"/>
  <c r="I1734" i="2"/>
  <c r="I1735" i="2"/>
  <c r="I1736" i="2"/>
  <c r="I1737" i="2"/>
  <c r="I1738" i="2"/>
  <c r="I1739" i="2"/>
  <c r="I1740" i="2"/>
  <c r="I1741" i="2"/>
  <c r="I1742" i="2"/>
  <c r="I1743" i="2"/>
  <c r="I1744" i="2"/>
  <c r="I1745" i="2"/>
  <c r="I1746" i="2"/>
  <c r="I1747" i="2"/>
  <c r="I1748" i="2"/>
  <c r="I1749" i="2"/>
  <c r="I1750" i="2"/>
  <c r="I1751" i="2"/>
  <c r="I1752" i="2"/>
  <c r="I1753" i="2"/>
  <c r="I1754" i="2"/>
  <c r="I1755" i="2"/>
  <c r="I1756" i="2"/>
  <c r="I1757" i="2"/>
  <c r="I1758" i="2"/>
  <c r="I1759" i="2"/>
  <c r="I1760" i="2"/>
  <c r="I1761" i="2"/>
  <c r="I1762" i="2"/>
  <c r="I1763" i="2"/>
  <c r="I1764" i="2"/>
  <c r="I1765" i="2"/>
  <c r="I1766" i="2"/>
  <c r="I1767" i="2"/>
  <c r="I1768" i="2"/>
  <c r="I1769" i="2"/>
  <c r="I1770" i="2"/>
  <c r="I1771" i="2"/>
  <c r="I1772" i="2"/>
  <c r="I1773" i="2"/>
  <c r="I1774" i="2"/>
  <c r="I1775" i="2"/>
  <c r="I1776" i="2"/>
  <c r="I1777" i="2"/>
  <c r="I1778" i="2"/>
  <c r="I1779" i="2"/>
  <c r="I1780" i="2"/>
  <c r="I1781" i="2"/>
  <c r="I1782" i="2"/>
  <c r="I1783" i="2"/>
  <c r="I1784" i="2"/>
  <c r="I1785" i="2"/>
  <c r="I1786" i="2"/>
  <c r="I1787" i="2"/>
  <c r="I1788" i="2"/>
  <c r="I1789" i="2"/>
  <c r="I1790" i="2"/>
  <c r="I1791" i="2"/>
  <c r="I1792" i="2"/>
  <c r="I1793" i="2"/>
  <c r="I1794" i="2"/>
  <c r="I1795" i="2"/>
  <c r="I1796" i="2"/>
  <c r="I1797" i="2"/>
  <c r="I1798" i="2"/>
  <c r="I1799" i="2"/>
  <c r="I1800" i="2"/>
  <c r="I1801" i="2"/>
  <c r="I1802" i="2"/>
  <c r="I1803" i="2"/>
  <c r="I1804" i="2"/>
  <c r="I1805" i="2"/>
  <c r="I1806" i="2"/>
  <c r="I1807" i="2"/>
  <c r="I1808" i="2"/>
  <c r="I1809" i="2"/>
  <c r="I1810" i="2"/>
  <c r="I1811" i="2"/>
  <c r="I1812" i="2"/>
  <c r="I1813" i="2"/>
  <c r="I1814" i="2"/>
  <c r="I1815" i="2"/>
  <c r="I1816" i="2"/>
  <c r="I1817" i="2"/>
  <c r="I1818" i="2"/>
  <c r="I1819" i="2"/>
  <c r="I1820" i="2"/>
  <c r="I1821" i="2"/>
  <c r="I1822" i="2"/>
  <c r="I1823" i="2"/>
  <c r="I1824" i="2"/>
  <c r="I1825" i="2"/>
  <c r="I1826" i="2"/>
  <c r="I1827" i="2"/>
  <c r="I1828" i="2"/>
  <c r="I1829" i="2"/>
  <c r="I1830" i="2"/>
  <c r="I1831" i="2"/>
  <c r="I1832" i="2"/>
  <c r="I1833" i="2"/>
  <c r="I1834" i="2"/>
  <c r="I1835" i="2"/>
  <c r="I1836" i="2"/>
  <c r="I1837" i="2"/>
  <c r="I1838" i="2"/>
  <c r="I1839" i="2"/>
  <c r="I1840" i="2"/>
  <c r="I1841" i="2"/>
  <c r="I1842" i="2"/>
  <c r="I1843" i="2"/>
  <c r="I1844" i="2"/>
  <c r="I1845" i="2"/>
  <c r="I1846" i="2"/>
  <c r="I1847" i="2"/>
  <c r="I1848" i="2"/>
  <c r="I1849" i="2"/>
  <c r="I1850" i="2"/>
  <c r="I1851" i="2"/>
  <c r="I1852" i="2"/>
  <c r="I1853" i="2"/>
  <c r="I1854" i="2"/>
  <c r="I1855" i="2"/>
  <c r="I1856" i="2"/>
  <c r="I1857" i="2"/>
  <c r="I1858" i="2"/>
  <c r="I1859" i="2"/>
  <c r="I1860" i="2"/>
  <c r="I1861" i="2"/>
  <c r="I1862" i="2"/>
  <c r="I1863" i="2"/>
  <c r="I1864" i="2"/>
  <c r="I1865" i="2"/>
  <c r="I1866" i="2"/>
  <c r="I1867" i="2"/>
  <c r="I1868" i="2"/>
  <c r="I1869" i="2"/>
  <c r="J1869" i="2" s="1"/>
  <c r="I1870" i="2"/>
  <c r="I1871" i="2"/>
  <c r="I1872" i="2"/>
  <c r="I1873" i="2"/>
  <c r="I1874" i="2"/>
  <c r="I1875" i="2"/>
  <c r="I1876" i="2"/>
  <c r="I1877" i="2"/>
  <c r="I1878" i="2"/>
  <c r="I1879" i="2"/>
  <c r="I1880" i="2"/>
  <c r="I1881" i="2"/>
  <c r="I1882" i="2"/>
  <c r="I1883" i="2"/>
  <c r="I1884" i="2"/>
  <c r="I1885" i="2"/>
  <c r="I1886" i="2"/>
  <c r="I1887" i="2"/>
  <c r="I1888" i="2"/>
  <c r="I1889" i="2"/>
  <c r="I1890" i="2"/>
  <c r="I1891" i="2"/>
  <c r="I1892" i="2"/>
  <c r="I1893" i="2"/>
  <c r="I1894" i="2"/>
  <c r="I1895" i="2"/>
  <c r="I1896" i="2"/>
  <c r="I1897" i="2"/>
  <c r="I1898" i="2"/>
  <c r="I1899" i="2"/>
  <c r="I1900" i="2"/>
  <c r="I1901" i="2"/>
  <c r="I1902" i="2"/>
  <c r="I1903" i="2"/>
  <c r="I1904" i="2"/>
  <c r="J1904" i="2" s="1"/>
  <c r="I1905" i="2"/>
  <c r="I1906" i="2"/>
  <c r="I1907" i="2"/>
  <c r="I1908" i="2"/>
  <c r="I1909" i="2"/>
  <c r="I1910" i="2"/>
  <c r="I1911" i="2"/>
  <c r="I1912" i="2"/>
  <c r="I1913" i="2"/>
  <c r="I1914" i="2"/>
  <c r="I1915" i="2"/>
  <c r="I1916" i="2"/>
  <c r="I1917" i="2"/>
  <c r="I1918" i="2"/>
  <c r="I1919" i="2"/>
  <c r="I1920" i="2"/>
  <c r="I1921" i="2"/>
  <c r="I1922" i="2"/>
  <c r="I1923" i="2"/>
  <c r="I1924" i="2"/>
  <c r="I1925" i="2"/>
  <c r="I1926" i="2"/>
  <c r="I1927" i="2"/>
  <c r="I1928" i="2"/>
  <c r="I1929" i="2"/>
  <c r="I1930" i="2"/>
  <c r="I1931" i="2"/>
  <c r="I1932" i="2"/>
  <c r="I1933" i="2"/>
  <c r="I1934" i="2"/>
  <c r="I1935" i="2"/>
  <c r="I1936" i="2"/>
  <c r="I1937" i="2"/>
  <c r="I1938" i="2"/>
  <c r="I1939" i="2"/>
  <c r="I1940" i="2"/>
  <c r="I1941" i="2"/>
  <c r="I1942" i="2"/>
  <c r="I1943" i="2"/>
  <c r="I1944" i="2"/>
  <c r="I1945" i="2"/>
  <c r="I1946" i="2"/>
  <c r="I1947" i="2"/>
  <c r="I1948" i="2"/>
  <c r="I1949" i="2"/>
  <c r="I1950" i="2"/>
  <c r="I1951" i="2"/>
  <c r="I1952" i="2"/>
  <c r="I1953" i="2"/>
  <c r="I1954" i="2"/>
  <c r="I1955" i="2"/>
  <c r="I1956" i="2"/>
  <c r="I1957" i="2"/>
  <c r="I1958" i="2"/>
  <c r="I1959" i="2"/>
  <c r="I1960" i="2"/>
  <c r="I1961" i="2"/>
  <c r="I1962" i="2"/>
  <c r="I1963" i="2"/>
  <c r="I1964" i="2"/>
  <c r="I1965" i="2"/>
  <c r="I1966" i="2"/>
  <c r="I1967" i="2"/>
  <c r="I1968" i="2"/>
  <c r="I1969" i="2"/>
  <c r="I1970" i="2"/>
  <c r="I1971" i="2"/>
  <c r="I1972" i="2"/>
  <c r="I1973" i="2"/>
  <c r="I1974" i="2"/>
  <c r="I1975" i="2"/>
  <c r="I1976" i="2"/>
  <c r="I1977" i="2"/>
  <c r="I1978" i="2"/>
  <c r="I1979" i="2"/>
  <c r="I1980" i="2"/>
  <c r="I1981" i="2"/>
  <c r="I1982" i="2"/>
  <c r="I1983" i="2"/>
  <c r="I1984" i="2"/>
  <c r="I1985" i="2"/>
  <c r="I1986" i="2"/>
  <c r="I1987" i="2"/>
  <c r="I1988" i="2"/>
  <c r="I1989" i="2"/>
  <c r="I1990" i="2"/>
  <c r="I1991" i="2"/>
  <c r="I1992" i="2"/>
  <c r="I1993" i="2"/>
  <c r="I1994" i="2"/>
  <c r="I1995" i="2"/>
  <c r="I1996" i="2"/>
  <c r="I1997" i="2"/>
  <c r="I1998" i="2"/>
  <c r="I1999" i="2"/>
  <c r="I2000" i="2"/>
  <c r="I2001" i="2"/>
  <c r="I2002" i="2"/>
  <c r="I2003" i="2"/>
  <c r="I2004" i="2"/>
  <c r="I2005" i="2"/>
  <c r="I2006" i="2"/>
  <c r="I2007" i="2"/>
  <c r="I2008" i="2"/>
  <c r="I2009" i="2"/>
  <c r="I2010" i="2"/>
  <c r="I2011" i="2"/>
  <c r="I2012" i="2"/>
  <c r="I2013" i="2"/>
  <c r="I2014" i="2"/>
  <c r="I2015" i="2"/>
  <c r="I2016" i="2"/>
  <c r="I2017" i="2"/>
  <c r="I2018" i="2"/>
  <c r="I2019" i="2"/>
  <c r="I2020" i="2"/>
  <c r="I2021" i="2"/>
  <c r="I2022" i="2"/>
  <c r="I2023" i="2"/>
  <c r="I2024" i="2"/>
  <c r="I2025" i="2"/>
  <c r="I2026" i="2"/>
  <c r="I2027" i="2"/>
  <c r="I2028" i="2"/>
  <c r="I2029" i="2"/>
  <c r="I2030" i="2"/>
  <c r="I2031" i="2"/>
  <c r="I2032" i="2"/>
  <c r="I2033" i="2"/>
  <c r="I2034" i="2"/>
  <c r="I2035" i="2"/>
  <c r="I2036" i="2"/>
  <c r="I2037" i="2"/>
  <c r="I2038" i="2"/>
  <c r="I2039" i="2"/>
  <c r="I2040" i="2"/>
  <c r="I2041" i="2"/>
  <c r="I2042" i="2"/>
  <c r="I2043" i="2"/>
  <c r="I2044" i="2"/>
  <c r="I2045" i="2"/>
  <c r="I2046" i="2"/>
  <c r="I2047" i="2"/>
  <c r="I2048" i="2"/>
  <c r="I2049" i="2"/>
  <c r="I2050" i="2"/>
  <c r="I2051" i="2"/>
  <c r="I2052" i="2"/>
  <c r="I2053" i="2"/>
  <c r="I2054" i="2"/>
  <c r="I2055" i="2"/>
  <c r="I2056" i="2"/>
  <c r="I2057" i="2"/>
  <c r="I2058" i="2"/>
  <c r="I2059" i="2"/>
  <c r="I2060" i="2"/>
  <c r="I2061" i="2"/>
  <c r="I2062" i="2"/>
  <c r="I2063" i="2"/>
  <c r="I2064" i="2"/>
  <c r="I2065" i="2"/>
  <c r="I2066" i="2"/>
  <c r="I2067" i="2"/>
  <c r="I2068" i="2"/>
  <c r="I2069" i="2"/>
  <c r="I2070" i="2"/>
  <c r="I2071" i="2"/>
  <c r="I2072" i="2"/>
  <c r="I2073" i="2"/>
  <c r="I2074" i="2"/>
  <c r="I2075" i="2"/>
  <c r="I2076" i="2"/>
  <c r="I2077" i="2"/>
  <c r="I2078" i="2"/>
  <c r="I2079" i="2"/>
  <c r="I2080" i="2"/>
  <c r="I2081" i="2"/>
  <c r="I2082" i="2"/>
  <c r="I2083" i="2"/>
  <c r="I2084" i="2"/>
  <c r="I2085" i="2"/>
  <c r="J2085" i="2" s="1"/>
  <c r="I2086" i="2"/>
  <c r="I2087" i="2"/>
  <c r="I2088" i="2"/>
  <c r="I2089" i="2"/>
  <c r="I2090" i="2"/>
  <c r="I2091" i="2"/>
  <c r="I2092" i="2"/>
  <c r="I2093" i="2"/>
  <c r="I2094" i="2"/>
  <c r="I2095" i="2"/>
  <c r="I2096" i="2"/>
  <c r="I2097" i="2"/>
  <c r="I2098" i="2"/>
  <c r="I2099" i="2"/>
  <c r="I2100" i="2"/>
  <c r="I2101" i="2"/>
  <c r="I2102" i="2"/>
  <c r="I2103" i="2"/>
  <c r="I2104" i="2"/>
  <c r="I2105" i="2"/>
  <c r="I2106" i="2"/>
  <c r="I2107" i="2"/>
  <c r="I2108" i="2"/>
  <c r="I2109" i="2"/>
  <c r="I2110" i="2"/>
  <c r="I2111" i="2"/>
  <c r="I2112" i="2"/>
  <c r="I2113" i="2"/>
  <c r="I2114" i="2"/>
  <c r="I2115" i="2"/>
  <c r="I2116" i="2"/>
  <c r="I2117" i="2"/>
  <c r="I2118" i="2"/>
  <c r="I2119" i="2"/>
  <c r="I2120" i="2"/>
  <c r="J2120" i="2" s="1"/>
  <c r="I2121" i="2"/>
  <c r="K2121" i="2" s="1"/>
  <c r="I2122" i="2"/>
  <c r="I2123" i="2"/>
  <c r="I2124" i="2"/>
  <c r="I2125" i="2"/>
  <c r="I2126" i="2"/>
  <c r="I2127" i="2"/>
  <c r="I2128" i="2"/>
  <c r="I2129" i="2"/>
  <c r="I2130" i="2"/>
  <c r="I2131" i="2"/>
  <c r="I2132" i="2"/>
  <c r="I2133" i="2"/>
  <c r="I2134" i="2"/>
  <c r="I2135" i="2"/>
  <c r="I2136" i="2"/>
  <c r="I2137" i="2"/>
  <c r="I2138" i="2"/>
  <c r="I2139" i="2"/>
  <c r="I2140" i="2"/>
  <c r="I2141" i="2"/>
  <c r="I2142" i="2"/>
  <c r="I2143" i="2"/>
  <c r="I2144" i="2"/>
  <c r="I2145" i="2"/>
  <c r="I2146" i="2"/>
  <c r="I2147" i="2"/>
  <c r="I2148" i="2"/>
  <c r="I2149" i="2"/>
  <c r="I2150" i="2"/>
  <c r="I2151" i="2"/>
  <c r="I2152" i="2"/>
  <c r="I2153" i="2"/>
  <c r="I2154" i="2"/>
  <c r="I2155" i="2"/>
  <c r="I2156" i="2"/>
  <c r="I2157" i="2"/>
  <c r="I2158" i="2"/>
  <c r="I2159" i="2"/>
  <c r="I2160" i="2"/>
  <c r="I2161" i="2"/>
  <c r="I2162" i="2"/>
  <c r="I2163" i="2"/>
  <c r="I2164" i="2"/>
  <c r="I2165" i="2"/>
  <c r="I2166" i="2"/>
  <c r="I2167" i="2"/>
  <c r="I2168" i="2"/>
  <c r="I2169" i="2"/>
  <c r="I2170" i="2"/>
  <c r="I2171" i="2"/>
  <c r="I2172" i="2"/>
  <c r="I2173" i="2"/>
  <c r="I2174" i="2"/>
  <c r="I2175" i="2"/>
  <c r="I2176" i="2"/>
  <c r="I2177" i="2"/>
  <c r="I2178" i="2"/>
  <c r="I2179" i="2"/>
  <c r="I2180" i="2"/>
  <c r="I2181" i="2"/>
  <c r="I2182" i="2"/>
  <c r="I2183" i="2"/>
  <c r="I2184" i="2"/>
  <c r="I2185" i="2"/>
  <c r="I2186" i="2"/>
  <c r="I2187" i="2"/>
  <c r="I2188" i="2"/>
  <c r="I2189" i="2"/>
  <c r="I2190" i="2"/>
  <c r="I2191" i="2"/>
  <c r="I2192" i="2"/>
  <c r="I2193" i="2"/>
  <c r="I2194" i="2"/>
  <c r="I2195" i="2"/>
  <c r="I2196" i="2"/>
  <c r="I2197" i="2"/>
  <c r="I2198" i="2"/>
  <c r="I2199" i="2"/>
  <c r="I2200" i="2"/>
  <c r="I2201" i="2"/>
  <c r="I2202" i="2"/>
  <c r="I2203" i="2"/>
  <c r="I2204" i="2"/>
  <c r="I2205" i="2"/>
  <c r="I2206" i="2"/>
  <c r="I2207" i="2"/>
  <c r="I2208" i="2"/>
  <c r="I2209" i="2"/>
  <c r="I2210" i="2"/>
  <c r="I2211" i="2"/>
  <c r="I2212" i="2"/>
  <c r="I2213" i="2"/>
  <c r="I2214" i="2"/>
  <c r="I2215" i="2"/>
  <c r="I2216" i="2"/>
  <c r="I2217" i="2"/>
  <c r="I2218" i="2"/>
  <c r="I2219" i="2"/>
  <c r="I2220" i="2"/>
  <c r="I2221" i="2"/>
  <c r="I2222" i="2"/>
  <c r="I2223" i="2"/>
  <c r="I2224" i="2"/>
  <c r="I2225" i="2"/>
  <c r="I2226" i="2"/>
  <c r="I2227" i="2"/>
  <c r="I2228" i="2"/>
  <c r="I2229" i="2"/>
  <c r="I2230" i="2"/>
  <c r="I2231" i="2"/>
  <c r="I2232" i="2"/>
  <c r="I2233" i="2"/>
  <c r="I2234" i="2"/>
  <c r="I2235" i="2"/>
  <c r="I2236" i="2"/>
  <c r="I2237" i="2"/>
  <c r="I2238" i="2"/>
  <c r="I2239" i="2"/>
  <c r="I2240" i="2"/>
  <c r="I2241" i="2"/>
  <c r="I2242" i="2"/>
  <c r="I2243" i="2"/>
  <c r="I2244" i="2"/>
  <c r="I2245" i="2"/>
  <c r="I2246" i="2"/>
  <c r="I2247" i="2"/>
  <c r="I2248" i="2"/>
  <c r="I2249" i="2"/>
  <c r="I2250" i="2"/>
  <c r="I2251" i="2"/>
  <c r="I2252" i="2"/>
  <c r="I2253" i="2"/>
  <c r="I2254" i="2"/>
  <c r="I2255" i="2"/>
  <c r="I2256" i="2"/>
  <c r="I2257" i="2"/>
  <c r="I2258" i="2"/>
  <c r="I2259" i="2"/>
  <c r="I2260" i="2"/>
  <c r="I2261" i="2"/>
  <c r="I2262" i="2"/>
  <c r="I2263" i="2"/>
  <c r="I2264" i="2"/>
  <c r="I2265" i="2"/>
  <c r="I2266" i="2"/>
  <c r="I2267" i="2"/>
  <c r="I2268" i="2"/>
  <c r="I2269" i="2"/>
  <c r="I2270" i="2"/>
  <c r="I2271" i="2"/>
  <c r="I2272" i="2"/>
  <c r="I2273" i="2"/>
  <c r="I2274" i="2"/>
  <c r="I2275" i="2"/>
  <c r="I2276" i="2"/>
  <c r="I2277" i="2"/>
  <c r="I2278" i="2"/>
  <c r="I2279" i="2"/>
  <c r="I2280" i="2"/>
  <c r="I2281" i="2"/>
  <c r="I2282" i="2"/>
  <c r="I2283" i="2"/>
  <c r="I2284" i="2"/>
  <c r="I2285" i="2"/>
  <c r="I2286" i="2"/>
  <c r="I2287" i="2"/>
  <c r="I2288" i="2"/>
  <c r="I2289" i="2"/>
  <c r="I2290" i="2"/>
  <c r="I2291" i="2"/>
  <c r="I2292" i="2"/>
  <c r="I2293" i="2"/>
  <c r="I2294" i="2"/>
  <c r="I2295" i="2"/>
  <c r="I2296" i="2"/>
  <c r="I2297" i="2"/>
  <c r="I2298" i="2"/>
  <c r="I2299" i="2"/>
  <c r="I2300" i="2"/>
  <c r="I2301" i="2"/>
  <c r="J2301" i="2" s="1"/>
  <c r="I2302" i="2"/>
  <c r="K2302" i="2" s="1"/>
  <c r="I2303" i="2"/>
  <c r="I2304" i="2"/>
  <c r="I2305" i="2"/>
  <c r="I2306" i="2"/>
  <c r="I2307" i="2"/>
  <c r="I2308" i="2"/>
  <c r="I2309" i="2"/>
  <c r="I2310" i="2"/>
  <c r="I2311" i="2"/>
  <c r="I2312" i="2"/>
  <c r="I2313" i="2"/>
  <c r="I2314" i="2"/>
  <c r="I2315" i="2"/>
  <c r="I2316" i="2"/>
  <c r="I2317" i="2"/>
  <c r="I2318" i="2"/>
  <c r="I2319" i="2"/>
  <c r="I2320" i="2"/>
  <c r="I2321" i="2"/>
  <c r="I2322" i="2"/>
  <c r="I2323" i="2"/>
  <c r="I2324" i="2"/>
  <c r="I2325" i="2"/>
  <c r="I2326" i="2"/>
  <c r="I2327" i="2"/>
  <c r="I2328" i="2"/>
  <c r="I2329" i="2"/>
  <c r="I2330" i="2"/>
  <c r="I2331" i="2"/>
  <c r="I2332" i="2"/>
  <c r="I2333" i="2"/>
  <c r="I2334" i="2"/>
  <c r="I2335" i="2"/>
  <c r="I2336" i="2"/>
  <c r="J2336" i="2" s="1"/>
  <c r="I2337" i="2"/>
  <c r="I2338" i="2"/>
  <c r="I2339" i="2"/>
  <c r="I2340" i="2"/>
  <c r="I2341" i="2"/>
  <c r="I2342" i="2"/>
  <c r="I2343" i="2"/>
  <c r="I2344" i="2"/>
  <c r="I2345" i="2"/>
  <c r="I2346" i="2"/>
  <c r="I2347" i="2"/>
  <c r="I2348" i="2"/>
  <c r="I2349" i="2"/>
  <c r="I2350" i="2"/>
  <c r="I2351" i="2"/>
  <c r="I2352" i="2"/>
  <c r="I2353" i="2"/>
  <c r="I2354" i="2"/>
  <c r="I2355" i="2"/>
  <c r="I2356" i="2"/>
  <c r="I2357" i="2"/>
  <c r="I2358" i="2"/>
  <c r="I2359" i="2"/>
  <c r="I2360" i="2"/>
  <c r="I2361" i="2"/>
  <c r="I2362" i="2"/>
  <c r="I2363" i="2"/>
  <c r="I2364" i="2"/>
  <c r="I2365" i="2"/>
  <c r="I2366" i="2"/>
  <c r="I2367" i="2"/>
  <c r="I2368" i="2"/>
  <c r="I2369" i="2"/>
  <c r="I2370" i="2"/>
  <c r="I2371" i="2"/>
  <c r="I2372" i="2"/>
  <c r="I2373" i="2"/>
  <c r="I2374" i="2"/>
  <c r="I2375" i="2"/>
  <c r="I2376" i="2"/>
  <c r="I2377" i="2"/>
  <c r="I2378" i="2"/>
  <c r="I2379" i="2"/>
  <c r="I2380" i="2"/>
  <c r="I2381" i="2"/>
  <c r="I2382" i="2"/>
  <c r="I2383" i="2"/>
  <c r="I2384" i="2"/>
  <c r="I2385" i="2"/>
  <c r="I2386" i="2"/>
  <c r="I2387" i="2"/>
  <c r="I2388" i="2"/>
  <c r="I2389" i="2"/>
  <c r="I2390" i="2"/>
  <c r="I2391" i="2"/>
  <c r="I2392" i="2"/>
  <c r="I2393" i="2"/>
  <c r="I2394" i="2"/>
  <c r="I2395" i="2"/>
  <c r="I2396" i="2"/>
  <c r="I2397" i="2"/>
  <c r="I2398" i="2"/>
  <c r="I2399" i="2"/>
  <c r="I2400" i="2"/>
  <c r="I2401" i="2"/>
  <c r="I2402" i="2"/>
  <c r="I2403" i="2"/>
  <c r="I2404" i="2"/>
  <c r="I2405" i="2"/>
  <c r="I2406" i="2"/>
  <c r="I2407" i="2"/>
  <c r="I2408" i="2"/>
  <c r="I2409" i="2"/>
  <c r="I2410" i="2"/>
  <c r="I2411" i="2"/>
  <c r="I2412" i="2"/>
  <c r="I2413" i="2"/>
  <c r="I2414" i="2"/>
  <c r="I2415" i="2"/>
  <c r="I2416" i="2"/>
  <c r="I2417" i="2"/>
  <c r="I2418" i="2"/>
  <c r="I2419" i="2"/>
  <c r="I2420" i="2"/>
  <c r="I2421" i="2"/>
  <c r="I2422" i="2"/>
  <c r="I2423" i="2"/>
  <c r="I2424" i="2"/>
  <c r="I2425" i="2"/>
  <c r="I2426" i="2"/>
  <c r="I2427" i="2"/>
  <c r="I2428" i="2"/>
  <c r="I2429" i="2"/>
  <c r="I2430" i="2"/>
  <c r="I2431" i="2"/>
  <c r="I2432" i="2"/>
  <c r="I2433" i="2"/>
  <c r="I2434" i="2"/>
  <c r="I2435" i="2"/>
  <c r="I2436" i="2"/>
  <c r="I2437" i="2"/>
  <c r="I2438" i="2"/>
  <c r="I2439" i="2"/>
  <c r="I2440" i="2"/>
  <c r="I2441" i="2"/>
  <c r="I2442" i="2"/>
  <c r="I2443" i="2"/>
  <c r="I2444" i="2"/>
  <c r="I2445" i="2"/>
  <c r="I2446" i="2"/>
  <c r="I2447" i="2"/>
  <c r="I2448" i="2"/>
  <c r="I2449" i="2"/>
  <c r="I2450" i="2"/>
  <c r="I2451" i="2"/>
  <c r="I2452" i="2"/>
  <c r="I2453" i="2"/>
  <c r="I2454" i="2"/>
  <c r="I2455" i="2"/>
  <c r="I2456" i="2"/>
  <c r="I2457" i="2"/>
  <c r="I2458" i="2"/>
  <c r="I2459" i="2"/>
  <c r="I2460" i="2"/>
  <c r="I2461" i="2"/>
  <c r="I2462" i="2"/>
  <c r="I2463" i="2"/>
  <c r="I2464" i="2"/>
  <c r="I2465" i="2"/>
  <c r="I2466" i="2"/>
  <c r="I2467" i="2"/>
  <c r="I2468" i="2"/>
  <c r="I2469" i="2"/>
  <c r="I2470" i="2"/>
  <c r="I2471" i="2"/>
  <c r="I2472" i="2"/>
  <c r="I2473" i="2"/>
  <c r="I2474" i="2"/>
  <c r="I2475" i="2"/>
  <c r="I2476" i="2"/>
  <c r="I2477" i="2"/>
  <c r="I2478" i="2"/>
  <c r="I2479" i="2"/>
  <c r="I2480" i="2"/>
  <c r="I2481" i="2"/>
  <c r="I2482" i="2"/>
  <c r="I2483" i="2"/>
  <c r="I2484" i="2"/>
  <c r="I2485" i="2"/>
  <c r="I2486" i="2"/>
  <c r="I2487" i="2"/>
  <c r="I2488" i="2"/>
  <c r="I2489" i="2"/>
  <c r="I2490" i="2"/>
  <c r="I2491" i="2"/>
  <c r="I2492" i="2"/>
  <c r="I2493" i="2"/>
  <c r="I2494" i="2"/>
  <c r="I2495" i="2"/>
  <c r="I2496" i="2"/>
  <c r="I2497" i="2"/>
  <c r="I2498" i="2"/>
  <c r="I2499" i="2"/>
  <c r="I2500" i="2"/>
  <c r="I2501" i="2"/>
  <c r="I2502" i="2"/>
  <c r="I2503" i="2"/>
  <c r="I2504" i="2"/>
  <c r="I2505" i="2"/>
  <c r="I2506" i="2"/>
  <c r="I2507" i="2"/>
  <c r="I2508" i="2"/>
  <c r="I2509" i="2"/>
  <c r="I2510" i="2"/>
  <c r="I2511" i="2"/>
  <c r="I2512" i="2"/>
  <c r="I2513" i="2"/>
  <c r="I2514" i="2"/>
  <c r="I2515" i="2"/>
  <c r="I2516" i="2"/>
  <c r="I2517" i="2"/>
  <c r="J2517" i="2" s="1"/>
  <c r="I2518" i="2"/>
  <c r="I2519" i="2"/>
  <c r="I2520" i="2"/>
  <c r="I2521" i="2"/>
  <c r="I2522" i="2"/>
  <c r="I2523" i="2"/>
  <c r="I2524" i="2"/>
  <c r="I2525" i="2"/>
  <c r="I2526" i="2"/>
  <c r="I2527" i="2"/>
  <c r="I2528" i="2"/>
  <c r="I2529" i="2"/>
  <c r="I2530" i="2"/>
  <c r="I2531" i="2"/>
  <c r="I2532" i="2"/>
  <c r="I2533" i="2"/>
  <c r="I2534" i="2"/>
  <c r="I2535" i="2"/>
  <c r="I2536" i="2"/>
  <c r="I2537" i="2"/>
  <c r="I2538" i="2"/>
  <c r="I2539" i="2"/>
  <c r="I2540" i="2"/>
  <c r="I2541" i="2"/>
  <c r="I2542" i="2"/>
  <c r="I2543" i="2"/>
  <c r="I2544" i="2"/>
  <c r="I2545" i="2"/>
  <c r="I2546" i="2"/>
  <c r="I2547" i="2"/>
  <c r="I2548" i="2"/>
  <c r="I2549" i="2"/>
  <c r="I2550" i="2"/>
  <c r="I2551" i="2"/>
  <c r="I2552" i="2"/>
  <c r="J2552" i="2" s="1"/>
  <c r="I2553" i="2"/>
  <c r="I2554" i="2"/>
  <c r="I2555" i="2"/>
  <c r="I2556" i="2"/>
  <c r="I2557" i="2"/>
  <c r="I2558" i="2"/>
  <c r="I2559" i="2"/>
  <c r="I2560" i="2"/>
  <c r="I2561" i="2"/>
  <c r="I2562" i="2"/>
  <c r="I2563" i="2"/>
  <c r="I2564" i="2"/>
  <c r="I2565" i="2"/>
  <c r="I2566" i="2"/>
  <c r="I2567" i="2"/>
  <c r="I2568" i="2"/>
  <c r="I2569" i="2"/>
  <c r="I2570" i="2"/>
  <c r="I2571" i="2"/>
  <c r="I2572" i="2"/>
  <c r="I2573" i="2"/>
  <c r="I2574" i="2"/>
  <c r="I2575" i="2"/>
  <c r="I2576" i="2"/>
  <c r="I2577" i="2"/>
  <c r="I2578" i="2"/>
  <c r="I2579" i="2"/>
  <c r="I2580" i="2"/>
  <c r="I2581" i="2"/>
  <c r="I2582" i="2"/>
  <c r="I2583" i="2"/>
  <c r="I2584" i="2"/>
  <c r="I2585" i="2"/>
  <c r="I2586" i="2"/>
  <c r="I2587" i="2"/>
  <c r="I2588" i="2"/>
  <c r="I2589" i="2"/>
  <c r="I2590" i="2"/>
  <c r="I2591" i="2"/>
  <c r="I2592" i="2"/>
  <c r="I2593" i="2"/>
  <c r="I2594" i="2"/>
  <c r="I2595" i="2"/>
  <c r="I2596" i="2"/>
  <c r="I2597" i="2"/>
  <c r="I2598" i="2"/>
  <c r="I2599" i="2"/>
  <c r="I2600" i="2"/>
  <c r="I2601" i="2"/>
  <c r="I2602" i="2"/>
  <c r="I2603" i="2"/>
  <c r="I2604" i="2"/>
  <c r="I2605" i="2"/>
  <c r="I2606" i="2"/>
  <c r="I2607" i="2"/>
  <c r="I2608" i="2"/>
  <c r="I2609" i="2"/>
  <c r="I2610" i="2"/>
  <c r="I2611" i="2"/>
  <c r="I2612" i="2"/>
  <c r="I2613" i="2"/>
  <c r="I2614" i="2"/>
  <c r="I2615" i="2"/>
  <c r="I2616" i="2"/>
  <c r="I2617" i="2"/>
  <c r="I2618" i="2"/>
  <c r="I2619" i="2"/>
  <c r="I2620" i="2"/>
  <c r="I2621" i="2"/>
  <c r="I2622" i="2"/>
  <c r="I2623" i="2"/>
  <c r="I2624" i="2"/>
  <c r="I2625" i="2"/>
  <c r="I2626" i="2"/>
  <c r="I2627" i="2"/>
  <c r="I2628" i="2"/>
  <c r="I2629" i="2"/>
  <c r="I2630" i="2"/>
  <c r="I2631" i="2"/>
  <c r="I2632" i="2"/>
  <c r="I2633" i="2"/>
  <c r="I2634" i="2"/>
  <c r="I2635" i="2"/>
  <c r="I2636" i="2"/>
  <c r="I2637" i="2"/>
  <c r="I2638" i="2"/>
  <c r="I2639" i="2"/>
  <c r="I2640" i="2"/>
  <c r="I2641" i="2"/>
  <c r="I2642" i="2"/>
  <c r="I2643" i="2"/>
  <c r="I2644" i="2"/>
  <c r="I2645" i="2"/>
  <c r="I2646" i="2"/>
  <c r="I2647" i="2"/>
  <c r="I2648" i="2"/>
  <c r="I2649" i="2"/>
  <c r="I2650" i="2"/>
  <c r="I2651" i="2"/>
  <c r="I2652" i="2"/>
  <c r="I2653" i="2"/>
  <c r="I2654" i="2"/>
  <c r="I2655" i="2"/>
  <c r="I2656" i="2"/>
  <c r="I2657" i="2"/>
  <c r="I2658" i="2"/>
  <c r="I2659" i="2"/>
  <c r="I2660" i="2"/>
  <c r="I2661" i="2"/>
  <c r="I2662" i="2"/>
  <c r="I2663" i="2"/>
  <c r="I2664" i="2"/>
  <c r="I2665" i="2"/>
  <c r="I2666" i="2"/>
  <c r="J2666" i="2" s="1"/>
  <c r="I2667" i="2"/>
  <c r="I2668" i="2"/>
  <c r="I2669" i="2"/>
  <c r="I2670" i="2"/>
  <c r="I2671" i="2"/>
  <c r="I2672" i="2"/>
  <c r="I2673" i="2"/>
  <c r="I2674" i="2"/>
  <c r="I2675" i="2"/>
  <c r="I2676" i="2"/>
  <c r="I2677" i="2"/>
  <c r="I2678" i="2"/>
  <c r="J2678" i="2" s="1"/>
  <c r="I2679" i="2"/>
  <c r="I2680" i="2"/>
  <c r="I2681" i="2"/>
  <c r="I2682" i="2"/>
  <c r="I2683" i="2"/>
  <c r="I2684" i="2"/>
  <c r="I2685" i="2"/>
  <c r="I2686" i="2"/>
  <c r="I2687" i="2"/>
  <c r="I2688" i="2"/>
  <c r="I2689" i="2"/>
  <c r="I2690" i="2"/>
  <c r="I2691" i="2"/>
  <c r="I2692" i="2"/>
  <c r="I2693" i="2"/>
  <c r="I2694" i="2"/>
  <c r="I2695" i="2"/>
  <c r="I2696" i="2"/>
  <c r="I2697" i="2"/>
  <c r="I2698" i="2"/>
  <c r="I2699" i="2"/>
  <c r="I2700" i="2"/>
  <c r="I2701" i="2"/>
  <c r="I2702" i="2"/>
  <c r="I2703" i="2"/>
  <c r="I2704" i="2"/>
  <c r="I2705" i="2"/>
  <c r="I2706" i="2"/>
  <c r="I2707" i="2"/>
  <c r="I2708" i="2"/>
  <c r="I2709" i="2"/>
  <c r="I2710" i="2"/>
  <c r="I2711" i="2"/>
  <c r="I2712" i="2"/>
  <c r="I2713" i="2"/>
  <c r="I2714" i="2"/>
  <c r="I2715" i="2"/>
  <c r="I2716" i="2"/>
  <c r="I2717" i="2"/>
  <c r="I2718" i="2"/>
  <c r="I2719" i="2"/>
  <c r="I2720" i="2"/>
  <c r="I2721" i="2"/>
  <c r="I2722" i="2"/>
  <c r="I2723" i="2"/>
  <c r="I2724" i="2"/>
  <c r="I2725" i="2"/>
  <c r="I2726" i="2"/>
  <c r="I2727" i="2"/>
  <c r="I2728" i="2"/>
  <c r="I2729" i="2"/>
  <c r="I2730" i="2"/>
  <c r="I2731" i="2"/>
  <c r="I2732" i="2"/>
  <c r="I2733" i="2"/>
  <c r="I2734" i="2"/>
  <c r="I2735" i="2"/>
  <c r="I2736" i="2"/>
  <c r="I2737" i="2"/>
  <c r="I2738" i="2"/>
  <c r="I2739" i="2"/>
  <c r="I2740" i="2"/>
  <c r="I2741" i="2"/>
  <c r="I2742" i="2"/>
  <c r="I2743" i="2"/>
  <c r="I2744" i="2"/>
  <c r="I2745" i="2"/>
  <c r="I2746" i="2"/>
  <c r="I2747" i="2"/>
  <c r="I2748" i="2"/>
  <c r="I2749" i="2"/>
  <c r="I2750" i="2"/>
  <c r="I2751" i="2"/>
  <c r="I2752" i="2"/>
  <c r="I2753" i="2"/>
  <c r="I2754" i="2"/>
  <c r="I2755" i="2"/>
  <c r="I2756" i="2"/>
  <c r="I2757" i="2"/>
  <c r="I2758" i="2"/>
  <c r="I2759" i="2"/>
  <c r="I2760" i="2"/>
  <c r="I2761" i="2"/>
  <c r="I2762" i="2"/>
  <c r="I2763" i="2"/>
  <c r="I2764" i="2"/>
  <c r="I2765" i="2"/>
  <c r="I2766" i="2"/>
  <c r="I2767" i="2"/>
  <c r="I2768" i="2"/>
  <c r="I2769" i="2"/>
  <c r="I2770" i="2"/>
  <c r="I2771" i="2"/>
  <c r="I2772" i="2"/>
  <c r="I2773" i="2"/>
  <c r="I2774" i="2"/>
  <c r="J2774" i="2" s="1"/>
  <c r="I2775" i="2"/>
  <c r="I2776" i="2"/>
  <c r="I2777" i="2"/>
  <c r="I2778" i="2"/>
  <c r="I2779" i="2"/>
  <c r="I2780" i="2"/>
  <c r="I2781" i="2"/>
  <c r="I2782" i="2"/>
  <c r="I2783" i="2"/>
  <c r="I2784" i="2"/>
  <c r="I2785" i="2"/>
  <c r="I2786" i="2"/>
  <c r="J2786" i="2" s="1"/>
  <c r="I2787" i="2"/>
  <c r="I2788" i="2"/>
  <c r="I2789" i="2"/>
  <c r="I2790" i="2"/>
  <c r="I2791" i="2"/>
  <c r="I2792" i="2"/>
  <c r="I2793" i="2"/>
  <c r="I2794" i="2"/>
  <c r="I2795" i="2"/>
  <c r="I2796" i="2"/>
  <c r="I2797" i="2"/>
  <c r="I2798" i="2"/>
  <c r="I2799" i="2"/>
  <c r="I2800" i="2"/>
  <c r="I2801" i="2"/>
  <c r="I2802" i="2"/>
  <c r="I2803" i="2"/>
  <c r="I2804" i="2"/>
  <c r="I2805" i="2"/>
  <c r="I2806" i="2"/>
  <c r="I2807" i="2"/>
  <c r="I2808" i="2"/>
  <c r="I2809" i="2"/>
  <c r="I2810" i="2"/>
  <c r="I2811" i="2"/>
  <c r="I2812" i="2"/>
  <c r="I2813" i="2"/>
  <c r="I2814" i="2"/>
  <c r="I2815" i="2"/>
  <c r="I2816" i="2"/>
  <c r="I2817" i="2"/>
  <c r="I2818" i="2"/>
  <c r="I2819" i="2"/>
  <c r="I2820" i="2"/>
  <c r="I2821" i="2"/>
  <c r="I2822" i="2"/>
  <c r="I2823" i="2"/>
  <c r="I2824" i="2"/>
  <c r="I2825" i="2"/>
  <c r="I2826" i="2"/>
  <c r="I2827" i="2"/>
  <c r="I2828" i="2"/>
  <c r="I2829" i="2"/>
  <c r="I2830" i="2"/>
  <c r="I2831" i="2"/>
  <c r="I2832" i="2"/>
  <c r="I2833" i="2"/>
  <c r="I2834" i="2"/>
  <c r="I2835" i="2"/>
  <c r="I2836" i="2"/>
  <c r="I2837" i="2"/>
  <c r="I2838" i="2"/>
  <c r="I2839" i="2"/>
  <c r="I2840" i="2"/>
  <c r="I2841" i="2"/>
  <c r="I2842" i="2"/>
  <c r="I2843" i="2"/>
  <c r="I2844" i="2"/>
  <c r="I2845" i="2"/>
  <c r="I2846" i="2"/>
  <c r="I2847" i="2"/>
  <c r="I2848" i="2"/>
  <c r="I2849" i="2"/>
  <c r="I2850" i="2"/>
  <c r="I2851" i="2"/>
  <c r="I2852" i="2"/>
  <c r="I2853" i="2"/>
  <c r="I2854" i="2"/>
  <c r="I2855" i="2"/>
  <c r="I2856" i="2"/>
  <c r="I2857" i="2"/>
  <c r="I2858" i="2"/>
  <c r="I2859" i="2"/>
  <c r="I2860" i="2"/>
  <c r="I2861" i="2"/>
  <c r="I2862" i="2"/>
  <c r="I2863" i="2"/>
  <c r="I2864" i="2"/>
  <c r="I2865" i="2"/>
  <c r="I2866" i="2"/>
  <c r="I2867" i="2"/>
  <c r="I2868" i="2"/>
  <c r="I2869" i="2"/>
  <c r="I2870" i="2"/>
  <c r="I2871" i="2"/>
  <c r="I2872" i="2"/>
  <c r="I2873" i="2"/>
  <c r="I2874" i="2"/>
  <c r="I2875" i="2"/>
  <c r="I2876" i="2"/>
  <c r="I2877" i="2"/>
  <c r="I2878" i="2"/>
  <c r="I2879" i="2"/>
  <c r="I2880" i="2"/>
  <c r="I2881" i="2"/>
  <c r="I2882" i="2"/>
  <c r="J2882" i="2" s="1"/>
  <c r="I2883" i="2"/>
  <c r="I2884" i="2"/>
  <c r="I2885" i="2"/>
  <c r="I2886" i="2"/>
  <c r="I2887" i="2"/>
  <c r="I2888" i="2"/>
  <c r="I2889" i="2"/>
  <c r="I2890" i="2"/>
  <c r="I2891" i="2"/>
  <c r="I2892" i="2"/>
  <c r="I2893" i="2"/>
  <c r="I2894" i="2"/>
  <c r="J2894" i="2" s="1"/>
  <c r="I2895" i="2"/>
  <c r="I2896" i="2"/>
  <c r="I2897" i="2"/>
  <c r="I2898" i="2"/>
  <c r="I2899" i="2"/>
  <c r="I2900" i="2"/>
  <c r="I2901" i="2"/>
  <c r="I2902" i="2"/>
  <c r="I2903" i="2"/>
  <c r="I2904" i="2"/>
  <c r="I2905" i="2"/>
  <c r="I2906" i="2"/>
  <c r="I2907" i="2"/>
  <c r="I2908" i="2"/>
  <c r="I2909" i="2"/>
  <c r="I2910" i="2"/>
  <c r="I2911" i="2"/>
  <c r="I2912" i="2"/>
  <c r="I2913" i="2"/>
  <c r="I2914" i="2"/>
  <c r="I2915" i="2"/>
  <c r="I2916" i="2"/>
  <c r="I2917" i="2"/>
  <c r="I2918" i="2"/>
  <c r="I2919" i="2"/>
  <c r="I2920" i="2"/>
  <c r="I2921" i="2"/>
  <c r="I2922" i="2"/>
  <c r="I2923" i="2"/>
  <c r="I2924" i="2"/>
  <c r="I2925" i="2"/>
  <c r="I2926" i="2"/>
  <c r="I2927" i="2"/>
  <c r="I2928" i="2"/>
  <c r="I2929" i="2"/>
  <c r="I2930" i="2"/>
  <c r="I2931" i="2"/>
  <c r="I2932" i="2"/>
  <c r="I2933" i="2"/>
  <c r="I2934" i="2"/>
  <c r="I2935" i="2"/>
  <c r="I2936" i="2"/>
  <c r="I2937" i="2"/>
  <c r="I2938" i="2"/>
  <c r="I2939" i="2"/>
  <c r="I2940" i="2"/>
  <c r="I2941" i="2"/>
  <c r="I2942" i="2"/>
  <c r="I2943" i="2"/>
  <c r="I2944" i="2"/>
  <c r="I2945" i="2"/>
  <c r="I2946" i="2"/>
  <c r="I2947" i="2"/>
  <c r="I2948" i="2"/>
  <c r="I2949" i="2"/>
  <c r="I2950" i="2"/>
  <c r="I2951" i="2"/>
  <c r="I2952" i="2"/>
  <c r="I2953" i="2"/>
  <c r="I2954" i="2"/>
  <c r="I2955" i="2"/>
  <c r="I2956" i="2"/>
  <c r="I2957" i="2"/>
  <c r="I2958" i="2"/>
  <c r="I2959" i="2"/>
  <c r="I2960" i="2"/>
  <c r="I2961" i="2"/>
  <c r="I2962" i="2"/>
  <c r="I2963" i="2"/>
  <c r="I2964" i="2"/>
  <c r="I2965" i="2"/>
  <c r="I2966" i="2"/>
  <c r="I2967" i="2"/>
  <c r="I2968" i="2"/>
  <c r="I2969" i="2"/>
  <c r="I2970" i="2"/>
  <c r="I2971" i="2"/>
  <c r="I2972" i="2"/>
  <c r="I2973" i="2"/>
  <c r="I2974" i="2"/>
  <c r="I2975" i="2"/>
  <c r="I2976" i="2"/>
  <c r="I2977" i="2"/>
  <c r="I2978" i="2"/>
  <c r="I2979" i="2"/>
  <c r="I2980" i="2"/>
  <c r="I2981" i="2"/>
  <c r="I2982" i="2"/>
  <c r="I2983" i="2"/>
  <c r="I2984" i="2"/>
  <c r="I2985" i="2"/>
  <c r="I2986" i="2"/>
  <c r="I2987" i="2"/>
  <c r="I2988" i="2"/>
  <c r="I2989" i="2"/>
  <c r="I2990" i="2"/>
  <c r="J2990" i="2" s="1"/>
  <c r="I2991" i="2"/>
  <c r="I2992" i="2"/>
  <c r="I2993" i="2"/>
  <c r="I2994" i="2"/>
  <c r="I2995" i="2"/>
  <c r="I2996" i="2"/>
  <c r="I2997" i="2"/>
  <c r="I2998" i="2"/>
  <c r="I2999" i="2"/>
  <c r="I3000" i="2"/>
  <c r="I3001" i="2"/>
  <c r="I3002" i="2"/>
  <c r="J3002" i="2" s="1"/>
  <c r="I3003" i="2"/>
  <c r="I3004" i="2"/>
  <c r="I3005" i="2"/>
  <c r="I3006" i="2"/>
  <c r="I3007" i="2"/>
  <c r="I3008" i="2"/>
  <c r="I3009" i="2"/>
  <c r="I3010" i="2"/>
  <c r="I3011" i="2"/>
  <c r="I3012" i="2"/>
  <c r="I3013" i="2"/>
  <c r="I3014" i="2"/>
  <c r="I3015" i="2"/>
  <c r="I3016" i="2"/>
  <c r="I3017" i="2"/>
  <c r="I3018" i="2"/>
  <c r="I3019" i="2"/>
  <c r="I3020" i="2"/>
  <c r="I3021" i="2"/>
  <c r="I3022" i="2"/>
  <c r="I3023" i="2"/>
  <c r="I3024" i="2"/>
  <c r="I3025" i="2"/>
  <c r="I3026" i="2"/>
  <c r="I3027" i="2"/>
  <c r="I3028" i="2"/>
  <c r="I3029" i="2"/>
  <c r="I3030" i="2"/>
  <c r="I3031" i="2"/>
  <c r="I3032" i="2"/>
  <c r="I3033" i="2"/>
  <c r="I3034" i="2"/>
  <c r="I3035" i="2"/>
  <c r="I3036" i="2"/>
  <c r="I3037" i="2"/>
  <c r="I3038" i="2"/>
  <c r="I3039" i="2"/>
  <c r="I3040" i="2"/>
  <c r="I3041" i="2"/>
  <c r="I3042" i="2"/>
  <c r="I3043" i="2"/>
  <c r="I3044" i="2"/>
  <c r="I3045" i="2"/>
  <c r="I3046" i="2"/>
  <c r="I3047" i="2"/>
  <c r="I3048" i="2"/>
  <c r="I3049" i="2"/>
  <c r="I3050" i="2"/>
  <c r="I3051" i="2"/>
  <c r="I3052" i="2"/>
  <c r="I3053" i="2"/>
  <c r="I3054" i="2"/>
  <c r="I3055" i="2"/>
  <c r="I3056" i="2"/>
  <c r="I3057" i="2"/>
  <c r="I3058" i="2"/>
  <c r="I3059" i="2"/>
  <c r="I3060" i="2"/>
  <c r="I3061" i="2"/>
  <c r="I3062" i="2"/>
  <c r="I3063" i="2"/>
  <c r="I3064" i="2"/>
  <c r="I3065" i="2"/>
  <c r="I3066" i="2"/>
  <c r="I3067" i="2"/>
  <c r="I3068" i="2"/>
  <c r="I3069" i="2"/>
  <c r="I3070" i="2"/>
  <c r="I3071" i="2"/>
  <c r="I3072" i="2"/>
  <c r="I3073" i="2"/>
  <c r="I3074" i="2"/>
  <c r="I3075" i="2"/>
  <c r="I3076" i="2"/>
  <c r="I3077" i="2"/>
  <c r="I3078" i="2"/>
  <c r="I3079" i="2"/>
  <c r="I3080" i="2"/>
  <c r="I3081" i="2"/>
  <c r="I3082" i="2"/>
  <c r="I3083" i="2"/>
  <c r="I3084" i="2"/>
  <c r="I3085" i="2"/>
  <c r="I3086" i="2"/>
  <c r="I3087" i="2"/>
  <c r="I3088" i="2"/>
  <c r="I3089" i="2"/>
  <c r="I3090" i="2"/>
  <c r="I3091" i="2"/>
  <c r="I3092" i="2"/>
  <c r="I3093" i="2"/>
  <c r="I3094" i="2"/>
  <c r="I3095" i="2"/>
  <c r="I3096" i="2"/>
  <c r="I3097" i="2"/>
  <c r="I3098" i="2"/>
  <c r="J3098" i="2" s="1"/>
  <c r="I3099" i="2"/>
  <c r="K3099" i="2" s="1"/>
  <c r="I3100" i="2"/>
  <c r="I3101" i="2"/>
  <c r="I3102" i="2"/>
  <c r="I3103" i="2"/>
  <c r="I3104" i="2"/>
  <c r="I3105" i="2"/>
  <c r="I3106" i="2"/>
  <c r="I3107" i="2"/>
  <c r="I3108" i="2"/>
  <c r="I3109" i="2"/>
  <c r="I3110" i="2"/>
  <c r="J3110" i="2" s="1"/>
  <c r="I3111" i="2"/>
  <c r="I3112" i="2"/>
  <c r="I3113" i="2"/>
  <c r="I3114" i="2"/>
  <c r="I3115" i="2"/>
  <c r="I3116" i="2"/>
  <c r="I3117" i="2"/>
  <c r="I3118" i="2"/>
  <c r="I3119" i="2"/>
  <c r="I3120" i="2"/>
  <c r="I3121" i="2"/>
  <c r="I3122" i="2"/>
  <c r="I3123" i="2"/>
  <c r="I3124" i="2"/>
  <c r="I3125" i="2"/>
  <c r="I3126" i="2"/>
  <c r="I3127" i="2"/>
  <c r="I3128" i="2"/>
  <c r="I3129" i="2"/>
  <c r="I3130" i="2"/>
  <c r="I3131" i="2"/>
  <c r="I3132" i="2"/>
  <c r="I3133" i="2"/>
  <c r="I3134" i="2"/>
  <c r="I3135" i="2"/>
  <c r="I3136" i="2"/>
  <c r="I3137" i="2"/>
  <c r="I3138" i="2"/>
  <c r="I3139" i="2"/>
  <c r="I3140" i="2"/>
  <c r="I3141" i="2"/>
  <c r="I3142" i="2"/>
  <c r="I3143" i="2"/>
  <c r="I3144" i="2"/>
  <c r="I3145" i="2"/>
  <c r="I3146" i="2"/>
  <c r="I3147" i="2"/>
  <c r="I3148" i="2"/>
  <c r="I3149" i="2"/>
  <c r="I3150" i="2"/>
  <c r="I3151" i="2"/>
  <c r="I3152" i="2"/>
  <c r="I3153" i="2"/>
  <c r="I3154" i="2"/>
  <c r="I3155" i="2"/>
  <c r="I3156" i="2"/>
  <c r="I3157" i="2"/>
  <c r="I3158" i="2"/>
  <c r="I3159" i="2"/>
  <c r="I3160" i="2"/>
  <c r="I3161" i="2"/>
  <c r="I3162" i="2"/>
  <c r="I3163" i="2"/>
  <c r="I3164" i="2"/>
  <c r="I3165" i="2"/>
  <c r="I3166" i="2"/>
  <c r="I3167" i="2"/>
  <c r="I3168" i="2"/>
  <c r="I3169" i="2"/>
  <c r="I3170" i="2"/>
  <c r="I3171" i="2"/>
  <c r="I3172" i="2"/>
  <c r="I3173" i="2"/>
  <c r="I3174" i="2"/>
  <c r="I3175" i="2"/>
  <c r="I3176" i="2"/>
  <c r="I3177" i="2"/>
  <c r="I3178" i="2"/>
  <c r="I3179" i="2"/>
  <c r="I3180" i="2"/>
  <c r="I3181" i="2"/>
  <c r="I3182" i="2"/>
  <c r="I3183" i="2"/>
  <c r="I3184" i="2"/>
  <c r="I3185" i="2"/>
  <c r="I3186" i="2"/>
  <c r="I3187" i="2"/>
  <c r="I3188" i="2"/>
  <c r="I3189" i="2"/>
  <c r="I3190" i="2"/>
  <c r="I3191" i="2"/>
  <c r="I3192" i="2"/>
  <c r="I3193" i="2"/>
  <c r="I3194" i="2"/>
  <c r="I3195" i="2"/>
  <c r="I3196" i="2"/>
  <c r="I3197" i="2"/>
  <c r="I3198" i="2"/>
  <c r="I3199" i="2"/>
  <c r="I3200" i="2"/>
  <c r="I3201" i="2"/>
  <c r="I3202" i="2"/>
  <c r="I3203" i="2"/>
  <c r="I3204" i="2"/>
  <c r="I3205" i="2"/>
  <c r="I3206" i="2"/>
  <c r="J3206" i="2" s="1"/>
  <c r="I3207" i="2"/>
  <c r="I3208" i="2"/>
  <c r="I3209" i="2"/>
  <c r="I3210" i="2"/>
  <c r="I3211" i="2"/>
  <c r="I3212" i="2"/>
  <c r="I3213" i="2"/>
  <c r="I3214" i="2"/>
  <c r="I3215" i="2"/>
  <c r="I3216" i="2"/>
  <c r="I3217" i="2"/>
  <c r="I3218" i="2"/>
  <c r="J3218" i="2" s="1"/>
  <c r="I3219" i="2"/>
  <c r="I3220" i="2"/>
  <c r="I3221" i="2"/>
  <c r="I3222" i="2"/>
  <c r="I3223" i="2"/>
  <c r="I3224" i="2"/>
  <c r="I3225" i="2"/>
  <c r="I3226" i="2"/>
  <c r="I3227" i="2"/>
  <c r="I3228" i="2"/>
  <c r="I3229" i="2"/>
  <c r="I3230" i="2"/>
  <c r="I3231" i="2"/>
  <c r="I3232" i="2"/>
  <c r="I3233" i="2"/>
  <c r="I3234" i="2"/>
  <c r="I3235" i="2"/>
  <c r="I3236" i="2"/>
  <c r="I3237" i="2"/>
  <c r="I3238" i="2"/>
  <c r="I3239" i="2"/>
  <c r="I3240" i="2"/>
  <c r="I3241" i="2"/>
  <c r="I3242" i="2"/>
  <c r="I3243" i="2"/>
  <c r="I3244" i="2"/>
  <c r="I3245" i="2"/>
  <c r="I3246" i="2"/>
  <c r="I3247" i="2"/>
  <c r="I3248" i="2"/>
  <c r="I3249" i="2"/>
  <c r="I3250" i="2"/>
  <c r="I3251" i="2"/>
  <c r="I3252" i="2"/>
  <c r="I3253" i="2"/>
  <c r="I3254" i="2"/>
  <c r="I3255" i="2"/>
  <c r="I3256" i="2"/>
  <c r="I3257" i="2"/>
  <c r="I3258" i="2"/>
  <c r="I3259" i="2"/>
  <c r="I3260" i="2"/>
  <c r="I3261" i="2"/>
  <c r="I3262" i="2"/>
  <c r="I3263" i="2"/>
  <c r="I3264" i="2"/>
  <c r="I3265" i="2"/>
  <c r="I3266" i="2"/>
  <c r="I3267" i="2"/>
  <c r="I3268" i="2"/>
  <c r="I3269" i="2"/>
  <c r="I3270" i="2"/>
  <c r="I3271" i="2"/>
  <c r="I3272" i="2"/>
  <c r="I3273" i="2"/>
  <c r="I3274" i="2"/>
  <c r="I3275" i="2"/>
  <c r="I3276" i="2"/>
  <c r="I3277" i="2"/>
  <c r="I3278" i="2"/>
  <c r="I3279" i="2"/>
  <c r="I3280" i="2"/>
  <c r="I3281" i="2"/>
  <c r="I3282" i="2"/>
  <c r="I3283" i="2"/>
  <c r="I3284" i="2"/>
  <c r="I3285" i="2"/>
  <c r="I3286" i="2"/>
  <c r="I3287" i="2"/>
  <c r="I3288" i="2"/>
  <c r="I3289" i="2"/>
  <c r="I3290" i="2"/>
  <c r="I3291" i="2"/>
  <c r="I3292" i="2"/>
  <c r="I3293" i="2"/>
  <c r="I3294" i="2"/>
  <c r="I3295" i="2"/>
  <c r="I3296" i="2"/>
  <c r="I3297" i="2"/>
  <c r="I3298" i="2"/>
  <c r="I3299" i="2"/>
  <c r="I3300" i="2"/>
  <c r="I3301" i="2"/>
  <c r="I3302" i="2"/>
  <c r="I3303" i="2"/>
  <c r="I3304" i="2"/>
  <c r="I3305" i="2"/>
  <c r="I3306" i="2"/>
  <c r="I3307" i="2"/>
  <c r="I3308" i="2"/>
  <c r="I3309" i="2"/>
  <c r="I3310" i="2"/>
  <c r="I3311" i="2"/>
  <c r="I3312" i="2"/>
  <c r="I3313" i="2"/>
  <c r="I3314" i="2"/>
  <c r="J3314" i="2" s="1"/>
  <c r="I3315" i="2"/>
  <c r="I3316" i="2"/>
  <c r="I3317" i="2"/>
  <c r="I3318" i="2"/>
  <c r="I3319" i="2"/>
  <c r="I3320" i="2"/>
  <c r="I3321" i="2"/>
  <c r="I3322" i="2"/>
  <c r="I3323" i="2"/>
  <c r="I3324" i="2"/>
  <c r="I3325" i="2"/>
  <c r="I3326" i="2"/>
  <c r="J3326" i="2" s="1"/>
  <c r="I3327" i="2"/>
  <c r="I3328" i="2"/>
  <c r="I3329" i="2"/>
  <c r="I3330" i="2"/>
  <c r="I3331" i="2"/>
  <c r="I3332" i="2"/>
  <c r="I3333" i="2"/>
  <c r="I3334" i="2"/>
  <c r="I3335" i="2"/>
  <c r="I3336" i="2"/>
  <c r="I3337" i="2"/>
  <c r="I3338" i="2"/>
  <c r="I3339" i="2"/>
  <c r="I3340" i="2"/>
  <c r="I3341" i="2"/>
  <c r="I3342" i="2"/>
  <c r="I3343" i="2"/>
  <c r="I3344" i="2"/>
  <c r="I3345" i="2"/>
  <c r="I3346" i="2"/>
  <c r="I3347" i="2"/>
  <c r="I3348" i="2"/>
  <c r="I3349" i="2"/>
  <c r="I3350" i="2"/>
  <c r="I3351" i="2"/>
  <c r="I3352" i="2"/>
  <c r="I3353" i="2"/>
  <c r="I3354" i="2"/>
  <c r="I3355" i="2"/>
  <c r="I3356" i="2"/>
  <c r="I3357" i="2"/>
  <c r="I3358" i="2"/>
  <c r="I3359" i="2"/>
  <c r="I3360" i="2"/>
  <c r="I3361" i="2"/>
  <c r="I3362" i="2"/>
  <c r="I3363" i="2"/>
  <c r="I3364" i="2"/>
  <c r="I3365" i="2"/>
  <c r="I3366" i="2"/>
  <c r="I3367" i="2"/>
  <c r="I3368" i="2"/>
  <c r="I3369" i="2"/>
  <c r="I3370" i="2"/>
  <c r="I3371" i="2"/>
  <c r="I3372" i="2"/>
  <c r="I3373" i="2"/>
  <c r="I3374" i="2"/>
  <c r="I3375" i="2"/>
  <c r="I3376" i="2"/>
  <c r="I3377" i="2"/>
  <c r="I3378" i="2"/>
  <c r="I3379" i="2"/>
  <c r="I3380" i="2"/>
  <c r="I3381" i="2"/>
  <c r="I3382" i="2"/>
  <c r="I3383" i="2"/>
  <c r="I3384" i="2"/>
  <c r="I3385" i="2"/>
  <c r="I3386" i="2"/>
  <c r="I3387" i="2"/>
  <c r="I3388" i="2"/>
  <c r="I3389" i="2"/>
  <c r="I3390" i="2"/>
  <c r="I3391" i="2"/>
  <c r="I3392" i="2"/>
  <c r="I3393" i="2"/>
  <c r="I3394" i="2"/>
  <c r="I3395" i="2"/>
  <c r="I3396" i="2"/>
  <c r="I3397" i="2"/>
  <c r="I3398" i="2"/>
  <c r="I3399" i="2"/>
  <c r="I3400" i="2"/>
  <c r="I3401" i="2"/>
  <c r="I3402" i="2"/>
  <c r="I3403" i="2"/>
  <c r="I3404" i="2"/>
  <c r="I3405" i="2"/>
  <c r="I3406" i="2"/>
  <c r="I3407" i="2"/>
  <c r="I3408" i="2"/>
  <c r="I3409" i="2"/>
  <c r="I3410" i="2"/>
  <c r="I3411" i="2"/>
  <c r="I3412" i="2"/>
  <c r="I3413" i="2"/>
  <c r="I3414" i="2"/>
  <c r="I3415" i="2"/>
  <c r="I3416" i="2"/>
  <c r="I3417" i="2"/>
  <c r="I3418" i="2"/>
  <c r="I3419" i="2"/>
  <c r="I3420" i="2"/>
  <c r="I3421" i="2"/>
  <c r="I3422" i="2"/>
  <c r="J3422" i="2" s="1"/>
  <c r="I3423" i="2"/>
  <c r="I3424" i="2"/>
  <c r="I3425" i="2"/>
  <c r="I3426" i="2"/>
  <c r="I3427" i="2"/>
  <c r="I3428" i="2"/>
  <c r="I3429" i="2"/>
  <c r="I3430" i="2"/>
  <c r="I3431" i="2"/>
  <c r="I3432" i="2"/>
  <c r="I3433" i="2"/>
  <c r="I3434" i="2"/>
  <c r="J3434" i="2" s="1"/>
  <c r="I3435" i="2"/>
  <c r="I3436" i="2"/>
  <c r="I3437" i="2"/>
  <c r="I3438" i="2"/>
  <c r="I3439" i="2"/>
  <c r="I3440" i="2"/>
  <c r="I3441" i="2"/>
  <c r="I3442" i="2"/>
  <c r="I3443" i="2"/>
  <c r="I3444" i="2"/>
  <c r="I3445" i="2"/>
  <c r="I3446" i="2"/>
  <c r="I3447" i="2"/>
  <c r="I3448" i="2"/>
  <c r="I3449" i="2"/>
  <c r="I3450" i="2"/>
  <c r="I3451" i="2"/>
  <c r="I3452" i="2"/>
  <c r="I3453" i="2"/>
  <c r="I3454" i="2"/>
  <c r="I3455" i="2"/>
  <c r="I3456" i="2"/>
  <c r="I3457" i="2"/>
  <c r="I3458" i="2"/>
  <c r="I3459" i="2"/>
  <c r="I3460" i="2"/>
  <c r="I3461" i="2"/>
  <c r="I3462" i="2"/>
  <c r="I3463" i="2"/>
  <c r="I3464" i="2"/>
  <c r="I3465" i="2"/>
  <c r="I3466" i="2"/>
  <c r="I3467" i="2"/>
  <c r="I3468" i="2"/>
  <c r="I3469" i="2"/>
  <c r="I3470" i="2"/>
  <c r="I3471" i="2"/>
  <c r="I3472" i="2"/>
  <c r="I3473" i="2"/>
  <c r="I3474" i="2"/>
  <c r="I3475" i="2"/>
  <c r="I3476" i="2"/>
  <c r="I3477" i="2"/>
  <c r="I3478" i="2"/>
  <c r="I3479" i="2"/>
  <c r="I3480" i="2"/>
  <c r="I3481" i="2"/>
  <c r="I3482" i="2"/>
  <c r="I3483" i="2"/>
  <c r="I3484" i="2"/>
  <c r="I3485" i="2"/>
  <c r="I3486" i="2"/>
  <c r="I3487" i="2"/>
  <c r="I3488" i="2"/>
  <c r="I3489" i="2"/>
  <c r="I3490" i="2"/>
  <c r="I3491" i="2"/>
  <c r="I3492" i="2"/>
  <c r="I3493" i="2"/>
  <c r="I3494" i="2"/>
  <c r="I3495" i="2"/>
  <c r="I3496" i="2"/>
  <c r="I3497" i="2"/>
  <c r="I3498" i="2"/>
  <c r="I3499" i="2"/>
  <c r="I3500" i="2"/>
  <c r="I3501" i="2"/>
  <c r="I3502" i="2"/>
  <c r="I3503" i="2"/>
  <c r="I3504" i="2"/>
  <c r="I3505" i="2"/>
  <c r="I3506" i="2"/>
  <c r="I3507" i="2"/>
  <c r="I3508" i="2"/>
  <c r="I3509" i="2"/>
  <c r="I3510" i="2"/>
  <c r="I3511" i="2"/>
  <c r="I3512" i="2"/>
  <c r="I3513" i="2"/>
  <c r="I3514" i="2"/>
  <c r="I3515" i="2"/>
  <c r="I3516" i="2"/>
  <c r="I3517" i="2"/>
  <c r="I3518" i="2"/>
  <c r="I3519" i="2"/>
  <c r="I3520" i="2"/>
  <c r="I3521" i="2"/>
  <c r="I3522" i="2"/>
  <c r="I3523" i="2"/>
  <c r="I3524" i="2"/>
  <c r="I3525" i="2"/>
  <c r="I3526" i="2"/>
  <c r="I3527" i="2"/>
  <c r="I3528" i="2"/>
  <c r="I3529" i="2"/>
  <c r="I3530" i="2"/>
  <c r="J3530" i="2" s="1"/>
  <c r="I3531" i="2"/>
  <c r="I3532" i="2"/>
  <c r="I3533" i="2"/>
  <c r="I3534" i="2"/>
  <c r="I3535" i="2"/>
  <c r="I3536" i="2"/>
  <c r="I3537" i="2"/>
  <c r="I3538" i="2"/>
  <c r="I3539" i="2"/>
  <c r="I3540" i="2"/>
  <c r="I3541" i="2"/>
  <c r="I3542" i="2"/>
  <c r="J3542" i="2" s="1"/>
  <c r="I3543" i="2"/>
  <c r="I3544" i="2"/>
  <c r="I3545" i="2"/>
  <c r="I3546" i="2"/>
  <c r="I3547" i="2"/>
  <c r="I3548" i="2"/>
  <c r="I3549" i="2"/>
  <c r="I3550" i="2"/>
  <c r="I3551" i="2"/>
  <c r="I3552" i="2"/>
  <c r="I3553" i="2"/>
  <c r="I3554" i="2"/>
  <c r="I3555" i="2"/>
  <c r="I3556" i="2"/>
  <c r="I3557" i="2"/>
  <c r="I3558" i="2"/>
  <c r="I3559" i="2"/>
  <c r="I3560" i="2"/>
  <c r="I3561" i="2"/>
  <c r="I3562" i="2"/>
  <c r="I3563" i="2"/>
  <c r="I3564" i="2"/>
  <c r="I3565" i="2"/>
  <c r="I3566" i="2"/>
  <c r="I3567" i="2"/>
  <c r="I3568" i="2"/>
  <c r="I3569" i="2"/>
  <c r="I3570" i="2"/>
  <c r="I3571" i="2"/>
  <c r="I3572" i="2"/>
  <c r="I3573" i="2"/>
  <c r="I3574" i="2"/>
  <c r="I3575" i="2"/>
  <c r="I3576" i="2"/>
  <c r="I3577" i="2"/>
  <c r="I3578" i="2"/>
  <c r="I3579" i="2"/>
  <c r="I3580" i="2"/>
  <c r="I3581" i="2"/>
  <c r="I3582" i="2"/>
  <c r="I3583" i="2"/>
  <c r="I3584" i="2"/>
  <c r="I3585" i="2"/>
  <c r="I3586" i="2"/>
  <c r="I3587" i="2"/>
  <c r="I3588" i="2"/>
  <c r="I3589" i="2"/>
  <c r="I3590" i="2"/>
  <c r="I3591" i="2"/>
  <c r="I3592" i="2"/>
  <c r="I3593" i="2"/>
  <c r="I3594" i="2"/>
  <c r="I3595" i="2"/>
  <c r="I3596" i="2"/>
  <c r="I3597" i="2"/>
  <c r="I3598" i="2"/>
  <c r="I3599" i="2"/>
  <c r="I3600" i="2"/>
  <c r="I3601" i="2"/>
  <c r="I3602" i="2"/>
  <c r="I3603" i="2"/>
  <c r="I3604" i="2"/>
  <c r="I3605" i="2"/>
  <c r="I3606" i="2"/>
  <c r="I3607" i="2"/>
  <c r="I3608" i="2"/>
  <c r="I3609" i="2"/>
  <c r="I3610" i="2"/>
  <c r="I3611" i="2"/>
  <c r="I3612" i="2"/>
  <c r="I3613" i="2"/>
  <c r="I3614" i="2"/>
  <c r="J3614" i="2" s="1"/>
  <c r="I3615" i="2"/>
  <c r="I3616" i="2"/>
  <c r="I3617" i="2"/>
  <c r="I3618" i="2"/>
  <c r="J3618" i="2" s="1"/>
  <c r="I3619" i="2"/>
  <c r="K3619" i="2" s="1"/>
  <c r="I3620" i="2"/>
  <c r="I3621" i="2"/>
  <c r="I3622" i="2"/>
  <c r="I3623" i="2"/>
  <c r="I3624" i="2"/>
  <c r="I3625" i="2"/>
  <c r="I3626" i="2"/>
  <c r="I3627" i="2"/>
  <c r="I3628" i="2"/>
  <c r="I3629" i="2"/>
  <c r="I3630" i="2"/>
  <c r="I3631" i="2"/>
  <c r="I3632" i="2"/>
  <c r="I3633" i="2"/>
  <c r="I3634" i="2"/>
  <c r="I3635" i="2"/>
  <c r="I3636" i="2"/>
  <c r="I3637" i="2"/>
  <c r="I3638" i="2"/>
  <c r="I3639" i="2"/>
  <c r="I3640" i="2"/>
  <c r="I3641" i="2"/>
  <c r="I3642" i="2"/>
  <c r="I3643" i="2"/>
  <c r="I3644" i="2"/>
  <c r="I3645" i="2"/>
  <c r="K3646" i="2" s="1"/>
  <c r="I3646" i="2"/>
  <c r="I3647" i="2"/>
  <c r="I3648" i="2"/>
  <c r="I3649" i="2"/>
  <c r="I3650" i="2"/>
  <c r="J3650" i="2" s="1"/>
  <c r="I3651" i="2"/>
  <c r="I3652" i="2"/>
  <c r="I3653" i="2"/>
  <c r="I3654" i="2"/>
  <c r="J3654" i="2" s="1"/>
  <c r="I3655" i="2"/>
  <c r="I3656" i="2"/>
  <c r="I3657" i="2"/>
  <c r="K3658" i="2" s="1"/>
  <c r="I3658" i="2"/>
  <c r="I3659" i="2"/>
  <c r="I3660" i="2"/>
  <c r="I3661" i="2"/>
  <c r="I3662" i="2"/>
  <c r="I3663" i="2"/>
  <c r="I3664" i="2"/>
  <c r="I3665" i="2"/>
  <c r="I3666" i="2"/>
  <c r="I3667" i="2"/>
  <c r="I3668" i="2"/>
  <c r="I3669" i="2"/>
  <c r="I3670" i="2"/>
  <c r="I3671" i="2"/>
  <c r="I3672" i="2"/>
  <c r="I3673" i="2"/>
  <c r="I3674" i="2"/>
  <c r="I3675" i="2"/>
  <c r="I3676" i="2"/>
  <c r="I3677" i="2"/>
  <c r="I3678" i="2"/>
  <c r="I3679" i="2"/>
  <c r="I3680" i="2"/>
  <c r="I3681" i="2"/>
  <c r="I3682" i="2"/>
  <c r="I3683" i="2"/>
  <c r="I3684" i="2"/>
  <c r="I3685" i="2"/>
  <c r="I3686" i="2"/>
  <c r="J3686" i="2" s="1"/>
  <c r="I3687" i="2"/>
  <c r="I3688" i="2"/>
  <c r="I3689" i="2"/>
  <c r="I3690" i="2"/>
  <c r="J3690" i="2" s="1"/>
  <c r="I3691" i="2"/>
  <c r="I3692" i="2"/>
  <c r="I3693" i="2"/>
  <c r="I3694" i="2"/>
  <c r="I3695" i="2"/>
  <c r="I3696" i="2"/>
  <c r="I3697" i="2"/>
  <c r="I3698" i="2"/>
  <c r="I3699" i="2"/>
  <c r="I3700" i="2"/>
  <c r="I3701" i="2"/>
  <c r="I3702" i="2"/>
  <c r="I3703" i="2"/>
  <c r="I3704" i="2"/>
  <c r="I3705" i="2"/>
  <c r="I3706" i="2"/>
  <c r="I3707" i="2"/>
  <c r="I3708" i="2"/>
  <c r="I3709" i="2"/>
  <c r="I3710" i="2"/>
  <c r="I3711" i="2"/>
  <c r="I3712" i="2"/>
  <c r="I3713" i="2"/>
  <c r="I3714" i="2"/>
  <c r="I3715" i="2"/>
  <c r="I3716" i="2"/>
  <c r="I3717" i="2"/>
  <c r="I3718" i="2"/>
  <c r="I3719" i="2"/>
  <c r="I3720" i="2"/>
  <c r="I3721" i="2"/>
  <c r="I3722" i="2"/>
  <c r="J3722" i="2" s="1"/>
  <c r="I3723" i="2"/>
  <c r="I3724" i="2"/>
  <c r="I3725" i="2"/>
  <c r="I3726" i="2"/>
  <c r="J3726" i="2" s="1"/>
  <c r="I3727" i="2"/>
  <c r="I3728" i="2"/>
  <c r="I3729" i="2"/>
  <c r="I3730" i="2"/>
  <c r="I3731" i="2"/>
  <c r="I3732" i="2"/>
  <c r="I3733" i="2"/>
  <c r="I3734" i="2"/>
  <c r="I3735" i="2"/>
  <c r="I3736" i="2"/>
  <c r="I3737" i="2"/>
  <c r="I3738" i="2"/>
  <c r="I3739" i="2"/>
  <c r="I3740" i="2"/>
  <c r="I3741" i="2"/>
  <c r="I3742" i="2"/>
  <c r="I3743" i="2"/>
  <c r="I3744" i="2"/>
  <c r="I3745" i="2"/>
  <c r="I3746" i="2"/>
  <c r="I3747" i="2"/>
  <c r="I3748" i="2"/>
  <c r="I3749" i="2"/>
  <c r="I3750" i="2"/>
  <c r="I3751" i="2"/>
  <c r="I3752" i="2"/>
  <c r="I3753" i="2"/>
  <c r="I3754" i="2"/>
  <c r="I3755" i="2"/>
  <c r="I3756" i="2"/>
  <c r="I3757" i="2"/>
  <c r="I3758" i="2"/>
  <c r="J3758" i="2" s="1"/>
  <c r="I3759" i="2"/>
  <c r="I3760" i="2"/>
  <c r="I3761" i="2"/>
  <c r="I3762" i="2"/>
  <c r="J3762" i="2" s="1"/>
  <c r="I3763" i="2"/>
  <c r="I3764" i="2"/>
  <c r="I3765" i="2"/>
  <c r="I3766" i="2"/>
  <c r="I3767" i="2"/>
  <c r="I3768" i="2"/>
  <c r="I3769" i="2"/>
  <c r="I3770" i="2"/>
  <c r="I3771" i="2"/>
  <c r="I3772" i="2"/>
  <c r="I3773" i="2"/>
  <c r="I3774" i="2"/>
  <c r="I3775" i="2"/>
  <c r="I3776" i="2"/>
  <c r="I3777" i="2"/>
  <c r="I3778" i="2"/>
  <c r="I3779" i="2"/>
  <c r="I3780" i="2"/>
  <c r="I3781" i="2"/>
  <c r="I3782" i="2"/>
  <c r="I3783" i="2"/>
  <c r="I3784" i="2"/>
  <c r="I3785" i="2"/>
  <c r="I3786" i="2"/>
  <c r="I3787" i="2"/>
  <c r="I3788" i="2"/>
  <c r="I3789" i="2"/>
  <c r="I3790" i="2"/>
  <c r="I3791" i="2"/>
  <c r="I3792" i="2"/>
  <c r="I3793" i="2"/>
  <c r="I3794" i="2"/>
  <c r="J3794" i="2" s="1"/>
  <c r="I3795" i="2"/>
  <c r="I3796" i="2"/>
  <c r="I3797" i="2"/>
  <c r="I3798" i="2"/>
  <c r="J3798" i="2" s="1"/>
  <c r="I3799" i="2"/>
  <c r="I3800" i="2"/>
  <c r="I3801" i="2"/>
  <c r="I3802" i="2"/>
  <c r="I3803" i="2"/>
  <c r="I3804" i="2"/>
  <c r="I3805" i="2"/>
  <c r="I3806" i="2"/>
  <c r="I3807" i="2"/>
  <c r="I3808" i="2"/>
  <c r="I3809" i="2"/>
  <c r="I3810" i="2"/>
  <c r="I3811" i="2"/>
  <c r="I3812" i="2"/>
  <c r="I3813" i="2"/>
  <c r="I3814" i="2"/>
  <c r="I3815" i="2"/>
  <c r="I3816" i="2"/>
  <c r="I3817" i="2"/>
  <c r="I3818" i="2"/>
  <c r="I3819" i="2"/>
  <c r="I3820" i="2"/>
  <c r="I3821" i="2"/>
  <c r="I3822" i="2"/>
  <c r="I3823" i="2"/>
  <c r="I3824" i="2"/>
  <c r="I3825" i="2"/>
  <c r="I3826" i="2"/>
  <c r="I3827" i="2"/>
  <c r="I3828" i="2"/>
  <c r="I3829" i="2"/>
  <c r="I3830" i="2"/>
  <c r="J3830" i="2" s="1"/>
  <c r="I3831" i="2"/>
  <c r="I3832" i="2"/>
  <c r="I3833" i="2"/>
  <c r="I3834" i="2"/>
  <c r="J3834" i="2" s="1"/>
  <c r="I3835" i="2"/>
  <c r="K3835" i="2" s="1"/>
  <c r="I3836" i="2"/>
  <c r="I3837" i="2"/>
  <c r="I3838" i="2"/>
  <c r="I3839" i="2"/>
  <c r="I3840" i="2"/>
  <c r="I3841" i="2"/>
  <c r="I3842" i="2"/>
  <c r="I3843" i="2"/>
  <c r="I3844" i="2"/>
  <c r="I3845" i="2"/>
  <c r="I3846" i="2"/>
  <c r="I3847" i="2"/>
  <c r="I3848" i="2"/>
  <c r="I3849" i="2"/>
  <c r="I3850" i="2"/>
  <c r="I3851" i="2"/>
  <c r="I3852" i="2"/>
  <c r="I3853" i="2"/>
  <c r="I3854" i="2"/>
  <c r="I3855" i="2"/>
  <c r="I3856" i="2"/>
  <c r="I3857" i="2"/>
  <c r="I3858" i="2"/>
  <c r="I3859" i="2"/>
  <c r="I3860" i="2"/>
  <c r="I3861" i="2"/>
  <c r="I3862" i="2"/>
  <c r="I3863" i="2"/>
  <c r="I3864" i="2"/>
  <c r="I3865" i="2"/>
  <c r="I3866" i="2"/>
  <c r="J3866" i="2" s="1"/>
  <c r="I3867" i="2"/>
  <c r="K3867" i="2" s="1"/>
  <c r="I3868" i="2"/>
  <c r="I3869" i="2"/>
  <c r="I3870" i="2"/>
  <c r="J3870" i="2" s="1"/>
  <c r="I3871" i="2"/>
  <c r="I3872" i="2"/>
  <c r="I3873" i="2"/>
  <c r="I3874" i="2"/>
  <c r="I3875" i="2"/>
  <c r="I3876" i="2"/>
  <c r="I3877" i="2"/>
  <c r="I3878" i="2"/>
  <c r="I3879" i="2"/>
  <c r="I3880" i="2"/>
  <c r="I3881" i="2"/>
  <c r="I3882" i="2"/>
  <c r="I3883" i="2"/>
  <c r="I3884" i="2"/>
  <c r="I3885" i="2"/>
  <c r="I3886" i="2"/>
  <c r="I3887" i="2"/>
  <c r="I3888" i="2"/>
  <c r="I3889" i="2"/>
  <c r="I3890" i="2"/>
  <c r="I3891" i="2"/>
  <c r="I3892" i="2"/>
  <c r="I3893" i="2"/>
  <c r="I3894" i="2"/>
  <c r="I3895" i="2"/>
  <c r="I3896" i="2"/>
  <c r="I3897" i="2"/>
  <c r="I3898" i="2"/>
  <c r="I3899" i="2"/>
  <c r="I3900" i="2"/>
  <c r="I3901" i="2"/>
  <c r="I3902" i="2"/>
  <c r="J3902" i="2" s="1"/>
  <c r="I3903" i="2"/>
  <c r="I3904" i="2"/>
  <c r="I3905" i="2"/>
  <c r="I3906" i="2"/>
  <c r="J3906" i="2" s="1"/>
  <c r="I3907" i="2"/>
  <c r="I3908" i="2"/>
  <c r="I3909" i="2"/>
  <c r="I3910" i="2"/>
  <c r="I3911" i="2"/>
  <c r="I3912" i="2"/>
  <c r="I3913" i="2"/>
  <c r="I3914" i="2"/>
  <c r="I3915" i="2"/>
  <c r="I3916" i="2"/>
  <c r="I3917" i="2"/>
  <c r="I3918" i="2"/>
  <c r="I3919" i="2"/>
  <c r="I3920" i="2"/>
  <c r="I3921" i="2"/>
  <c r="I3922" i="2"/>
  <c r="I3923" i="2"/>
  <c r="I3924" i="2"/>
  <c r="I3925" i="2"/>
  <c r="I3926" i="2"/>
  <c r="I3927" i="2"/>
  <c r="I3928" i="2"/>
  <c r="I3929" i="2"/>
  <c r="I3930" i="2"/>
  <c r="I3931" i="2"/>
  <c r="I3932" i="2"/>
  <c r="I3933" i="2"/>
  <c r="I3934" i="2"/>
  <c r="I3935" i="2"/>
  <c r="I3936" i="2"/>
  <c r="J3936" i="2" s="1"/>
  <c r="I3937" i="2"/>
  <c r="J3937" i="2" s="1"/>
  <c r="I3938" i="2"/>
  <c r="I3939" i="2"/>
  <c r="I3940" i="2"/>
  <c r="I3941" i="2"/>
  <c r="I3942" i="2"/>
  <c r="I3943" i="2"/>
  <c r="I3944" i="2"/>
  <c r="I3945" i="2"/>
  <c r="I3946" i="2"/>
  <c r="I3947" i="2"/>
  <c r="I3948" i="2"/>
  <c r="I3949" i="2"/>
  <c r="I3950" i="2"/>
  <c r="I3951" i="2"/>
  <c r="I3952" i="2"/>
  <c r="I3953" i="2"/>
  <c r="I3954" i="2"/>
  <c r="I3955" i="2"/>
  <c r="I3956" i="2"/>
  <c r="I3957" i="2"/>
  <c r="I3958" i="2"/>
  <c r="J3958" i="2" s="1"/>
  <c r="I3959" i="2"/>
  <c r="J3959" i="2" s="1"/>
  <c r="I3960" i="2"/>
  <c r="I3961" i="2"/>
  <c r="I3962" i="2"/>
  <c r="I3963" i="2"/>
  <c r="I3964" i="2"/>
  <c r="I3965" i="2"/>
  <c r="I3966" i="2"/>
  <c r="I3967" i="2"/>
  <c r="I3968" i="2"/>
  <c r="I3969" i="2"/>
  <c r="I3970" i="2"/>
  <c r="I3971" i="2"/>
  <c r="I3972" i="2"/>
  <c r="I3973" i="2"/>
  <c r="I3974" i="2"/>
  <c r="I3975" i="2"/>
  <c r="I3976" i="2"/>
  <c r="I3977" i="2"/>
  <c r="I3978" i="2"/>
  <c r="J3978" i="2" s="1"/>
  <c r="I3979" i="2"/>
  <c r="J3979" i="2" s="1"/>
  <c r="I3980" i="2"/>
  <c r="I3981" i="2"/>
  <c r="I3982" i="2"/>
  <c r="I3983" i="2"/>
  <c r="I3984" i="2"/>
  <c r="I3985" i="2"/>
  <c r="I3986" i="2"/>
  <c r="I3987" i="2"/>
  <c r="I3988" i="2"/>
  <c r="I3989" i="2"/>
  <c r="I3990" i="2"/>
  <c r="J3990" i="2" s="1"/>
  <c r="I3991" i="2"/>
  <c r="J3991" i="2" s="1"/>
  <c r="I3992" i="2"/>
  <c r="K3992" i="2" s="1"/>
  <c r="I3993" i="2"/>
  <c r="I3994" i="2"/>
  <c r="I3995" i="2"/>
  <c r="I3996" i="2"/>
  <c r="I3997" i="2"/>
  <c r="I3998" i="2"/>
  <c r="I3999" i="2"/>
  <c r="I4000" i="2"/>
  <c r="I4001" i="2"/>
  <c r="I4002" i="2"/>
  <c r="J4002" i="2" s="1"/>
  <c r="I4003" i="2"/>
  <c r="J4003" i="2" s="1"/>
  <c r="I4004" i="2"/>
  <c r="I4005" i="2"/>
  <c r="I4006" i="2"/>
  <c r="I4007" i="2"/>
  <c r="I4008" i="2"/>
  <c r="I4009" i="2"/>
  <c r="I4010" i="2"/>
  <c r="I4011" i="2"/>
  <c r="I4012" i="2"/>
  <c r="I4013" i="2"/>
  <c r="I4014" i="2"/>
  <c r="J4014" i="2" s="1"/>
  <c r="I4015" i="2"/>
  <c r="J4015" i="2" s="1"/>
  <c r="I4016" i="2"/>
  <c r="I4017" i="2"/>
  <c r="I4018" i="2"/>
  <c r="I4019" i="2"/>
  <c r="I4020" i="2"/>
  <c r="I4021" i="2"/>
  <c r="I4022" i="2"/>
  <c r="I4023" i="2"/>
  <c r="I4024" i="2"/>
  <c r="I4025" i="2"/>
  <c r="I4026" i="2"/>
  <c r="J4026" i="2" s="1"/>
  <c r="I4027" i="2"/>
  <c r="J4027" i="2" s="1"/>
  <c r="I4028" i="2"/>
  <c r="I4029" i="2"/>
  <c r="I4030" i="2"/>
  <c r="I4031" i="2"/>
  <c r="I4032" i="2"/>
  <c r="I4033" i="2"/>
  <c r="I4034" i="2"/>
  <c r="I4035" i="2"/>
  <c r="I4036" i="2"/>
  <c r="I4037" i="2"/>
  <c r="I4038" i="2"/>
  <c r="J4038" i="2" s="1"/>
  <c r="I4039" i="2"/>
  <c r="J4039" i="2" s="1"/>
  <c r="I4040" i="2"/>
  <c r="I4041" i="2"/>
  <c r="I4042" i="2"/>
  <c r="I4043" i="2"/>
  <c r="I4044" i="2"/>
  <c r="I4045" i="2"/>
  <c r="I4046" i="2"/>
  <c r="I4047" i="2"/>
  <c r="I4048" i="2"/>
  <c r="I4049" i="2"/>
  <c r="I4050" i="2"/>
  <c r="J4050" i="2" s="1"/>
  <c r="I4051" i="2"/>
  <c r="J4051" i="2" s="1"/>
  <c r="I4052" i="2"/>
  <c r="I4053" i="2"/>
  <c r="I4054" i="2"/>
  <c r="I4055" i="2"/>
  <c r="I4056" i="2"/>
  <c r="I4057" i="2"/>
  <c r="I4058" i="2"/>
  <c r="I4059" i="2"/>
  <c r="I4060" i="2"/>
  <c r="I4061" i="2"/>
  <c r="I4062" i="2"/>
  <c r="J4062" i="2" s="1"/>
  <c r="I4063" i="2"/>
  <c r="J4063" i="2" s="1"/>
  <c r="I4064" i="2"/>
  <c r="K4064" i="2" s="1"/>
  <c r="I4065" i="2"/>
  <c r="I4066" i="2"/>
  <c r="I4067" i="2"/>
  <c r="I4068" i="2"/>
  <c r="I4069" i="2"/>
  <c r="I4070" i="2"/>
  <c r="I4071" i="2"/>
  <c r="I4072" i="2"/>
  <c r="I4073" i="2"/>
  <c r="I4074" i="2"/>
  <c r="J4074" i="2" s="1"/>
  <c r="I4075" i="2"/>
  <c r="J4075" i="2" s="1"/>
  <c r="I4076" i="2"/>
  <c r="I4077" i="2"/>
  <c r="I4078" i="2"/>
  <c r="I4079" i="2"/>
  <c r="I4080" i="2"/>
  <c r="I4081" i="2"/>
  <c r="I4082" i="2"/>
  <c r="I4083" i="2"/>
  <c r="I4084" i="2"/>
  <c r="I4085" i="2"/>
  <c r="I4086" i="2"/>
  <c r="J4086" i="2" s="1"/>
  <c r="I4087" i="2"/>
  <c r="J4087" i="2" s="1"/>
  <c r="I4088" i="2"/>
  <c r="I4089" i="2"/>
  <c r="I4090" i="2"/>
  <c r="I4091" i="2"/>
  <c r="I4092" i="2"/>
  <c r="I4093" i="2"/>
  <c r="I4094" i="2"/>
  <c r="I4095" i="2"/>
  <c r="I4096" i="2"/>
  <c r="I4097" i="2"/>
  <c r="I4098" i="2"/>
  <c r="J4098" i="2" s="1"/>
  <c r="I4099" i="2"/>
  <c r="J4099" i="2" s="1"/>
  <c r="I4100" i="2"/>
  <c r="I4101" i="2"/>
  <c r="I4102" i="2"/>
  <c r="I4103" i="2"/>
  <c r="I4104" i="2"/>
  <c r="I4105" i="2"/>
  <c r="I4106" i="2"/>
  <c r="I4107" i="2"/>
  <c r="I4108" i="2"/>
  <c r="I4109" i="2"/>
  <c r="I4110" i="2"/>
  <c r="J4110" i="2" s="1"/>
  <c r="I4111" i="2"/>
  <c r="J4111" i="2" s="1"/>
  <c r="I4112" i="2"/>
  <c r="I4113" i="2"/>
  <c r="I4114" i="2"/>
  <c r="I4115" i="2"/>
  <c r="I4116" i="2"/>
  <c r="I4117" i="2"/>
  <c r="I4118" i="2"/>
  <c r="I4119" i="2"/>
  <c r="I4120" i="2"/>
  <c r="I4121" i="2"/>
  <c r="I4122" i="2"/>
  <c r="J4122" i="2" s="1"/>
  <c r="I4123" i="2"/>
  <c r="J4123" i="2" s="1"/>
  <c r="I4124" i="2"/>
  <c r="I4125" i="2"/>
  <c r="I4126" i="2"/>
  <c r="I4127" i="2"/>
  <c r="I4128" i="2"/>
  <c r="I4129" i="2"/>
  <c r="I4130" i="2"/>
  <c r="I4131" i="2"/>
  <c r="I4132" i="2"/>
  <c r="I4133" i="2"/>
  <c r="I4134" i="2"/>
  <c r="J4134" i="2" s="1"/>
  <c r="I4135" i="2"/>
  <c r="J4135" i="2" s="1"/>
  <c r="I4136" i="2"/>
  <c r="K4136" i="2" s="1"/>
  <c r="I4137" i="2"/>
  <c r="I4138" i="2"/>
  <c r="I4139" i="2"/>
  <c r="I4140" i="2"/>
  <c r="I4141" i="2"/>
  <c r="I4142" i="2"/>
  <c r="I4143" i="2"/>
  <c r="I4144" i="2"/>
  <c r="I4145" i="2"/>
  <c r="I4146" i="2"/>
  <c r="J4146" i="2" s="1"/>
  <c r="I4147" i="2"/>
  <c r="J4147" i="2" s="1"/>
  <c r="I4148" i="2"/>
  <c r="I4149" i="2"/>
  <c r="I4150" i="2"/>
  <c r="I4151" i="2"/>
  <c r="I4152" i="2"/>
  <c r="I4153" i="2"/>
  <c r="I4154" i="2"/>
  <c r="I4155" i="2"/>
  <c r="I4156" i="2"/>
  <c r="I4157" i="2"/>
  <c r="I4158" i="2"/>
  <c r="J4158" i="2" s="1"/>
  <c r="I4159" i="2"/>
  <c r="J4159" i="2" s="1"/>
  <c r="I4160" i="2"/>
  <c r="I4161" i="2"/>
  <c r="I4162" i="2"/>
  <c r="I4163" i="2"/>
  <c r="I4164" i="2"/>
  <c r="I4165" i="2"/>
  <c r="I4166" i="2"/>
  <c r="I4167" i="2"/>
  <c r="I4168" i="2"/>
  <c r="I4169" i="2"/>
  <c r="I4170" i="2"/>
  <c r="J4170" i="2" s="1"/>
  <c r="I4171" i="2"/>
  <c r="J4171" i="2" s="1"/>
  <c r="I4172" i="2"/>
  <c r="I4173" i="2"/>
  <c r="I4174" i="2"/>
  <c r="I4175" i="2"/>
  <c r="I4176" i="2"/>
  <c r="I4177" i="2"/>
  <c r="I4178" i="2"/>
  <c r="I4179" i="2"/>
  <c r="I4180" i="2"/>
  <c r="I4181" i="2"/>
  <c r="I4182" i="2"/>
  <c r="J4182" i="2" s="1"/>
  <c r="I4183" i="2"/>
  <c r="J4183" i="2" s="1"/>
  <c r="I4184" i="2"/>
  <c r="I4185" i="2"/>
  <c r="I4186" i="2"/>
  <c r="I4187" i="2"/>
  <c r="I4188" i="2"/>
  <c r="I4189" i="2"/>
  <c r="I4190" i="2"/>
  <c r="I4191" i="2"/>
  <c r="I4192" i="2"/>
  <c r="I4193" i="2"/>
  <c r="I4194" i="2"/>
  <c r="J4194" i="2" s="1"/>
  <c r="I4195" i="2"/>
  <c r="J4195" i="2" s="1"/>
  <c r="I4196" i="2"/>
  <c r="I4197" i="2"/>
  <c r="I4198" i="2"/>
  <c r="I4199" i="2"/>
  <c r="I4200" i="2"/>
  <c r="I4201" i="2"/>
  <c r="I4202" i="2"/>
  <c r="I4203" i="2"/>
  <c r="I4204" i="2"/>
  <c r="I4205" i="2"/>
  <c r="I4206" i="2"/>
  <c r="J4206" i="2" s="1"/>
  <c r="I4207" i="2"/>
  <c r="J4207" i="2" s="1"/>
  <c r="I4208" i="2"/>
  <c r="K4208" i="2" s="1"/>
  <c r="I4209" i="2"/>
  <c r="I4210" i="2"/>
  <c r="I4211" i="2"/>
  <c r="I4212" i="2"/>
  <c r="I4213" i="2"/>
  <c r="I4214" i="2"/>
  <c r="I4215" i="2"/>
  <c r="I4216" i="2"/>
  <c r="I4217" i="2"/>
  <c r="J4217" i="2" s="1"/>
  <c r="I4218" i="2"/>
  <c r="J4218" i="2" s="1"/>
  <c r="I4219" i="2"/>
  <c r="J4219" i="2" s="1"/>
  <c r="I4220" i="2"/>
  <c r="I4221" i="2"/>
  <c r="I4222" i="2"/>
  <c r="I4223" i="2"/>
  <c r="I4224" i="2"/>
  <c r="I4225" i="2"/>
  <c r="I4226" i="2"/>
  <c r="I4227" i="2"/>
  <c r="I4228" i="2"/>
  <c r="I4229" i="2"/>
  <c r="I4230" i="2"/>
  <c r="J4230" i="2" s="1"/>
  <c r="I4231" i="2"/>
  <c r="J4231" i="2" s="1"/>
  <c r="I4232" i="2"/>
  <c r="I4233" i="2"/>
  <c r="I4234" i="2"/>
  <c r="I4235" i="2"/>
  <c r="I4236" i="2"/>
  <c r="I4237" i="2"/>
  <c r="I4238" i="2"/>
  <c r="I4239" i="2"/>
  <c r="I4240" i="2"/>
  <c r="I4241" i="2"/>
  <c r="I4242" i="2"/>
  <c r="J4242" i="2" s="1"/>
  <c r="I4243" i="2"/>
  <c r="J4243" i="2" s="1"/>
  <c r="I4244" i="2"/>
  <c r="I4245" i="2"/>
  <c r="I4246" i="2"/>
  <c r="I4247" i="2"/>
  <c r="I4248" i="2"/>
  <c r="I4249" i="2"/>
  <c r="I4250" i="2"/>
  <c r="I4251" i="2"/>
  <c r="I4252" i="2"/>
  <c r="I4253" i="2"/>
  <c r="I4254" i="2"/>
  <c r="J4254" i="2" s="1"/>
  <c r="I4255" i="2"/>
  <c r="J4255" i="2" s="1"/>
  <c r="I4256" i="2"/>
  <c r="I4257" i="2"/>
  <c r="I4258" i="2"/>
  <c r="I4259" i="2"/>
  <c r="I4260" i="2"/>
  <c r="I4261" i="2"/>
  <c r="I4262" i="2"/>
  <c r="I4263" i="2"/>
  <c r="I4264" i="2"/>
  <c r="I4265" i="2"/>
  <c r="I4266" i="2"/>
  <c r="J4266" i="2" s="1"/>
  <c r="I4267" i="2"/>
  <c r="J4267" i="2" s="1"/>
  <c r="I4268" i="2"/>
  <c r="I4269" i="2"/>
  <c r="I4270" i="2"/>
  <c r="I4271" i="2"/>
  <c r="I4272" i="2"/>
  <c r="I4273" i="2"/>
  <c r="I4274" i="2"/>
  <c r="I4275" i="2"/>
  <c r="I4276" i="2"/>
  <c r="I4277" i="2"/>
  <c r="I4278" i="2"/>
  <c r="J4278" i="2" s="1"/>
  <c r="I4279" i="2"/>
  <c r="J4279" i="2" s="1"/>
  <c r="I4280" i="2"/>
  <c r="K4280" i="2" s="1"/>
  <c r="I4281" i="2"/>
  <c r="I4282" i="2"/>
  <c r="I4283" i="2"/>
  <c r="I4284" i="2"/>
  <c r="I4285" i="2"/>
  <c r="I4286" i="2"/>
  <c r="I4287" i="2"/>
  <c r="I4288" i="2"/>
  <c r="I4289" i="2"/>
  <c r="I4290" i="2"/>
  <c r="J4290" i="2" s="1"/>
  <c r="I4291" i="2"/>
  <c r="J4291" i="2" s="1"/>
  <c r="I4292" i="2"/>
  <c r="I4293" i="2"/>
  <c r="I4294" i="2"/>
  <c r="I4295" i="2"/>
  <c r="I4296" i="2"/>
  <c r="I4297" i="2"/>
  <c r="I4298" i="2"/>
  <c r="I4299" i="2"/>
  <c r="I4300" i="2"/>
  <c r="I4301" i="2"/>
  <c r="I4302" i="2"/>
  <c r="J4302" i="2" s="1"/>
  <c r="I4303" i="2"/>
  <c r="J4303" i="2" s="1"/>
  <c r="I4304" i="2"/>
  <c r="I4305" i="2"/>
  <c r="I4306" i="2"/>
  <c r="I4307" i="2"/>
  <c r="I4308" i="2"/>
  <c r="I4309" i="2"/>
  <c r="I4310" i="2"/>
  <c r="I4311" i="2"/>
  <c r="I4312" i="2"/>
  <c r="I4313" i="2"/>
  <c r="I4314" i="2"/>
  <c r="J4314" i="2" s="1"/>
  <c r="I4315" i="2"/>
  <c r="J4315" i="2" s="1"/>
  <c r="I4316" i="2"/>
  <c r="I4317" i="2"/>
  <c r="I4318" i="2"/>
  <c r="I4319" i="2"/>
  <c r="I4320" i="2"/>
  <c r="I4321" i="2"/>
  <c r="I4322" i="2"/>
  <c r="I4323" i="2"/>
  <c r="I4324" i="2"/>
  <c r="I4325" i="2"/>
  <c r="I4326" i="2"/>
  <c r="J4326" i="2" s="1"/>
  <c r="I4327" i="2"/>
  <c r="J4327" i="2" s="1"/>
  <c r="I4328" i="2"/>
  <c r="I4329" i="2"/>
  <c r="I4330" i="2"/>
  <c r="I4331" i="2"/>
  <c r="I4332" i="2"/>
  <c r="I4333" i="2"/>
  <c r="I4334" i="2"/>
  <c r="I4335" i="2"/>
  <c r="I4336" i="2"/>
  <c r="I4337" i="2"/>
  <c r="I4338" i="2"/>
  <c r="J4338" i="2" s="1"/>
  <c r="I4339" i="2"/>
  <c r="J4339" i="2" s="1"/>
  <c r="I4340" i="2"/>
  <c r="I4341" i="2"/>
  <c r="I4342" i="2"/>
  <c r="I4343" i="2"/>
  <c r="I4344" i="2"/>
  <c r="I4345" i="2"/>
  <c r="I4346" i="2"/>
  <c r="I4347" i="2"/>
  <c r="I4348" i="2"/>
  <c r="I4349" i="2"/>
  <c r="I4350" i="2"/>
  <c r="J4350" i="2" s="1"/>
  <c r="I4351" i="2"/>
  <c r="J4351" i="2" s="1"/>
  <c r="I4352" i="2"/>
  <c r="K4352" i="2" s="1"/>
  <c r="I4353" i="2"/>
  <c r="I4354" i="2"/>
  <c r="I4355" i="2"/>
  <c r="I4356" i="2"/>
  <c r="I4357" i="2"/>
  <c r="I4358" i="2"/>
  <c r="I4359" i="2"/>
  <c r="I4360" i="2"/>
  <c r="I4361" i="2"/>
  <c r="I4362" i="2"/>
  <c r="J4362" i="2" s="1"/>
  <c r="I4363" i="2"/>
  <c r="J4363" i="2" s="1"/>
  <c r="I4364" i="2"/>
  <c r="I4365" i="2"/>
  <c r="I4366" i="2"/>
  <c r="I4367" i="2"/>
  <c r="I4368" i="2"/>
  <c r="I4369" i="2"/>
  <c r="I4370" i="2"/>
  <c r="I4371" i="2"/>
  <c r="I4372" i="2"/>
  <c r="I4373" i="2"/>
  <c r="I4374" i="2"/>
  <c r="J4374" i="2" s="1"/>
  <c r="I4375" i="2"/>
  <c r="J4375" i="2" s="1"/>
  <c r="I4376" i="2"/>
  <c r="I4377" i="2"/>
  <c r="I4378" i="2"/>
  <c r="I4379" i="2"/>
  <c r="I4380" i="2"/>
  <c r="I4381" i="2"/>
  <c r="I4382" i="2"/>
  <c r="I4383" i="2"/>
  <c r="I4384" i="2"/>
  <c r="I4385" i="2"/>
  <c r="I4386" i="2"/>
  <c r="J4386" i="2" s="1"/>
  <c r="I4387" i="2"/>
  <c r="J4387" i="2" s="1"/>
  <c r="I4388" i="2"/>
  <c r="I4389" i="2"/>
  <c r="I4390" i="2"/>
  <c r="I4391" i="2"/>
  <c r="I4392" i="2"/>
  <c r="I4393" i="2"/>
  <c r="I4394" i="2"/>
  <c r="I4395" i="2"/>
  <c r="I4396" i="2"/>
  <c r="I4397" i="2"/>
  <c r="I4398" i="2"/>
  <c r="J4398" i="2" s="1"/>
  <c r="I4399" i="2"/>
  <c r="J4399" i="2" s="1"/>
  <c r="I4400" i="2"/>
  <c r="I4401" i="2"/>
  <c r="I4402" i="2"/>
  <c r="I4403" i="2"/>
  <c r="I4404" i="2"/>
  <c r="I4405" i="2"/>
  <c r="I4406" i="2"/>
  <c r="I4407" i="2"/>
  <c r="I4408" i="2"/>
  <c r="I4409" i="2"/>
  <c r="I4410" i="2"/>
  <c r="J4410" i="2" s="1"/>
  <c r="I4411" i="2"/>
  <c r="J4411" i="2" s="1"/>
  <c r="I4412" i="2"/>
  <c r="I4413" i="2"/>
  <c r="I4414" i="2"/>
  <c r="I4415" i="2"/>
  <c r="I4416" i="2"/>
  <c r="I4417" i="2"/>
  <c r="I4418" i="2"/>
  <c r="I4419" i="2"/>
  <c r="I4420" i="2"/>
  <c r="I4421" i="2"/>
  <c r="I4422" i="2"/>
  <c r="J4422" i="2" s="1"/>
  <c r="I4423" i="2"/>
  <c r="J4423" i="2" s="1"/>
  <c r="I4424" i="2"/>
  <c r="K4424" i="2" s="1"/>
  <c r="I4425" i="2"/>
  <c r="I4426" i="2"/>
  <c r="I4427" i="2"/>
  <c r="I4428" i="2"/>
  <c r="I4429" i="2"/>
  <c r="I4430" i="2"/>
  <c r="I4431" i="2"/>
  <c r="I4432" i="2"/>
  <c r="I4433" i="2"/>
  <c r="I4434" i="2"/>
  <c r="J4434" i="2" s="1"/>
  <c r="I4435" i="2"/>
  <c r="J4435" i="2" s="1"/>
  <c r="I4436" i="2"/>
  <c r="I4437" i="2"/>
  <c r="I4438" i="2"/>
  <c r="I4439" i="2"/>
  <c r="I4440" i="2"/>
  <c r="I4441" i="2"/>
  <c r="I4442" i="2"/>
  <c r="I4443" i="2"/>
  <c r="I4444" i="2"/>
  <c r="I4445" i="2"/>
  <c r="I4446" i="2"/>
  <c r="J4446" i="2" s="1"/>
  <c r="I4447" i="2"/>
  <c r="J4447" i="2" s="1"/>
  <c r="I4448" i="2"/>
  <c r="I4449" i="2"/>
  <c r="I4450" i="2"/>
  <c r="I4451" i="2"/>
  <c r="I4452" i="2"/>
  <c r="I4453" i="2"/>
  <c r="I4454" i="2"/>
  <c r="I4455" i="2"/>
  <c r="I4456" i="2"/>
  <c r="I4457" i="2"/>
  <c r="I4458" i="2"/>
  <c r="J4458" i="2" s="1"/>
  <c r="I4459" i="2"/>
  <c r="J4459" i="2" s="1"/>
  <c r="I4460" i="2"/>
  <c r="I4461" i="2"/>
  <c r="I4462" i="2"/>
  <c r="I4463" i="2"/>
  <c r="I4464" i="2"/>
  <c r="I4465" i="2"/>
  <c r="I4466" i="2"/>
  <c r="I4467" i="2"/>
  <c r="I4468" i="2"/>
  <c r="I4469" i="2"/>
  <c r="I4470" i="2"/>
  <c r="J4470" i="2" s="1"/>
  <c r="I4471" i="2"/>
  <c r="J4471" i="2" s="1"/>
  <c r="I4472" i="2"/>
  <c r="I4473" i="2"/>
  <c r="I4474" i="2"/>
  <c r="I4475" i="2"/>
  <c r="I4476" i="2"/>
  <c r="I4477" i="2"/>
  <c r="I4478" i="2"/>
  <c r="I4479" i="2"/>
  <c r="I4480" i="2"/>
  <c r="I4481" i="2"/>
  <c r="I4482" i="2"/>
  <c r="J4482" i="2" s="1"/>
  <c r="I4483" i="2"/>
  <c r="J4483" i="2" s="1"/>
  <c r="I4484" i="2"/>
  <c r="I4485" i="2"/>
  <c r="I4486" i="2"/>
  <c r="I4487" i="2"/>
  <c r="I4488" i="2"/>
  <c r="I4489" i="2"/>
  <c r="I4490" i="2"/>
  <c r="I4491" i="2"/>
  <c r="I4492" i="2"/>
  <c r="I4493" i="2"/>
  <c r="I4494" i="2"/>
  <c r="J4494" i="2" s="1"/>
  <c r="I4495" i="2"/>
  <c r="J4495" i="2" s="1"/>
  <c r="I4496" i="2"/>
  <c r="K4496" i="2" s="1"/>
  <c r="I4497" i="2"/>
  <c r="I4498" i="2"/>
  <c r="I4499" i="2"/>
  <c r="I4500" i="2"/>
  <c r="I4501" i="2"/>
  <c r="J4501" i="2" s="1"/>
  <c r="I4502" i="2"/>
  <c r="I4503" i="2"/>
  <c r="I4504" i="2"/>
  <c r="I4505" i="2"/>
  <c r="I4506" i="2"/>
  <c r="J4506" i="2" s="1"/>
  <c r="I4507" i="2"/>
  <c r="J4507" i="2" s="1"/>
  <c r="I4508" i="2"/>
  <c r="I4509" i="2"/>
  <c r="I4510" i="2"/>
  <c r="I4511" i="2"/>
  <c r="I4512" i="2"/>
  <c r="I4513" i="2"/>
  <c r="J4513" i="2" s="1"/>
  <c r="I4514" i="2"/>
  <c r="I4515" i="2"/>
  <c r="I4516" i="2"/>
  <c r="I4517" i="2"/>
  <c r="I4518" i="2"/>
  <c r="J4518" i="2" s="1"/>
  <c r="I4519" i="2"/>
  <c r="J4519" i="2" s="1"/>
  <c r="I4520" i="2"/>
  <c r="I4521" i="2"/>
  <c r="I4522" i="2"/>
  <c r="I4523" i="2"/>
  <c r="I4524" i="2"/>
  <c r="I4525" i="2"/>
  <c r="I4526" i="2"/>
  <c r="I4527" i="2"/>
  <c r="I4528" i="2"/>
  <c r="I4529" i="2"/>
  <c r="I4530" i="2"/>
  <c r="J4530" i="2" s="1"/>
  <c r="I4531" i="2"/>
  <c r="J4531" i="2" s="1"/>
  <c r="I4532" i="2"/>
  <c r="I4533" i="2"/>
  <c r="I4534" i="2"/>
  <c r="I4535" i="2"/>
  <c r="I4536" i="2"/>
  <c r="I4537" i="2"/>
  <c r="I4538" i="2"/>
  <c r="I4539" i="2"/>
  <c r="I4540" i="2"/>
  <c r="I4541" i="2"/>
  <c r="I4542" i="2"/>
  <c r="J4542" i="2" s="1"/>
  <c r="I4543" i="2"/>
  <c r="J4543" i="2" s="1"/>
  <c r="I4544" i="2"/>
  <c r="I4545" i="2"/>
  <c r="I4546" i="2"/>
  <c r="I4547" i="2"/>
  <c r="I4548" i="2"/>
  <c r="I4549" i="2"/>
  <c r="I4550" i="2"/>
  <c r="I4551" i="2"/>
  <c r="I4552" i="2"/>
  <c r="I4553" i="2"/>
  <c r="I4554" i="2"/>
  <c r="J4554" i="2" s="1"/>
  <c r="I4555" i="2"/>
  <c r="J4555" i="2" s="1"/>
  <c r="I4556" i="2"/>
  <c r="I4557" i="2"/>
  <c r="I4558" i="2"/>
  <c r="I4559" i="2"/>
  <c r="I4560" i="2"/>
  <c r="I4561" i="2"/>
  <c r="I4562" i="2"/>
  <c r="I4563" i="2"/>
  <c r="I4564" i="2"/>
  <c r="I4565" i="2"/>
  <c r="I4566" i="2"/>
  <c r="J4566" i="2" s="1"/>
  <c r="I4567" i="2"/>
  <c r="J4567" i="2" s="1"/>
  <c r="I4568" i="2"/>
  <c r="K4568" i="2" s="1"/>
  <c r="I4569" i="2"/>
  <c r="I4570" i="2"/>
  <c r="I4571" i="2"/>
  <c r="I4572" i="2"/>
  <c r="I4573" i="2"/>
  <c r="I4574" i="2"/>
  <c r="I4575" i="2"/>
  <c r="I4576" i="2"/>
  <c r="I4577" i="2"/>
  <c r="I4578" i="2"/>
  <c r="J4578" i="2" s="1"/>
  <c r="I4579" i="2"/>
  <c r="J4579" i="2" s="1"/>
  <c r="I4580" i="2"/>
  <c r="I4581" i="2"/>
  <c r="I4582" i="2"/>
  <c r="I4583" i="2"/>
  <c r="I4584" i="2"/>
  <c r="I4585" i="2"/>
  <c r="I4586" i="2"/>
  <c r="I4587" i="2"/>
  <c r="I4588" i="2"/>
  <c r="I4589" i="2"/>
  <c r="I4590" i="2"/>
  <c r="J4590" i="2" s="1"/>
  <c r="I4591" i="2"/>
  <c r="J4591" i="2" s="1"/>
  <c r="I4592" i="2"/>
  <c r="I4593" i="2"/>
  <c r="I4594" i="2"/>
  <c r="I4595" i="2"/>
  <c r="I4596" i="2"/>
  <c r="I4597" i="2"/>
  <c r="I4598" i="2"/>
  <c r="I4599" i="2"/>
  <c r="I4600" i="2"/>
  <c r="I4601" i="2"/>
  <c r="I4602" i="2"/>
  <c r="J4602" i="2" s="1"/>
  <c r="I4603" i="2"/>
  <c r="J4603" i="2" s="1"/>
  <c r="I4604" i="2"/>
  <c r="I4605" i="2"/>
  <c r="I4606" i="2"/>
  <c r="I4607" i="2"/>
  <c r="I4608" i="2"/>
  <c r="I4609" i="2"/>
  <c r="I4610" i="2"/>
  <c r="I4611" i="2"/>
  <c r="I4612" i="2"/>
  <c r="I4613" i="2"/>
  <c r="I4614" i="2"/>
  <c r="J4614" i="2" s="1"/>
  <c r="I4615" i="2"/>
  <c r="J4615" i="2" s="1"/>
  <c r="I4616" i="2"/>
  <c r="I4617" i="2"/>
  <c r="I4618" i="2"/>
  <c r="I4619" i="2"/>
  <c r="I4620" i="2"/>
  <c r="I4621" i="2"/>
  <c r="I4622" i="2"/>
  <c r="I4623" i="2"/>
  <c r="I4624" i="2"/>
  <c r="I4625" i="2"/>
  <c r="I4626" i="2"/>
  <c r="J4626" i="2" s="1"/>
  <c r="I4627" i="2"/>
  <c r="J4627" i="2" s="1"/>
  <c r="I4628" i="2"/>
  <c r="I4629" i="2"/>
  <c r="I4630" i="2"/>
  <c r="I4631" i="2"/>
  <c r="I4632" i="2"/>
  <c r="I4633" i="2"/>
  <c r="I4634" i="2"/>
  <c r="I4635" i="2"/>
  <c r="I4636" i="2"/>
  <c r="I4637" i="2"/>
  <c r="I4638" i="2"/>
  <c r="J4638" i="2" s="1"/>
  <c r="I4639" i="2"/>
  <c r="J4639" i="2" s="1"/>
  <c r="I4640" i="2"/>
  <c r="K4640" i="2" s="1"/>
  <c r="I4641" i="2"/>
  <c r="I4642" i="2"/>
  <c r="I4643" i="2"/>
  <c r="I4644" i="2"/>
  <c r="I4645" i="2"/>
  <c r="J4645" i="2" s="1"/>
  <c r="I4646" i="2"/>
  <c r="I4647" i="2"/>
  <c r="I4648" i="2"/>
  <c r="I4649" i="2"/>
  <c r="I4650" i="2"/>
  <c r="J4650" i="2" s="1"/>
  <c r="I4651" i="2"/>
  <c r="J4651" i="2" s="1"/>
  <c r="I4652" i="2"/>
  <c r="I4653" i="2"/>
  <c r="I4654" i="2"/>
  <c r="I4655" i="2"/>
  <c r="I4656" i="2"/>
  <c r="I4657" i="2"/>
  <c r="I4658" i="2"/>
  <c r="I4659" i="2"/>
  <c r="I4660" i="2"/>
  <c r="I4661" i="2"/>
  <c r="I4662" i="2"/>
  <c r="J4662" i="2" s="1"/>
  <c r="I4663" i="2"/>
  <c r="J4663" i="2" s="1"/>
  <c r="I4664" i="2"/>
  <c r="I4665" i="2"/>
  <c r="I4666" i="2"/>
  <c r="I4667" i="2"/>
  <c r="I4668" i="2"/>
  <c r="I4669" i="2"/>
  <c r="I4670" i="2"/>
  <c r="I4671" i="2"/>
  <c r="I4672" i="2"/>
  <c r="I4673" i="2"/>
  <c r="I4674" i="2"/>
  <c r="J4674" i="2" s="1"/>
  <c r="I4675" i="2"/>
  <c r="J4675" i="2" s="1"/>
  <c r="I4676" i="2"/>
  <c r="I4677" i="2"/>
  <c r="I4678" i="2"/>
  <c r="I4679" i="2"/>
  <c r="I4680" i="2"/>
  <c r="I4681" i="2"/>
  <c r="I4682" i="2"/>
  <c r="I4683" i="2"/>
  <c r="I4684" i="2"/>
  <c r="I4685" i="2"/>
  <c r="I4686" i="2"/>
  <c r="J4686" i="2" s="1"/>
  <c r="I4687" i="2"/>
  <c r="J4687" i="2" s="1"/>
  <c r="I4688" i="2"/>
  <c r="I4689" i="2"/>
  <c r="I4690" i="2"/>
  <c r="I4691" i="2"/>
  <c r="I4692" i="2"/>
  <c r="I4693" i="2"/>
  <c r="I4694" i="2"/>
  <c r="I4695" i="2"/>
  <c r="I4696" i="2"/>
  <c r="I4697" i="2"/>
  <c r="I4698" i="2"/>
  <c r="J4698" i="2" s="1"/>
  <c r="I4699" i="2"/>
  <c r="J4699" i="2" s="1"/>
  <c r="I4700" i="2"/>
  <c r="I4701" i="2"/>
  <c r="I4702" i="2"/>
  <c r="I4703" i="2"/>
  <c r="I4704" i="2"/>
  <c r="I4705" i="2"/>
  <c r="I4706" i="2"/>
  <c r="I4707" i="2"/>
  <c r="I4708" i="2"/>
  <c r="I4709" i="2"/>
  <c r="I4710" i="2"/>
  <c r="J4710" i="2" s="1"/>
  <c r="I4711" i="2"/>
  <c r="J4711" i="2" s="1"/>
  <c r="I4712" i="2"/>
  <c r="K4712" i="2" s="1"/>
  <c r="I4713" i="2"/>
  <c r="I4714" i="2"/>
  <c r="I4715" i="2"/>
  <c r="I4716" i="2"/>
  <c r="I4717" i="2"/>
  <c r="I4718" i="2"/>
  <c r="I4719" i="2"/>
  <c r="I4720" i="2"/>
  <c r="I4721" i="2"/>
  <c r="I4722" i="2"/>
  <c r="J4722" i="2" s="1"/>
  <c r="I4723" i="2"/>
  <c r="J4723" i="2" s="1"/>
  <c r="I4724" i="2"/>
  <c r="I4725" i="2"/>
  <c r="I4726" i="2"/>
  <c r="I4727" i="2"/>
  <c r="I4728" i="2"/>
  <c r="I4729" i="2"/>
  <c r="I4730" i="2"/>
  <c r="I4731" i="2"/>
  <c r="I4732" i="2"/>
  <c r="I4733" i="2"/>
  <c r="I4734" i="2"/>
  <c r="J4734" i="2" s="1"/>
  <c r="I4735" i="2"/>
  <c r="J4735" i="2" s="1"/>
  <c r="I4736" i="2"/>
  <c r="I4737" i="2"/>
  <c r="I4738" i="2"/>
  <c r="I4739" i="2"/>
  <c r="I4740" i="2"/>
  <c r="I4741" i="2"/>
  <c r="I4742" i="2"/>
  <c r="I4743" i="2"/>
  <c r="I4744" i="2"/>
  <c r="I4745" i="2"/>
  <c r="I4746" i="2"/>
  <c r="J4746" i="2" s="1"/>
  <c r="I4747" i="2"/>
  <c r="J4747" i="2" s="1"/>
  <c r="I4748" i="2"/>
  <c r="I4749" i="2"/>
  <c r="I4750" i="2"/>
  <c r="I4751" i="2"/>
  <c r="I4752" i="2"/>
  <c r="I4753" i="2"/>
  <c r="I4754" i="2"/>
  <c r="I4755" i="2"/>
  <c r="I4756" i="2"/>
  <c r="I4757" i="2"/>
  <c r="I4758" i="2"/>
  <c r="J4758" i="2" s="1"/>
  <c r="I4759" i="2"/>
  <c r="J4759" i="2" s="1"/>
  <c r="I4760" i="2"/>
  <c r="I4761" i="2"/>
  <c r="I4762" i="2"/>
  <c r="I4763" i="2"/>
  <c r="I4764" i="2"/>
  <c r="I4765" i="2"/>
  <c r="I4766" i="2"/>
  <c r="I4767" i="2"/>
  <c r="I4768" i="2"/>
  <c r="I4769" i="2"/>
  <c r="I4770" i="2"/>
  <c r="J4770" i="2" s="1"/>
  <c r="I4771" i="2"/>
  <c r="J4771" i="2" s="1"/>
  <c r="I4772" i="2"/>
  <c r="I4773" i="2"/>
  <c r="I4774" i="2"/>
  <c r="I4775" i="2"/>
  <c r="I4776" i="2"/>
  <c r="I4777" i="2"/>
  <c r="I4778" i="2"/>
  <c r="I4779" i="2"/>
  <c r="I4780" i="2"/>
  <c r="I4781" i="2"/>
  <c r="I4782" i="2"/>
  <c r="J4782" i="2" s="1"/>
  <c r="I4783" i="2"/>
  <c r="J4783" i="2" s="1"/>
  <c r="I4784" i="2"/>
  <c r="K4784" i="2" s="1"/>
  <c r="I4785" i="2"/>
  <c r="I4786" i="2"/>
  <c r="I4787" i="2"/>
  <c r="I4788" i="2"/>
  <c r="I4789" i="2"/>
  <c r="I4790" i="2"/>
  <c r="I4791" i="2"/>
  <c r="I4792" i="2"/>
  <c r="I4793" i="2"/>
  <c r="I4794" i="2"/>
  <c r="J4794" i="2" s="1"/>
  <c r="I4795" i="2"/>
  <c r="J4795" i="2" s="1"/>
  <c r="I4796" i="2"/>
  <c r="I4797" i="2"/>
  <c r="I4798" i="2"/>
  <c r="I4799" i="2"/>
  <c r="I4800" i="2"/>
  <c r="I4801" i="2"/>
  <c r="I4802" i="2"/>
  <c r="I4803" i="2"/>
  <c r="I4804" i="2"/>
  <c r="I4805" i="2"/>
  <c r="I4806" i="2"/>
  <c r="J4806" i="2" s="1"/>
  <c r="I4807" i="2"/>
  <c r="J4807" i="2" s="1"/>
  <c r="I4808" i="2"/>
  <c r="I4809" i="2"/>
  <c r="I4810" i="2"/>
  <c r="I4811" i="2"/>
  <c r="I4812" i="2"/>
  <c r="I4813" i="2"/>
  <c r="I4814" i="2"/>
  <c r="I4815" i="2"/>
  <c r="I4816" i="2"/>
  <c r="I4817" i="2"/>
  <c r="I4818" i="2"/>
  <c r="J4818" i="2" s="1"/>
  <c r="I4819" i="2"/>
  <c r="J4819" i="2" s="1"/>
  <c r="I4820" i="2"/>
  <c r="I4821" i="2"/>
  <c r="I4822" i="2"/>
  <c r="I4823" i="2"/>
  <c r="I4824" i="2"/>
  <c r="I4825" i="2"/>
  <c r="I4826" i="2"/>
  <c r="I4827" i="2"/>
  <c r="I4828" i="2"/>
  <c r="I4829" i="2"/>
  <c r="I4830" i="2"/>
  <c r="J4830" i="2" s="1"/>
  <c r="I4831" i="2"/>
  <c r="J4831" i="2" s="1"/>
  <c r="I4832" i="2"/>
  <c r="I4833" i="2"/>
  <c r="I4834" i="2"/>
  <c r="I4835" i="2"/>
  <c r="I4836" i="2"/>
  <c r="I4837" i="2"/>
  <c r="I4838" i="2"/>
  <c r="I4839" i="2"/>
  <c r="I4840" i="2"/>
  <c r="I4841" i="2"/>
  <c r="I4842" i="2"/>
  <c r="J4842" i="2" s="1"/>
  <c r="I4843" i="2"/>
  <c r="J4843" i="2" s="1"/>
  <c r="I4844" i="2"/>
  <c r="I4845" i="2"/>
  <c r="I4846" i="2"/>
  <c r="I4847" i="2"/>
  <c r="I4848" i="2"/>
  <c r="I4849" i="2"/>
  <c r="I4850" i="2"/>
  <c r="I4851" i="2"/>
  <c r="I4852" i="2"/>
  <c r="I4853" i="2"/>
  <c r="I4854" i="2"/>
  <c r="J4854" i="2" s="1"/>
  <c r="I4855" i="2"/>
  <c r="J4855" i="2" s="1"/>
  <c r="I4856" i="2"/>
  <c r="K4856" i="2" s="1"/>
  <c r="I4857" i="2"/>
  <c r="I4858" i="2"/>
  <c r="I4859" i="2"/>
  <c r="I4860" i="2"/>
  <c r="I4861" i="2"/>
  <c r="I4862" i="2"/>
  <c r="I4863" i="2"/>
  <c r="I4864" i="2"/>
  <c r="I4865" i="2"/>
  <c r="I4866" i="2"/>
  <c r="J4866" i="2" s="1"/>
  <c r="I4867" i="2"/>
  <c r="J4867" i="2" s="1"/>
  <c r="I4868" i="2"/>
  <c r="I4869" i="2"/>
  <c r="I4870" i="2"/>
  <c r="I4871" i="2"/>
  <c r="I4872" i="2"/>
  <c r="I4873" i="2"/>
  <c r="I4874" i="2"/>
  <c r="I4875" i="2"/>
  <c r="I4876" i="2"/>
  <c r="I4877" i="2"/>
  <c r="I4878" i="2"/>
  <c r="J4878" i="2" s="1"/>
  <c r="I4879" i="2"/>
  <c r="J4879" i="2" s="1"/>
  <c r="I4880" i="2"/>
  <c r="I4881" i="2"/>
  <c r="I4882" i="2"/>
  <c r="I4883" i="2"/>
  <c r="I4884" i="2"/>
  <c r="I4885" i="2"/>
  <c r="I4886" i="2"/>
  <c r="I4887" i="2"/>
  <c r="I4888" i="2"/>
  <c r="I4889" i="2"/>
  <c r="I4890" i="2"/>
  <c r="J4890" i="2" s="1"/>
  <c r="I4891" i="2"/>
  <c r="J4891" i="2" s="1"/>
  <c r="I4892" i="2"/>
  <c r="I4893" i="2"/>
  <c r="I4894" i="2"/>
  <c r="I4895" i="2"/>
  <c r="I4896" i="2"/>
  <c r="I4897" i="2"/>
  <c r="I4898" i="2"/>
  <c r="I4899" i="2"/>
  <c r="I4900" i="2"/>
  <c r="I4901" i="2"/>
  <c r="I4902" i="2"/>
  <c r="J4902" i="2" s="1"/>
  <c r="I4903" i="2"/>
  <c r="J4903" i="2" s="1"/>
  <c r="I4904" i="2"/>
  <c r="I4905" i="2"/>
  <c r="I4906" i="2"/>
  <c r="I4907" i="2"/>
  <c r="I4908" i="2"/>
  <c r="I4909" i="2"/>
  <c r="I4910" i="2"/>
  <c r="I4911" i="2"/>
  <c r="I4912" i="2"/>
  <c r="I4913" i="2"/>
  <c r="I4914" i="2"/>
  <c r="J4914" i="2" s="1"/>
  <c r="I4915" i="2"/>
  <c r="J4915" i="2" s="1"/>
  <c r="I4916" i="2"/>
  <c r="I4917" i="2"/>
  <c r="I4918" i="2"/>
  <c r="I4919" i="2"/>
  <c r="I4920" i="2"/>
  <c r="I4921" i="2"/>
  <c r="I4922" i="2"/>
  <c r="I4923" i="2"/>
  <c r="I4924" i="2"/>
  <c r="I4925" i="2"/>
  <c r="I4926" i="2"/>
  <c r="J4926" i="2" s="1"/>
  <c r="I4927" i="2"/>
  <c r="J4927" i="2" s="1"/>
  <c r="I4928" i="2"/>
  <c r="K4928" i="2" s="1"/>
  <c r="I4929" i="2"/>
  <c r="I4930" i="2"/>
  <c r="I4931" i="2"/>
  <c r="I4932" i="2"/>
  <c r="I4933" i="2"/>
  <c r="I4934" i="2"/>
  <c r="I4935" i="2"/>
  <c r="I4936" i="2"/>
  <c r="I4937" i="2"/>
  <c r="I4938" i="2"/>
  <c r="J4938" i="2" s="1"/>
  <c r="I4939" i="2"/>
  <c r="J4939" i="2" s="1"/>
  <c r="I4940" i="2"/>
  <c r="I4941" i="2"/>
  <c r="I4942" i="2"/>
  <c r="I4943" i="2"/>
  <c r="I4944" i="2"/>
  <c r="I4945" i="2"/>
  <c r="I4946" i="2"/>
  <c r="I4947" i="2"/>
  <c r="I4948" i="2"/>
  <c r="I4949" i="2"/>
  <c r="I4950" i="2"/>
  <c r="J4950" i="2" s="1"/>
  <c r="I4951" i="2"/>
  <c r="J4951" i="2" s="1"/>
  <c r="I4952" i="2"/>
  <c r="I4953" i="2"/>
  <c r="I4954" i="2"/>
  <c r="I4955" i="2"/>
  <c r="I4956" i="2"/>
  <c r="I4957" i="2"/>
  <c r="I4958" i="2"/>
  <c r="I4959" i="2"/>
  <c r="I4960" i="2"/>
  <c r="I4961" i="2"/>
  <c r="I4962" i="2"/>
  <c r="J4962" i="2" s="1"/>
  <c r="I4963" i="2"/>
  <c r="J4963" i="2" s="1"/>
  <c r="I4964" i="2"/>
  <c r="I4965" i="2"/>
  <c r="I4966" i="2"/>
  <c r="I4967" i="2"/>
  <c r="I4968" i="2"/>
  <c r="I4969" i="2"/>
  <c r="I4970" i="2"/>
  <c r="I4971" i="2"/>
  <c r="I4972" i="2"/>
  <c r="I4973" i="2"/>
  <c r="I4974" i="2"/>
  <c r="J4974" i="2" s="1"/>
  <c r="I4975" i="2"/>
  <c r="J4975" i="2" s="1"/>
  <c r="I4976" i="2"/>
  <c r="I4977" i="2"/>
  <c r="I4978" i="2"/>
  <c r="I4979" i="2"/>
  <c r="I4980" i="2"/>
  <c r="I4981" i="2"/>
  <c r="I4982" i="2"/>
  <c r="I4983" i="2"/>
  <c r="I4984" i="2"/>
  <c r="I4985" i="2"/>
  <c r="I4986" i="2"/>
  <c r="J4986" i="2" s="1"/>
  <c r="I4987" i="2"/>
  <c r="J4987" i="2" s="1"/>
  <c r="I4988" i="2"/>
  <c r="I4989" i="2"/>
  <c r="I4990" i="2"/>
  <c r="I4991" i="2"/>
  <c r="I4992" i="2"/>
  <c r="I4993" i="2"/>
  <c r="I4994" i="2"/>
  <c r="I4995" i="2"/>
  <c r="I4996" i="2"/>
  <c r="I4997" i="2"/>
  <c r="I4998" i="2"/>
  <c r="J4998" i="2" s="1"/>
  <c r="I4999" i="2"/>
  <c r="J4999" i="2" s="1"/>
  <c r="I5000" i="2"/>
  <c r="K5000" i="2" s="1"/>
  <c r="I5001" i="2"/>
  <c r="I5002" i="2"/>
  <c r="I5003" i="2"/>
  <c r="I5004" i="2"/>
  <c r="I5005" i="2"/>
  <c r="I5006" i="2"/>
  <c r="I5007" i="2"/>
  <c r="I5008" i="2"/>
  <c r="I5009" i="2"/>
  <c r="I5010" i="2"/>
  <c r="J5010" i="2" s="1"/>
  <c r="I5011" i="2"/>
  <c r="J5011" i="2" s="1"/>
  <c r="I5012" i="2"/>
  <c r="I5013" i="2"/>
  <c r="I5014" i="2"/>
  <c r="I5015" i="2"/>
  <c r="I5016" i="2"/>
  <c r="I5017" i="2"/>
  <c r="I5018" i="2"/>
  <c r="I5019" i="2"/>
  <c r="I5020" i="2"/>
  <c r="I5021" i="2"/>
  <c r="I5022" i="2"/>
  <c r="J5022" i="2" s="1"/>
  <c r="I5023" i="2"/>
  <c r="J5023" i="2" s="1"/>
  <c r="I5024" i="2"/>
  <c r="I5025" i="2"/>
  <c r="I5026" i="2"/>
  <c r="I5027" i="2"/>
  <c r="I5028" i="2"/>
  <c r="I5029" i="2"/>
  <c r="I5030" i="2"/>
  <c r="I5031" i="2"/>
  <c r="I5032" i="2"/>
  <c r="I5033" i="2"/>
  <c r="I5034" i="2"/>
  <c r="J5034" i="2" s="1"/>
  <c r="I5035" i="2"/>
  <c r="J5035" i="2" s="1"/>
  <c r="I5036" i="2"/>
  <c r="I5037" i="2"/>
  <c r="I5038" i="2"/>
  <c r="I5039" i="2"/>
  <c r="I5040" i="2"/>
  <c r="I5041" i="2"/>
  <c r="I5042" i="2"/>
  <c r="I5043" i="2"/>
  <c r="I5044" i="2"/>
  <c r="I5045" i="2"/>
  <c r="I5046" i="2"/>
  <c r="J5046" i="2" s="1"/>
  <c r="I5047" i="2"/>
  <c r="J5047" i="2" s="1"/>
  <c r="I5048" i="2"/>
  <c r="I5049" i="2"/>
  <c r="I5050" i="2"/>
  <c r="I5051" i="2"/>
  <c r="I5052" i="2"/>
  <c r="I5053" i="2"/>
  <c r="I5054" i="2"/>
  <c r="I5055" i="2"/>
  <c r="I5056" i="2"/>
  <c r="I5057" i="2"/>
  <c r="I5058" i="2"/>
  <c r="J5058" i="2" s="1"/>
  <c r="I5059" i="2"/>
  <c r="J5059" i="2" s="1"/>
  <c r="I5060" i="2"/>
  <c r="I5061" i="2"/>
  <c r="I5062" i="2"/>
  <c r="I5063" i="2"/>
  <c r="I5064" i="2"/>
  <c r="I5065" i="2"/>
  <c r="I5066" i="2"/>
  <c r="I5067" i="2"/>
  <c r="I5068" i="2"/>
  <c r="I5069" i="2"/>
  <c r="I5070" i="2"/>
  <c r="J5070" i="2" s="1"/>
  <c r="I5071" i="2"/>
  <c r="J5071" i="2" s="1"/>
  <c r="I5072" i="2"/>
  <c r="K5072" i="2" s="1"/>
  <c r="I5073" i="2"/>
  <c r="I5074" i="2"/>
  <c r="I5075" i="2"/>
  <c r="I5076" i="2"/>
  <c r="I5077" i="2"/>
  <c r="I5078" i="2"/>
  <c r="I5079" i="2"/>
  <c r="I5080" i="2"/>
  <c r="I5081" i="2"/>
  <c r="I5082" i="2"/>
  <c r="J5082" i="2" s="1"/>
  <c r="I5083" i="2"/>
  <c r="J5083" i="2" s="1"/>
  <c r="I5084" i="2"/>
  <c r="I5085" i="2"/>
  <c r="I5086" i="2"/>
  <c r="I5087" i="2"/>
  <c r="I5088" i="2"/>
  <c r="I5089" i="2"/>
  <c r="K5090" i="2" s="1"/>
  <c r="I5090" i="2"/>
  <c r="I5091" i="2"/>
  <c r="I5092" i="2"/>
  <c r="I5093" i="2"/>
  <c r="I5094" i="2"/>
  <c r="J5094" i="2" s="1"/>
  <c r="I5095" i="2"/>
  <c r="J5095" i="2" s="1"/>
  <c r="I5096" i="2"/>
  <c r="I5097" i="2"/>
  <c r="I5098" i="2"/>
  <c r="I5099" i="2"/>
  <c r="I5100" i="2"/>
  <c r="I5101" i="2"/>
  <c r="I5102" i="2"/>
  <c r="I5103" i="2"/>
  <c r="I5104" i="2"/>
  <c r="I5105" i="2"/>
  <c r="I5106" i="2"/>
  <c r="J5106" i="2" s="1"/>
  <c r="I5107" i="2"/>
  <c r="J5107" i="2" s="1"/>
  <c r="I5108" i="2"/>
  <c r="I5109" i="2"/>
  <c r="I5110" i="2"/>
  <c r="I5111" i="2"/>
  <c r="I5112" i="2"/>
  <c r="I5113" i="2"/>
  <c r="I5114" i="2"/>
  <c r="I5115" i="2"/>
  <c r="I5116" i="2"/>
  <c r="I5117" i="2"/>
  <c r="I5118" i="2"/>
  <c r="J5118" i="2" s="1"/>
  <c r="I5119" i="2"/>
  <c r="J5119" i="2" s="1"/>
  <c r="I5120" i="2"/>
  <c r="I5121" i="2"/>
  <c r="I5122" i="2"/>
  <c r="I5123" i="2"/>
  <c r="I5124" i="2"/>
  <c r="I5125" i="2"/>
  <c r="I5126" i="2"/>
  <c r="I5127" i="2"/>
  <c r="I5128" i="2"/>
  <c r="I5129" i="2"/>
  <c r="I5130" i="2"/>
  <c r="J5130" i="2" s="1"/>
  <c r="I5131" i="2"/>
  <c r="J5131" i="2" s="1"/>
  <c r="I5132" i="2"/>
  <c r="I5133" i="2"/>
  <c r="I5134" i="2"/>
  <c r="I5135" i="2"/>
  <c r="I5136" i="2"/>
  <c r="I5137" i="2"/>
  <c r="I5138" i="2"/>
  <c r="I5139" i="2"/>
  <c r="I5140" i="2"/>
  <c r="I5141" i="2"/>
  <c r="I5142" i="2"/>
  <c r="J5142" i="2" s="1"/>
  <c r="I5143" i="2"/>
  <c r="J5143" i="2" s="1"/>
  <c r="I5144" i="2"/>
  <c r="K5144" i="2" s="1"/>
  <c r="I5145" i="2"/>
  <c r="I5146" i="2"/>
  <c r="I5147" i="2"/>
  <c r="I5148" i="2"/>
  <c r="I5149" i="2"/>
  <c r="I5150" i="2"/>
  <c r="I5151" i="2"/>
  <c r="I5152" i="2"/>
  <c r="I5153" i="2"/>
  <c r="I5154" i="2"/>
  <c r="J5154" i="2" s="1"/>
  <c r="I5155" i="2"/>
  <c r="J5155" i="2" s="1"/>
  <c r="I5156" i="2"/>
  <c r="I5157" i="2"/>
  <c r="I5158" i="2"/>
  <c r="I5159" i="2"/>
  <c r="I5160" i="2"/>
  <c r="I5161" i="2"/>
  <c r="I5162" i="2"/>
  <c r="I5163" i="2"/>
  <c r="I5164" i="2"/>
  <c r="I5165" i="2"/>
  <c r="I5166" i="2"/>
  <c r="J5166" i="2" s="1"/>
  <c r="I5167" i="2"/>
  <c r="J5167" i="2" s="1"/>
  <c r="I5168" i="2"/>
  <c r="I5169" i="2"/>
  <c r="I5170" i="2"/>
  <c r="I5171" i="2"/>
  <c r="I5172" i="2"/>
  <c r="I5173" i="2"/>
  <c r="I5174" i="2"/>
  <c r="I5175" i="2"/>
  <c r="I5176" i="2"/>
  <c r="I5177" i="2"/>
  <c r="I5178" i="2"/>
  <c r="J5178" i="2" s="1"/>
  <c r="I5179" i="2"/>
  <c r="J5179" i="2" s="1"/>
  <c r="I5180" i="2"/>
  <c r="I5181" i="2"/>
  <c r="I5182" i="2"/>
  <c r="I5183" i="2"/>
  <c r="I5184" i="2"/>
  <c r="I5185" i="2"/>
  <c r="I5186" i="2"/>
  <c r="I5187" i="2"/>
  <c r="I5188" i="2"/>
  <c r="I5189" i="2"/>
  <c r="I5190" i="2"/>
  <c r="J5190" i="2" s="1"/>
  <c r="I5191" i="2"/>
  <c r="J5191" i="2" s="1"/>
  <c r="I5192" i="2"/>
  <c r="I5193" i="2"/>
  <c r="I5194" i="2"/>
  <c r="I5195" i="2"/>
  <c r="I5196" i="2"/>
  <c r="I5197" i="2"/>
  <c r="I5198" i="2"/>
  <c r="I5199" i="2"/>
  <c r="I5200" i="2"/>
  <c r="I5201" i="2"/>
  <c r="I5202" i="2"/>
  <c r="J5202" i="2" s="1"/>
  <c r="I5203" i="2"/>
  <c r="J5203" i="2" s="1"/>
  <c r="I5204" i="2"/>
  <c r="I5205" i="2"/>
  <c r="I5206" i="2"/>
  <c r="I5207" i="2"/>
  <c r="I5208" i="2"/>
  <c r="I5209" i="2"/>
  <c r="I5210" i="2"/>
  <c r="I5211" i="2"/>
  <c r="I5212" i="2"/>
  <c r="I5213" i="2"/>
  <c r="I5214" i="2"/>
  <c r="J5214" i="2" s="1"/>
  <c r="I5215" i="2"/>
  <c r="J5215" i="2" s="1"/>
  <c r="I5216" i="2"/>
  <c r="K5216" i="2" s="1"/>
  <c r="I5217" i="2"/>
  <c r="I5218" i="2"/>
  <c r="I5219" i="2"/>
  <c r="I5220" i="2"/>
  <c r="I5221" i="2"/>
  <c r="K5222" i="2" s="1"/>
  <c r="I5222" i="2"/>
  <c r="I5223" i="2"/>
  <c r="I5224" i="2"/>
  <c r="I5225" i="2"/>
  <c r="I5226" i="2"/>
  <c r="J5226" i="2" s="1"/>
  <c r="I5227" i="2"/>
  <c r="J5227" i="2" s="1"/>
  <c r="I5228" i="2"/>
  <c r="I5229" i="2"/>
  <c r="I5230" i="2"/>
  <c r="I5231" i="2"/>
  <c r="I5232" i="2"/>
  <c r="I5233" i="2"/>
  <c r="K5234" i="2" s="1"/>
  <c r="I5234" i="2"/>
  <c r="I5235" i="2"/>
  <c r="I5236" i="2"/>
  <c r="I5237" i="2"/>
  <c r="I5238" i="2"/>
  <c r="J5238" i="2" s="1"/>
  <c r="I5239" i="2"/>
  <c r="J5239" i="2" s="1"/>
  <c r="I5240" i="2"/>
  <c r="I5241" i="2"/>
  <c r="I5242" i="2"/>
  <c r="I5243" i="2"/>
  <c r="I5244" i="2"/>
  <c r="I5245" i="2"/>
  <c r="I5246" i="2"/>
  <c r="J5246" i="2" s="1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H1713" i="2"/>
  <c r="H1714" i="2"/>
  <c r="H1715" i="2"/>
  <c r="H1716" i="2"/>
  <c r="H1717" i="2"/>
  <c r="H1718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36" i="2"/>
  <c r="H1737" i="2"/>
  <c r="H1738" i="2"/>
  <c r="H1739" i="2"/>
  <c r="H1740" i="2"/>
  <c r="H1741" i="2"/>
  <c r="H1742" i="2"/>
  <c r="H1743" i="2"/>
  <c r="H1744" i="2"/>
  <c r="H1745" i="2"/>
  <c r="H1746" i="2"/>
  <c r="H1747" i="2"/>
  <c r="H1748" i="2"/>
  <c r="H1749" i="2"/>
  <c r="H1750" i="2"/>
  <c r="H1751" i="2"/>
  <c r="H1752" i="2"/>
  <c r="H1753" i="2"/>
  <c r="H1754" i="2"/>
  <c r="H1755" i="2"/>
  <c r="H1756" i="2"/>
  <c r="H1757" i="2"/>
  <c r="H1758" i="2"/>
  <c r="H1759" i="2"/>
  <c r="H1760" i="2"/>
  <c r="H1761" i="2"/>
  <c r="H1762" i="2"/>
  <c r="H1763" i="2"/>
  <c r="H1764" i="2"/>
  <c r="H1765" i="2"/>
  <c r="H1766" i="2"/>
  <c r="H1767" i="2"/>
  <c r="H1768" i="2"/>
  <c r="H1769" i="2"/>
  <c r="H1770" i="2"/>
  <c r="H1771" i="2"/>
  <c r="H1772" i="2"/>
  <c r="H1773" i="2"/>
  <c r="H1774" i="2"/>
  <c r="H1775" i="2"/>
  <c r="H1776" i="2"/>
  <c r="H1777" i="2"/>
  <c r="H1778" i="2"/>
  <c r="H1779" i="2"/>
  <c r="H1780" i="2"/>
  <c r="H1781" i="2"/>
  <c r="H1782" i="2"/>
  <c r="H1783" i="2"/>
  <c r="H1784" i="2"/>
  <c r="H1785" i="2"/>
  <c r="H1786" i="2"/>
  <c r="H1787" i="2"/>
  <c r="H1788" i="2"/>
  <c r="H1789" i="2"/>
  <c r="H1790" i="2"/>
  <c r="H1791" i="2"/>
  <c r="H1792" i="2"/>
  <c r="H1793" i="2"/>
  <c r="H1794" i="2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H1809" i="2"/>
  <c r="H1810" i="2"/>
  <c r="H1811" i="2"/>
  <c r="H1812" i="2"/>
  <c r="H1813" i="2"/>
  <c r="H1814" i="2"/>
  <c r="H1815" i="2"/>
  <c r="H1816" i="2"/>
  <c r="H1817" i="2"/>
  <c r="H1818" i="2"/>
  <c r="H1819" i="2"/>
  <c r="H1820" i="2"/>
  <c r="H1821" i="2"/>
  <c r="H1822" i="2"/>
  <c r="H1823" i="2"/>
  <c r="H1824" i="2"/>
  <c r="H1825" i="2"/>
  <c r="H1826" i="2"/>
  <c r="H1827" i="2"/>
  <c r="H1828" i="2"/>
  <c r="H1829" i="2"/>
  <c r="H1830" i="2"/>
  <c r="H1831" i="2"/>
  <c r="H1832" i="2"/>
  <c r="H1833" i="2"/>
  <c r="H1834" i="2"/>
  <c r="H1835" i="2"/>
  <c r="H1836" i="2"/>
  <c r="H1837" i="2"/>
  <c r="H1838" i="2"/>
  <c r="H1839" i="2"/>
  <c r="H1840" i="2"/>
  <c r="H1841" i="2"/>
  <c r="H1842" i="2"/>
  <c r="H1843" i="2"/>
  <c r="H1844" i="2"/>
  <c r="H1845" i="2"/>
  <c r="H1846" i="2"/>
  <c r="H1847" i="2"/>
  <c r="H1848" i="2"/>
  <c r="H1849" i="2"/>
  <c r="H1850" i="2"/>
  <c r="H1851" i="2"/>
  <c r="H1852" i="2"/>
  <c r="H1853" i="2"/>
  <c r="H1854" i="2"/>
  <c r="H1855" i="2"/>
  <c r="H1856" i="2"/>
  <c r="H1857" i="2"/>
  <c r="H1858" i="2"/>
  <c r="H1859" i="2"/>
  <c r="H1860" i="2"/>
  <c r="H1861" i="2"/>
  <c r="H1862" i="2"/>
  <c r="H1863" i="2"/>
  <c r="H1864" i="2"/>
  <c r="H1865" i="2"/>
  <c r="H1866" i="2"/>
  <c r="H1867" i="2"/>
  <c r="H1868" i="2"/>
  <c r="H1869" i="2"/>
  <c r="H1870" i="2"/>
  <c r="H1871" i="2"/>
  <c r="H1872" i="2"/>
  <c r="H1873" i="2"/>
  <c r="H1874" i="2"/>
  <c r="H1875" i="2"/>
  <c r="H1876" i="2"/>
  <c r="H1877" i="2"/>
  <c r="H1878" i="2"/>
  <c r="H1879" i="2"/>
  <c r="H1880" i="2"/>
  <c r="H1881" i="2"/>
  <c r="H1882" i="2"/>
  <c r="H1883" i="2"/>
  <c r="H1884" i="2"/>
  <c r="H1885" i="2"/>
  <c r="H1886" i="2"/>
  <c r="H1887" i="2"/>
  <c r="H1888" i="2"/>
  <c r="H1889" i="2"/>
  <c r="H1890" i="2"/>
  <c r="H1891" i="2"/>
  <c r="H1892" i="2"/>
  <c r="H1893" i="2"/>
  <c r="H1894" i="2"/>
  <c r="H1895" i="2"/>
  <c r="H1896" i="2"/>
  <c r="H1897" i="2"/>
  <c r="H1898" i="2"/>
  <c r="H1899" i="2"/>
  <c r="H1900" i="2"/>
  <c r="H1901" i="2"/>
  <c r="H1902" i="2"/>
  <c r="H1903" i="2"/>
  <c r="H1904" i="2"/>
  <c r="H1905" i="2"/>
  <c r="H1906" i="2"/>
  <c r="H1907" i="2"/>
  <c r="H1908" i="2"/>
  <c r="H1909" i="2"/>
  <c r="H1910" i="2"/>
  <c r="H1911" i="2"/>
  <c r="H1912" i="2"/>
  <c r="H1913" i="2"/>
  <c r="H1914" i="2"/>
  <c r="H1915" i="2"/>
  <c r="H1916" i="2"/>
  <c r="H1917" i="2"/>
  <c r="H1918" i="2"/>
  <c r="H1919" i="2"/>
  <c r="H1920" i="2"/>
  <c r="H1921" i="2"/>
  <c r="H1922" i="2"/>
  <c r="H1923" i="2"/>
  <c r="H1924" i="2"/>
  <c r="H1925" i="2"/>
  <c r="H1926" i="2"/>
  <c r="H1927" i="2"/>
  <c r="H1928" i="2"/>
  <c r="H1929" i="2"/>
  <c r="H1930" i="2"/>
  <c r="H1931" i="2"/>
  <c r="H1932" i="2"/>
  <c r="H1933" i="2"/>
  <c r="H1934" i="2"/>
  <c r="H1935" i="2"/>
  <c r="H1936" i="2"/>
  <c r="H1937" i="2"/>
  <c r="H1938" i="2"/>
  <c r="H1939" i="2"/>
  <c r="H1940" i="2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H1953" i="2"/>
  <c r="H1954" i="2"/>
  <c r="H1955" i="2"/>
  <c r="H1956" i="2"/>
  <c r="H1957" i="2"/>
  <c r="H1958" i="2"/>
  <c r="H1959" i="2"/>
  <c r="H1960" i="2"/>
  <c r="H1961" i="2"/>
  <c r="H1962" i="2"/>
  <c r="H1963" i="2"/>
  <c r="H1964" i="2"/>
  <c r="H1965" i="2"/>
  <c r="H1966" i="2"/>
  <c r="H1967" i="2"/>
  <c r="H1968" i="2"/>
  <c r="H1969" i="2"/>
  <c r="H1970" i="2"/>
  <c r="H1971" i="2"/>
  <c r="H1972" i="2"/>
  <c r="H1973" i="2"/>
  <c r="H1974" i="2"/>
  <c r="H1975" i="2"/>
  <c r="H1976" i="2"/>
  <c r="H1977" i="2"/>
  <c r="H1978" i="2"/>
  <c r="H1979" i="2"/>
  <c r="H1980" i="2"/>
  <c r="H1981" i="2"/>
  <c r="H1982" i="2"/>
  <c r="H1983" i="2"/>
  <c r="H1984" i="2"/>
  <c r="H1985" i="2"/>
  <c r="H1986" i="2"/>
  <c r="H1987" i="2"/>
  <c r="H1988" i="2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H2001" i="2"/>
  <c r="H2002" i="2"/>
  <c r="H2003" i="2"/>
  <c r="H2004" i="2"/>
  <c r="H2005" i="2"/>
  <c r="H2006" i="2"/>
  <c r="H2007" i="2"/>
  <c r="H2008" i="2"/>
  <c r="H2009" i="2"/>
  <c r="H2010" i="2"/>
  <c r="H2011" i="2"/>
  <c r="H2012" i="2"/>
  <c r="H2013" i="2"/>
  <c r="H2014" i="2"/>
  <c r="H2015" i="2"/>
  <c r="H2016" i="2"/>
  <c r="H2017" i="2"/>
  <c r="H2018" i="2"/>
  <c r="H2019" i="2"/>
  <c r="H2020" i="2"/>
  <c r="H2021" i="2"/>
  <c r="H2022" i="2"/>
  <c r="H2023" i="2"/>
  <c r="H2024" i="2"/>
  <c r="H2025" i="2"/>
  <c r="H2026" i="2"/>
  <c r="H2027" i="2"/>
  <c r="H2028" i="2"/>
  <c r="H2029" i="2"/>
  <c r="H2030" i="2"/>
  <c r="H2031" i="2"/>
  <c r="H2032" i="2"/>
  <c r="H2033" i="2"/>
  <c r="H2034" i="2"/>
  <c r="H2035" i="2"/>
  <c r="H2036" i="2"/>
  <c r="H2037" i="2"/>
  <c r="H2038" i="2"/>
  <c r="H2039" i="2"/>
  <c r="H2040" i="2"/>
  <c r="H2041" i="2"/>
  <c r="H2042" i="2"/>
  <c r="H2043" i="2"/>
  <c r="H2044" i="2"/>
  <c r="H2045" i="2"/>
  <c r="H2046" i="2"/>
  <c r="H2047" i="2"/>
  <c r="H2048" i="2"/>
  <c r="H2049" i="2"/>
  <c r="H2050" i="2"/>
  <c r="H2051" i="2"/>
  <c r="H2052" i="2"/>
  <c r="H2053" i="2"/>
  <c r="H2054" i="2"/>
  <c r="H2055" i="2"/>
  <c r="H2056" i="2"/>
  <c r="H2057" i="2"/>
  <c r="H2058" i="2"/>
  <c r="H2059" i="2"/>
  <c r="H2060" i="2"/>
  <c r="H2061" i="2"/>
  <c r="H2062" i="2"/>
  <c r="H2063" i="2"/>
  <c r="H2064" i="2"/>
  <c r="H2065" i="2"/>
  <c r="H2066" i="2"/>
  <c r="H2067" i="2"/>
  <c r="H2068" i="2"/>
  <c r="H2069" i="2"/>
  <c r="H2070" i="2"/>
  <c r="H2071" i="2"/>
  <c r="H2072" i="2"/>
  <c r="H2073" i="2"/>
  <c r="H2074" i="2"/>
  <c r="H2075" i="2"/>
  <c r="H2076" i="2"/>
  <c r="H2077" i="2"/>
  <c r="H2078" i="2"/>
  <c r="H2079" i="2"/>
  <c r="H2080" i="2"/>
  <c r="H2081" i="2"/>
  <c r="H2082" i="2"/>
  <c r="H2083" i="2"/>
  <c r="H2084" i="2"/>
  <c r="H2085" i="2"/>
  <c r="H2086" i="2"/>
  <c r="H2087" i="2"/>
  <c r="H2088" i="2"/>
  <c r="H2089" i="2"/>
  <c r="H2090" i="2"/>
  <c r="H2091" i="2"/>
  <c r="H2092" i="2"/>
  <c r="H2093" i="2"/>
  <c r="H2094" i="2"/>
  <c r="H2095" i="2"/>
  <c r="H2096" i="2"/>
  <c r="H2097" i="2"/>
  <c r="H2098" i="2"/>
  <c r="H2099" i="2"/>
  <c r="H2100" i="2"/>
  <c r="H2101" i="2"/>
  <c r="H2102" i="2"/>
  <c r="H2103" i="2"/>
  <c r="H2104" i="2"/>
  <c r="H2105" i="2"/>
  <c r="H2106" i="2"/>
  <c r="H2107" i="2"/>
  <c r="H2108" i="2"/>
  <c r="H2109" i="2"/>
  <c r="H2110" i="2"/>
  <c r="H2111" i="2"/>
  <c r="H2112" i="2"/>
  <c r="H2113" i="2"/>
  <c r="H2114" i="2"/>
  <c r="H2115" i="2"/>
  <c r="H2116" i="2"/>
  <c r="H2117" i="2"/>
  <c r="H2118" i="2"/>
  <c r="H2119" i="2"/>
  <c r="H2120" i="2"/>
  <c r="H2121" i="2"/>
  <c r="H2122" i="2"/>
  <c r="H2123" i="2"/>
  <c r="H2124" i="2"/>
  <c r="H2125" i="2"/>
  <c r="H2126" i="2"/>
  <c r="H2127" i="2"/>
  <c r="H2128" i="2"/>
  <c r="H2129" i="2"/>
  <c r="H2130" i="2"/>
  <c r="H2131" i="2"/>
  <c r="H2132" i="2"/>
  <c r="H2133" i="2"/>
  <c r="H2134" i="2"/>
  <c r="H2135" i="2"/>
  <c r="H2136" i="2"/>
  <c r="H2137" i="2"/>
  <c r="H2138" i="2"/>
  <c r="H2139" i="2"/>
  <c r="H2140" i="2"/>
  <c r="H2141" i="2"/>
  <c r="H2142" i="2"/>
  <c r="H2143" i="2"/>
  <c r="H2144" i="2"/>
  <c r="H2145" i="2"/>
  <c r="H2146" i="2"/>
  <c r="H2147" i="2"/>
  <c r="H2148" i="2"/>
  <c r="H2149" i="2"/>
  <c r="H2150" i="2"/>
  <c r="H2151" i="2"/>
  <c r="H2152" i="2"/>
  <c r="H2153" i="2"/>
  <c r="H2154" i="2"/>
  <c r="H2155" i="2"/>
  <c r="H2156" i="2"/>
  <c r="H2157" i="2"/>
  <c r="H2158" i="2"/>
  <c r="H2159" i="2"/>
  <c r="H2160" i="2"/>
  <c r="H2161" i="2"/>
  <c r="H2162" i="2"/>
  <c r="H2163" i="2"/>
  <c r="H2164" i="2"/>
  <c r="H2165" i="2"/>
  <c r="H2166" i="2"/>
  <c r="H2167" i="2"/>
  <c r="H2168" i="2"/>
  <c r="H2169" i="2"/>
  <c r="H2170" i="2"/>
  <c r="H2171" i="2"/>
  <c r="H2172" i="2"/>
  <c r="H2173" i="2"/>
  <c r="H2174" i="2"/>
  <c r="H2175" i="2"/>
  <c r="H2176" i="2"/>
  <c r="H2177" i="2"/>
  <c r="H2178" i="2"/>
  <c r="H2179" i="2"/>
  <c r="H2180" i="2"/>
  <c r="H2181" i="2"/>
  <c r="H2182" i="2"/>
  <c r="H2183" i="2"/>
  <c r="H2184" i="2"/>
  <c r="H2185" i="2"/>
  <c r="H2186" i="2"/>
  <c r="H2187" i="2"/>
  <c r="H2188" i="2"/>
  <c r="H2189" i="2"/>
  <c r="H2190" i="2"/>
  <c r="H2191" i="2"/>
  <c r="H2192" i="2"/>
  <c r="H2193" i="2"/>
  <c r="H2194" i="2"/>
  <c r="H2195" i="2"/>
  <c r="H2196" i="2"/>
  <c r="H2197" i="2"/>
  <c r="H2198" i="2"/>
  <c r="H2199" i="2"/>
  <c r="H2200" i="2"/>
  <c r="H2201" i="2"/>
  <c r="H2202" i="2"/>
  <c r="H2203" i="2"/>
  <c r="H2204" i="2"/>
  <c r="H2205" i="2"/>
  <c r="H2206" i="2"/>
  <c r="H2207" i="2"/>
  <c r="H2208" i="2"/>
  <c r="H2209" i="2"/>
  <c r="H2210" i="2"/>
  <c r="H2211" i="2"/>
  <c r="H2212" i="2"/>
  <c r="H2213" i="2"/>
  <c r="H2214" i="2"/>
  <c r="H2215" i="2"/>
  <c r="H2216" i="2"/>
  <c r="H2217" i="2"/>
  <c r="H2218" i="2"/>
  <c r="H2219" i="2"/>
  <c r="H2220" i="2"/>
  <c r="H2221" i="2"/>
  <c r="H2222" i="2"/>
  <c r="H2223" i="2"/>
  <c r="H2224" i="2"/>
  <c r="H2225" i="2"/>
  <c r="H2226" i="2"/>
  <c r="H2227" i="2"/>
  <c r="H2228" i="2"/>
  <c r="H2229" i="2"/>
  <c r="H2230" i="2"/>
  <c r="H2231" i="2"/>
  <c r="H2232" i="2"/>
  <c r="H2233" i="2"/>
  <c r="H2234" i="2"/>
  <c r="H2235" i="2"/>
  <c r="H2236" i="2"/>
  <c r="H2237" i="2"/>
  <c r="H2238" i="2"/>
  <c r="H2239" i="2"/>
  <c r="H2240" i="2"/>
  <c r="H2241" i="2"/>
  <c r="H2242" i="2"/>
  <c r="H2243" i="2"/>
  <c r="H2244" i="2"/>
  <c r="H2245" i="2"/>
  <c r="H2246" i="2"/>
  <c r="H2247" i="2"/>
  <c r="H2248" i="2"/>
  <c r="H2249" i="2"/>
  <c r="H2250" i="2"/>
  <c r="H2251" i="2"/>
  <c r="H2252" i="2"/>
  <c r="H2253" i="2"/>
  <c r="H2254" i="2"/>
  <c r="H2255" i="2"/>
  <c r="H2256" i="2"/>
  <c r="H2257" i="2"/>
  <c r="H2258" i="2"/>
  <c r="H2259" i="2"/>
  <c r="H2260" i="2"/>
  <c r="H2261" i="2"/>
  <c r="H2262" i="2"/>
  <c r="H2263" i="2"/>
  <c r="H2264" i="2"/>
  <c r="H2265" i="2"/>
  <c r="H2266" i="2"/>
  <c r="H2267" i="2"/>
  <c r="H2268" i="2"/>
  <c r="H2269" i="2"/>
  <c r="H2270" i="2"/>
  <c r="H2271" i="2"/>
  <c r="H2272" i="2"/>
  <c r="H2273" i="2"/>
  <c r="H2274" i="2"/>
  <c r="H2275" i="2"/>
  <c r="H2276" i="2"/>
  <c r="H2277" i="2"/>
  <c r="H2278" i="2"/>
  <c r="H2279" i="2"/>
  <c r="H2280" i="2"/>
  <c r="H2281" i="2"/>
  <c r="H2282" i="2"/>
  <c r="H2283" i="2"/>
  <c r="H2284" i="2"/>
  <c r="H2285" i="2"/>
  <c r="H2286" i="2"/>
  <c r="H2287" i="2"/>
  <c r="H2288" i="2"/>
  <c r="H2289" i="2"/>
  <c r="H2290" i="2"/>
  <c r="H2291" i="2"/>
  <c r="H2292" i="2"/>
  <c r="H2293" i="2"/>
  <c r="H2294" i="2"/>
  <c r="H2295" i="2"/>
  <c r="H2296" i="2"/>
  <c r="H2297" i="2"/>
  <c r="H2298" i="2"/>
  <c r="H2299" i="2"/>
  <c r="H2300" i="2"/>
  <c r="H2301" i="2"/>
  <c r="H2302" i="2"/>
  <c r="H2303" i="2"/>
  <c r="H2304" i="2"/>
  <c r="H2305" i="2"/>
  <c r="H2306" i="2"/>
  <c r="H2307" i="2"/>
  <c r="H2308" i="2"/>
  <c r="H2309" i="2"/>
  <c r="H2310" i="2"/>
  <c r="H2311" i="2"/>
  <c r="H2312" i="2"/>
  <c r="H2313" i="2"/>
  <c r="H2314" i="2"/>
  <c r="H2315" i="2"/>
  <c r="H2316" i="2"/>
  <c r="H2317" i="2"/>
  <c r="H2318" i="2"/>
  <c r="H2319" i="2"/>
  <c r="H2320" i="2"/>
  <c r="H2321" i="2"/>
  <c r="H2322" i="2"/>
  <c r="H2323" i="2"/>
  <c r="H2324" i="2"/>
  <c r="H2325" i="2"/>
  <c r="H2326" i="2"/>
  <c r="H2327" i="2"/>
  <c r="H2328" i="2"/>
  <c r="H2329" i="2"/>
  <c r="H2330" i="2"/>
  <c r="H2331" i="2"/>
  <c r="H2332" i="2"/>
  <c r="H2333" i="2"/>
  <c r="H2334" i="2"/>
  <c r="H2335" i="2"/>
  <c r="H2336" i="2"/>
  <c r="H2337" i="2"/>
  <c r="H2338" i="2"/>
  <c r="H2339" i="2"/>
  <c r="H2340" i="2"/>
  <c r="H2341" i="2"/>
  <c r="H2342" i="2"/>
  <c r="H2343" i="2"/>
  <c r="H2344" i="2"/>
  <c r="H2345" i="2"/>
  <c r="H2346" i="2"/>
  <c r="H2347" i="2"/>
  <c r="H2348" i="2"/>
  <c r="H2349" i="2"/>
  <c r="H2350" i="2"/>
  <c r="H2351" i="2"/>
  <c r="H2352" i="2"/>
  <c r="H2353" i="2"/>
  <c r="H2354" i="2"/>
  <c r="H2355" i="2"/>
  <c r="H2356" i="2"/>
  <c r="H2357" i="2"/>
  <c r="H2358" i="2"/>
  <c r="H2359" i="2"/>
  <c r="H2360" i="2"/>
  <c r="H2361" i="2"/>
  <c r="H2362" i="2"/>
  <c r="H2363" i="2"/>
  <c r="H2364" i="2"/>
  <c r="H2365" i="2"/>
  <c r="H2366" i="2"/>
  <c r="H2367" i="2"/>
  <c r="H2368" i="2"/>
  <c r="H2369" i="2"/>
  <c r="H2370" i="2"/>
  <c r="H2371" i="2"/>
  <c r="H2372" i="2"/>
  <c r="H2373" i="2"/>
  <c r="H2374" i="2"/>
  <c r="H2375" i="2"/>
  <c r="H2376" i="2"/>
  <c r="H2377" i="2"/>
  <c r="H2378" i="2"/>
  <c r="H2379" i="2"/>
  <c r="H2380" i="2"/>
  <c r="H2381" i="2"/>
  <c r="H2382" i="2"/>
  <c r="H2383" i="2"/>
  <c r="H2384" i="2"/>
  <c r="H2385" i="2"/>
  <c r="H2386" i="2"/>
  <c r="H2387" i="2"/>
  <c r="H2388" i="2"/>
  <c r="H2389" i="2"/>
  <c r="H2390" i="2"/>
  <c r="H2391" i="2"/>
  <c r="H2392" i="2"/>
  <c r="H2393" i="2"/>
  <c r="H2394" i="2"/>
  <c r="H2395" i="2"/>
  <c r="H2396" i="2"/>
  <c r="H2397" i="2"/>
  <c r="H2398" i="2"/>
  <c r="H2399" i="2"/>
  <c r="H2400" i="2"/>
  <c r="H2401" i="2"/>
  <c r="H2402" i="2"/>
  <c r="H2403" i="2"/>
  <c r="H2404" i="2"/>
  <c r="H2405" i="2"/>
  <c r="H2406" i="2"/>
  <c r="H2407" i="2"/>
  <c r="H2408" i="2"/>
  <c r="H2409" i="2"/>
  <c r="H2410" i="2"/>
  <c r="H2411" i="2"/>
  <c r="H2412" i="2"/>
  <c r="H2413" i="2"/>
  <c r="H2414" i="2"/>
  <c r="H2415" i="2"/>
  <c r="H2416" i="2"/>
  <c r="H2417" i="2"/>
  <c r="H2418" i="2"/>
  <c r="H2419" i="2"/>
  <c r="H2420" i="2"/>
  <c r="H2421" i="2"/>
  <c r="H2422" i="2"/>
  <c r="H2423" i="2"/>
  <c r="H2424" i="2"/>
  <c r="H2425" i="2"/>
  <c r="H2426" i="2"/>
  <c r="H2427" i="2"/>
  <c r="H2428" i="2"/>
  <c r="H2429" i="2"/>
  <c r="H2430" i="2"/>
  <c r="H2431" i="2"/>
  <c r="H2432" i="2"/>
  <c r="H2433" i="2"/>
  <c r="H2434" i="2"/>
  <c r="H2435" i="2"/>
  <c r="H2436" i="2"/>
  <c r="H2437" i="2"/>
  <c r="H2438" i="2"/>
  <c r="H2439" i="2"/>
  <c r="H2440" i="2"/>
  <c r="H2441" i="2"/>
  <c r="H2442" i="2"/>
  <c r="H2443" i="2"/>
  <c r="H2444" i="2"/>
  <c r="H2445" i="2"/>
  <c r="H2446" i="2"/>
  <c r="H2447" i="2"/>
  <c r="H2448" i="2"/>
  <c r="H2449" i="2"/>
  <c r="H2450" i="2"/>
  <c r="H2451" i="2"/>
  <c r="H2452" i="2"/>
  <c r="H2453" i="2"/>
  <c r="H2454" i="2"/>
  <c r="H2455" i="2"/>
  <c r="H2456" i="2"/>
  <c r="H2457" i="2"/>
  <c r="H2458" i="2"/>
  <c r="H2459" i="2"/>
  <c r="H2460" i="2"/>
  <c r="H2461" i="2"/>
  <c r="H2462" i="2"/>
  <c r="H2463" i="2"/>
  <c r="H2464" i="2"/>
  <c r="H2465" i="2"/>
  <c r="H2466" i="2"/>
  <c r="H2467" i="2"/>
  <c r="H2468" i="2"/>
  <c r="H2469" i="2"/>
  <c r="H2470" i="2"/>
  <c r="H2471" i="2"/>
  <c r="H2472" i="2"/>
  <c r="H2473" i="2"/>
  <c r="H2474" i="2"/>
  <c r="H2475" i="2"/>
  <c r="H2476" i="2"/>
  <c r="H2477" i="2"/>
  <c r="H2478" i="2"/>
  <c r="H2479" i="2"/>
  <c r="H2480" i="2"/>
  <c r="H2481" i="2"/>
  <c r="H2482" i="2"/>
  <c r="H2483" i="2"/>
  <c r="H2484" i="2"/>
  <c r="H2485" i="2"/>
  <c r="H2486" i="2"/>
  <c r="H2487" i="2"/>
  <c r="H2488" i="2"/>
  <c r="H2489" i="2"/>
  <c r="H2490" i="2"/>
  <c r="H2491" i="2"/>
  <c r="H2492" i="2"/>
  <c r="H2493" i="2"/>
  <c r="H2494" i="2"/>
  <c r="H2495" i="2"/>
  <c r="H2496" i="2"/>
  <c r="H2497" i="2"/>
  <c r="H2498" i="2"/>
  <c r="H2499" i="2"/>
  <c r="H2500" i="2"/>
  <c r="H2501" i="2"/>
  <c r="H2502" i="2"/>
  <c r="H2503" i="2"/>
  <c r="H2504" i="2"/>
  <c r="H2505" i="2"/>
  <c r="H2506" i="2"/>
  <c r="H2507" i="2"/>
  <c r="H2508" i="2"/>
  <c r="H2509" i="2"/>
  <c r="H2510" i="2"/>
  <c r="H2511" i="2"/>
  <c r="H2512" i="2"/>
  <c r="H2513" i="2"/>
  <c r="H2514" i="2"/>
  <c r="H2515" i="2"/>
  <c r="H2516" i="2"/>
  <c r="H2517" i="2"/>
  <c r="H2518" i="2"/>
  <c r="H2519" i="2"/>
  <c r="H2520" i="2"/>
  <c r="H2521" i="2"/>
  <c r="H2522" i="2"/>
  <c r="H2523" i="2"/>
  <c r="H2524" i="2"/>
  <c r="H2525" i="2"/>
  <c r="H2526" i="2"/>
  <c r="H2527" i="2"/>
  <c r="H2528" i="2"/>
  <c r="H2529" i="2"/>
  <c r="H2530" i="2"/>
  <c r="H2531" i="2"/>
  <c r="H2532" i="2"/>
  <c r="H2533" i="2"/>
  <c r="H2534" i="2"/>
  <c r="H2535" i="2"/>
  <c r="H2536" i="2"/>
  <c r="H2537" i="2"/>
  <c r="H2538" i="2"/>
  <c r="H2539" i="2"/>
  <c r="H2540" i="2"/>
  <c r="H2541" i="2"/>
  <c r="H2542" i="2"/>
  <c r="H2543" i="2"/>
  <c r="H2544" i="2"/>
  <c r="H2545" i="2"/>
  <c r="H2546" i="2"/>
  <c r="H2547" i="2"/>
  <c r="H2548" i="2"/>
  <c r="H2549" i="2"/>
  <c r="H2550" i="2"/>
  <c r="H2551" i="2"/>
  <c r="H2552" i="2"/>
  <c r="H2553" i="2"/>
  <c r="H2554" i="2"/>
  <c r="H2555" i="2"/>
  <c r="H2556" i="2"/>
  <c r="H2557" i="2"/>
  <c r="H2558" i="2"/>
  <c r="H2559" i="2"/>
  <c r="H2560" i="2"/>
  <c r="H2561" i="2"/>
  <c r="H2562" i="2"/>
  <c r="H2563" i="2"/>
  <c r="H2564" i="2"/>
  <c r="H2565" i="2"/>
  <c r="H2566" i="2"/>
  <c r="H2567" i="2"/>
  <c r="H2568" i="2"/>
  <c r="H2569" i="2"/>
  <c r="H2570" i="2"/>
  <c r="H2571" i="2"/>
  <c r="H2572" i="2"/>
  <c r="H2573" i="2"/>
  <c r="H2574" i="2"/>
  <c r="H2575" i="2"/>
  <c r="H2576" i="2"/>
  <c r="H2577" i="2"/>
  <c r="H2578" i="2"/>
  <c r="H2579" i="2"/>
  <c r="H2580" i="2"/>
  <c r="H2581" i="2"/>
  <c r="H2582" i="2"/>
  <c r="H2583" i="2"/>
  <c r="H2584" i="2"/>
  <c r="H2585" i="2"/>
  <c r="H2586" i="2"/>
  <c r="H2587" i="2"/>
  <c r="H2588" i="2"/>
  <c r="H2589" i="2"/>
  <c r="H2590" i="2"/>
  <c r="H2591" i="2"/>
  <c r="H2592" i="2"/>
  <c r="H2593" i="2"/>
  <c r="H2594" i="2"/>
  <c r="H2595" i="2"/>
  <c r="H2596" i="2"/>
  <c r="H2597" i="2"/>
  <c r="H2598" i="2"/>
  <c r="H2599" i="2"/>
  <c r="H2600" i="2"/>
  <c r="H2601" i="2"/>
  <c r="H2602" i="2"/>
  <c r="H2603" i="2"/>
  <c r="H2604" i="2"/>
  <c r="H2605" i="2"/>
  <c r="H2606" i="2"/>
  <c r="H2607" i="2"/>
  <c r="H2608" i="2"/>
  <c r="H2609" i="2"/>
  <c r="H2610" i="2"/>
  <c r="H2611" i="2"/>
  <c r="H2612" i="2"/>
  <c r="H2613" i="2"/>
  <c r="H2614" i="2"/>
  <c r="H2615" i="2"/>
  <c r="H2616" i="2"/>
  <c r="H2617" i="2"/>
  <c r="H2618" i="2"/>
  <c r="H2619" i="2"/>
  <c r="H2620" i="2"/>
  <c r="H2621" i="2"/>
  <c r="H2622" i="2"/>
  <c r="H2623" i="2"/>
  <c r="H2624" i="2"/>
  <c r="H2625" i="2"/>
  <c r="H2626" i="2"/>
  <c r="H2627" i="2"/>
  <c r="H2628" i="2"/>
  <c r="H2629" i="2"/>
  <c r="H2630" i="2"/>
  <c r="H2631" i="2"/>
  <c r="H2632" i="2"/>
  <c r="H2633" i="2"/>
  <c r="H2634" i="2"/>
  <c r="H2635" i="2"/>
  <c r="H2636" i="2"/>
  <c r="H2637" i="2"/>
  <c r="H2638" i="2"/>
  <c r="H2639" i="2"/>
  <c r="H2640" i="2"/>
  <c r="H2641" i="2"/>
  <c r="H2642" i="2"/>
  <c r="H2643" i="2"/>
  <c r="H2644" i="2"/>
  <c r="H2645" i="2"/>
  <c r="H2646" i="2"/>
  <c r="H2647" i="2"/>
  <c r="H2648" i="2"/>
  <c r="H2649" i="2"/>
  <c r="H2650" i="2"/>
  <c r="H2651" i="2"/>
  <c r="H2652" i="2"/>
  <c r="H2653" i="2"/>
  <c r="H2654" i="2"/>
  <c r="H2655" i="2"/>
  <c r="H2656" i="2"/>
  <c r="H2657" i="2"/>
  <c r="H2658" i="2"/>
  <c r="H2659" i="2"/>
  <c r="H2660" i="2"/>
  <c r="H2661" i="2"/>
  <c r="H2662" i="2"/>
  <c r="H2663" i="2"/>
  <c r="H2664" i="2"/>
  <c r="H2665" i="2"/>
  <c r="H2666" i="2"/>
  <c r="H2667" i="2"/>
  <c r="H2668" i="2"/>
  <c r="H2669" i="2"/>
  <c r="H2670" i="2"/>
  <c r="H2671" i="2"/>
  <c r="H2672" i="2"/>
  <c r="H2673" i="2"/>
  <c r="H2674" i="2"/>
  <c r="H2675" i="2"/>
  <c r="H2676" i="2"/>
  <c r="H2677" i="2"/>
  <c r="H2678" i="2"/>
  <c r="H2679" i="2"/>
  <c r="H2680" i="2"/>
  <c r="H2681" i="2"/>
  <c r="H2682" i="2"/>
  <c r="H2683" i="2"/>
  <c r="H2684" i="2"/>
  <c r="H2685" i="2"/>
  <c r="H2686" i="2"/>
  <c r="H2687" i="2"/>
  <c r="H2688" i="2"/>
  <c r="H2689" i="2"/>
  <c r="H2690" i="2"/>
  <c r="H2691" i="2"/>
  <c r="H2692" i="2"/>
  <c r="H2693" i="2"/>
  <c r="H2694" i="2"/>
  <c r="H2695" i="2"/>
  <c r="H2696" i="2"/>
  <c r="H2697" i="2"/>
  <c r="H2698" i="2"/>
  <c r="H2699" i="2"/>
  <c r="H2700" i="2"/>
  <c r="H2701" i="2"/>
  <c r="H2702" i="2"/>
  <c r="H2703" i="2"/>
  <c r="H2704" i="2"/>
  <c r="H2705" i="2"/>
  <c r="H2706" i="2"/>
  <c r="H2707" i="2"/>
  <c r="H2708" i="2"/>
  <c r="H2709" i="2"/>
  <c r="H2710" i="2"/>
  <c r="H2711" i="2"/>
  <c r="H2712" i="2"/>
  <c r="H2713" i="2"/>
  <c r="H2714" i="2"/>
  <c r="H2715" i="2"/>
  <c r="H2716" i="2"/>
  <c r="H2717" i="2"/>
  <c r="H2718" i="2"/>
  <c r="H2719" i="2"/>
  <c r="H2720" i="2"/>
  <c r="H2721" i="2"/>
  <c r="H2722" i="2"/>
  <c r="H2723" i="2"/>
  <c r="H2724" i="2"/>
  <c r="H2725" i="2"/>
  <c r="H2726" i="2"/>
  <c r="H2727" i="2"/>
  <c r="H2728" i="2"/>
  <c r="H2729" i="2"/>
  <c r="H2730" i="2"/>
  <c r="H2731" i="2"/>
  <c r="H2732" i="2"/>
  <c r="H2733" i="2"/>
  <c r="H2734" i="2"/>
  <c r="H2735" i="2"/>
  <c r="H2736" i="2"/>
  <c r="H2737" i="2"/>
  <c r="H2738" i="2"/>
  <c r="H2739" i="2"/>
  <c r="H2740" i="2"/>
  <c r="H2741" i="2"/>
  <c r="H2742" i="2"/>
  <c r="H2743" i="2"/>
  <c r="H2744" i="2"/>
  <c r="H2745" i="2"/>
  <c r="H2746" i="2"/>
  <c r="H2747" i="2"/>
  <c r="H2748" i="2"/>
  <c r="H2749" i="2"/>
  <c r="H2750" i="2"/>
  <c r="H2751" i="2"/>
  <c r="H2752" i="2"/>
  <c r="H2753" i="2"/>
  <c r="H2754" i="2"/>
  <c r="H2755" i="2"/>
  <c r="H2756" i="2"/>
  <c r="H2757" i="2"/>
  <c r="H2758" i="2"/>
  <c r="H2759" i="2"/>
  <c r="H2760" i="2"/>
  <c r="H2761" i="2"/>
  <c r="H2762" i="2"/>
  <c r="H2763" i="2"/>
  <c r="H2764" i="2"/>
  <c r="H2765" i="2"/>
  <c r="H2766" i="2"/>
  <c r="H2767" i="2"/>
  <c r="H2768" i="2"/>
  <c r="H2769" i="2"/>
  <c r="H2770" i="2"/>
  <c r="H2771" i="2"/>
  <c r="H2772" i="2"/>
  <c r="H2773" i="2"/>
  <c r="H2774" i="2"/>
  <c r="H2775" i="2"/>
  <c r="H2776" i="2"/>
  <c r="H2777" i="2"/>
  <c r="H2778" i="2"/>
  <c r="H2779" i="2"/>
  <c r="H2780" i="2"/>
  <c r="H2781" i="2"/>
  <c r="H2782" i="2"/>
  <c r="H2783" i="2"/>
  <c r="H2784" i="2"/>
  <c r="H2785" i="2"/>
  <c r="H2786" i="2"/>
  <c r="H2787" i="2"/>
  <c r="H2788" i="2"/>
  <c r="H2789" i="2"/>
  <c r="H2790" i="2"/>
  <c r="H2791" i="2"/>
  <c r="H2792" i="2"/>
  <c r="H2793" i="2"/>
  <c r="H2794" i="2"/>
  <c r="H2795" i="2"/>
  <c r="H2796" i="2"/>
  <c r="H2797" i="2"/>
  <c r="H2798" i="2"/>
  <c r="H2799" i="2"/>
  <c r="H2800" i="2"/>
  <c r="H2801" i="2"/>
  <c r="H2802" i="2"/>
  <c r="H2803" i="2"/>
  <c r="H2804" i="2"/>
  <c r="H2805" i="2"/>
  <c r="H2806" i="2"/>
  <c r="H2807" i="2"/>
  <c r="H2808" i="2"/>
  <c r="H2809" i="2"/>
  <c r="H2810" i="2"/>
  <c r="H2811" i="2"/>
  <c r="H2812" i="2"/>
  <c r="H2813" i="2"/>
  <c r="H2814" i="2"/>
  <c r="H2815" i="2"/>
  <c r="H2816" i="2"/>
  <c r="H2817" i="2"/>
  <c r="H2818" i="2"/>
  <c r="H2819" i="2"/>
  <c r="H2820" i="2"/>
  <c r="H2821" i="2"/>
  <c r="H2822" i="2"/>
  <c r="H2823" i="2"/>
  <c r="H2824" i="2"/>
  <c r="H2825" i="2"/>
  <c r="H2826" i="2"/>
  <c r="H2827" i="2"/>
  <c r="H2828" i="2"/>
  <c r="H2829" i="2"/>
  <c r="H2830" i="2"/>
  <c r="H2831" i="2"/>
  <c r="H2832" i="2"/>
  <c r="H2833" i="2"/>
  <c r="H2834" i="2"/>
  <c r="H2835" i="2"/>
  <c r="H2836" i="2"/>
  <c r="H2837" i="2"/>
  <c r="H2838" i="2"/>
  <c r="H2839" i="2"/>
  <c r="H2840" i="2"/>
  <c r="H2841" i="2"/>
  <c r="H2842" i="2"/>
  <c r="H2843" i="2"/>
  <c r="H2844" i="2"/>
  <c r="H2845" i="2"/>
  <c r="H2846" i="2"/>
  <c r="H2847" i="2"/>
  <c r="H2848" i="2"/>
  <c r="H2849" i="2"/>
  <c r="H2850" i="2"/>
  <c r="H2851" i="2"/>
  <c r="H2852" i="2"/>
  <c r="H2853" i="2"/>
  <c r="H2854" i="2"/>
  <c r="H2855" i="2"/>
  <c r="H2856" i="2"/>
  <c r="H2857" i="2"/>
  <c r="H2858" i="2"/>
  <c r="H2859" i="2"/>
  <c r="H2860" i="2"/>
  <c r="H2861" i="2"/>
  <c r="H2862" i="2"/>
  <c r="H2863" i="2"/>
  <c r="H2864" i="2"/>
  <c r="H2865" i="2"/>
  <c r="H2866" i="2"/>
  <c r="H2867" i="2"/>
  <c r="H2868" i="2"/>
  <c r="H2869" i="2"/>
  <c r="H2870" i="2"/>
  <c r="H2871" i="2"/>
  <c r="H2872" i="2"/>
  <c r="H2873" i="2"/>
  <c r="H2874" i="2"/>
  <c r="H2875" i="2"/>
  <c r="H2876" i="2"/>
  <c r="H2877" i="2"/>
  <c r="H2878" i="2"/>
  <c r="H2879" i="2"/>
  <c r="H2880" i="2"/>
  <c r="H2881" i="2"/>
  <c r="H2882" i="2"/>
  <c r="H2883" i="2"/>
  <c r="H2884" i="2"/>
  <c r="H2885" i="2"/>
  <c r="H2886" i="2"/>
  <c r="H2887" i="2"/>
  <c r="H2888" i="2"/>
  <c r="H2889" i="2"/>
  <c r="H2890" i="2"/>
  <c r="H2891" i="2"/>
  <c r="H2892" i="2"/>
  <c r="H2893" i="2"/>
  <c r="H2894" i="2"/>
  <c r="H2895" i="2"/>
  <c r="H2896" i="2"/>
  <c r="H2897" i="2"/>
  <c r="H2898" i="2"/>
  <c r="H2899" i="2"/>
  <c r="H2900" i="2"/>
  <c r="H2901" i="2"/>
  <c r="H2902" i="2"/>
  <c r="H2903" i="2"/>
  <c r="H2904" i="2"/>
  <c r="H2905" i="2"/>
  <c r="H2906" i="2"/>
  <c r="H2907" i="2"/>
  <c r="H2908" i="2"/>
  <c r="H2909" i="2"/>
  <c r="H2910" i="2"/>
  <c r="H2911" i="2"/>
  <c r="H2912" i="2"/>
  <c r="H2913" i="2"/>
  <c r="H2914" i="2"/>
  <c r="H2915" i="2"/>
  <c r="H2916" i="2"/>
  <c r="H2917" i="2"/>
  <c r="H2918" i="2"/>
  <c r="H2919" i="2"/>
  <c r="H2920" i="2"/>
  <c r="H2921" i="2"/>
  <c r="H2922" i="2"/>
  <c r="H2923" i="2"/>
  <c r="H2924" i="2"/>
  <c r="H2925" i="2"/>
  <c r="H2926" i="2"/>
  <c r="H2927" i="2"/>
  <c r="H2928" i="2"/>
  <c r="H2929" i="2"/>
  <c r="H2930" i="2"/>
  <c r="H2931" i="2"/>
  <c r="H2932" i="2"/>
  <c r="H2933" i="2"/>
  <c r="H2934" i="2"/>
  <c r="H2935" i="2"/>
  <c r="H2936" i="2"/>
  <c r="H2937" i="2"/>
  <c r="H2938" i="2"/>
  <c r="H2939" i="2"/>
  <c r="H2940" i="2"/>
  <c r="H2941" i="2"/>
  <c r="H2942" i="2"/>
  <c r="H2943" i="2"/>
  <c r="H2944" i="2"/>
  <c r="H2945" i="2"/>
  <c r="H2946" i="2"/>
  <c r="H2947" i="2"/>
  <c r="H2948" i="2"/>
  <c r="H2949" i="2"/>
  <c r="H2950" i="2"/>
  <c r="H2951" i="2"/>
  <c r="H2952" i="2"/>
  <c r="H2953" i="2"/>
  <c r="H2954" i="2"/>
  <c r="H2955" i="2"/>
  <c r="H2956" i="2"/>
  <c r="H2957" i="2"/>
  <c r="H2958" i="2"/>
  <c r="H2959" i="2"/>
  <c r="H2960" i="2"/>
  <c r="H2961" i="2"/>
  <c r="H2962" i="2"/>
  <c r="H2963" i="2"/>
  <c r="H2964" i="2"/>
  <c r="H2965" i="2"/>
  <c r="H2966" i="2"/>
  <c r="H2967" i="2"/>
  <c r="H2968" i="2"/>
  <c r="H2969" i="2"/>
  <c r="H2970" i="2"/>
  <c r="H2971" i="2"/>
  <c r="H2972" i="2"/>
  <c r="H2973" i="2"/>
  <c r="H2974" i="2"/>
  <c r="H2975" i="2"/>
  <c r="H2976" i="2"/>
  <c r="H2977" i="2"/>
  <c r="H2978" i="2"/>
  <c r="H2979" i="2"/>
  <c r="H2980" i="2"/>
  <c r="H2981" i="2"/>
  <c r="H2982" i="2"/>
  <c r="H2983" i="2"/>
  <c r="H2984" i="2"/>
  <c r="H2985" i="2"/>
  <c r="H2986" i="2"/>
  <c r="H2987" i="2"/>
  <c r="H2988" i="2"/>
  <c r="H2989" i="2"/>
  <c r="H2990" i="2"/>
  <c r="H2991" i="2"/>
  <c r="H2992" i="2"/>
  <c r="H2993" i="2"/>
  <c r="H2994" i="2"/>
  <c r="H2995" i="2"/>
  <c r="H2996" i="2"/>
  <c r="H2997" i="2"/>
  <c r="H2998" i="2"/>
  <c r="H2999" i="2"/>
  <c r="H3000" i="2"/>
  <c r="H3001" i="2"/>
  <c r="H3002" i="2"/>
  <c r="H3003" i="2"/>
  <c r="H3004" i="2"/>
  <c r="H3005" i="2"/>
  <c r="H3006" i="2"/>
  <c r="H3007" i="2"/>
  <c r="H3008" i="2"/>
  <c r="H3009" i="2"/>
  <c r="H3010" i="2"/>
  <c r="H3011" i="2"/>
  <c r="H3012" i="2"/>
  <c r="H3013" i="2"/>
  <c r="H3014" i="2"/>
  <c r="H3015" i="2"/>
  <c r="H3016" i="2"/>
  <c r="H3017" i="2"/>
  <c r="H3018" i="2"/>
  <c r="H3019" i="2"/>
  <c r="H3020" i="2"/>
  <c r="H3021" i="2"/>
  <c r="H3022" i="2"/>
  <c r="H3023" i="2"/>
  <c r="H3024" i="2"/>
  <c r="H3025" i="2"/>
  <c r="H3026" i="2"/>
  <c r="H3027" i="2"/>
  <c r="H3028" i="2"/>
  <c r="H3029" i="2"/>
  <c r="H3030" i="2"/>
  <c r="H3031" i="2"/>
  <c r="H3032" i="2"/>
  <c r="H3033" i="2"/>
  <c r="H3034" i="2"/>
  <c r="H3035" i="2"/>
  <c r="H3036" i="2"/>
  <c r="H3037" i="2"/>
  <c r="H3038" i="2"/>
  <c r="H3039" i="2"/>
  <c r="H3040" i="2"/>
  <c r="H3041" i="2"/>
  <c r="H3042" i="2"/>
  <c r="H3043" i="2"/>
  <c r="H3044" i="2"/>
  <c r="H3045" i="2"/>
  <c r="H3046" i="2"/>
  <c r="H3047" i="2"/>
  <c r="H3048" i="2"/>
  <c r="H3049" i="2"/>
  <c r="H3050" i="2"/>
  <c r="H3051" i="2"/>
  <c r="H3052" i="2"/>
  <c r="H3053" i="2"/>
  <c r="H3054" i="2"/>
  <c r="H3055" i="2"/>
  <c r="H3056" i="2"/>
  <c r="H3057" i="2"/>
  <c r="H3058" i="2"/>
  <c r="H3059" i="2"/>
  <c r="H3060" i="2"/>
  <c r="H3061" i="2"/>
  <c r="H3062" i="2"/>
  <c r="H3063" i="2"/>
  <c r="H3064" i="2"/>
  <c r="H3065" i="2"/>
  <c r="H3066" i="2"/>
  <c r="H3067" i="2"/>
  <c r="H3068" i="2"/>
  <c r="H3069" i="2"/>
  <c r="H3070" i="2"/>
  <c r="H3071" i="2"/>
  <c r="H3072" i="2"/>
  <c r="H3073" i="2"/>
  <c r="H3074" i="2"/>
  <c r="H3075" i="2"/>
  <c r="H3076" i="2"/>
  <c r="H3077" i="2"/>
  <c r="H3078" i="2"/>
  <c r="H3079" i="2"/>
  <c r="H3080" i="2"/>
  <c r="H3081" i="2"/>
  <c r="H3082" i="2"/>
  <c r="H3083" i="2"/>
  <c r="H3084" i="2"/>
  <c r="H3085" i="2"/>
  <c r="H3086" i="2"/>
  <c r="H3087" i="2"/>
  <c r="H3088" i="2"/>
  <c r="H3089" i="2"/>
  <c r="H3090" i="2"/>
  <c r="H3091" i="2"/>
  <c r="H3092" i="2"/>
  <c r="H3093" i="2"/>
  <c r="H3094" i="2"/>
  <c r="H3095" i="2"/>
  <c r="H3096" i="2"/>
  <c r="H3097" i="2"/>
  <c r="H3098" i="2"/>
  <c r="H3099" i="2"/>
  <c r="H3100" i="2"/>
  <c r="H3101" i="2"/>
  <c r="H3102" i="2"/>
  <c r="H3103" i="2"/>
  <c r="H3104" i="2"/>
  <c r="H3105" i="2"/>
  <c r="H3106" i="2"/>
  <c r="H3107" i="2"/>
  <c r="H3108" i="2"/>
  <c r="H3109" i="2"/>
  <c r="H3110" i="2"/>
  <c r="H3111" i="2"/>
  <c r="H3112" i="2"/>
  <c r="H3113" i="2"/>
  <c r="H3114" i="2"/>
  <c r="H3115" i="2"/>
  <c r="H3116" i="2"/>
  <c r="H3117" i="2"/>
  <c r="H3118" i="2"/>
  <c r="H3119" i="2"/>
  <c r="H3120" i="2"/>
  <c r="H3121" i="2"/>
  <c r="H3122" i="2"/>
  <c r="H3123" i="2"/>
  <c r="H3124" i="2"/>
  <c r="H3125" i="2"/>
  <c r="H3126" i="2"/>
  <c r="H3127" i="2"/>
  <c r="H3128" i="2"/>
  <c r="H3129" i="2"/>
  <c r="H3130" i="2"/>
  <c r="H3131" i="2"/>
  <c r="H3132" i="2"/>
  <c r="H3133" i="2"/>
  <c r="H3134" i="2"/>
  <c r="H3135" i="2"/>
  <c r="H3136" i="2"/>
  <c r="H3137" i="2"/>
  <c r="H3138" i="2"/>
  <c r="H3139" i="2"/>
  <c r="H3140" i="2"/>
  <c r="H3141" i="2"/>
  <c r="H3142" i="2"/>
  <c r="H3143" i="2"/>
  <c r="H3144" i="2"/>
  <c r="H3145" i="2"/>
  <c r="H3146" i="2"/>
  <c r="H3147" i="2"/>
  <c r="H3148" i="2"/>
  <c r="H3149" i="2"/>
  <c r="H3150" i="2"/>
  <c r="H3151" i="2"/>
  <c r="H3152" i="2"/>
  <c r="H3153" i="2"/>
  <c r="H3154" i="2"/>
  <c r="H3155" i="2"/>
  <c r="H3156" i="2"/>
  <c r="H3157" i="2"/>
  <c r="H3158" i="2"/>
  <c r="H3159" i="2"/>
  <c r="H3160" i="2"/>
  <c r="H3161" i="2"/>
  <c r="H3162" i="2"/>
  <c r="H3163" i="2"/>
  <c r="H3164" i="2"/>
  <c r="H3165" i="2"/>
  <c r="H3166" i="2"/>
  <c r="H3167" i="2"/>
  <c r="H3168" i="2"/>
  <c r="H3169" i="2"/>
  <c r="H3170" i="2"/>
  <c r="H3171" i="2"/>
  <c r="H3172" i="2"/>
  <c r="H3173" i="2"/>
  <c r="H3174" i="2"/>
  <c r="H3175" i="2"/>
  <c r="H3176" i="2"/>
  <c r="H3177" i="2"/>
  <c r="H3178" i="2"/>
  <c r="H3179" i="2"/>
  <c r="H3180" i="2"/>
  <c r="H3181" i="2"/>
  <c r="H3182" i="2"/>
  <c r="H3183" i="2"/>
  <c r="H3184" i="2"/>
  <c r="H3185" i="2"/>
  <c r="H3186" i="2"/>
  <c r="H3187" i="2"/>
  <c r="H3188" i="2"/>
  <c r="H3189" i="2"/>
  <c r="H3190" i="2"/>
  <c r="H3191" i="2"/>
  <c r="H3192" i="2"/>
  <c r="H3193" i="2"/>
  <c r="H3194" i="2"/>
  <c r="H3195" i="2"/>
  <c r="H3196" i="2"/>
  <c r="H3197" i="2"/>
  <c r="H3198" i="2"/>
  <c r="H3199" i="2"/>
  <c r="H3200" i="2"/>
  <c r="H3201" i="2"/>
  <c r="H3202" i="2"/>
  <c r="H3203" i="2"/>
  <c r="H3204" i="2"/>
  <c r="H3205" i="2"/>
  <c r="H3206" i="2"/>
  <c r="H3207" i="2"/>
  <c r="H3208" i="2"/>
  <c r="H3209" i="2"/>
  <c r="H3210" i="2"/>
  <c r="H3211" i="2"/>
  <c r="H3212" i="2"/>
  <c r="H3213" i="2"/>
  <c r="H3214" i="2"/>
  <c r="H3215" i="2"/>
  <c r="H3216" i="2"/>
  <c r="H3217" i="2"/>
  <c r="H3218" i="2"/>
  <c r="H3219" i="2"/>
  <c r="H3220" i="2"/>
  <c r="H3221" i="2"/>
  <c r="H3222" i="2"/>
  <c r="H3223" i="2"/>
  <c r="H3224" i="2"/>
  <c r="H3225" i="2"/>
  <c r="H3226" i="2"/>
  <c r="H3227" i="2"/>
  <c r="H3228" i="2"/>
  <c r="H3229" i="2"/>
  <c r="H3230" i="2"/>
  <c r="H3231" i="2"/>
  <c r="H3232" i="2"/>
  <c r="H3233" i="2"/>
  <c r="H3234" i="2"/>
  <c r="H3235" i="2"/>
  <c r="H3236" i="2"/>
  <c r="H3237" i="2"/>
  <c r="H3238" i="2"/>
  <c r="H3239" i="2"/>
  <c r="H3240" i="2"/>
  <c r="H3241" i="2"/>
  <c r="H3242" i="2"/>
  <c r="H3243" i="2"/>
  <c r="H3244" i="2"/>
  <c r="H3245" i="2"/>
  <c r="H3246" i="2"/>
  <c r="H3247" i="2"/>
  <c r="H3248" i="2"/>
  <c r="H3249" i="2"/>
  <c r="H3250" i="2"/>
  <c r="H3251" i="2"/>
  <c r="H3252" i="2"/>
  <c r="H3253" i="2"/>
  <c r="H3254" i="2"/>
  <c r="H3255" i="2"/>
  <c r="H3256" i="2"/>
  <c r="H3257" i="2"/>
  <c r="H3258" i="2"/>
  <c r="H3259" i="2"/>
  <c r="H3260" i="2"/>
  <c r="H3261" i="2"/>
  <c r="H3262" i="2"/>
  <c r="H3263" i="2"/>
  <c r="H3264" i="2"/>
  <c r="H3265" i="2"/>
  <c r="H3266" i="2"/>
  <c r="H3267" i="2"/>
  <c r="H3268" i="2"/>
  <c r="H3269" i="2"/>
  <c r="H3270" i="2"/>
  <c r="H3271" i="2"/>
  <c r="H3272" i="2"/>
  <c r="H3273" i="2"/>
  <c r="H3274" i="2"/>
  <c r="H3275" i="2"/>
  <c r="H3276" i="2"/>
  <c r="H3277" i="2"/>
  <c r="H3278" i="2"/>
  <c r="H3279" i="2"/>
  <c r="H3280" i="2"/>
  <c r="H3281" i="2"/>
  <c r="H3282" i="2"/>
  <c r="H3283" i="2"/>
  <c r="H3284" i="2"/>
  <c r="H3285" i="2"/>
  <c r="H3286" i="2"/>
  <c r="H3287" i="2"/>
  <c r="H3288" i="2"/>
  <c r="H3289" i="2"/>
  <c r="H3290" i="2"/>
  <c r="H3291" i="2"/>
  <c r="H3292" i="2"/>
  <c r="H3293" i="2"/>
  <c r="H3294" i="2"/>
  <c r="H3295" i="2"/>
  <c r="H3296" i="2"/>
  <c r="H3297" i="2"/>
  <c r="H3298" i="2"/>
  <c r="H3299" i="2"/>
  <c r="H3300" i="2"/>
  <c r="H3301" i="2"/>
  <c r="H3302" i="2"/>
  <c r="H3303" i="2"/>
  <c r="H3304" i="2"/>
  <c r="H3305" i="2"/>
  <c r="H3306" i="2"/>
  <c r="H3307" i="2"/>
  <c r="H3308" i="2"/>
  <c r="H3309" i="2"/>
  <c r="H3310" i="2"/>
  <c r="H3311" i="2"/>
  <c r="H3312" i="2"/>
  <c r="H3313" i="2"/>
  <c r="H3314" i="2"/>
  <c r="H3315" i="2"/>
  <c r="H3316" i="2"/>
  <c r="H3317" i="2"/>
  <c r="H3318" i="2"/>
  <c r="H3319" i="2"/>
  <c r="H3320" i="2"/>
  <c r="H3321" i="2"/>
  <c r="H3322" i="2"/>
  <c r="H3323" i="2"/>
  <c r="H3324" i="2"/>
  <c r="H3325" i="2"/>
  <c r="H3326" i="2"/>
  <c r="H3327" i="2"/>
  <c r="H3328" i="2"/>
  <c r="H3329" i="2"/>
  <c r="H3330" i="2"/>
  <c r="H3331" i="2"/>
  <c r="H3332" i="2"/>
  <c r="H3333" i="2"/>
  <c r="H3334" i="2"/>
  <c r="H3335" i="2"/>
  <c r="H3336" i="2"/>
  <c r="H3337" i="2"/>
  <c r="H3338" i="2"/>
  <c r="H3339" i="2"/>
  <c r="H3340" i="2"/>
  <c r="H3341" i="2"/>
  <c r="H3342" i="2"/>
  <c r="H3343" i="2"/>
  <c r="H3344" i="2"/>
  <c r="H3345" i="2"/>
  <c r="H3346" i="2"/>
  <c r="H3347" i="2"/>
  <c r="H3348" i="2"/>
  <c r="H3349" i="2"/>
  <c r="H3350" i="2"/>
  <c r="H3351" i="2"/>
  <c r="H3352" i="2"/>
  <c r="H3353" i="2"/>
  <c r="H3354" i="2"/>
  <c r="H3355" i="2"/>
  <c r="H3356" i="2"/>
  <c r="H3357" i="2"/>
  <c r="H3358" i="2"/>
  <c r="H3359" i="2"/>
  <c r="H3360" i="2"/>
  <c r="H3361" i="2"/>
  <c r="H3362" i="2"/>
  <c r="H3363" i="2"/>
  <c r="H3364" i="2"/>
  <c r="H3365" i="2"/>
  <c r="H3366" i="2"/>
  <c r="H3367" i="2"/>
  <c r="H3368" i="2"/>
  <c r="H3369" i="2"/>
  <c r="H3370" i="2"/>
  <c r="H3371" i="2"/>
  <c r="H3372" i="2"/>
  <c r="H3373" i="2"/>
  <c r="H3374" i="2"/>
  <c r="H3375" i="2"/>
  <c r="H3376" i="2"/>
  <c r="H3377" i="2"/>
  <c r="H3378" i="2"/>
  <c r="H3379" i="2"/>
  <c r="H3380" i="2"/>
  <c r="H3381" i="2"/>
  <c r="H3382" i="2"/>
  <c r="H3383" i="2"/>
  <c r="H3384" i="2"/>
  <c r="H3385" i="2"/>
  <c r="H3386" i="2"/>
  <c r="H3387" i="2"/>
  <c r="H3388" i="2"/>
  <c r="H3389" i="2"/>
  <c r="H3390" i="2"/>
  <c r="H3391" i="2"/>
  <c r="H3392" i="2"/>
  <c r="H3393" i="2"/>
  <c r="H3394" i="2"/>
  <c r="H3395" i="2"/>
  <c r="H3396" i="2"/>
  <c r="H3397" i="2"/>
  <c r="H3398" i="2"/>
  <c r="H3399" i="2"/>
  <c r="H3400" i="2"/>
  <c r="H3401" i="2"/>
  <c r="H3402" i="2"/>
  <c r="H3403" i="2"/>
  <c r="H3404" i="2"/>
  <c r="H3405" i="2"/>
  <c r="H3406" i="2"/>
  <c r="H3407" i="2"/>
  <c r="H3408" i="2"/>
  <c r="H3409" i="2"/>
  <c r="H3410" i="2"/>
  <c r="H3411" i="2"/>
  <c r="H3412" i="2"/>
  <c r="H3413" i="2"/>
  <c r="H3414" i="2"/>
  <c r="H3415" i="2"/>
  <c r="H3416" i="2"/>
  <c r="H3417" i="2"/>
  <c r="H3418" i="2"/>
  <c r="H3419" i="2"/>
  <c r="H3420" i="2"/>
  <c r="H3421" i="2"/>
  <c r="H3422" i="2"/>
  <c r="H3423" i="2"/>
  <c r="H3424" i="2"/>
  <c r="H3425" i="2"/>
  <c r="H3426" i="2"/>
  <c r="H3427" i="2"/>
  <c r="H3428" i="2"/>
  <c r="H3429" i="2"/>
  <c r="H3430" i="2"/>
  <c r="H3431" i="2"/>
  <c r="H3432" i="2"/>
  <c r="H3433" i="2"/>
  <c r="H3434" i="2"/>
  <c r="H3435" i="2"/>
  <c r="H3436" i="2"/>
  <c r="H3437" i="2"/>
  <c r="H3438" i="2"/>
  <c r="H3439" i="2"/>
  <c r="H3440" i="2"/>
  <c r="H3441" i="2"/>
  <c r="H3442" i="2"/>
  <c r="H3443" i="2"/>
  <c r="H3444" i="2"/>
  <c r="H3445" i="2"/>
  <c r="H3446" i="2"/>
  <c r="H3447" i="2"/>
  <c r="H3448" i="2"/>
  <c r="H3449" i="2"/>
  <c r="H3450" i="2"/>
  <c r="H3451" i="2"/>
  <c r="H3452" i="2"/>
  <c r="H3453" i="2"/>
  <c r="H3454" i="2"/>
  <c r="H3455" i="2"/>
  <c r="H3456" i="2"/>
  <c r="H3457" i="2"/>
  <c r="H3458" i="2"/>
  <c r="H3459" i="2"/>
  <c r="H3460" i="2"/>
  <c r="H3461" i="2"/>
  <c r="H3462" i="2"/>
  <c r="H3463" i="2"/>
  <c r="H3464" i="2"/>
  <c r="H3465" i="2"/>
  <c r="H3466" i="2"/>
  <c r="H3467" i="2"/>
  <c r="H3468" i="2"/>
  <c r="H3469" i="2"/>
  <c r="H3470" i="2"/>
  <c r="H3471" i="2"/>
  <c r="H3472" i="2"/>
  <c r="H3473" i="2"/>
  <c r="H3474" i="2"/>
  <c r="H3475" i="2"/>
  <c r="H3476" i="2"/>
  <c r="H3477" i="2"/>
  <c r="H3478" i="2"/>
  <c r="H3479" i="2"/>
  <c r="H3480" i="2"/>
  <c r="H3481" i="2"/>
  <c r="H3482" i="2"/>
  <c r="H3483" i="2"/>
  <c r="H3484" i="2"/>
  <c r="H3485" i="2"/>
  <c r="H3486" i="2"/>
  <c r="H3487" i="2"/>
  <c r="H3488" i="2"/>
  <c r="H3489" i="2"/>
  <c r="H3490" i="2"/>
  <c r="H3491" i="2"/>
  <c r="H3492" i="2"/>
  <c r="H3493" i="2"/>
  <c r="H3494" i="2"/>
  <c r="H3495" i="2"/>
  <c r="H3496" i="2"/>
  <c r="H3497" i="2"/>
  <c r="H3498" i="2"/>
  <c r="H3499" i="2"/>
  <c r="H3500" i="2"/>
  <c r="H3501" i="2"/>
  <c r="H3502" i="2"/>
  <c r="H3503" i="2"/>
  <c r="H3504" i="2"/>
  <c r="H3505" i="2"/>
  <c r="H3506" i="2"/>
  <c r="H3507" i="2"/>
  <c r="H3508" i="2"/>
  <c r="H3509" i="2"/>
  <c r="H3510" i="2"/>
  <c r="H3511" i="2"/>
  <c r="H3512" i="2"/>
  <c r="H3513" i="2"/>
  <c r="H3514" i="2"/>
  <c r="H3515" i="2"/>
  <c r="H3516" i="2"/>
  <c r="H3517" i="2"/>
  <c r="H3518" i="2"/>
  <c r="H3519" i="2"/>
  <c r="H3520" i="2"/>
  <c r="H3521" i="2"/>
  <c r="H3522" i="2"/>
  <c r="H3523" i="2"/>
  <c r="H3524" i="2"/>
  <c r="H3525" i="2"/>
  <c r="H3526" i="2"/>
  <c r="H3527" i="2"/>
  <c r="H3528" i="2"/>
  <c r="H3529" i="2"/>
  <c r="H3530" i="2"/>
  <c r="H3531" i="2"/>
  <c r="H3532" i="2"/>
  <c r="H3533" i="2"/>
  <c r="H3534" i="2"/>
  <c r="H3535" i="2"/>
  <c r="H3536" i="2"/>
  <c r="H3537" i="2"/>
  <c r="H3538" i="2"/>
  <c r="H3539" i="2"/>
  <c r="H3540" i="2"/>
  <c r="H3541" i="2"/>
  <c r="H3542" i="2"/>
  <c r="H3543" i="2"/>
  <c r="H3544" i="2"/>
  <c r="H3545" i="2"/>
  <c r="H3546" i="2"/>
  <c r="H3547" i="2"/>
  <c r="H3548" i="2"/>
  <c r="H3549" i="2"/>
  <c r="H3550" i="2"/>
  <c r="H3551" i="2"/>
  <c r="H3552" i="2"/>
  <c r="H3553" i="2"/>
  <c r="H3554" i="2"/>
  <c r="H3555" i="2"/>
  <c r="H3556" i="2"/>
  <c r="H3557" i="2"/>
  <c r="H3558" i="2"/>
  <c r="H3559" i="2"/>
  <c r="H3560" i="2"/>
  <c r="H3561" i="2"/>
  <c r="H3562" i="2"/>
  <c r="H3563" i="2"/>
  <c r="H3564" i="2"/>
  <c r="H3565" i="2"/>
  <c r="H3566" i="2"/>
  <c r="H3567" i="2"/>
  <c r="H3568" i="2"/>
  <c r="H3569" i="2"/>
  <c r="H3570" i="2"/>
  <c r="H3571" i="2"/>
  <c r="H3572" i="2"/>
  <c r="H3573" i="2"/>
  <c r="H3574" i="2"/>
  <c r="H3575" i="2"/>
  <c r="H3576" i="2"/>
  <c r="H3577" i="2"/>
  <c r="H3578" i="2"/>
  <c r="H3579" i="2"/>
  <c r="H3580" i="2"/>
  <c r="H3581" i="2"/>
  <c r="H3582" i="2"/>
  <c r="H3583" i="2"/>
  <c r="H3584" i="2"/>
  <c r="H3585" i="2"/>
  <c r="H3586" i="2"/>
  <c r="H3587" i="2"/>
  <c r="H3588" i="2"/>
  <c r="H3589" i="2"/>
  <c r="H3590" i="2"/>
  <c r="H3591" i="2"/>
  <c r="H3592" i="2"/>
  <c r="H3593" i="2"/>
  <c r="H3594" i="2"/>
  <c r="H3595" i="2"/>
  <c r="H3596" i="2"/>
  <c r="H3597" i="2"/>
  <c r="H3598" i="2"/>
  <c r="H3599" i="2"/>
  <c r="H3600" i="2"/>
  <c r="H3601" i="2"/>
  <c r="H3602" i="2"/>
  <c r="H3603" i="2"/>
  <c r="H3604" i="2"/>
  <c r="H3605" i="2"/>
  <c r="H3606" i="2"/>
  <c r="H3607" i="2"/>
  <c r="H3608" i="2"/>
  <c r="H3609" i="2"/>
  <c r="H3610" i="2"/>
  <c r="H3611" i="2"/>
  <c r="H3612" i="2"/>
  <c r="H3613" i="2"/>
  <c r="H3614" i="2"/>
  <c r="H3615" i="2"/>
  <c r="H3616" i="2"/>
  <c r="H3617" i="2"/>
  <c r="H3618" i="2"/>
  <c r="H3619" i="2"/>
  <c r="H3620" i="2"/>
  <c r="H3621" i="2"/>
  <c r="H3622" i="2"/>
  <c r="H3623" i="2"/>
  <c r="H3624" i="2"/>
  <c r="H3625" i="2"/>
  <c r="H3626" i="2"/>
  <c r="H3627" i="2"/>
  <c r="H3628" i="2"/>
  <c r="H3629" i="2"/>
  <c r="H3630" i="2"/>
  <c r="H3631" i="2"/>
  <c r="H3632" i="2"/>
  <c r="H3633" i="2"/>
  <c r="H3634" i="2"/>
  <c r="H3635" i="2"/>
  <c r="H3636" i="2"/>
  <c r="H3637" i="2"/>
  <c r="H3638" i="2"/>
  <c r="H3639" i="2"/>
  <c r="H3640" i="2"/>
  <c r="H3641" i="2"/>
  <c r="H3642" i="2"/>
  <c r="H3643" i="2"/>
  <c r="H3644" i="2"/>
  <c r="H3645" i="2"/>
  <c r="H3646" i="2"/>
  <c r="H3647" i="2"/>
  <c r="H3648" i="2"/>
  <c r="H3649" i="2"/>
  <c r="H3650" i="2"/>
  <c r="H3651" i="2"/>
  <c r="H3652" i="2"/>
  <c r="H3653" i="2"/>
  <c r="H3654" i="2"/>
  <c r="H3655" i="2"/>
  <c r="H3656" i="2"/>
  <c r="H3657" i="2"/>
  <c r="H3658" i="2"/>
  <c r="H3659" i="2"/>
  <c r="H3660" i="2"/>
  <c r="H3661" i="2"/>
  <c r="H3662" i="2"/>
  <c r="H3663" i="2"/>
  <c r="H3664" i="2"/>
  <c r="H3665" i="2"/>
  <c r="H3666" i="2"/>
  <c r="H3667" i="2"/>
  <c r="H3668" i="2"/>
  <c r="H3669" i="2"/>
  <c r="H3670" i="2"/>
  <c r="H3671" i="2"/>
  <c r="H3672" i="2"/>
  <c r="H3673" i="2"/>
  <c r="H3674" i="2"/>
  <c r="H3675" i="2"/>
  <c r="H3676" i="2"/>
  <c r="H3677" i="2"/>
  <c r="H3678" i="2"/>
  <c r="H3679" i="2"/>
  <c r="H3680" i="2"/>
  <c r="H3681" i="2"/>
  <c r="H3682" i="2"/>
  <c r="H3683" i="2"/>
  <c r="H3684" i="2"/>
  <c r="H3685" i="2"/>
  <c r="H3686" i="2"/>
  <c r="H3687" i="2"/>
  <c r="H3688" i="2"/>
  <c r="H3689" i="2"/>
  <c r="H3690" i="2"/>
  <c r="H3691" i="2"/>
  <c r="H3692" i="2"/>
  <c r="H3693" i="2"/>
  <c r="H3694" i="2"/>
  <c r="H3695" i="2"/>
  <c r="H3696" i="2"/>
  <c r="H3697" i="2"/>
  <c r="H3698" i="2"/>
  <c r="H3699" i="2"/>
  <c r="H3700" i="2"/>
  <c r="H3701" i="2"/>
  <c r="H3702" i="2"/>
  <c r="H3703" i="2"/>
  <c r="H3704" i="2"/>
  <c r="H3705" i="2"/>
  <c r="H3706" i="2"/>
  <c r="H3707" i="2"/>
  <c r="H3708" i="2"/>
  <c r="H3709" i="2"/>
  <c r="H3710" i="2"/>
  <c r="H3711" i="2"/>
  <c r="H3712" i="2"/>
  <c r="H3713" i="2"/>
  <c r="H3714" i="2"/>
  <c r="H3715" i="2"/>
  <c r="H3716" i="2"/>
  <c r="H3717" i="2"/>
  <c r="H3718" i="2"/>
  <c r="H3719" i="2"/>
  <c r="H3720" i="2"/>
  <c r="H3721" i="2"/>
  <c r="H3722" i="2"/>
  <c r="H3723" i="2"/>
  <c r="H3724" i="2"/>
  <c r="H3725" i="2"/>
  <c r="H3726" i="2"/>
  <c r="H3727" i="2"/>
  <c r="H3728" i="2"/>
  <c r="H3729" i="2"/>
  <c r="H3730" i="2"/>
  <c r="H3731" i="2"/>
  <c r="H3732" i="2"/>
  <c r="H3733" i="2"/>
  <c r="H3734" i="2"/>
  <c r="H3735" i="2"/>
  <c r="H3736" i="2"/>
  <c r="H3737" i="2"/>
  <c r="H3738" i="2"/>
  <c r="H3739" i="2"/>
  <c r="H3740" i="2"/>
  <c r="H3741" i="2"/>
  <c r="H3742" i="2"/>
  <c r="H3743" i="2"/>
  <c r="H3744" i="2"/>
  <c r="H3745" i="2"/>
  <c r="H3746" i="2"/>
  <c r="H3747" i="2"/>
  <c r="H3748" i="2"/>
  <c r="H3749" i="2"/>
  <c r="H3750" i="2"/>
  <c r="H3751" i="2"/>
  <c r="H3752" i="2"/>
  <c r="H3753" i="2"/>
  <c r="H3754" i="2"/>
  <c r="H3755" i="2"/>
  <c r="H3756" i="2"/>
  <c r="H3757" i="2"/>
  <c r="H3758" i="2"/>
  <c r="H3759" i="2"/>
  <c r="H3760" i="2"/>
  <c r="H3761" i="2"/>
  <c r="H3762" i="2"/>
  <c r="H3763" i="2"/>
  <c r="H3764" i="2"/>
  <c r="H3765" i="2"/>
  <c r="H3766" i="2"/>
  <c r="H3767" i="2"/>
  <c r="H3768" i="2"/>
  <c r="H3769" i="2"/>
  <c r="H3770" i="2"/>
  <c r="H3771" i="2"/>
  <c r="H3772" i="2"/>
  <c r="H3773" i="2"/>
  <c r="H3774" i="2"/>
  <c r="H3775" i="2"/>
  <c r="H3776" i="2"/>
  <c r="H3777" i="2"/>
  <c r="H3778" i="2"/>
  <c r="H3779" i="2"/>
  <c r="H3780" i="2"/>
  <c r="H3781" i="2"/>
  <c r="H3782" i="2"/>
  <c r="H3783" i="2"/>
  <c r="H3784" i="2"/>
  <c r="H3785" i="2"/>
  <c r="H3786" i="2"/>
  <c r="H3787" i="2"/>
  <c r="H3788" i="2"/>
  <c r="H3789" i="2"/>
  <c r="H3790" i="2"/>
  <c r="H3791" i="2"/>
  <c r="H3792" i="2"/>
  <c r="H3793" i="2"/>
  <c r="H3794" i="2"/>
  <c r="H3795" i="2"/>
  <c r="H3796" i="2"/>
  <c r="H3797" i="2"/>
  <c r="H3798" i="2"/>
  <c r="H3799" i="2"/>
  <c r="H3800" i="2"/>
  <c r="H3801" i="2"/>
  <c r="H3802" i="2"/>
  <c r="H3803" i="2"/>
  <c r="H3804" i="2"/>
  <c r="H3805" i="2"/>
  <c r="H3806" i="2"/>
  <c r="H3807" i="2"/>
  <c r="H3808" i="2"/>
  <c r="H3809" i="2"/>
  <c r="H3810" i="2"/>
  <c r="H3811" i="2"/>
  <c r="H3812" i="2"/>
  <c r="H3813" i="2"/>
  <c r="H3814" i="2"/>
  <c r="H3815" i="2"/>
  <c r="H3816" i="2"/>
  <c r="H3817" i="2"/>
  <c r="H3818" i="2"/>
  <c r="H3819" i="2"/>
  <c r="H3820" i="2"/>
  <c r="H3821" i="2"/>
  <c r="H3822" i="2"/>
  <c r="H3823" i="2"/>
  <c r="H3824" i="2"/>
  <c r="H3825" i="2"/>
  <c r="H3826" i="2"/>
  <c r="H3827" i="2"/>
  <c r="H3828" i="2"/>
  <c r="H3829" i="2"/>
  <c r="H3830" i="2"/>
  <c r="H3831" i="2"/>
  <c r="H3832" i="2"/>
  <c r="H3833" i="2"/>
  <c r="H3834" i="2"/>
  <c r="H3835" i="2"/>
  <c r="H3836" i="2"/>
  <c r="H3837" i="2"/>
  <c r="H3838" i="2"/>
  <c r="H3839" i="2"/>
  <c r="H3840" i="2"/>
  <c r="H3841" i="2"/>
  <c r="H3842" i="2"/>
  <c r="H3843" i="2"/>
  <c r="H3844" i="2"/>
  <c r="H3845" i="2"/>
  <c r="H3846" i="2"/>
  <c r="H3847" i="2"/>
  <c r="H3848" i="2"/>
  <c r="H3849" i="2"/>
  <c r="H3850" i="2"/>
  <c r="H3851" i="2"/>
  <c r="H3852" i="2"/>
  <c r="H3853" i="2"/>
  <c r="H3854" i="2"/>
  <c r="H3855" i="2"/>
  <c r="H3856" i="2"/>
  <c r="H3857" i="2"/>
  <c r="H3858" i="2"/>
  <c r="H3859" i="2"/>
  <c r="H3860" i="2"/>
  <c r="H3861" i="2"/>
  <c r="H3862" i="2"/>
  <c r="H3863" i="2"/>
  <c r="H3864" i="2"/>
  <c r="H3865" i="2"/>
  <c r="H3866" i="2"/>
  <c r="H3867" i="2"/>
  <c r="H3868" i="2"/>
  <c r="H3869" i="2"/>
  <c r="H3870" i="2"/>
  <c r="H3871" i="2"/>
  <c r="H3872" i="2"/>
  <c r="H3873" i="2"/>
  <c r="H3874" i="2"/>
  <c r="H3875" i="2"/>
  <c r="H3876" i="2"/>
  <c r="H3877" i="2"/>
  <c r="H3878" i="2"/>
  <c r="H3879" i="2"/>
  <c r="H3880" i="2"/>
  <c r="H3881" i="2"/>
  <c r="H3882" i="2"/>
  <c r="H3883" i="2"/>
  <c r="H3884" i="2"/>
  <c r="H3885" i="2"/>
  <c r="H3886" i="2"/>
  <c r="H3887" i="2"/>
  <c r="H3888" i="2"/>
  <c r="H3889" i="2"/>
  <c r="H3890" i="2"/>
  <c r="H3891" i="2"/>
  <c r="H3892" i="2"/>
  <c r="H3893" i="2"/>
  <c r="H3894" i="2"/>
  <c r="H3895" i="2"/>
  <c r="H3896" i="2"/>
  <c r="H3897" i="2"/>
  <c r="H3898" i="2"/>
  <c r="H3899" i="2"/>
  <c r="H3900" i="2"/>
  <c r="H3901" i="2"/>
  <c r="H3902" i="2"/>
  <c r="H3903" i="2"/>
  <c r="H3904" i="2"/>
  <c r="H3905" i="2"/>
  <c r="H3906" i="2"/>
  <c r="H3907" i="2"/>
  <c r="H3908" i="2"/>
  <c r="H3909" i="2"/>
  <c r="H3910" i="2"/>
  <c r="H3911" i="2"/>
  <c r="H3912" i="2"/>
  <c r="H3913" i="2"/>
  <c r="H3914" i="2"/>
  <c r="H3915" i="2"/>
  <c r="H3916" i="2"/>
  <c r="H3917" i="2"/>
  <c r="H3918" i="2"/>
  <c r="H3919" i="2"/>
  <c r="H3920" i="2"/>
  <c r="H3921" i="2"/>
  <c r="H3922" i="2"/>
  <c r="H3923" i="2"/>
  <c r="H3924" i="2"/>
  <c r="H3925" i="2"/>
  <c r="H3926" i="2"/>
  <c r="H3927" i="2"/>
  <c r="H3928" i="2"/>
  <c r="H3929" i="2"/>
  <c r="H3930" i="2"/>
  <c r="H3931" i="2"/>
  <c r="H3932" i="2"/>
  <c r="H3933" i="2"/>
  <c r="H3934" i="2"/>
  <c r="H3935" i="2"/>
  <c r="H3936" i="2"/>
  <c r="H3937" i="2"/>
  <c r="H3938" i="2"/>
  <c r="H3939" i="2"/>
  <c r="H3940" i="2"/>
  <c r="H3941" i="2"/>
  <c r="H3942" i="2"/>
  <c r="H3943" i="2"/>
  <c r="H3944" i="2"/>
  <c r="H3945" i="2"/>
  <c r="H3946" i="2"/>
  <c r="H3947" i="2"/>
  <c r="H3948" i="2"/>
  <c r="H3949" i="2"/>
  <c r="H3950" i="2"/>
  <c r="H3951" i="2"/>
  <c r="H3952" i="2"/>
  <c r="H3953" i="2"/>
  <c r="H3954" i="2"/>
  <c r="H3955" i="2"/>
  <c r="H3956" i="2"/>
  <c r="H3957" i="2"/>
  <c r="H3958" i="2"/>
  <c r="H3959" i="2"/>
  <c r="H3960" i="2"/>
  <c r="H3961" i="2"/>
  <c r="H3962" i="2"/>
  <c r="H3963" i="2"/>
  <c r="H3964" i="2"/>
  <c r="H3965" i="2"/>
  <c r="H3966" i="2"/>
  <c r="H3967" i="2"/>
  <c r="H3968" i="2"/>
  <c r="H3969" i="2"/>
  <c r="H3970" i="2"/>
  <c r="H3971" i="2"/>
  <c r="H3972" i="2"/>
  <c r="H3973" i="2"/>
  <c r="H3974" i="2"/>
  <c r="H3975" i="2"/>
  <c r="H3976" i="2"/>
  <c r="H3977" i="2"/>
  <c r="H3978" i="2"/>
  <c r="H3979" i="2"/>
  <c r="H3980" i="2"/>
  <c r="H3981" i="2"/>
  <c r="H3982" i="2"/>
  <c r="H3983" i="2"/>
  <c r="H3984" i="2"/>
  <c r="H3985" i="2"/>
  <c r="H3986" i="2"/>
  <c r="H3987" i="2"/>
  <c r="H3988" i="2"/>
  <c r="H3989" i="2"/>
  <c r="H3990" i="2"/>
  <c r="H3991" i="2"/>
  <c r="H3992" i="2"/>
  <c r="H3993" i="2"/>
  <c r="H3994" i="2"/>
  <c r="H3995" i="2"/>
  <c r="H3996" i="2"/>
  <c r="H3997" i="2"/>
  <c r="H3998" i="2"/>
  <c r="H3999" i="2"/>
  <c r="H4000" i="2"/>
  <c r="H4001" i="2"/>
  <c r="H4002" i="2"/>
  <c r="H4003" i="2"/>
  <c r="H4004" i="2"/>
  <c r="H4005" i="2"/>
  <c r="H4006" i="2"/>
  <c r="H4007" i="2"/>
  <c r="H4008" i="2"/>
  <c r="H4009" i="2"/>
  <c r="H4010" i="2"/>
  <c r="H4011" i="2"/>
  <c r="H4012" i="2"/>
  <c r="H4013" i="2"/>
  <c r="H4014" i="2"/>
  <c r="H4015" i="2"/>
  <c r="H4016" i="2"/>
  <c r="H4017" i="2"/>
  <c r="H4018" i="2"/>
  <c r="H4019" i="2"/>
  <c r="H4020" i="2"/>
  <c r="H4021" i="2"/>
  <c r="H4022" i="2"/>
  <c r="H4023" i="2"/>
  <c r="H4024" i="2"/>
  <c r="H4025" i="2"/>
  <c r="H4026" i="2"/>
  <c r="H4027" i="2"/>
  <c r="H4028" i="2"/>
  <c r="H4029" i="2"/>
  <c r="H4030" i="2"/>
  <c r="H4031" i="2"/>
  <c r="H4032" i="2"/>
  <c r="H4033" i="2"/>
  <c r="H4034" i="2"/>
  <c r="H4035" i="2"/>
  <c r="H4036" i="2"/>
  <c r="H4037" i="2"/>
  <c r="H4038" i="2"/>
  <c r="H4039" i="2"/>
  <c r="H4040" i="2"/>
  <c r="H4041" i="2"/>
  <c r="H4042" i="2"/>
  <c r="H4043" i="2"/>
  <c r="H4044" i="2"/>
  <c r="H4045" i="2"/>
  <c r="H4046" i="2"/>
  <c r="H4047" i="2"/>
  <c r="H4048" i="2"/>
  <c r="H4049" i="2"/>
  <c r="H4050" i="2"/>
  <c r="H4051" i="2"/>
  <c r="H4052" i="2"/>
  <c r="H4053" i="2"/>
  <c r="H4054" i="2"/>
  <c r="H4055" i="2"/>
  <c r="H4056" i="2"/>
  <c r="H4057" i="2"/>
  <c r="H4058" i="2"/>
  <c r="H4059" i="2"/>
  <c r="H4060" i="2"/>
  <c r="H4061" i="2"/>
  <c r="H4062" i="2"/>
  <c r="H4063" i="2"/>
  <c r="H4064" i="2"/>
  <c r="H4065" i="2"/>
  <c r="H4066" i="2"/>
  <c r="H4067" i="2"/>
  <c r="H4068" i="2"/>
  <c r="H4069" i="2"/>
  <c r="H4070" i="2"/>
  <c r="H4071" i="2"/>
  <c r="H4072" i="2"/>
  <c r="H4073" i="2"/>
  <c r="H4074" i="2"/>
  <c r="H4075" i="2"/>
  <c r="H4076" i="2"/>
  <c r="H4077" i="2"/>
  <c r="H4078" i="2"/>
  <c r="H4079" i="2"/>
  <c r="H4080" i="2"/>
  <c r="H4081" i="2"/>
  <c r="H4082" i="2"/>
  <c r="H4083" i="2"/>
  <c r="H4084" i="2"/>
  <c r="H4085" i="2"/>
  <c r="H4086" i="2"/>
  <c r="H4087" i="2"/>
  <c r="H4088" i="2"/>
  <c r="H4089" i="2"/>
  <c r="H4090" i="2"/>
  <c r="H4091" i="2"/>
  <c r="H4092" i="2"/>
  <c r="H4093" i="2"/>
  <c r="H4094" i="2"/>
  <c r="H4095" i="2"/>
  <c r="H4096" i="2"/>
  <c r="H4097" i="2"/>
  <c r="H4098" i="2"/>
  <c r="H4099" i="2"/>
  <c r="H4100" i="2"/>
  <c r="H4101" i="2"/>
  <c r="H4102" i="2"/>
  <c r="H4103" i="2"/>
  <c r="H4104" i="2"/>
  <c r="H4105" i="2"/>
  <c r="H4106" i="2"/>
  <c r="H4107" i="2"/>
  <c r="H4108" i="2"/>
  <c r="H4109" i="2"/>
  <c r="H4110" i="2"/>
  <c r="H4111" i="2"/>
  <c r="H4112" i="2"/>
  <c r="H4113" i="2"/>
  <c r="H4114" i="2"/>
  <c r="H4115" i="2"/>
  <c r="H4116" i="2"/>
  <c r="H4117" i="2"/>
  <c r="H4118" i="2"/>
  <c r="H4119" i="2"/>
  <c r="H4120" i="2"/>
  <c r="H4121" i="2"/>
  <c r="H4122" i="2"/>
  <c r="H4123" i="2"/>
  <c r="H4124" i="2"/>
  <c r="H4125" i="2"/>
  <c r="H4126" i="2"/>
  <c r="H4127" i="2"/>
  <c r="H4128" i="2"/>
  <c r="H4129" i="2"/>
  <c r="H4130" i="2"/>
  <c r="H4131" i="2"/>
  <c r="H4132" i="2"/>
  <c r="H4133" i="2"/>
  <c r="H4134" i="2"/>
  <c r="H4135" i="2"/>
  <c r="H4136" i="2"/>
  <c r="H4137" i="2"/>
  <c r="H4138" i="2"/>
  <c r="H4139" i="2"/>
  <c r="H4140" i="2"/>
  <c r="H4141" i="2"/>
  <c r="H4142" i="2"/>
  <c r="H4143" i="2"/>
  <c r="H4144" i="2"/>
  <c r="H4145" i="2"/>
  <c r="H4146" i="2"/>
  <c r="H4147" i="2"/>
  <c r="H4148" i="2"/>
  <c r="H4149" i="2"/>
  <c r="H4150" i="2"/>
  <c r="H4151" i="2"/>
  <c r="H4152" i="2"/>
  <c r="H4153" i="2"/>
  <c r="H4154" i="2"/>
  <c r="H4155" i="2"/>
  <c r="H4156" i="2"/>
  <c r="H4157" i="2"/>
  <c r="H4158" i="2"/>
  <c r="H4159" i="2"/>
  <c r="H4160" i="2"/>
  <c r="H4161" i="2"/>
  <c r="H4162" i="2"/>
  <c r="H4163" i="2"/>
  <c r="H4164" i="2"/>
  <c r="H4165" i="2"/>
  <c r="H4166" i="2"/>
  <c r="H4167" i="2"/>
  <c r="H4168" i="2"/>
  <c r="H4169" i="2"/>
  <c r="H4170" i="2"/>
  <c r="H4171" i="2"/>
  <c r="H4172" i="2"/>
  <c r="H4173" i="2"/>
  <c r="H4174" i="2"/>
  <c r="H4175" i="2"/>
  <c r="H4176" i="2"/>
  <c r="H4177" i="2"/>
  <c r="H4178" i="2"/>
  <c r="H4179" i="2"/>
  <c r="H4180" i="2"/>
  <c r="H4181" i="2"/>
  <c r="H4182" i="2"/>
  <c r="H4183" i="2"/>
  <c r="H4184" i="2"/>
  <c r="H4185" i="2"/>
  <c r="H4186" i="2"/>
  <c r="H4187" i="2"/>
  <c r="H4188" i="2"/>
  <c r="H4189" i="2"/>
  <c r="H4190" i="2"/>
  <c r="H4191" i="2"/>
  <c r="H4192" i="2"/>
  <c r="H4193" i="2"/>
  <c r="H4194" i="2"/>
  <c r="H4195" i="2"/>
  <c r="H4196" i="2"/>
  <c r="H4197" i="2"/>
  <c r="H4198" i="2"/>
  <c r="H4199" i="2"/>
  <c r="H4200" i="2"/>
  <c r="H4201" i="2"/>
  <c r="H4202" i="2"/>
  <c r="H4203" i="2"/>
  <c r="H4204" i="2"/>
  <c r="H4205" i="2"/>
  <c r="H4206" i="2"/>
  <c r="H4207" i="2"/>
  <c r="H4208" i="2"/>
  <c r="H4209" i="2"/>
  <c r="H4210" i="2"/>
  <c r="H4211" i="2"/>
  <c r="H4212" i="2"/>
  <c r="H4213" i="2"/>
  <c r="H4214" i="2"/>
  <c r="H4215" i="2"/>
  <c r="H4216" i="2"/>
  <c r="H4217" i="2"/>
  <c r="H4218" i="2"/>
  <c r="H4219" i="2"/>
  <c r="H4220" i="2"/>
  <c r="H4221" i="2"/>
  <c r="H4222" i="2"/>
  <c r="H4223" i="2"/>
  <c r="H4224" i="2"/>
  <c r="H4225" i="2"/>
  <c r="H4226" i="2"/>
  <c r="H4227" i="2"/>
  <c r="H4228" i="2"/>
  <c r="H4229" i="2"/>
  <c r="H4230" i="2"/>
  <c r="H4231" i="2"/>
  <c r="H4232" i="2"/>
  <c r="H4233" i="2"/>
  <c r="H4234" i="2"/>
  <c r="H4235" i="2"/>
  <c r="H4236" i="2"/>
  <c r="H4237" i="2"/>
  <c r="H4238" i="2"/>
  <c r="H4239" i="2"/>
  <c r="H4240" i="2"/>
  <c r="H4241" i="2"/>
  <c r="H4242" i="2"/>
  <c r="H4243" i="2"/>
  <c r="H4244" i="2"/>
  <c r="H4245" i="2"/>
  <c r="H4246" i="2"/>
  <c r="H4247" i="2"/>
  <c r="H4248" i="2"/>
  <c r="H4249" i="2"/>
  <c r="H4250" i="2"/>
  <c r="H4251" i="2"/>
  <c r="H4252" i="2"/>
  <c r="H4253" i="2"/>
  <c r="H4254" i="2"/>
  <c r="H4255" i="2"/>
  <c r="H4256" i="2"/>
  <c r="H4257" i="2"/>
  <c r="H4258" i="2"/>
  <c r="H4259" i="2"/>
  <c r="H4260" i="2"/>
  <c r="H4261" i="2"/>
  <c r="H4262" i="2"/>
  <c r="H4263" i="2"/>
  <c r="H4264" i="2"/>
  <c r="H4265" i="2"/>
  <c r="H4266" i="2"/>
  <c r="H4267" i="2"/>
  <c r="H4268" i="2"/>
  <c r="H4269" i="2"/>
  <c r="H4270" i="2"/>
  <c r="H4271" i="2"/>
  <c r="H4272" i="2"/>
  <c r="H4273" i="2"/>
  <c r="H4274" i="2"/>
  <c r="H4275" i="2"/>
  <c r="H4276" i="2"/>
  <c r="H4277" i="2"/>
  <c r="H4278" i="2"/>
  <c r="H4279" i="2"/>
  <c r="H4280" i="2"/>
  <c r="H4281" i="2"/>
  <c r="H4282" i="2"/>
  <c r="H4283" i="2"/>
  <c r="H4284" i="2"/>
  <c r="H4285" i="2"/>
  <c r="H4286" i="2"/>
  <c r="H4287" i="2"/>
  <c r="H4288" i="2"/>
  <c r="H4289" i="2"/>
  <c r="H4290" i="2"/>
  <c r="H4291" i="2"/>
  <c r="H4292" i="2"/>
  <c r="H4293" i="2"/>
  <c r="H4294" i="2"/>
  <c r="H4295" i="2"/>
  <c r="H4296" i="2"/>
  <c r="H4297" i="2"/>
  <c r="H4298" i="2"/>
  <c r="H4299" i="2"/>
  <c r="H4300" i="2"/>
  <c r="H4301" i="2"/>
  <c r="H4302" i="2"/>
  <c r="H4303" i="2"/>
  <c r="H4304" i="2"/>
  <c r="H4305" i="2"/>
  <c r="H4306" i="2"/>
  <c r="H4307" i="2"/>
  <c r="H4308" i="2"/>
  <c r="H4309" i="2"/>
  <c r="H4310" i="2"/>
  <c r="H4311" i="2"/>
  <c r="H4312" i="2"/>
  <c r="H4313" i="2"/>
  <c r="H4314" i="2"/>
  <c r="H4315" i="2"/>
  <c r="H4316" i="2"/>
  <c r="H4317" i="2"/>
  <c r="H4318" i="2"/>
  <c r="H4319" i="2"/>
  <c r="H4320" i="2"/>
  <c r="H4321" i="2"/>
  <c r="H4322" i="2"/>
  <c r="H4323" i="2"/>
  <c r="H4324" i="2"/>
  <c r="H4325" i="2"/>
  <c r="H4326" i="2"/>
  <c r="H4327" i="2"/>
  <c r="H4328" i="2"/>
  <c r="H4329" i="2"/>
  <c r="H4330" i="2"/>
  <c r="H4331" i="2"/>
  <c r="H4332" i="2"/>
  <c r="H4333" i="2"/>
  <c r="H4334" i="2"/>
  <c r="H4335" i="2"/>
  <c r="H4336" i="2"/>
  <c r="H4337" i="2"/>
  <c r="H4338" i="2"/>
  <c r="H4339" i="2"/>
  <c r="H4340" i="2"/>
  <c r="H4341" i="2"/>
  <c r="H4342" i="2"/>
  <c r="H4343" i="2"/>
  <c r="H4344" i="2"/>
  <c r="H4345" i="2"/>
  <c r="H4346" i="2"/>
  <c r="H4347" i="2"/>
  <c r="H4348" i="2"/>
  <c r="H4349" i="2"/>
  <c r="H4350" i="2"/>
  <c r="H4351" i="2"/>
  <c r="H4352" i="2"/>
  <c r="H4353" i="2"/>
  <c r="H4354" i="2"/>
  <c r="H4355" i="2"/>
  <c r="H4356" i="2"/>
  <c r="H4357" i="2"/>
  <c r="H4358" i="2"/>
  <c r="H4359" i="2"/>
  <c r="H4360" i="2"/>
  <c r="H4361" i="2"/>
  <c r="H4362" i="2"/>
  <c r="H4363" i="2"/>
  <c r="H4364" i="2"/>
  <c r="H4365" i="2"/>
  <c r="H4366" i="2"/>
  <c r="H4367" i="2"/>
  <c r="H4368" i="2"/>
  <c r="H4369" i="2"/>
  <c r="H4370" i="2"/>
  <c r="H4371" i="2"/>
  <c r="H4372" i="2"/>
  <c r="H4373" i="2"/>
  <c r="H4374" i="2"/>
  <c r="H4375" i="2"/>
  <c r="H4376" i="2"/>
  <c r="H4377" i="2"/>
  <c r="H4378" i="2"/>
  <c r="H4379" i="2"/>
  <c r="H4380" i="2"/>
  <c r="H4381" i="2"/>
  <c r="H4382" i="2"/>
  <c r="H4383" i="2"/>
  <c r="H4384" i="2"/>
  <c r="H4385" i="2"/>
  <c r="H4386" i="2"/>
  <c r="H4387" i="2"/>
  <c r="H4388" i="2"/>
  <c r="H4389" i="2"/>
  <c r="H4390" i="2"/>
  <c r="H4391" i="2"/>
  <c r="H4392" i="2"/>
  <c r="H4393" i="2"/>
  <c r="H4394" i="2"/>
  <c r="H4395" i="2"/>
  <c r="H4396" i="2"/>
  <c r="H4397" i="2"/>
  <c r="H4398" i="2"/>
  <c r="H4399" i="2"/>
  <c r="H4400" i="2"/>
  <c r="H4401" i="2"/>
  <c r="H4402" i="2"/>
  <c r="H4403" i="2"/>
  <c r="H4404" i="2"/>
  <c r="H4405" i="2"/>
  <c r="H4406" i="2"/>
  <c r="H4407" i="2"/>
  <c r="H4408" i="2"/>
  <c r="H4409" i="2"/>
  <c r="H4410" i="2"/>
  <c r="H4411" i="2"/>
  <c r="H4412" i="2"/>
  <c r="H4413" i="2"/>
  <c r="H4414" i="2"/>
  <c r="H4415" i="2"/>
  <c r="H4416" i="2"/>
  <c r="H4417" i="2"/>
  <c r="H4418" i="2"/>
  <c r="H4419" i="2"/>
  <c r="H4420" i="2"/>
  <c r="H4421" i="2"/>
  <c r="H4422" i="2"/>
  <c r="H4423" i="2"/>
  <c r="H4424" i="2"/>
  <c r="H4425" i="2"/>
  <c r="H4426" i="2"/>
  <c r="H4427" i="2"/>
  <c r="H4428" i="2"/>
  <c r="H4429" i="2"/>
  <c r="H4430" i="2"/>
  <c r="H4431" i="2"/>
  <c r="H4432" i="2"/>
  <c r="H4433" i="2"/>
  <c r="H4434" i="2"/>
  <c r="H4435" i="2"/>
  <c r="H4436" i="2"/>
  <c r="H4437" i="2"/>
  <c r="H4438" i="2"/>
  <c r="H4439" i="2"/>
  <c r="H4440" i="2"/>
  <c r="H4441" i="2"/>
  <c r="H4442" i="2"/>
  <c r="H4443" i="2"/>
  <c r="H4444" i="2"/>
  <c r="H4445" i="2"/>
  <c r="H4446" i="2"/>
  <c r="H4447" i="2"/>
  <c r="H4448" i="2"/>
  <c r="H4449" i="2"/>
  <c r="H4450" i="2"/>
  <c r="H4451" i="2"/>
  <c r="H4452" i="2"/>
  <c r="H4453" i="2"/>
  <c r="H4454" i="2"/>
  <c r="H4455" i="2"/>
  <c r="H4456" i="2"/>
  <c r="H4457" i="2"/>
  <c r="H4458" i="2"/>
  <c r="H4459" i="2"/>
  <c r="H4460" i="2"/>
  <c r="H4461" i="2"/>
  <c r="H4462" i="2"/>
  <c r="H4463" i="2"/>
  <c r="H4464" i="2"/>
  <c r="H4465" i="2"/>
  <c r="H4466" i="2"/>
  <c r="H4467" i="2"/>
  <c r="H4468" i="2"/>
  <c r="H4469" i="2"/>
  <c r="H4470" i="2"/>
  <c r="H4471" i="2"/>
  <c r="H4472" i="2"/>
  <c r="H4473" i="2"/>
  <c r="H4474" i="2"/>
  <c r="H4475" i="2"/>
  <c r="H4476" i="2"/>
  <c r="H4477" i="2"/>
  <c r="H4478" i="2"/>
  <c r="H4479" i="2"/>
  <c r="H4480" i="2"/>
  <c r="H4481" i="2"/>
  <c r="H4482" i="2"/>
  <c r="H4483" i="2"/>
  <c r="H4484" i="2"/>
  <c r="H4485" i="2"/>
  <c r="H4486" i="2"/>
  <c r="H4487" i="2"/>
  <c r="H4488" i="2"/>
  <c r="H4489" i="2"/>
  <c r="H4490" i="2"/>
  <c r="H4491" i="2"/>
  <c r="H4492" i="2"/>
  <c r="H4493" i="2"/>
  <c r="H4494" i="2"/>
  <c r="H4495" i="2"/>
  <c r="H4496" i="2"/>
  <c r="H4497" i="2"/>
  <c r="H4498" i="2"/>
  <c r="H4499" i="2"/>
  <c r="H4500" i="2"/>
  <c r="H4501" i="2"/>
  <c r="H4502" i="2"/>
  <c r="H4503" i="2"/>
  <c r="H4504" i="2"/>
  <c r="H4505" i="2"/>
  <c r="H4506" i="2"/>
  <c r="H4507" i="2"/>
  <c r="H4508" i="2"/>
  <c r="H4509" i="2"/>
  <c r="H4510" i="2"/>
  <c r="H4511" i="2"/>
  <c r="H4512" i="2"/>
  <c r="H4513" i="2"/>
  <c r="H4514" i="2"/>
  <c r="H4515" i="2"/>
  <c r="H4516" i="2"/>
  <c r="H4517" i="2"/>
  <c r="H4518" i="2"/>
  <c r="H4519" i="2"/>
  <c r="H4520" i="2"/>
  <c r="H4521" i="2"/>
  <c r="H4522" i="2"/>
  <c r="H4523" i="2"/>
  <c r="H4524" i="2"/>
  <c r="H4525" i="2"/>
  <c r="H4526" i="2"/>
  <c r="H4527" i="2"/>
  <c r="H4528" i="2"/>
  <c r="H4529" i="2"/>
  <c r="H4530" i="2"/>
  <c r="H4531" i="2"/>
  <c r="H4532" i="2"/>
  <c r="H4533" i="2"/>
  <c r="H4534" i="2"/>
  <c r="H4535" i="2"/>
  <c r="H4536" i="2"/>
  <c r="H4537" i="2"/>
  <c r="H4538" i="2"/>
  <c r="H4539" i="2"/>
  <c r="H4540" i="2"/>
  <c r="H4541" i="2"/>
  <c r="H4542" i="2"/>
  <c r="H4543" i="2"/>
  <c r="H4544" i="2"/>
  <c r="H4545" i="2"/>
  <c r="H4546" i="2"/>
  <c r="H4547" i="2"/>
  <c r="H4548" i="2"/>
  <c r="H4549" i="2"/>
  <c r="H4550" i="2"/>
  <c r="H4551" i="2"/>
  <c r="H4552" i="2"/>
  <c r="H4553" i="2"/>
  <c r="H4554" i="2"/>
  <c r="H4555" i="2"/>
  <c r="H4556" i="2"/>
  <c r="H4557" i="2"/>
  <c r="H4558" i="2"/>
  <c r="H4559" i="2"/>
  <c r="H4560" i="2"/>
  <c r="H4561" i="2"/>
  <c r="H4562" i="2"/>
  <c r="H4563" i="2"/>
  <c r="H4564" i="2"/>
  <c r="H4565" i="2"/>
  <c r="H4566" i="2"/>
  <c r="H4567" i="2"/>
  <c r="H4568" i="2"/>
  <c r="H4569" i="2"/>
  <c r="H4570" i="2"/>
  <c r="H4571" i="2"/>
  <c r="H4572" i="2"/>
  <c r="H4573" i="2"/>
  <c r="H4574" i="2"/>
  <c r="H4575" i="2"/>
  <c r="H4576" i="2"/>
  <c r="H4577" i="2"/>
  <c r="H4578" i="2"/>
  <c r="H4579" i="2"/>
  <c r="H4580" i="2"/>
  <c r="H4581" i="2"/>
  <c r="H4582" i="2"/>
  <c r="H4583" i="2"/>
  <c r="H4584" i="2"/>
  <c r="H4585" i="2"/>
  <c r="H4586" i="2"/>
  <c r="H4587" i="2"/>
  <c r="H4588" i="2"/>
  <c r="H4589" i="2"/>
  <c r="H4590" i="2"/>
  <c r="H4591" i="2"/>
  <c r="H4592" i="2"/>
  <c r="H4593" i="2"/>
  <c r="H4594" i="2"/>
  <c r="H4595" i="2"/>
  <c r="H4596" i="2"/>
  <c r="H4597" i="2"/>
  <c r="H4598" i="2"/>
  <c r="H4599" i="2"/>
  <c r="H4600" i="2"/>
  <c r="H4601" i="2"/>
  <c r="H4602" i="2"/>
  <c r="H4603" i="2"/>
  <c r="H4604" i="2"/>
  <c r="H4605" i="2"/>
  <c r="H4606" i="2"/>
  <c r="H4607" i="2"/>
  <c r="H4608" i="2"/>
  <c r="H4609" i="2"/>
  <c r="H4610" i="2"/>
  <c r="H4611" i="2"/>
  <c r="H4612" i="2"/>
  <c r="H4613" i="2"/>
  <c r="H4614" i="2"/>
  <c r="H4615" i="2"/>
  <c r="H4616" i="2"/>
  <c r="H4617" i="2"/>
  <c r="H4618" i="2"/>
  <c r="H4619" i="2"/>
  <c r="H4620" i="2"/>
  <c r="H4621" i="2"/>
  <c r="H4622" i="2"/>
  <c r="H4623" i="2"/>
  <c r="H4624" i="2"/>
  <c r="H4625" i="2"/>
  <c r="H4626" i="2"/>
  <c r="H4627" i="2"/>
  <c r="H4628" i="2"/>
  <c r="H4629" i="2"/>
  <c r="H4630" i="2"/>
  <c r="H4631" i="2"/>
  <c r="H4632" i="2"/>
  <c r="H4633" i="2"/>
  <c r="H4634" i="2"/>
  <c r="H4635" i="2"/>
  <c r="H4636" i="2"/>
  <c r="H4637" i="2"/>
  <c r="H4638" i="2"/>
  <c r="H4639" i="2"/>
  <c r="H4640" i="2"/>
  <c r="H4641" i="2"/>
  <c r="H4642" i="2"/>
  <c r="H4643" i="2"/>
  <c r="H4644" i="2"/>
  <c r="H4645" i="2"/>
  <c r="H4646" i="2"/>
  <c r="H4647" i="2"/>
  <c r="H4648" i="2"/>
  <c r="H4649" i="2"/>
  <c r="H4650" i="2"/>
  <c r="H4651" i="2"/>
  <c r="H4652" i="2"/>
  <c r="H4653" i="2"/>
  <c r="H4654" i="2"/>
  <c r="H4655" i="2"/>
  <c r="H4656" i="2"/>
  <c r="H4657" i="2"/>
  <c r="H4658" i="2"/>
  <c r="H4659" i="2"/>
  <c r="H4660" i="2"/>
  <c r="H4661" i="2"/>
  <c r="H4662" i="2"/>
  <c r="H4663" i="2"/>
  <c r="H4664" i="2"/>
  <c r="H4665" i="2"/>
  <c r="H4666" i="2"/>
  <c r="H4667" i="2"/>
  <c r="H4668" i="2"/>
  <c r="H4669" i="2"/>
  <c r="H4670" i="2"/>
  <c r="H4671" i="2"/>
  <c r="H4672" i="2"/>
  <c r="H4673" i="2"/>
  <c r="H4674" i="2"/>
  <c r="H4675" i="2"/>
  <c r="H4676" i="2"/>
  <c r="H4677" i="2"/>
  <c r="H4678" i="2"/>
  <c r="H4679" i="2"/>
  <c r="H4680" i="2"/>
  <c r="H4681" i="2"/>
  <c r="H4682" i="2"/>
  <c r="H4683" i="2"/>
  <c r="H4684" i="2"/>
  <c r="H4685" i="2"/>
  <c r="H4686" i="2"/>
  <c r="H4687" i="2"/>
  <c r="H4688" i="2"/>
  <c r="H4689" i="2"/>
  <c r="H4690" i="2"/>
  <c r="H4691" i="2"/>
  <c r="H4692" i="2"/>
  <c r="H4693" i="2"/>
  <c r="H4694" i="2"/>
  <c r="H4695" i="2"/>
  <c r="H4696" i="2"/>
  <c r="H4697" i="2"/>
  <c r="H4698" i="2"/>
  <c r="H4699" i="2"/>
  <c r="H4700" i="2"/>
  <c r="H4701" i="2"/>
  <c r="H4702" i="2"/>
  <c r="H4703" i="2"/>
  <c r="H4704" i="2"/>
  <c r="H4705" i="2"/>
  <c r="H4706" i="2"/>
  <c r="H4707" i="2"/>
  <c r="H4708" i="2"/>
  <c r="H4709" i="2"/>
  <c r="H4710" i="2"/>
  <c r="H4711" i="2"/>
  <c r="H4712" i="2"/>
  <c r="H4713" i="2"/>
  <c r="H4714" i="2"/>
  <c r="H4715" i="2"/>
  <c r="H4716" i="2"/>
  <c r="H4717" i="2"/>
  <c r="H4718" i="2"/>
  <c r="H4719" i="2"/>
  <c r="H4720" i="2"/>
  <c r="H4721" i="2"/>
  <c r="H4722" i="2"/>
  <c r="H4723" i="2"/>
  <c r="H4724" i="2"/>
  <c r="H4725" i="2"/>
  <c r="H4726" i="2"/>
  <c r="H4727" i="2"/>
  <c r="H4728" i="2"/>
  <c r="H4729" i="2"/>
  <c r="H4730" i="2"/>
  <c r="H4731" i="2"/>
  <c r="H4732" i="2"/>
  <c r="H4733" i="2"/>
  <c r="H4734" i="2"/>
  <c r="H4735" i="2"/>
  <c r="H4736" i="2"/>
  <c r="H4737" i="2"/>
  <c r="H4738" i="2"/>
  <c r="H4739" i="2"/>
  <c r="H4740" i="2"/>
  <c r="H4741" i="2"/>
  <c r="H4742" i="2"/>
  <c r="H4743" i="2"/>
  <c r="H4744" i="2"/>
  <c r="H4745" i="2"/>
  <c r="H4746" i="2"/>
  <c r="H4747" i="2"/>
  <c r="H4748" i="2"/>
  <c r="H4749" i="2"/>
  <c r="H4750" i="2"/>
  <c r="H4751" i="2"/>
  <c r="H4752" i="2"/>
  <c r="H4753" i="2"/>
  <c r="H4754" i="2"/>
  <c r="H4755" i="2"/>
  <c r="H4756" i="2"/>
  <c r="H4757" i="2"/>
  <c r="H4758" i="2"/>
  <c r="H4759" i="2"/>
  <c r="H4760" i="2"/>
  <c r="H4761" i="2"/>
  <c r="H4762" i="2"/>
  <c r="H4763" i="2"/>
  <c r="H4764" i="2"/>
  <c r="H4765" i="2"/>
  <c r="H4766" i="2"/>
  <c r="H4767" i="2"/>
  <c r="H4768" i="2"/>
  <c r="H4769" i="2"/>
  <c r="H4770" i="2"/>
  <c r="H4771" i="2"/>
  <c r="H4772" i="2"/>
  <c r="H4773" i="2"/>
  <c r="H4774" i="2"/>
  <c r="H4775" i="2"/>
  <c r="H4776" i="2"/>
  <c r="H4777" i="2"/>
  <c r="H4778" i="2"/>
  <c r="H4779" i="2"/>
  <c r="H4780" i="2"/>
  <c r="H4781" i="2"/>
  <c r="H4782" i="2"/>
  <c r="H4783" i="2"/>
  <c r="H4784" i="2"/>
  <c r="H4785" i="2"/>
  <c r="H4786" i="2"/>
  <c r="H4787" i="2"/>
  <c r="H4788" i="2"/>
  <c r="H4789" i="2"/>
  <c r="H4790" i="2"/>
  <c r="H4791" i="2"/>
  <c r="H4792" i="2"/>
  <c r="H4793" i="2"/>
  <c r="H4794" i="2"/>
  <c r="H4795" i="2"/>
  <c r="H4796" i="2"/>
  <c r="H4797" i="2"/>
  <c r="H4798" i="2"/>
  <c r="H4799" i="2"/>
  <c r="H4800" i="2"/>
  <c r="H4801" i="2"/>
  <c r="H4802" i="2"/>
  <c r="H4803" i="2"/>
  <c r="H4804" i="2"/>
  <c r="H4805" i="2"/>
  <c r="H4806" i="2"/>
  <c r="H4807" i="2"/>
  <c r="H4808" i="2"/>
  <c r="H4809" i="2"/>
  <c r="H4810" i="2"/>
  <c r="H4811" i="2"/>
  <c r="H4812" i="2"/>
  <c r="H4813" i="2"/>
  <c r="H4814" i="2"/>
  <c r="H4815" i="2"/>
  <c r="H4816" i="2"/>
  <c r="H4817" i="2"/>
  <c r="H4818" i="2"/>
  <c r="H4819" i="2"/>
  <c r="H4820" i="2"/>
  <c r="H4821" i="2"/>
  <c r="H4822" i="2"/>
  <c r="H4823" i="2"/>
  <c r="H4824" i="2"/>
  <c r="H4825" i="2"/>
  <c r="H4826" i="2"/>
  <c r="H4827" i="2"/>
  <c r="H4828" i="2"/>
  <c r="H4829" i="2"/>
  <c r="H4830" i="2"/>
  <c r="H4831" i="2"/>
  <c r="H4832" i="2"/>
  <c r="H4833" i="2"/>
  <c r="H4834" i="2"/>
  <c r="H4835" i="2"/>
  <c r="H4836" i="2"/>
  <c r="H4837" i="2"/>
  <c r="H4838" i="2"/>
  <c r="H4839" i="2"/>
  <c r="H4840" i="2"/>
  <c r="H4841" i="2"/>
  <c r="H4842" i="2"/>
  <c r="H4843" i="2"/>
  <c r="H4844" i="2"/>
  <c r="H4845" i="2"/>
  <c r="H4846" i="2"/>
  <c r="H4847" i="2"/>
  <c r="H4848" i="2"/>
  <c r="H4849" i="2"/>
  <c r="H4850" i="2"/>
  <c r="H4851" i="2"/>
  <c r="H4852" i="2"/>
  <c r="H4853" i="2"/>
  <c r="H4854" i="2"/>
  <c r="H4855" i="2"/>
  <c r="H4856" i="2"/>
  <c r="H4857" i="2"/>
  <c r="H4858" i="2"/>
  <c r="H4859" i="2"/>
  <c r="H4860" i="2"/>
  <c r="H4861" i="2"/>
  <c r="H4862" i="2"/>
  <c r="H4863" i="2"/>
  <c r="H4864" i="2"/>
  <c r="H4865" i="2"/>
  <c r="H4866" i="2"/>
  <c r="H4867" i="2"/>
  <c r="H4868" i="2"/>
  <c r="H4869" i="2"/>
  <c r="H4870" i="2"/>
  <c r="H4871" i="2"/>
  <c r="H4872" i="2"/>
  <c r="H4873" i="2"/>
  <c r="H4874" i="2"/>
  <c r="H4875" i="2"/>
  <c r="H4876" i="2"/>
  <c r="H4877" i="2"/>
  <c r="H4878" i="2"/>
  <c r="H4879" i="2"/>
  <c r="H4880" i="2"/>
  <c r="H4881" i="2"/>
  <c r="H4882" i="2"/>
  <c r="H4883" i="2"/>
  <c r="H4884" i="2"/>
  <c r="H4885" i="2"/>
  <c r="H4886" i="2"/>
  <c r="H4887" i="2"/>
  <c r="H4888" i="2"/>
  <c r="H4889" i="2"/>
  <c r="H4890" i="2"/>
  <c r="H4891" i="2"/>
  <c r="H4892" i="2"/>
  <c r="H4893" i="2"/>
  <c r="H4894" i="2"/>
  <c r="H4895" i="2"/>
  <c r="H4896" i="2"/>
  <c r="H4897" i="2"/>
  <c r="H4898" i="2"/>
  <c r="H4899" i="2"/>
  <c r="H4900" i="2"/>
  <c r="H4901" i="2"/>
  <c r="H4902" i="2"/>
  <c r="H4903" i="2"/>
  <c r="H4904" i="2"/>
  <c r="H4905" i="2"/>
  <c r="H4906" i="2"/>
  <c r="H4907" i="2"/>
  <c r="H4908" i="2"/>
  <c r="H4909" i="2"/>
  <c r="H4910" i="2"/>
  <c r="H4911" i="2"/>
  <c r="H4912" i="2"/>
  <c r="H4913" i="2"/>
  <c r="H4914" i="2"/>
  <c r="H4915" i="2"/>
  <c r="H4916" i="2"/>
  <c r="H4917" i="2"/>
  <c r="H4918" i="2"/>
  <c r="H4919" i="2"/>
  <c r="H4920" i="2"/>
  <c r="H4921" i="2"/>
  <c r="H4922" i="2"/>
  <c r="H4923" i="2"/>
  <c r="H4924" i="2"/>
  <c r="H4925" i="2"/>
  <c r="H4926" i="2"/>
  <c r="H4927" i="2"/>
  <c r="H4928" i="2"/>
  <c r="H4929" i="2"/>
  <c r="H4930" i="2"/>
  <c r="H4931" i="2"/>
  <c r="H4932" i="2"/>
  <c r="H4933" i="2"/>
  <c r="H4934" i="2"/>
  <c r="H4935" i="2"/>
  <c r="H4936" i="2"/>
  <c r="H4937" i="2"/>
  <c r="H4938" i="2"/>
  <c r="H4939" i="2"/>
  <c r="H4940" i="2"/>
  <c r="H4941" i="2"/>
  <c r="H4942" i="2"/>
  <c r="H4943" i="2"/>
  <c r="H4944" i="2"/>
  <c r="H4945" i="2"/>
  <c r="H4946" i="2"/>
  <c r="H4947" i="2"/>
  <c r="H4948" i="2"/>
  <c r="H4949" i="2"/>
  <c r="H4950" i="2"/>
  <c r="H4951" i="2"/>
  <c r="H4952" i="2"/>
  <c r="H4953" i="2"/>
  <c r="H4954" i="2"/>
  <c r="H4955" i="2"/>
  <c r="H4956" i="2"/>
  <c r="H4957" i="2"/>
  <c r="H4958" i="2"/>
  <c r="H4959" i="2"/>
  <c r="H4960" i="2"/>
  <c r="H4961" i="2"/>
  <c r="H4962" i="2"/>
  <c r="H4963" i="2"/>
  <c r="H4964" i="2"/>
  <c r="H4965" i="2"/>
  <c r="H4966" i="2"/>
  <c r="H4967" i="2"/>
  <c r="H4968" i="2"/>
  <c r="H4969" i="2"/>
  <c r="H4970" i="2"/>
  <c r="H4971" i="2"/>
  <c r="H4972" i="2"/>
  <c r="H4973" i="2"/>
  <c r="H4974" i="2"/>
  <c r="H4975" i="2"/>
  <c r="H4976" i="2"/>
  <c r="H4977" i="2"/>
  <c r="H4978" i="2"/>
  <c r="H4979" i="2"/>
  <c r="H4980" i="2"/>
  <c r="H4981" i="2"/>
  <c r="H4982" i="2"/>
  <c r="H4983" i="2"/>
  <c r="H4984" i="2"/>
  <c r="H4985" i="2"/>
  <c r="H4986" i="2"/>
  <c r="H4987" i="2"/>
  <c r="H4988" i="2"/>
  <c r="H4989" i="2"/>
  <c r="H4990" i="2"/>
  <c r="H4991" i="2"/>
  <c r="H4992" i="2"/>
  <c r="H4993" i="2"/>
  <c r="H4994" i="2"/>
  <c r="H4995" i="2"/>
  <c r="H4996" i="2"/>
  <c r="H4997" i="2"/>
  <c r="H4998" i="2"/>
  <c r="H4999" i="2"/>
  <c r="H5000" i="2"/>
  <c r="H5001" i="2"/>
  <c r="H5002" i="2"/>
  <c r="H5003" i="2"/>
  <c r="H5004" i="2"/>
  <c r="H5005" i="2"/>
  <c r="H5006" i="2"/>
  <c r="H5007" i="2"/>
  <c r="H5008" i="2"/>
  <c r="H5009" i="2"/>
  <c r="H5010" i="2"/>
  <c r="H5011" i="2"/>
  <c r="H5012" i="2"/>
  <c r="H5013" i="2"/>
  <c r="H5014" i="2"/>
  <c r="H5015" i="2"/>
  <c r="H5016" i="2"/>
  <c r="H5017" i="2"/>
  <c r="H5018" i="2"/>
  <c r="H5019" i="2"/>
  <c r="H5020" i="2"/>
  <c r="H5021" i="2"/>
  <c r="H5022" i="2"/>
  <c r="H5023" i="2"/>
  <c r="H5024" i="2"/>
  <c r="H5025" i="2"/>
  <c r="H5026" i="2"/>
  <c r="H5027" i="2"/>
  <c r="H5028" i="2"/>
  <c r="H5029" i="2"/>
  <c r="H5030" i="2"/>
  <c r="H5031" i="2"/>
  <c r="H5032" i="2"/>
  <c r="H5033" i="2"/>
  <c r="H5034" i="2"/>
  <c r="H5035" i="2"/>
  <c r="H5036" i="2"/>
  <c r="H5037" i="2"/>
  <c r="H5038" i="2"/>
  <c r="H5039" i="2"/>
  <c r="H5040" i="2"/>
  <c r="H5041" i="2"/>
  <c r="H5042" i="2"/>
  <c r="H5043" i="2"/>
  <c r="H5044" i="2"/>
  <c r="H5045" i="2"/>
  <c r="H5046" i="2"/>
  <c r="H5047" i="2"/>
  <c r="H5048" i="2"/>
  <c r="H5049" i="2"/>
  <c r="H5050" i="2"/>
  <c r="H5051" i="2"/>
  <c r="H5052" i="2"/>
  <c r="H5053" i="2"/>
  <c r="H5054" i="2"/>
  <c r="H5055" i="2"/>
  <c r="H5056" i="2"/>
  <c r="H5057" i="2"/>
  <c r="H5058" i="2"/>
  <c r="H5059" i="2"/>
  <c r="H5060" i="2"/>
  <c r="H5061" i="2"/>
  <c r="H5062" i="2"/>
  <c r="H5063" i="2"/>
  <c r="H5064" i="2"/>
  <c r="H5065" i="2"/>
  <c r="H5066" i="2"/>
  <c r="H5067" i="2"/>
  <c r="H5068" i="2"/>
  <c r="H5069" i="2"/>
  <c r="H5070" i="2"/>
  <c r="H5071" i="2"/>
  <c r="H5072" i="2"/>
  <c r="H5073" i="2"/>
  <c r="H5074" i="2"/>
  <c r="H5075" i="2"/>
  <c r="H5076" i="2"/>
  <c r="H5077" i="2"/>
  <c r="H5078" i="2"/>
  <c r="H5079" i="2"/>
  <c r="H5080" i="2"/>
  <c r="H5081" i="2"/>
  <c r="H5082" i="2"/>
  <c r="H5083" i="2"/>
  <c r="H5084" i="2"/>
  <c r="H5085" i="2"/>
  <c r="H5086" i="2"/>
  <c r="H5087" i="2"/>
  <c r="H5088" i="2"/>
  <c r="H5089" i="2"/>
  <c r="H5090" i="2"/>
  <c r="H5091" i="2"/>
  <c r="H5092" i="2"/>
  <c r="H5093" i="2"/>
  <c r="H5094" i="2"/>
  <c r="H5095" i="2"/>
  <c r="H5096" i="2"/>
  <c r="H5097" i="2"/>
  <c r="H5098" i="2"/>
  <c r="H5099" i="2"/>
  <c r="H5100" i="2"/>
  <c r="H5101" i="2"/>
  <c r="H5102" i="2"/>
  <c r="H5103" i="2"/>
  <c r="H5104" i="2"/>
  <c r="H5105" i="2"/>
  <c r="H5106" i="2"/>
  <c r="H5107" i="2"/>
  <c r="H5108" i="2"/>
  <c r="H5109" i="2"/>
  <c r="H5110" i="2"/>
  <c r="H5111" i="2"/>
  <c r="H5112" i="2"/>
  <c r="H5113" i="2"/>
  <c r="H5114" i="2"/>
  <c r="H5115" i="2"/>
  <c r="H5116" i="2"/>
  <c r="H5117" i="2"/>
  <c r="H5118" i="2"/>
  <c r="H5119" i="2"/>
  <c r="H5120" i="2"/>
  <c r="H5121" i="2"/>
  <c r="H5122" i="2"/>
  <c r="H5123" i="2"/>
  <c r="H5124" i="2"/>
  <c r="H5125" i="2"/>
  <c r="H5126" i="2"/>
  <c r="H5127" i="2"/>
  <c r="H5128" i="2"/>
  <c r="H5129" i="2"/>
  <c r="H5130" i="2"/>
  <c r="H5131" i="2"/>
  <c r="H5132" i="2"/>
  <c r="H5133" i="2"/>
  <c r="H5134" i="2"/>
  <c r="H5135" i="2"/>
  <c r="H5136" i="2"/>
  <c r="H5137" i="2"/>
  <c r="H5138" i="2"/>
  <c r="H5139" i="2"/>
  <c r="H5140" i="2"/>
  <c r="H5141" i="2"/>
  <c r="H5142" i="2"/>
  <c r="H5143" i="2"/>
  <c r="H5144" i="2"/>
  <c r="H5145" i="2"/>
  <c r="H5146" i="2"/>
  <c r="H5147" i="2"/>
  <c r="H5148" i="2"/>
  <c r="H5149" i="2"/>
  <c r="H5150" i="2"/>
  <c r="H5151" i="2"/>
  <c r="H5152" i="2"/>
  <c r="H5153" i="2"/>
  <c r="H5154" i="2"/>
  <c r="H5155" i="2"/>
  <c r="H5156" i="2"/>
  <c r="H5157" i="2"/>
  <c r="H5158" i="2"/>
  <c r="H5159" i="2"/>
  <c r="H5160" i="2"/>
  <c r="H5161" i="2"/>
  <c r="H5162" i="2"/>
  <c r="H5163" i="2"/>
  <c r="H5164" i="2"/>
  <c r="H5165" i="2"/>
  <c r="H5166" i="2"/>
  <c r="H5167" i="2"/>
  <c r="H5168" i="2"/>
  <c r="H5169" i="2"/>
  <c r="H5170" i="2"/>
  <c r="H5171" i="2"/>
  <c r="H5172" i="2"/>
  <c r="H5173" i="2"/>
  <c r="H5174" i="2"/>
  <c r="H5175" i="2"/>
  <c r="H5176" i="2"/>
  <c r="H5177" i="2"/>
  <c r="H5178" i="2"/>
  <c r="H5179" i="2"/>
  <c r="H5180" i="2"/>
  <c r="H5181" i="2"/>
  <c r="H5182" i="2"/>
  <c r="H5183" i="2"/>
  <c r="H5184" i="2"/>
  <c r="H5185" i="2"/>
  <c r="H5186" i="2"/>
  <c r="H5187" i="2"/>
  <c r="H5188" i="2"/>
  <c r="H5189" i="2"/>
  <c r="H5190" i="2"/>
  <c r="H5191" i="2"/>
  <c r="H5192" i="2"/>
  <c r="H5193" i="2"/>
  <c r="H5194" i="2"/>
  <c r="H5195" i="2"/>
  <c r="H5196" i="2"/>
  <c r="H5197" i="2"/>
  <c r="H5198" i="2"/>
  <c r="H5199" i="2"/>
  <c r="H5200" i="2"/>
  <c r="H5201" i="2"/>
  <c r="H5202" i="2"/>
  <c r="H5203" i="2"/>
  <c r="H5204" i="2"/>
  <c r="H5205" i="2"/>
  <c r="H5206" i="2"/>
  <c r="H5207" i="2"/>
  <c r="H5208" i="2"/>
  <c r="H5209" i="2"/>
  <c r="H5210" i="2"/>
  <c r="H5211" i="2"/>
  <c r="H5212" i="2"/>
  <c r="H5213" i="2"/>
  <c r="H5214" i="2"/>
  <c r="H5215" i="2"/>
  <c r="H5216" i="2"/>
  <c r="H5217" i="2"/>
  <c r="H5218" i="2"/>
  <c r="H5219" i="2"/>
  <c r="H5220" i="2"/>
  <c r="H5221" i="2"/>
  <c r="H5222" i="2"/>
  <c r="H5223" i="2"/>
  <c r="H5224" i="2"/>
  <c r="H5225" i="2"/>
  <c r="H5226" i="2"/>
  <c r="H5227" i="2"/>
  <c r="H5228" i="2"/>
  <c r="H5229" i="2"/>
  <c r="H5230" i="2"/>
  <c r="H5231" i="2"/>
  <c r="H5232" i="2"/>
  <c r="H5233" i="2"/>
  <c r="H5234" i="2"/>
  <c r="H5235" i="2"/>
  <c r="H5236" i="2"/>
  <c r="H5237" i="2"/>
  <c r="H5238" i="2"/>
  <c r="H5239" i="2"/>
  <c r="H5240" i="2"/>
  <c r="H5241" i="2"/>
  <c r="H5242" i="2"/>
  <c r="H5243" i="2"/>
  <c r="H5244" i="2"/>
  <c r="H5245" i="2"/>
  <c r="H5246" i="2"/>
  <c r="L13" i="5"/>
  <c r="L7" i="5"/>
  <c r="L8" i="5"/>
  <c r="L9" i="5"/>
  <c r="L6" i="5"/>
  <c r="H8" i="5"/>
  <c r="H7" i="5"/>
  <c r="J6" i="5"/>
  <c r="I6" i="5"/>
  <c r="A4" i="5"/>
  <c r="C6" i="5" s="1" a="1"/>
  <c r="C6" i="5" s="1"/>
  <c r="B7" i="5"/>
  <c r="B8" i="5"/>
  <c r="B9" i="5"/>
  <c r="B6" i="5"/>
  <c r="F4" i="3"/>
  <c r="F5" i="3"/>
  <c r="F3" i="3"/>
  <c r="E4" i="3"/>
  <c r="E5" i="3"/>
  <c r="E3" i="3"/>
  <c r="D4" i="3"/>
  <c r="D5" i="3"/>
  <c r="D3" i="3"/>
  <c r="K5083" i="2" l="1"/>
  <c r="K4651" i="2"/>
  <c r="K4219" i="2"/>
  <c r="K5011" i="2"/>
  <c r="K4579" i="2"/>
  <c r="K4147" i="2"/>
  <c r="K4939" i="2"/>
  <c r="K4507" i="2"/>
  <c r="K4075" i="2"/>
  <c r="K5078" i="2"/>
  <c r="K4867" i="2"/>
  <c r="K4435" i="2"/>
  <c r="K4003" i="2"/>
  <c r="K5227" i="2"/>
  <c r="K4795" i="2"/>
  <c r="K4363" i="2"/>
  <c r="J4744" i="2"/>
  <c r="K4745" i="2"/>
  <c r="J2704" i="2"/>
  <c r="K2705" i="2"/>
  <c r="J5212" i="2"/>
  <c r="K5213" i="2"/>
  <c r="J5128" i="2"/>
  <c r="K5129" i="2"/>
  <c r="J5056" i="2"/>
  <c r="K5057" i="2"/>
  <c r="J4972" i="2"/>
  <c r="K4973" i="2"/>
  <c r="J4888" i="2"/>
  <c r="K4889" i="2"/>
  <c r="J4816" i="2"/>
  <c r="K4817" i="2"/>
  <c r="J4732" i="2"/>
  <c r="K4733" i="2"/>
  <c r="J4648" i="2"/>
  <c r="K4649" i="2"/>
  <c r="J4564" i="2"/>
  <c r="K4565" i="2"/>
  <c r="J4492" i="2"/>
  <c r="K4493" i="2"/>
  <c r="J4420" i="2"/>
  <c r="K4421" i="2"/>
  <c r="J4348" i="2"/>
  <c r="K4349" i="2"/>
  <c r="J4276" i="2"/>
  <c r="K4277" i="2"/>
  <c r="J4204" i="2"/>
  <c r="K4205" i="2"/>
  <c r="J4108" i="2"/>
  <c r="K4109" i="2"/>
  <c r="J4036" i="2"/>
  <c r="K4037" i="2"/>
  <c r="J3964" i="2"/>
  <c r="K3965" i="2"/>
  <c r="J3892" i="2"/>
  <c r="K3893" i="2"/>
  <c r="J3820" i="2"/>
  <c r="K3821" i="2"/>
  <c r="J3748" i="2"/>
  <c r="K3749" i="2"/>
  <c r="J3676" i="2"/>
  <c r="K3677" i="2"/>
  <c r="J3592" i="2"/>
  <c r="K3593" i="2"/>
  <c r="J3496" i="2"/>
  <c r="K3497" i="2"/>
  <c r="J3424" i="2"/>
  <c r="K3425" i="2"/>
  <c r="J3340" i="2"/>
  <c r="K3341" i="2"/>
  <c r="J3268" i="2"/>
  <c r="K3269" i="2"/>
  <c r="J3196" i="2"/>
  <c r="K3197" i="2"/>
  <c r="J3112" i="2"/>
  <c r="K3113" i="2"/>
  <c r="J3016" i="2"/>
  <c r="K3017" i="2"/>
  <c r="J2944" i="2"/>
  <c r="K2945" i="2"/>
  <c r="J2872" i="2"/>
  <c r="K2873" i="2"/>
  <c r="J2800" i="2"/>
  <c r="K2801" i="2"/>
  <c r="J2728" i="2"/>
  <c r="K2729" i="2"/>
  <c r="J2644" i="2"/>
  <c r="K2645" i="2"/>
  <c r="J2560" i="2"/>
  <c r="K2561" i="2"/>
  <c r="J2476" i="2"/>
  <c r="K2477" i="2"/>
  <c r="J2404" i="2"/>
  <c r="K2405" i="2"/>
  <c r="J2320" i="2"/>
  <c r="K2321" i="2"/>
  <c r="J2248" i="2"/>
  <c r="K2249" i="2"/>
  <c r="J2176" i="2"/>
  <c r="K2177" i="2"/>
  <c r="J2104" i="2"/>
  <c r="K2105" i="2"/>
  <c r="J2008" i="2"/>
  <c r="K2009" i="2"/>
  <c r="J1924" i="2"/>
  <c r="K1925" i="2"/>
  <c r="J1852" i="2"/>
  <c r="K1853" i="2"/>
  <c r="J1780" i="2"/>
  <c r="K1781" i="2"/>
  <c r="J1708" i="2"/>
  <c r="K1709" i="2"/>
  <c r="J1636" i="2"/>
  <c r="K1637" i="2"/>
  <c r="J1564" i="2"/>
  <c r="K1565" i="2"/>
  <c r="J1480" i="2"/>
  <c r="K1481" i="2"/>
  <c r="J1408" i="2"/>
  <c r="K1409" i="2"/>
  <c r="J1336" i="2"/>
  <c r="K1337" i="2"/>
  <c r="J1288" i="2"/>
  <c r="K1289" i="2"/>
  <c r="J1216" i="2"/>
  <c r="K1217" i="2"/>
  <c r="J1132" i="2"/>
  <c r="K1133" i="2"/>
  <c r="J1084" i="2"/>
  <c r="K1085" i="2"/>
  <c r="J1036" i="2"/>
  <c r="K1037" i="2"/>
  <c r="J964" i="2"/>
  <c r="K965" i="2"/>
  <c r="J5187" i="2"/>
  <c r="K5188" i="2"/>
  <c r="J5091" i="2"/>
  <c r="K5092" i="2"/>
  <c r="J5019" i="2"/>
  <c r="K5020" i="2"/>
  <c r="J4959" i="2"/>
  <c r="K4960" i="2"/>
  <c r="J4911" i="2"/>
  <c r="K4912" i="2"/>
  <c r="J4839" i="2"/>
  <c r="K4840" i="2"/>
  <c r="J4779" i="2"/>
  <c r="K4780" i="2"/>
  <c r="J4743" i="2"/>
  <c r="K4744" i="2"/>
  <c r="J4707" i="2"/>
  <c r="K4708" i="2"/>
  <c r="J4683" i="2"/>
  <c r="K4684" i="2"/>
  <c r="J4647" i="2"/>
  <c r="K4648" i="2"/>
  <c r="J4623" i="2"/>
  <c r="K4624" i="2"/>
  <c r="J4599" i="2"/>
  <c r="K4600" i="2"/>
  <c r="J4563" i="2"/>
  <c r="K4564" i="2"/>
  <c r="J4527" i="2"/>
  <c r="K4528" i="2"/>
  <c r="J4503" i="2"/>
  <c r="K4504" i="2"/>
  <c r="J4479" i="2"/>
  <c r="K4480" i="2"/>
  <c r="J4455" i="2"/>
  <c r="K4456" i="2"/>
  <c r="J4419" i="2"/>
  <c r="K4420" i="2"/>
  <c r="J4395" i="2"/>
  <c r="K4396" i="2"/>
  <c r="J4371" i="2"/>
  <c r="K4372" i="2"/>
  <c r="J4347" i="2"/>
  <c r="K4348" i="2"/>
  <c r="J4311" i="2"/>
  <c r="K4312" i="2"/>
  <c r="J4287" i="2"/>
  <c r="K4288" i="2"/>
  <c r="J4263" i="2"/>
  <c r="K4264" i="2"/>
  <c r="J4239" i="2"/>
  <c r="K4240" i="2"/>
  <c r="J4215" i="2"/>
  <c r="K4216" i="2"/>
  <c r="J4191" i="2"/>
  <c r="K4192" i="2"/>
  <c r="J4167" i="2"/>
  <c r="K4168" i="2"/>
  <c r="J4143" i="2"/>
  <c r="K4144" i="2"/>
  <c r="J4119" i="2"/>
  <c r="K4120" i="2"/>
  <c r="J4095" i="2"/>
  <c r="K4096" i="2"/>
  <c r="J4071" i="2"/>
  <c r="K4072" i="2"/>
  <c r="J4059" i="2"/>
  <c r="K4060" i="2"/>
  <c r="J4035" i="2"/>
  <c r="K4036" i="2"/>
  <c r="J4011" i="2"/>
  <c r="K4012" i="2"/>
  <c r="J3975" i="2"/>
  <c r="K3976" i="2"/>
  <c r="J3939" i="2"/>
  <c r="K3940" i="2"/>
  <c r="J3915" i="2"/>
  <c r="K3916" i="2"/>
  <c r="J3903" i="2"/>
  <c r="K3904" i="2"/>
  <c r="J3879" i="2"/>
  <c r="K3880" i="2"/>
  <c r="J3855" i="2"/>
  <c r="K3856" i="2"/>
  <c r="J3843" i="2"/>
  <c r="K3844" i="2"/>
  <c r="J3831" i="2"/>
  <c r="K3832" i="2"/>
  <c r="J3807" i="2"/>
  <c r="K3808" i="2"/>
  <c r="J3795" i="2"/>
  <c r="K3796" i="2"/>
  <c r="J3771" i="2"/>
  <c r="K3772" i="2"/>
  <c r="J3759" i="2"/>
  <c r="K3760" i="2"/>
  <c r="J3735" i="2"/>
  <c r="K3736" i="2"/>
  <c r="J3711" i="2"/>
  <c r="K3712" i="2"/>
  <c r="J3687" i="2"/>
  <c r="K3688" i="2"/>
  <c r="J3663" i="2"/>
  <c r="K3664" i="2"/>
  <c r="J3639" i="2"/>
  <c r="K3640" i="2"/>
  <c r="J3615" i="2"/>
  <c r="K3616" i="2"/>
  <c r="J3603" i="2"/>
  <c r="K3604" i="2"/>
  <c r="J3579" i="2"/>
  <c r="K3580" i="2"/>
  <c r="J3555" i="2"/>
  <c r="K3556" i="2"/>
  <c r="J3531" i="2"/>
  <c r="K3532" i="2"/>
  <c r="J3507" i="2"/>
  <c r="K3508" i="2"/>
  <c r="J3483" i="2"/>
  <c r="K3484" i="2"/>
  <c r="J3459" i="2"/>
  <c r="K3460" i="2"/>
  <c r="J3435" i="2"/>
  <c r="K3436" i="2"/>
  <c r="J3411" i="2"/>
  <c r="K3412" i="2"/>
  <c r="J3399" i="2"/>
  <c r="K3400" i="2"/>
  <c r="J3375" i="2"/>
  <c r="K3376" i="2"/>
  <c r="J3351" i="2"/>
  <c r="K3352" i="2"/>
  <c r="J3327" i="2"/>
  <c r="K3328" i="2"/>
  <c r="J3303" i="2"/>
  <c r="K3304" i="2"/>
  <c r="J3279" i="2"/>
  <c r="K3280" i="2"/>
  <c r="J3267" i="2"/>
  <c r="K3268" i="2"/>
  <c r="J3243" i="2"/>
  <c r="K3244" i="2"/>
  <c r="J3219" i="2"/>
  <c r="K3220" i="2"/>
  <c r="J3195" i="2"/>
  <c r="K3196" i="2"/>
  <c r="J3183" i="2"/>
  <c r="K3184" i="2"/>
  <c r="J3159" i="2"/>
  <c r="K3160" i="2"/>
  <c r="J3135" i="2"/>
  <c r="K3136" i="2"/>
  <c r="J3111" i="2"/>
  <c r="K3112" i="2"/>
  <c r="J3087" i="2"/>
  <c r="K3088" i="2"/>
  <c r="J3063" i="2"/>
  <c r="K3064" i="2"/>
  <c r="J3039" i="2"/>
  <c r="K3040" i="2"/>
  <c r="J3015" i="2"/>
  <c r="K3016" i="2"/>
  <c r="J2991" i="2"/>
  <c r="K2992" i="2"/>
  <c r="J2979" i="2"/>
  <c r="K2980" i="2"/>
  <c r="J2955" i="2"/>
  <c r="K2956" i="2"/>
  <c r="J2931" i="2"/>
  <c r="K2932" i="2"/>
  <c r="J2919" i="2"/>
  <c r="K2920" i="2"/>
  <c r="J2895" i="2"/>
  <c r="K2896" i="2"/>
  <c r="J2883" i="2"/>
  <c r="K2884" i="2"/>
  <c r="J2871" i="2"/>
  <c r="K2872" i="2"/>
  <c r="J2847" i="2"/>
  <c r="K2848" i="2"/>
  <c r="J2823" i="2"/>
  <c r="K2824" i="2"/>
  <c r="J2799" i="2"/>
  <c r="K2800" i="2"/>
  <c r="J2775" i="2"/>
  <c r="K2776" i="2"/>
  <c r="J2727" i="2"/>
  <c r="K2728" i="2"/>
  <c r="J2691" i="2"/>
  <c r="K2692" i="2"/>
  <c r="J2643" i="2"/>
  <c r="K2644" i="2"/>
  <c r="J2595" i="2"/>
  <c r="K2596" i="2"/>
  <c r="J2559" i="2"/>
  <c r="K2560" i="2"/>
  <c r="J2499" i="2"/>
  <c r="K2500" i="2"/>
  <c r="J2463" i="2"/>
  <c r="K2464" i="2"/>
  <c r="J2403" i="2"/>
  <c r="K2404" i="2"/>
  <c r="J2355" i="2"/>
  <c r="K2356" i="2"/>
  <c r="J2295" i="2"/>
  <c r="K2296" i="2"/>
  <c r="J2247" i="2"/>
  <c r="K2248" i="2"/>
  <c r="J2199" i="2"/>
  <c r="K2200" i="2"/>
  <c r="J2151" i="2"/>
  <c r="K2152" i="2"/>
  <c r="J2115" i="2"/>
  <c r="K2116" i="2"/>
  <c r="J2079" i="2"/>
  <c r="K2080" i="2"/>
  <c r="J2007" i="2"/>
  <c r="K2008" i="2"/>
  <c r="J1959" i="2"/>
  <c r="K1960" i="2"/>
  <c r="J1923" i="2"/>
  <c r="K1924" i="2"/>
  <c r="J1887" i="2"/>
  <c r="K1888" i="2"/>
  <c r="J1827" i="2"/>
  <c r="K1828" i="2"/>
  <c r="J1791" i="2"/>
  <c r="K1792" i="2"/>
  <c r="J1731" i="2"/>
  <c r="K1732" i="2"/>
  <c r="J1695" i="2"/>
  <c r="K1696" i="2"/>
  <c r="J1647" i="2"/>
  <c r="K1648" i="2"/>
  <c r="J1599" i="2"/>
  <c r="K1600" i="2"/>
  <c r="J1551" i="2"/>
  <c r="K1552" i="2"/>
  <c r="J1503" i="2"/>
  <c r="K1504" i="2"/>
  <c r="J1467" i="2"/>
  <c r="K1468" i="2"/>
  <c r="J1407" i="2"/>
  <c r="K1408" i="2"/>
  <c r="J1347" i="2"/>
  <c r="K1348" i="2"/>
  <c r="J1287" i="2"/>
  <c r="K1288" i="2"/>
  <c r="J1227" i="2"/>
  <c r="K1228" i="2"/>
  <c r="J1167" i="2"/>
  <c r="K1168" i="2"/>
  <c r="J1083" i="2"/>
  <c r="K1084" i="2"/>
  <c r="J5234" i="2"/>
  <c r="K5235" i="2"/>
  <c r="J5222" i="2"/>
  <c r="K5223" i="2"/>
  <c r="J5210" i="2"/>
  <c r="K5211" i="2"/>
  <c r="J5198" i="2"/>
  <c r="K5199" i="2"/>
  <c r="J5186" i="2"/>
  <c r="K5187" i="2"/>
  <c r="J5174" i="2"/>
  <c r="K5175" i="2"/>
  <c r="J5162" i="2"/>
  <c r="K5163" i="2"/>
  <c r="J5150" i="2"/>
  <c r="K5151" i="2"/>
  <c r="J5138" i="2"/>
  <c r="K5139" i="2"/>
  <c r="J5126" i="2"/>
  <c r="K5127" i="2"/>
  <c r="J5114" i="2"/>
  <c r="K5115" i="2"/>
  <c r="J5102" i="2"/>
  <c r="K5103" i="2"/>
  <c r="J5090" i="2"/>
  <c r="K5091" i="2"/>
  <c r="J5078" i="2"/>
  <c r="K5079" i="2"/>
  <c r="J5066" i="2"/>
  <c r="K5067" i="2"/>
  <c r="J5054" i="2"/>
  <c r="K5055" i="2"/>
  <c r="J5042" i="2"/>
  <c r="K5043" i="2"/>
  <c r="J5030" i="2"/>
  <c r="K5031" i="2"/>
  <c r="J5018" i="2"/>
  <c r="K5019" i="2"/>
  <c r="J5006" i="2"/>
  <c r="K5007" i="2"/>
  <c r="J4994" i="2"/>
  <c r="K4995" i="2"/>
  <c r="J4982" i="2"/>
  <c r="K4983" i="2"/>
  <c r="J4970" i="2"/>
  <c r="K4971" i="2"/>
  <c r="J4958" i="2"/>
  <c r="K4959" i="2"/>
  <c r="J4946" i="2"/>
  <c r="K4947" i="2"/>
  <c r="J4934" i="2"/>
  <c r="K4935" i="2"/>
  <c r="J4922" i="2"/>
  <c r="K4923" i="2"/>
  <c r="J4910" i="2"/>
  <c r="K4911" i="2"/>
  <c r="J4898" i="2"/>
  <c r="K4899" i="2"/>
  <c r="J4886" i="2"/>
  <c r="K4887" i="2"/>
  <c r="J4874" i="2"/>
  <c r="K4875" i="2"/>
  <c r="J4862" i="2"/>
  <c r="K4863" i="2"/>
  <c r="J4850" i="2"/>
  <c r="K4851" i="2"/>
  <c r="J4838" i="2"/>
  <c r="K4839" i="2"/>
  <c r="J4826" i="2"/>
  <c r="K4827" i="2"/>
  <c r="J4814" i="2"/>
  <c r="K4815" i="2"/>
  <c r="J4802" i="2"/>
  <c r="K4803" i="2"/>
  <c r="J4790" i="2"/>
  <c r="K4791" i="2"/>
  <c r="J4778" i="2"/>
  <c r="K4779" i="2"/>
  <c r="J4766" i="2"/>
  <c r="K4767" i="2"/>
  <c r="J4754" i="2"/>
  <c r="K4755" i="2"/>
  <c r="J4742" i="2"/>
  <c r="K4743" i="2"/>
  <c r="J4730" i="2"/>
  <c r="K4731" i="2"/>
  <c r="J4718" i="2"/>
  <c r="K4719" i="2"/>
  <c r="J4706" i="2"/>
  <c r="K4707" i="2"/>
  <c r="J4694" i="2"/>
  <c r="K4695" i="2"/>
  <c r="J4682" i="2"/>
  <c r="K4683" i="2"/>
  <c r="J4670" i="2"/>
  <c r="K4671" i="2"/>
  <c r="J4658" i="2"/>
  <c r="K4659" i="2"/>
  <c r="J4646" i="2"/>
  <c r="K4647" i="2"/>
  <c r="J4634" i="2"/>
  <c r="K4635" i="2"/>
  <c r="J4622" i="2"/>
  <c r="K4623" i="2"/>
  <c r="J4610" i="2"/>
  <c r="K4611" i="2"/>
  <c r="J4598" i="2"/>
  <c r="K4599" i="2"/>
  <c r="J4586" i="2"/>
  <c r="K4587" i="2"/>
  <c r="J4574" i="2"/>
  <c r="K4575" i="2"/>
  <c r="J4562" i="2"/>
  <c r="K4563" i="2"/>
  <c r="J4550" i="2"/>
  <c r="K4551" i="2"/>
  <c r="J4538" i="2"/>
  <c r="K4539" i="2"/>
  <c r="J4526" i="2"/>
  <c r="K4527" i="2"/>
  <c r="J4514" i="2"/>
  <c r="K4515" i="2"/>
  <c r="J4502" i="2"/>
  <c r="K4503" i="2"/>
  <c r="J4490" i="2"/>
  <c r="K4491" i="2"/>
  <c r="J4478" i="2"/>
  <c r="K4479" i="2"/>
  <c r="J4466" i="2"/>
  <c r="K4467" i="2"/>
  <c r="J4454" i="2"/>
  <c r="K4455" i="2"/>
  <c r="J4442" i="2"/>
  <c r="K4443" i="2"/>
  <c r="J4430" i="2"/>
  <c r="K4431" i="2"/>
  <c r="J4418" i="2"/>
  <c r="K4419" i="2"/>
  <c r="J4406" i="2"/>
  <c r="K4407" i="2"/>
  <c r="J4394" i="2"/>
  <c r="K4395" i="2"/>
  <c r="J4382" i="2"/>
  <c r="K4383" i="2"/>
  <c r="J4370" i="2"/>
  <c r="K4371" i="2"/>
  <c r="J4358" i="2"/>
  <c r="K4359" i="2"/>
  <c r="J4346" i="2"/>
  <c r="K4347" i="2"/>
  <c r="J4334" i="2"/>
  <c r="K4335" i="2"/>
  <c r="J4322" i="2"/>
  <c r="K4323" i="2"/>
  <c r="J4310" i="2"/>
  <c r="K4311" i="2"/>
  <c r="J4298" i="2"/>
  <c r="K4299" i="2"/>
  <c r="J4286" i="2"/>
  <c r="K4287" i="2"/>
  <c r="J4274" i="2"/>
  <c r="K4275" i="2"/>
  <c r="J4262" i="2"/>
  <c r="K4263" i="2"/>
  <c r="J4250" i="2"/>
  <c r="K4251" i="2"/>
  <c r="J4238" i="2"/>
  <c r="K4239" i="2"/>
  <c r="J4226" i="2"/>
  <c r="K4227" i="2"/>
  <c r="J4214" i="2"/>
  <c r="K4215" i="2"/>
  <c r="J4202" i="2"/>
  <c r="K4203" i="2"/>
  <c r="J4190" i="2"/>
  <c r="K4191" i="2"/>
  <c r="J4178" i="2"/>
  <c r="K4179" i="2"/>
  <c r="J4166" i="2"/>
  <c r="K4167" i="2"/>
  <c r="J4154" i="2"/>
  <c r="K4155" i="2"/>
  <c r="J4142" i="2"/>
  <c r="K4143" i="2"/>
  <c r="J4130" i="2"/>
  <c r="K4131" i="2"/>
  <c r="J4118" i="2"/>
  <c r="K4119" i="2"/>
  <c r="J4106" i="2"/>
  <c r="K4107" i="2"/>
  <c r="J4094" i="2"/>
  <c r="K4095" i="2"/>
  <c r="J4082" i="2"/>
  <c r="K4083" i="2"/>
  <c r="J4070" i="2"/>
  <c r="K4071" i="2"/>
  <c r="J4058" i="2"/>
  <c r="K4059" i="2"/>
  <c r="J4046" i="2"/>
  <c r="K4047" i="2"/>
  <c r="J4034" i="2"/>
  <c r="K4035" i="2"/>
  <c r="J4022" i="2"/>
  <c r="K4023" i="2"/>
  <c r="J4010" i="2"/>
  <c r="K4011" i="2"/>
  <c r="J3998" i="2"/>
  <c r="K3999" i="2"/>
  <c r="J3986" i="2"/>
  <c r="K3987" i="2"/>
  <c r="J3974" i="2"/>
  <c r="K3975" i="2"/>
  <c r="J3962" i="2"/>
  <c r="K3963" i="2"/>
  <c r="J3950" i="2"/>
  <c r="K3951" i="2"/>
  <c r="J3938" i="2"/>
  <c r="K3939" i="2"/>
  <c r="J3926" i="2"/>
  <c r="K3927" i="2"/>
  <c r="J3914" i="2"/>
  <c r="K3915" i="2"/>
  <c r="J3890" i="2"/>
  <c r="K3891" i="2"/>
  <c r="J3878" i="2"/>
  <c r="K3879" i="2"/>
  <c r="J3854" i="2"/>
  <c r="K3855" i="2"/>
  <c r="J3842" i="2"/>
  <c r="K3843" i="2"/>
  <c r="J3818" i="2"/>
  <c r="K3819" i="2"/>
  <c r="J3806" i="2"/>
  <c r="K3807" i="2"/>
  <c r="J3782" i="2"/>
  <c r="K3783" i="2"/>
  <c r="J3770" i="2"/>
  <c r="K3771" i="2"/>
  <c r="J3746" i="2"/>
  <c r="K3747" i="2"/>
  <c r="J3734" i="2"/>
  <c r="K3735" i="2"/>
  <c r="J3710" i="2"/>
  <c r="K3711" i="2"/>
  <c r="J3698" i="2"/>
  <c r="K3699" i="2"/>
  <c r="J3674" i="2"/>
  <c r="K3675" i="2"/>
  <c r="J3662" i="2"/>
  <c r="K3663" i="2"/>
  <c r="J3638" i="2"/>
  <c r="K3639" i="2"/>
  <c r="J3626" i="2"/>
  <c r="K3627" i="2"/>
  <c r="J3602" i="2"/>
  <c r="K3603" i="2"/>
  <c r="J3590" i="2"/>
  <c r="K3591" i="2"/>
  <c r="J3578" i="2"/>
  <c r="K3579" i="2"/>
  <c r="J3566" i="2"/>
  <c r="K3567" i="2"/>
  <c r="J3554" i="2"/>
  <c r="K3555" i="2"/>
  <c r="J3518" i="2"/>
  <c r="K3519" i="2"/>
  <c r="J3506" i="2"/>
  <c r="K3507" i="2"/>
  <c r="J3494" i="2"/>
  <c r="K3495" i="2"/>
  <c r="J3482" i="2"/>
  <c r="K3483" i="2"/>
  <c r="J3470" i="2"/>
  <c r="K3471" i="2"/>
  <c r="J3458" i="2"/>
  <c r="K3459" i="2"/>
  <c r="J3446" i="2"/>
  <c r="K3447" i="2"/>
  <c r="J3410" i="2"/>
  <c r="K3411" i="2"/>
  <c r="J3398" i="2"/>
  <c r="K3399" i="2"/>
  <c r="J3386" i="2"/>
  <c r="K3387" i="2"/>
  <c r="J3374" i="2"/>
  <c r="K3375" i="2"/>
  <c r="J3362" i="2"/>
  <c r="K3363" i="2"/>
  <c r="J3350" i="2"/>
  <c r="K3351" i="2"/>
  <c r="J3338" i="2"/>
  <c r="K3339" i="2"/>
  <c r="K3303" i="2"/>
  <c r="J3302" i="2"/>
  <c r="J3290" i="2"/>
  <c r="K3291" i="2"/>
  <c r="J3278" i="2"/>
  <c r="K3279" i="2"/>
  <c r="K3267" i="2"/>
  <c r="J3266" i="2"/>
  <c r="J3254" i="2"/>
  <c r="K3255" i="2"/>
  <c r="J3242" i="2"/>
  <c r="K3243" i="2"/>
  <c r="J3230" i="2"/>
  <c r="K3231" i="2"/>
  <c r="J3194" i="2"/>
  <c r="K3195" i="2"/>
  <c r="J3182" i="2"/>
  <c r="K3183" i="2"/>
  <c r="J3170" i="2"/>
  <c r="K3171" i="2"/>
  <c r="J3158" i="2"/>
  <c r="K3159" i="2"/>
  <c r="J3146" i="2"/>
  <c r="K3147" i="2"/>
  <c r="J3134" i="2"/>
  <c r="K3135" i="2"/>
  <c r="J3122" i="2"/>
  <c r="K3123" i="2"/>
  <c r="J3086" i="2"/>
  <c r="K3087" i="2"/>
  <c r="J3074" i="2"/>
  <c r="K3075" i="2"/>
  <c r="J3062" i="2"/>
  <c r="K3063" i="2"/>
  <c r="J3050" i="2"/>
  <c r="K3051" i="2"/>
  <c r="J3038" i="2"/>
  <c r="K3039" i="2"/>
  <c r="J3026" i="2"/>
  <c r="K3027" i="2"/>
  <c r="J3014" i="2"/>
  <c r="K3015" i="2"/>
  <c r="J2978" i="2"/>
  <c r="K2979" i="2"/>
  <c r="J2966" i="2"/>
  <c r="K2967" i="2"/>
  <c r="J2954" i="2"/>
  <c r="K2955" i="2"/>
  <c r="J2942" i="2"/>
  <c r="K2943" i="2"/>
  <c r="J2930" i="2"/>
  <c r="K2931" i="2"/>
  <c r="J2918" i="2"/>
  <c r="K2919" i="2"/>
  <c r="J2906" i="2"/>
  <c r="K2907" i="2"/>
  <c r="J2870" i="2"/>
  <c r="K2871" i="2"/>
  <c r="J2858" i="2"/>
  <c r="K2859" i="2"/>
  <c r="J2846" i="2"/>
  <c r="K2847" i="2"/>
  <c r="J2834" i="2"/>
  <c r="K2835" i="2"/>
  <c r="J2822" i="2"/>
  <c r="K2823" i="2"/>
  <c r="J2810" i="2"/>
  <c r="K2811" i="2"/>
  <c r="J2798" i="2"/>
  <c r="K2799" i="2"/>
  <c r="J2762" i="2"/>
  <c r="K2763" i="2"/>
  <c r="J2750" i="2"/>
  <c r="K2751" i="2"/>
  <c r="J2738" i="2"/>
  <c r="K2739" i="2"/>
  <c r="J2726" i="2"/>
  <c r="K2727" i="2"/>
  <c r="J2714" i="2"/>
  <c r="K2715" i="2"/>
  <c r="J2702" i="2"/>
  <c r="K2703" i="2"/>
  <c r="J2690" i="2"/>
  <c r="K2691" i="2"/>
  <c r="J2654" i="2"/>
  <c r="K2655" i="2"/>
  <c r="J2642" i="2"/>
  <c r="K2643" i="2"/>
  <c r="J2630" i="2"/>
  <c r="K2631" i="2"/>
  <c r="J2618" i="2"/>
  <c r="K2619" i="2"/>
  <c r="J2606" i="2"/>
  <c r="K2607" i="2"/>
  <c r="J2594" i="2"/>
  <c r="K2595" i="2"/>
  <c r="J2582" i="2"/>
  <c r="K2583" i="2"/>
  <c r="J2570" i="2"/>
  <c r="K2571" i="2"/>
  <c r="J2558" i="2"/>
  <c r="K2559" i="2"/>
  <c r="J2546" i="2"/>
  <c r="K2547" i="2"/>
  <c r="J2534" i="2"/>
  <c r="K2535" i="2"/>
  <c r="J2522" i="2"/>
  <c r="K2523" i="2"/>
  <c r="J2510" i="2"/>
  <c r="K2511" i="2"/>
  <c r="J2498" i="2"/>
  <c r="K2499" i="2"/>
  <c r="J2486" i="2"/>
  <c r="K2487" i="2"/>
  <c r="J2474" i="2"/>
  <c r="K2475" i="2"/>
  <c r="J2462" i="2"/>
  <c r="K2463" i="2"/>
  <c r="J2450" i="2"/>
  <c r="K2451" i="2"/>
  <c r="J2438" i="2"/>
  <c r="K2439" i="2"/>
  <c r="J2426" i="2"/>
  <c r="K2427" i="2"/>
  <c r="J2414" i="2"/>
  <c r="K2415" i="2"/>
  <c r="J2402" i="2"/>
  <c r="K2403" i="2"/>
  <c r="J2390" i="2"/>
  <c r="K2391" i="2"/>
  <c r="J2378" i="2"/>
  <c r="K2379" i="2"/>
  <c r="J2366" i="2"/>
  <c r="K2367" i="2"/>
  <c r="J2354" i="2"/>
  <c r="K2355" i="2"/>
  <c r="J2342" i="2"/>
  <c r="K2343" i="2"/>
  <c r="J2330" i="2"/>
  <c r="K2331" i="2"/>
  <c r="J2318" i="2"/>
  <c r="K2319" i="2"/>
  <c r="J2306" i="2"/>
  <c r="K2307" i="2"/>
  <c r="J2294" i="2"/>
  <c r="K2295" i="2"/>
  <c r="J2282" i="2"/>
  <c r="K2283" i="2"/>
  <c r="J2270" i="2"/>
  <c r="K2271" i="2"/>
  <c r="J2258" i="2"/>
  <c r="K2259" i="2"/>
  <c r="J2246" i="2"/>
  <c r="K2247" i="2"/>
  <c r="J2234" i="2"/>
  <c r="K2235" i="2"/>
  <c r="J2222" i="2"/>
  <c r="K2223" i="2"/>
  <c r="J2210" i="2"/>
  <c r="K2211" i="2"/>
  <c r="J2198" i="2"/>
  <c r="K2199" i="2"/>
  <c r="J2186" i="2"/>
  <c r="K2187" i="2"/>
  <c r="J2174" i="2"/>
  <c r="K2175" i="2"/>
  <c r="J2162" i="2"/>
  <c r="K2163" i="2"/>
  <c r="J2150" i="2"/>
  <c r="K2151" i="2"/>
  <c r="J2138" i="2"/>
  <c r="K2139" i="2"/>
  <c r="J2126" i="2"/>
  <c r="K2127" i="2"/>
  <c r="J2114" i="2"/>
  <c r="K2115" i="2"/>
  <c r="J2102" i="2"/>
  <c r="K2103" i="2"/>
  <c r="J2090" i="2"/>
  <c r="K2091" i="2"/>
  <c r="J2078" i="2"/>
  <c r="K2079" i="2"/>
  <c r="J2066" i="2"/>
  <c r="K2067" i="2"/>
  <c r="J2054" i="2"/>
  <c r="K2055" i="2"/>
  <c r="J2042" i="2"/>
  <c r="K2043" i="2"/>
  <c r="J2030" i="2"/>
  <c r="K2031" i="2"/>
  <c r="J2018" i="2"/>
  <c r="K2019" i="2"/>
  <c r="J2006" i="2"/>
  <c r="K2007" i="2"/>
  <c r="J1994" i="2"/>
  <c r="K1995" i="2"/>
  <c r="J1982" i="2"/>
  <c r="K1983" i="2"/>
  <c r="J1970" i="2"/>
  <c r="K1971" i="2"/>
  <c r="J1958" i="2"/>
  <c r="K1959" i="2"/>
  <c r="J1946" i="2"/>
  <c r="K1947" i="2"/>
  <c r="J1934" i="2"/>
  <c r="K1935" i="2"/>
  <c r="J1922" i="2"/>
  <c r="K1923" i="2"/>
  <c r="J1910" i="2"/>
  <c r="K1911" i="2"/>
  <c r="J1898" i="2"/>
  <c r="K1899" i="2"/>
  <c r="J1886" i="2"/>
  <c r="K1887" i="2"/>
  <c r="J1874" i="2"/>
  <c r="K1875" i="2"/>
  <c r="J1862" i="2"/>
  <c r="K1863" i="2"/>
  <c r="J1850" i="2"/>
  <c r="K1851" i="2"/>
  <c r="J1838" i="2"/>
  <c r="K1839" i="2"/>
  <c r="J1826" i="2"/>
  <c r="K1827" i="2"/>
  <c r="J1814" i="2"/>
  <c r="K1815" i="2"/>
  <c r="J1802" i="2"/>
  <c r="K1803" i="2"/>
  <c r="J1790" i="2"/>
  <c r="K1791" i="2"/>
  <c r="J1778" i="2"/>
  <c r="K1779" i="2"/>
  <c r="J1766" i="2"/>
  <c r="K1767" i="2"/>
  <c r="J1754" i="2"/>
  <c r="K1755" i="2"/>
  <c r="J1742" i="2"/>
  <c r="K1743" i="2"/>
  <c r="J1730" i="2"/>
  <c r="K1731" i="2"/>
  <c r="J1718" i="2"/>
  <c r="K1719" i="2"/>
  <c r="J1706" i="2"/>
  <c r="K1707" i="2"/>
  <c r="J1694" i="2"/>
  <c r="K1695" i="2"/>
  <c r="J1682" i="2"/>
  <c r="K1683" i="2"/>
  <c r="J1670" i="2"/>
  <c r="K1671" i="2"/>
  <c r="J1658" i="2"/>
  <c r="K1659" i="2"/>
  <c r="J1646" i="2"/>
  <c r="K1647" i="2"/>
  <c r="J1634" i="2"/>
  <c r="K1635" i="2"/>
  <c r="J1622" i="2"/>
  <c r="K1623" i="2"/>
  <c r="J1610" i="2"/>
  <c r="K1611" i="2"/>
  <c r="J1598" i="2"/>
  <c r="K1599" i="2"/>
  <c r="J1586" i="2"/>
  <c r="K1587" i="2"/>
  <c r="J1574" i="2"/>
  <c r="K1575" i="2"/>
  <c r="J1562" i="2"/>
  <c r="K1563" i="2"/>
  <c r="J1550" i="2"/>
  <c r="K1551" i="2"/>
  <c r="J1538" i="2"/>
  <c r="K1539" i="2"/>
  <c r="J1526" i="2"/>
  <c r="K1527" i="2"/>
  <c r="J1514" i="2"/>
  <c r="K1515" i="2"/>
  <c r="J1502" i="2"/>
  <c r="K1503" i="2"/>
  <c r="J1490" i="2"/>
  <c r="K1491" i="2"/>
  <c r="J1478" i="2"/>
  <c r="K1479" i="2"/>
  <c r="J1466" i="2"/>
  <c r="K1467" i="2"/>
  <c r="J1454" i="2"/>
  <c r="K1455" i="2"/>
  <c r="J1442" i="2"/>
  <c r="K1443" i="2"/>
  <c r="J1430" i="2"/>
  <c r="K1431" i="2"/>
  <c r="J1418" i="2"/>
  <c r="K1419" i="2"/>
  <c r="J1406" i="2"/>
  <c r="K1407" i="2"/>
  <c r="J1394" i="2"/>
  <c r="K1395" i="2"/>
  <c r="J1382" i="2"/>
  <c r="K1383" i="2"/>
  <c r="J1370" i="2"/>
  <c r="K1371" i="2"/>
  <c r="J1358" i="2"/>
  <c r="K1359" i="2"/>
  <c r="J1346" i="2"/>
  <c r="K1347" i="2"/>
  <c r="J1334" i="2"/>
  <c r="K1335" i="2"/>
  <c r="J1322" i="2"/>
  <c r="K1323" i="2"/>
  <c r="J1298" i="2"/>
  <c r="K1299" i="2"/>
  <c r="J1286" i="2"/>
  <c r="K1287" i="2"/>
  <c r="J1274" i="2"/>
  <c r="K1275" i="2"/>
  <c r="J1262" i="2"/>
  <c r="K1263" i="2"/>
  <c r="J1250" i="2"/>
  <c r="K1251" i="2"/>
  <c r="J1238" i="2"/>
  <c r="K1239" i="2"/>
  <c r="J1226" i="2"/>
  <c r="K1227" i="2"/>
  <c r="J1214" i="2"/>
  <c r="K1215" i="2"/>
  <c r="J1202" i="2"/>
  <c r="K1203" i="2"/>
  <c r="J1190" i="2"/>
  <c r="K1191" i="2"/>
  <c r="J1178" i="2"/>
  <c r="K1179" i="2"/>
  <c r="J1166" i="2"/>
  <c r="K1167" i="2"/>
  <c r="J1154" i="2"/>
  <c r="K1155" i="2"/>
  <c r="J1142" i="2"/>
  <c r="K1143" i="2"/>
  <c r="J1130" i="2"/>
  <c r="K1131" i="2"/>
  <c r="J1118" i="2"/>
  <c r="K1119" i="2"/>
  <c r="J1106" i="2"/>
  <c r="K1107" i="2"/>
  <c r="J1094" i="2"/>
  <c r="K1095" i="2"/>
  <c r="K5215" i="2"/>
  <c r="K5143" i="2"/>
  <c r="K5071" i="2"/>
  <c r="K4999" i="2"/>
  <c r="K4927" i="2"/>
  <c r="K4855" i="2"/>
  <c r="K4783" i="2"/>
  <c r="K4711" i="2"/>
  <c r="K4639" i="2"/>
  <c r="K4567" i="2"/>
  <c r="K4495" i="2"/>
  <c r="K4423" i="2"/>
  <c r="K4351" i="2"/>
  <c r="K4279" i="2"/>
  <c r="K4207" i="2"/>
  <c r="K4135" i="2"/>
  <c r="K4063" i="2"/>
  <c r="K3991" i="2"/>
  <c r="K3831" i="2"/>
  <c r="K3615" i="2"/>
  <c r="K2991" i="2"/>
  <c r="K2086" i="2"/>
  <c r="J5236" i="2"/>
  <c r="K5237" i="2"/>
  <c r="J5152" i="2"/>
  <c r="K5153" i="2"/>
  <c r="J5080" i="2"/>
  <c r="K5081" i="2"/>
  <c r="J4996" i="2"/>
  <c r="K4997" i="2"/>
  <c r="J4924" i="2"/>
  <c r="K4925" i="2"/>
  <c r="J4852" i="2"/>
  <c r="K4853" i="2"/>
  <c r="J4780" i="2"/>
  <c r="K4781" i="2"/>
  <c r="J4696" i="2"/>
  <c r="K4697" i="2"/>
  <c r="J4600" i="2"/>
  <c r="K4601" i="2"/>
  <c r="J4540" i="2"/>
  <c r="K4541" i="2"/>
  <c r="J4468" i="2"/>
  <c r="K4469" i="2"/>
  <c r="J4396" i="2"/>
  <c r="K4397" i="2"/>
  <c r="J4324" i="2"/>
  <c r="K4325" i="2"/>
  <c r="J4240" i="2"/>
  <c r="K4241" i="2"/>
  <c r="J4156" i="2"/>
  <c r="K4157" i="2"/>
  <c r="J4072" i="2"/>
  <c r="K4073" i="2"/>
  <c r="J4000" i="2"/>
  <c r="K4001" i="2"/>
  <c r="J3928" i="2"/>
  <c r="K3929" i="2"/>
  <c r="J3856" i="2"/>
  <c r="K3857" i="2"/>
  <c r="J3784" i="2"/>
  <c r="K3785" i="2"/>
  <c r="J3712" i="2"/>
  <c r="K3713" i="2"/>
  <c r="J3640" i="2"/>
  <c r="K3641" i="2"/>
  <c r="J3568" i="2"/>
  <c r="K3569" i="2"/>
  <c r="J3508" i="2"/>
  <c r="K3509" i="2"/>
  <c r="J3436" i="2"/>
  <c r="K3437" i="2"/>
  <c r="J3364" i="2"/>
  <c r="K3365" i="2"/>
  <c r="J3292" i="2"/>
  <c r="K3293" i="2"/>
  <c r="J3244" i="2"/>
  <c r="K3245" i="2"/>
  <c r="J3184" i="2"/>
  <c r="K3185" i="2"/>
  <c r="J3124" i="2"/>
  <c r="K3125" i="2"/>
  <c r="J3040" i="2"/>
  <c r="K3041" i="2"/>
  <c r="J2968" i="2"/>
  <c r="K2969" i="2"/>
  <c r="J2896" i="2"/>
  <c r="K2897" i="2"/>
  <c r="J2824" i="2"/>
  <c r="K2825" i="2"/>
  <c r="J2752" i="2"/>
  <c r="K2753" i="2"/>
  <c r="J2680" i="2"/>
  <c r="K2681" i="2"/>
  <c r="J2620" i="2"/>
  <c r="K2621" i="2"/>
  <c r="J2572" i="2"/>
  <c r="K2573" i="2"/>
  <c r="J2500" i="2"/>
  <c r="K2501" i="2"/>
  <c r="J2428" i="2"/>
  <c r="K2429" i="2"/>
  <c r="J2344" i="2"/>
  <c r="K2345" i="2"/>
  <c r="J2284" i="2"/>
  <c r="K2285" i="2"/>
  <c r="J2224" i="2"/>
  <c r="K2225" i="2"/>
  <c r="J2152" i="2"/>
  <c r="K2153" i="2"/>
  <c r="J2092" i="2"/>
  <c r="K2093" i="2"/>
  <c r="J2020" i="2"/>
  <c r="K2021" i="2"/>
  <c r="J1948" i="2"/>
  <c r="K1949" i="2"/>
  <c r="J1876" i="2"/>
  <c r="K1877" i="2"/>
  <c r="J1804" i="2"/>
  <c r="K1805" i="2"/>
  <c r="J1732" i="2"/>
  <c r="K1733" i="2"/>
  <c r="J1660" i="2"/>
  <c r="K1661" i="2"/>
  <c r="J1588" i="2"/>
  <c r="K1589" i="2"/>
  <c r="J1516" i="2"/>
  <c r="K1517" i="2"/>
  <c r="J1456" i="2"/>
  <c r="K1457" i="2"/>
  <c r="J1384" i="2"/>
  <c r="K1385" i="2"/>
  <c r="J1312" i="2"/>
  <c r="K1313" i="2"/>
  <c r="J1240" i="2"/>
  <c r="K1241" i="2"/>
  <c r="J1192" i="2"/>
  <c r="K1193" i="2"/>
  <c r="J1120" i="2"/>
  <c r="K1121" i="2"/>
  <c r="J1072" i="2"/>
  <c r="K1073" i="2"/>
  <c r="J1000" i="2"/>
  <c r="K1001" i="2"/>
  <c r="J5199" i="2"/>
  <c r="K5200" i="2"/>
  <c r="J5139" i="2"/>
  <c r="K5140" i="2"/>
  <c r="J5103" i="2"/>
  <c r="K5104" i="2"/>
  <c r="J5067" i="2"/>
  <c r="K5068" i="2"/>
  <c r="J5007" i="2"/>
  <c r="K5008" i="2"/>
  <c r="J4983" i="2"/>
  <c r="K4984" i="2"/>
  <c r="J4935" i="2"/>
  <c r="K4936" i="2"/>
  <c r="J4899" i="2"/>
  <c r="K4900" i="2"/>
  <c r="J4851" i="2"/>
  <c r="K4852" i="2"/>
  <c r="J4815" i="2"/>
  <c r="K4816" i="2"/>
  <c r="J4791" i="2"/>
  <c r="K4792" i="2"/>
  <c r="J4755" i="2"/>
  <c r="K4756" i="2"/>
  <c r="J4731" i="2"/>
  <c r="K4732" i="2"/>
  <c r="J4695" i="2"/>
  <c r="K4696" i="2"/>
  <c r="J4659" i="2"/>
  <c r="K4660" i="2"/>
  <c r="J4635" i="2"/>
  <c r="K4636" i="2"/>
  <c r="J4611" i="2"/>
  <c r="K4612" i="2"/>
  <c r="J4587" i="2"/>
  <c r="K4588" i="2"/>
  <c r="J4551" i="2"/>
  <c r="K4552" i="2"/>
  <c r="J4515" i="2"/>
  <c r="K4516" i="2"/>
  <c r="J4491" i="2"/>
  <c r="K4492" i="2"/>
  <c r="J4467" i="2"/>
  <c r="K4468" i="2"/>
  <c r="J4431" i="2"/>
  <c r="K4432" i="2"/>
  <c r="J4407" i="2"/>
  <c r="K4408" i="2"/>
  <c r="J4383" i="2"/>
  <c r="K4384" i="2"/>
  <c r="J4359" i="2"/>
  <c r="K4360" i="2"/>
  <c r="J4323" i="2"/>
  <c r="K4324" i="2"/>
  <c r="J4299" i="2"/>
  <c r="K4300" i="2"/>
  <c r="J4275" i="2"/>
  <c r="K4276" i="2"/>
  <c r="J4251" i="2"/>
  <c r="K4252" i="2"/>
  <c r="J4227" i="2"/>
  <c r="K4228" i="2"/>
  <c r="J4203" i="2"/>
  <c r="K4204" i="2"/>
  <c r="J4179" i="2"/>
  <c r="K4180" i="2"/>
  <c r="J4155" i="2"/>
  <c r="K4156" i="2"/>
  <c r="J4107" i="2"/>
  <c r="K4108" i="2"/>
  <c r="J4083" i="2"/>
  <c r="K4084" i="2"/>
  <c r="J4047" i="2"/>
  <c r="K4048" i="2"/>
  <c r="J4023" i="2"/>
  <c r="K4024" i="2"/>
  <c r="J3999" i="2"/>
  <c r="K4000" i="2"/>
  <c r="J3963" i="2"/>
  <c r="K3964" i="2"/>
  <c r="J3927" i="2"/>
  <c r="K3928" i="2"/>
  <c r="J3891" i="2"/>
  <c r="K3892" i="2"/>
  <c r="J3867" i="2"/>
  <c r="K3868" i="2"/>
  <c r="J3819" i="2"/>
  <c r="K3820" i="2"/>
  <c r="J3747" i="2"/>
  <c r="K3748" i="2"/>
  <c r="J3723" i="2"/>
  <c r="K3724" i="2"/>
  <c r="J3699" i="2"/>
  <c r="K3700" i="2"/>
  <c r="J3675" i="2"/>
  <c r="K3676" i="2"/>
  <c r="J3651" i="2"/>
  <c r="K3652" i="2"/>
  <c r="J3627" i="2"/>
  <c r="K3628" i="2"/>
  <c r="J3591" i="2"/>
  <c r="K3592" i="2"/>
  <c r="J3567" i="2"/>
  <c r="K3568" i="2"/>
  <c r="J3543" i="2"/>
  <c r="K3544" i="2"/>
  <c r="J3519" i="2"/>
  <c r="K3520" i="2"/>
  <c r="J3495" i="2"/>
  <c r="K3496" i="2"/>
  <c r="J3471" i="2"/>
  <c r="K3472" i="2"/>
  <c r="J3447" i="2"/>
  <c r="K3448" i="2"/>
  <c r="J3423" i="2"/>
  <c r="K3424" i="2"/>
  <c r="J3387" i="2"/>
  <c r="K3388" i="2"/>
  <c r="J3363" i="2"/>
  <c r="K3364" i="2"/>
  <c r="J3339" i="2"/>
  <c r="K3340" i="2"/>
  <c r="J3315" i="2"/>
  <c r="K3316" i="2"/>
  <c r="J3291" i="2"/>
  <c r="K3292" i="2"/>
  <c r="J3255" i="2"/>
  <c r="K3256" i="2"/>
  <c r="J3231" i="2"/>
  <c r="K3232" i="2"/>
  <c r="J3207" i="2"/>
  <c r="K3208" i="2"/>
  <c r="J3171" i="2"/>
  <c r="K3172" i="2"/>
  <c r="J3147" i="2"/>
  <c r="K3148" i="2"/>
  <c r="J3123" i="2"/>
  <c r="K3124" i="2"/>
  <c r="J3099" i="2"/>
  <c r="K3100" i="2"/>
  <c r="J3075" i="2"/>
  <c r="K3076" i="2"/>
  <c r="J3051" i="2"/>
  <c r="K3052" i="2"/>
  <c r="J3027" i="2"/>
  <c r="K3028" i="2"/>
  <c r="J3003" i="2"/>
  <c r="K3004" i="2"/>
  <c r="J2967" i="2"/>
  <c r="K2968" i="2"/>
  <c r="J2943" i="2"/>
  <c r="K2944" i="2"/>
  <c r="J2907" i="2"/>
  <c r="K2908" i="2"/>
  <c r="J2859" i="2"/>
  <c r="K2860" i="2"/>
  <c r="J2835" i="2"/>
  <c r="K2836" i="2"/>
  <c r="J2811" i="2"/>
  <c r="K2812" i="2"/>
  <c r="J2787" i="2"/>
  <c r="K2788" i="2"/>
  <c r="J2763" i="2"/>
  <c r="K2764" i="2"/>
  <c r="J2751" i="2"/>
  <c r="K2752" i="2"/>
  <c r="J2715" i="2"/>
  <c r="K2716" i="2"/>
  <c r="J2679" i="2"/>
  <c r="K2680" i="2"/>
  <c r="J2631" i="2"/>
  <c r="K2632" i="2"/>
  <c r="J2607" i="2"/>
  <c r="K2608" i="2"/>
  <c r="J2571" i="2"/>
  <c r="K2572" i="2"/>
  <c r="J2535" i="2"/>
  <c r="K2536" i="2"/>
  <c r="J2511" i="2"/>
  <c r="K2512" i="2"/>
  <c r="J2475" i="2"/>
  <c r="K2476" i="2"/>
  <c r="J2439" i="2"/>
  <c r="K2440" i="2"/>
  <c r="J2415" i="2"/>
  <c r="K2416" i="2"/>
  <c r="J2379" i="2"/>
  <c r="K2380" i="2"/>
  <c r="J2343" i="2"/>
  <c r="K2344" i="2"/>
  <c r="J2319" i="2"/>
  <c r="K2320" i="2"/>
  <c r="J2283" i="2"/>
  <c r="K2284" i="2"/>
  <c r="J2259" i="2"/>
  <c r="K2260" i="2"/>
  <c r="J2223" i="2"/>
  <c r="K2224" i="2"/>
  <c r="J2187" i="2"/>
  <c r="K2188" i="2"/>
  <c r="J2163" i="2"/>
  <c r="K2164" i="2"/>
  <c r="J2127" i="2"/>
  <c r="K2128" i="2"/>
  <c r="J2091" i="2"/>
  <c r="K2092" i="2"/>
  <c r="J2031" i="2"/>
  <c r="K2032" i="2"/>
  <c r="J1995" i="2"/>
  <c r="K1996" i="2"/>
  <c r="J1971" i="2"/>
  <c r="K1972" i="2"/>
  <c r="J1935" i="2"/>
  <c r="K1936" i="2"/>
  <c r="J1899" i="2"/>
  <c r="K1900" i="2"/>
  <c r="J1863" i="2"/>
  <c r="K1864" i="2"/>
  <c r="J1839" i="2"/>
  <c r="K1840" i="2"/>
  <c r="J1803" i="2"/>
  <c r="K1804" i="2"/>
  <c r="J1767" i="2"/>
  <c r="K1768" i="2"/>
  <c r="J1743" i="2"/>
  <c r="K1744" i="2"/>
  <c r="J1707" i="2"/>
  <c r="K1708" i="2"/>
  <c r="J1671" i="2"/>
  <c r="K1672" i="2"/>
  <c r="J1635" i="2"/>
  <c r="K1636" i="2"/>
  <c r="J1611" i="2"/>
  <c r="K1612" i="2"/>
  <c r="J1575" i="2"/>
  <c r="K1576" i="2"/>
  <c r="J1539" i="2"/>
  <c r="K1540" i="2"/>
  <c r="J1515" i="2"/>
  <c r="K1516" i="2"/>
  <c r="J1479" i="2"/>
  <c r="K1480" i="2"/>
  <c r="J1443" i="2"/>
  <c r="K1444" i="2"/>
  <c r="J1419" i="2"/>
  <c r="K1420" i="2"/>
  <c r="J1383" i="2"/>
  <c r="K1384" i="2"/>
  <c r="J1359" i="2"/>
  <c r="K1360" i="2"/>
  <c r="J1323" i="2"/>
  <c r="K1324" i="2"/>
  <c r="J1299" i="2"/>
  <c r="K1300" i="2"/>
  <c r="J1263" i="2"/>
  <c r="K1264" i="2"/>
  <c r="J1239" i="2"/>
  <c r="K1240" i="2"/>
  <c r="J1203" i="2"/>
  <c r="K1204" i="2"/>
  <c r="J1179" i="2"/>
  <c r="K1180" i="2"/>
  <c r="J1143" i="2"/>
  <c r="K1144" i="2"/>
  <c r="J1119" i="2"/>
  <c r="K1120" i="2"/>
  <c r="J1095" i="2"/>
  <c r="K1096" i="2"/>
  <c r="J1059" i="2"/>
  <c r="K1060" i="2"/>
  <c r="J5245" i="2"/>
  <c r="K5246" i="2"/>
  <c r="K5210" i="2"/>
  <c r="J5209" i="2"/>
  <c r="K5198" i="2"/>
  <c r="J5197" i="2"/>
  <c r="K5186" i="2"/>
  <c r="J5185" i="2"/>
  <c r="K5174" i="2"/>
  <c r="J5173" i="2"/>
  <c r="K5162" i="2"/>
  <c r="J5161" i="2"/>
  <c r="J5149" i="2"/>
  <c r="K5150" i="2"/>
  <c r="J5137" i="2"/>
  <c r="K5138" i="2"/>
  <c r="J5125" i="2"/>
  <c r="K5126" i="2"/>
  <c r="J5113" i="2"/>
  <c r="K5114" i="2"/>
  <c r="J5101" i="2"/>
  <c r="K5102" i="2"/>
  <c r="K5066" i="2"/>
  <c r="J5065" i="2"/>
  <c r="K5054" i="2"/>
  <c r="J5053" i="2"/>
  <c r="K5042" i="2"/>
  <c r="J5041" i="2"/>
  <c r="K5030" i="2"/>
  <c r="J5029" i="2"/>
  <c r="K5018" i="2"/>
  <c r="J5017" i="2"/>
  <c r="J5005" i="2"/>
  <c r="K5006" i="2"/>
  <c r="J4993" i="2"/>
  <c r="K4994" i="2"/>
  <c r="J4981" i="2"/>
  <c r="K4982" i="2"/>
  <c r="J4969" i="2"/>
  <c r="K4970" i="2"/>
  <c r="J4957" i="2"/>
  <c r="K4958" i="2"/>
  <c r="K4946" i="2"/>
  <c r="K4934" i="2"/>
  <c r="K4922" i="2"/>
  <c r="J4921" i="2"/>
  <c r="K4910" i="2"/>
  <c r="J4909" i="2"/>
  <c r="K4898" i="2"/>
  <c r="J4897" i="2"/>
  <c r="K4886" i="2"/>
  <c r="J4885" i="2"/>
  <c r="K4874" i="2"/>
  <c r="J4873" i="2"/>
  <c r="J4861" i="2"/>
  <c r="K4862" i="2"/>
  <c r="J4849" i="2"/>
  <c r="K4850" i="2"/>
  <c r="J4837" i="2"/>
  <c r="K4838" i="2"/>
  <c r="J4825" i="2"/>
  <c r="K4826" i="2"/>
  <c r="J4813" i="2"/>
  <c r="K4814" i="2"/>
  <c r="K4802" i="2"/>
  <c r="K4790" i="2"/>
  <c r="K4778" i="2"/>
  <c r="J4777" i="2"/>
  <c r="K4766" i="2"/>
  <c r="J4765" i="2"/>
  <c r="K4754" i="2"/>
  <c r="J4753" i="2"/>
  <c r="K4742" i="2"/>
  <c r="J4741" i="2"/>
  <c r="K4730" i="2"/>
  <c r="J4729" i="2"/>
  <c r="J4717" i="2"/>
  <c r="K4718" i="2"/>
  <c r="J4705" i="2"/>
  <c r="K4706" i="2"/>
  <c r="J4693" i="2"/>
  <c r="K4694" i="2"/>
  <c r="J4681" i="2"/>
  <c r="K4682" i="2"/>
  <c r="J4669" i="2"/>
  <c r="K4670" i="2"/>
  <c r="K4658" i="2"/>
  <c r="K4646" i="2"/>
  <c r="K4634" i="2"/>
  <c r="J4633" i="2"/>
  <c r="K4622" i="2"/>
  <c r="J4621" i="2"/>
  <c r="K4610" i="2"/>
  <c r="J4609" i="2"/>
  <c r="K4598" i="2"/>
  <c r="J4597" i="2"/>
  <c r="K4586" i="2"/>
  <c r="J4585" i="2"/>
  <c r="J4573" i="2"/>
  <c r="K4574" i="2"/>
  <c r="J4561" i="2"/>
  <c r="K4562" i="2"/>
  <c r="J4549" i="2"/>
  <c r="K4550" i="2"/>
  <c r="J4537" i="2"/>
  <c r="K4538" i="2"/>
  <c r="J4525" i="2"/>
  <c r="K4526" i="2"/>
  <c r="K4514" i="2"/>
  <c r="K4502" i="2"/>
  <c r="K4490" i="2"/>
  <c r="J4489" i="2"/>
  <c r="K4478" i="2"/>
  <c r="J4477" i="2"/>
  <c r="K4466" i="2"/>
  <c r="J4465" i="2"/>
  <c r="K4454" i="2"/>
  <c r="J4453" i="2"/>
  <c r="K4442" i="2"/>
  <c r="J4441" i="2"/>
  <c r="J4429" i="2"/>
  <c r="K4430" i="2"/>
  <c r="J4417" i="2"/>
  <c r="K4418" i="2"/>
  <c r="J4405" i="2"/>
  <c r="K4406" i="2"/>
  <c r="J4393" i="2"/>
  <c r="K4394" i="2"/>
  <c r="J4381" i="2"/>
  <c r="K4382" i="2"/>
  <c r="K4370" i="2"/>
  <c r="K4358" i="2"/>
  <c r="K4346" i="2"/>
  <c r="J4345" i="2"/>
  <c r="K4334" i="2"/>
  <c r="J4333" i="2"/>
  <c r="K4322" i="2"/>
  <c r="J4321" i="2"/>
  <c r="K4310" i="2"/>
  <c r="J4309" i="2"/>
  <c r="K4298" i="2"/>
  <c r="J4297" i="2"/>
  <c r="J4285" i="2"/>
  <c r="K4286" i="2"/>
  <c r="J4273" i="2"/>
  <c r="K4274" i="2"/>
  <c r="J4261" i="2"/>
  <c r="K4262" i="2"/>
  <c r="J4249" i="2"/>
  <c r="K4250" i="2"/>
  <c r="J4237" i="2"/>
  <c r="K4238" i="2"/>
  <c r="J4225" i="2"/>
  <c r="K4226" i="2"/>
  <c r="J4213" i="2"/>
  <c r="K4214" i="2"/>
  <c r="J4201" i="2"/>
  <c r="K4202" i="2"/>
  <c r="J4189" i="2"/>
  <c r="K4190" i="2"/>
  <c r="J4177" i="2"/>
  <c r="K4178" i="2"/>
  <c r="J4165" i="2"/>
  <c r="K4166" i="2"/>
  <c r="J4153" i="2"/>
  <c r="K4154" i="2"/>
  <c r="J4141" i="2"/>
  <c r="K4142" i="2"/>
  <c r="J4129" i="2"/>
  <c r="K4130" i="2"/>
  <c r="J4117" i="2"/>
  <c r="K4118" i="2"/>
  <c r="J4105" i="2"/>
  <c r="K4106" i="2"/>
  <c r="J4093" i="2"/>
  <c r="K4094" i="2"/>
  <c r="J4081" i="2"/>
  <c r="K4082" i="2"/>
  <c r="J4069" i="2"/>
  <c r="K4070" i="2"/>
  <c r="J4057" i="2"/>
  <c r="K4058" i="2"/>
  <c r="J4045" i="2"/>
  <c r="K4046" i="2"/>
  <c r="J4033" i="2"/>
  <c r="K4034" i="2"/>
  <c r="J4021" i="2"/>
  <c r="K4022" i="2"/>
  <c r="J4009" i="2"/>
  <c r="K4010" i="2"/>
  <c r="J3997" i="2"/>
  <c r="K3998" i="2"/>
  <c r="J3985" i="2"/>
  <c r="K3986" i="2"/>
  <c r="J3973" i="2"/>
  <c r="K3974" i="2"/>
  <c r="J3961" i="2"/>
  <c r="K3962" i="2"/>
  <c r="J3949" i="2"/>
  <c r="K3950" i="2"/>
  <c r="J3925" i="2"/>
  <c r="K3926" i="2"/>
  <c r="J3913" i="2"/>
  <c r="K3914" i="2"/>
  <c r="J3901" i="2"/>
  <c r="K3902" i="2"/>
  <c r="J3889" i="2"/>
  <c r="K3890" i="2"/>
  <c r="J3877" i="2"/>
  <c r="K3878" i="2"/>
  <c r="J3865" i="2"/>
  <c r="K3866" i="2"/>
  <c r="J3853" i="2"/>
  <c r="K3854" i="2"/>
  <c r="J3841" i="2"/>
  <c r="K3842" i="2"/>
  <c r="J3829" i="2"/>
  <c r="K3830" i="2"/>
  <c r="J3817" i="2"/>
  <c r="K3818" i="2"/>
  <c r="J3805" i="2"/>
  <c r="K3806" i="2"/>
  <c r="J3793" i="2"/>
  <c r="K3794" i="2"/>
  <c r="J3781" i="2"/>
  <c r="K3782" i="2"/>
  <c r="J3769" i="2"/>
  <c r="K3770" i="2"/>
  <c r="J3757" i="2"/>
  <c r="K3758" i="2"/>
  <c r="J3745" i="2"/>
  <c r="K3746" i="2"/>
  <c r="J3733" i="2"/>
  <c r="K3734" i="2"/>
  <c r="J3721" i="2"/>
  <c r="K3722" i="2"/>
  <c r="J3709" i="2"/>
  <c r="K3710" i="2"/>
  <c r="J3697" i="2"/>
  <c r="K3698" i="2"/>
  <c r="J3685" i="2"/>
  <c r="K3686" i="2"/>
  <c r="J3673" i="2"/>
  <c r="K3674" i="2"/>
  <c r="J3661" i="2"/>
  <c r="K3662" i="2"/>
  <c r="J3649" i="2"/>
  <c r="K3650" i="2"/>
  <c r="J3637" i="2"/>
  <c r="K3638" i="2"/>
  <c r="J3625" i="2"/>
  <c r="K3626" i="2"/>
  <c r="J3613" i="2"/>
  <c r="K3614" i="2"/>
  <c r="J3601" i="2"/>
  <c r="K3602" i="2"/>
  <c r="J3589" i="2"/>
  <c r="K3590" i="2"/>
  <c r="J3577" i="2"/>
  <c r="K3578" i="2"/>
  <c r="J3565" i="2"/>
  <c r="K3566" i="2"/>
  <c r="J3553" i="2"/>
  <c r="K3554" i="2"/>
  <c r="J3541" i="2"/>
  <c r="K3542" i="2"/>
  <c r="J3529" i="2"/>
  <c r="K3530" i="2"/>
  <c r="J3517" i="2"/>
  <c r="K3518" i="2"/>
  <c r="J3505" i="2"/>
  <c r="K3506" i="2"/>
  <c r="J3493" i="2"/>
  <c r="K3494" i="2"/>
  <c r="J3481" i="2"/>
  <c r="K3482" i="2"/>
  <c r="J3469" i="2"/>
  <c r="K3470" i="2"/>
  <c r="J3457" i="2"/>
  <c r="K3458" i="2"/>
  <c r="J3445" i="2"/>
  <c r="K3446" i="2"/>
  <c r="J3433" i="2"/>
  <c r="K3434" i="2"/>
  <c r="J3421" i="2"/>
  <c r="K3422" i="2"/>
  <c r="J3409" i="2"/>
  <c r="K3410" i="2"/>
  <c r="J3397" i="2"/>
  <c r="K3398" i="2"/>
  <c r="J3385" i="2"/>
  <c r="K3386" i="2"/>
  <c r="J3373" i="2"/>
  <c r="K3374" i="2"/>
  <c r="J3361" i="2"/>
  <c r="K3362" i="2"/>
  <c r="J3349" i="2"/>
  <c r="K3350" i="2"/>
  <c r="J3337" i="2"/>
  <c r="K3338" i="2"/>
  <c r="J3325" i="2"/>
  <c r="K3326" i="2"/>
  <c r="J3313" i="2"/>
  <c r="K3314" i="2"/>
  <c r="J3301" i="2"/>
  <c r="K3302" i="2"/>
  <c r="J3289" i="2"/>
  <c r="K3290" i="2"/>
  <c r="J3277" i="2"/>
  <c r="K3278" i="2"/>
  <c r="J3265" i="2"/>
  <c r="K3266" i="2"/>
  <c r="J3253" i="2"/>
  <c r="K3254" i="2"/>
  <c r="J3241" i="2"/>
  <c r="K3242" i="2"/>
  <c r="J3229" i="2"/>
  <c r="K3230" i="2"/>
  <c r="J3217" i="2"/>
  <c r="K3218" i="2"/>
  <c r="J3205" i="2"/>
  <c r="K3206" i="2"/>
  <c r="J3193" i="2"/>
  <c r="K3194" i="2"/>
  <c r="J3181" i="2"/>
  <c r="K3182" i="2"/>
  <c r="J3169" i="2"/>
  <c r="K3170" i="2"/>
  <c r="J3157" i="2"/>
  <c r="K3158" i="2"/>
  <c r="J3145" i="2"/>
  <c r="K3146" i="2"/>
  <c r="J3133" i="2"/>
  <c r="K3134" i="2"/>
  <c r="J3121" i="2"/>
  <c r="K3122" i="2"/>
  <c r="J3109" i="2"/>
  <c r="K3110" i="2"/>
  <c r="J3097" i="2"/>
  <c r="K3098" i="2"/>
  <c r="J3085" i="2"/>
  <c r="K3086" i="2"/>
  <c r="J3073" i="2"/>
  <c r="K3074" i="2"/>
  <c r="J3061" i="2"/>
  <c r="K3062" i="2"/>
  <c r="J3049" i="2"/>
  <c r="K3050" i="2"/>
  <c r="J3037" i="2"/>
  <c r="K3038" i="2"/>
  <c r="J3025" i="2"/>
  <c r="K3026" i="2"/>
  <c r="J3013" i="2"/>
  <c r="K3014" i="2"/>
  <c r="J3001" i="2"/>
  <c r="K3002" i="2"/>
  <c r="J2989" i="2"/>
  <c r="K2990" i="2"/>
  <c r="J2977" i="2"/>
  <c r="K2978" i="2"/>
  <c r="J2965" i="2"/>
  <c r="K2966" i="2"/>
  <c r="J2953" i="2"/>
  <c r="K2954" i="2"/>
  <c r="J2941" i="2"/>
  <c r="K2942" i="2"/>
  <c r="J2929" i="2"/>
  <c r="K2930" i="2"/>
  <c r="J2917" i="2"/>
  <c r="K2918" i="2"/>
  <c r="J2905" i="2"/>
  <c r="K2906" i="2"/>
  <c r="J2893" i="2"/>
  <c r="K2894" i="2"/>
  <c r="J2881" i="2"/>
  <c r="K2882" i="2"/>
  <c r="J2869" i="2"/>
  <c r="K2870" i="2"/>
  <c r="J2857" i="2"/>
  <c r="K2858" i="2"/>
  <c r="J2845" i="2"/>
  <c r="K2846" i="2"/>
  <c r="J2833" i="2"/>
  <c r="K2834" i="2"/>
  <c r="J2821" i="2"/>
  <c r="K2822" i="2"/>
  <c r="J2809" i="2"/>
  <c r="K2810" i="2"/>
  <c r="J2797" i="2"/>
  <c r="K2798" i="2"/>
  <c r="J2785" i="2"/>
  <c r="K2786" i="2"/>
  <c r="J2773" i="2"/>
  <c r="K2774" i="2"/>
  <c r="J2761" i="2"/>
  <c r="K2762" i="2"/>
  <c r="J2749" i="2"/>
  <c r="K2750" i="2"/>
  <c r="J2737" i="2"/>
  <c r="K2738" i="2"/>
  <c r="J2725" i="2"/>
  <c r="K2726" i="2"/>
  <c r="J2713" i="2"/>
  <c r="K2714" i="2"/>
  <c r="J2701" i="2"/>
  <c r="K2702" i="2"/>
  <c r="J2689" i="2"/>
  <c r="K2690" i="2"/>
  <c r="J2677" i="2"/>
  <c r="K2678" i="2"/>
  <c r="J2665" i="2"/>
  <c r="K2666" i="2"/>
  <c r="J2653" i="2"/>
  <c r="K2654" i="2"/>
  <c r="J2641" i="2"/>
  <c r="K2642" i="2"/>
  <c r="J2629" i="2"/>
  <c r="K2630" i="2"/>
  <c r="J2617" i="2"/>
  <c r="K2618" i="2"/>
  <c r="J2605" i="2"/>
  <c r="K2606" i="2"/>
  <c r="J2593" i="2"/>
  <c r="K2594" i="2"/>
  <c r="J2581" i="2"/>
  <c r="K2582" i="2"/>
  <c r="J2569" i="2"/>
  <c r="K2570" i="2"/>
  <c r="J2557" i="2"/>
  <c r="K2558" i="2"/>
  <c r="J2545" i="2"/>
  <c r="K2546" i="2"/>
  <c r="J2533" i="2"/>
  <c r="K2534" i="2"/>
  <c r="J2521" i="2"/>
  <c r="K2522" i="2"/>
  <c r="J2509" i="2"/>
  <c r="K2510" i="2"/>
  <c r="J2497" i="2"/>
  <c r="K2498" i="2"/>
  <c r="J2485" i="2"/>
  <c r="K2486" i="2"/>
  <c r="J2473" i="2"/>
  <c r="K2474" i="2"/>
  <c r="J2461" i="2"/>
  <c r="K2462" i="2"/>
  <c r="J2449" i="2"/>
  <c r="K2450" i="2"/>
  <c r="J2437" i="2"/>
  <c r="K2438" i="2"/>
  <c r="J2425" i="2"/>
  <c r="K2426" i="2"/>
  <c r="J2413" i="2"/>
  <c r="K2414" i="2"/>
  <c r="J2401" i="2"/>
  <c r="K2402" i="2"/>
  <c r="J2389" i="2"/>
  <c r="K2390" i="2"/>
  <c r="J2377" i="2"/>
  <c r="K2378" i="2"/>
  <c r="J2365" i="2"/>
  <c r="K2366" i="2"/>
  <c r="J2353" i="2"/>
  <c r="K2354" i="2"/>
  <c r="J2341" i="2"/>
  <c r="K2342" i="2"/>
  <c r="J2329" i="2"/>
  <c r="K2330" i="2"/>
  <c r="J2317" i="2"/>
  <c r="K2318" i="2"/>
  <c r="J2305" i="2"/>
  <c r="K2306" i="2"/>
  <c r="J2293" i="2"/>
  <c r="K2294" i="2"/>
  <c r="J2281" i="2"/>
  <c r="K2282" i="2"/>
  <c r="J2269" i="2"/>
  <c r="K2270" i="2"/>
  <c r="J2257" i="2"/>
  <c r="K2258" i="2"/>
  <c r="J2245" i="2"/>
  <c r="K2246" i="2"/>
  <c r="J2233" i="2"/>
  <c r="K2234" i="2"/>
  <c r="J2221" i="2"/>
  <c r="K2222" i="2"/>
  <c r="J2209" i="2"/>
  <c r="K2210" i="2"/>
  <c r="J2197" i="2"/>
  <c r="K2198" i="2"/>
  <c r="J2185" i="2"/>
  <c r="K2186" i="2"/>
  <c r="J2173" i="2"/>
  <c r="K2174" i="2"/>
  <c r="J2161" i="2"/>
  <c r="K2162" i="2"/>
  <c r="J2149" i="2"/>
  <c r="K2150" i="2"/>
  <c r="J2137" i="2"/>
  <c r="K2138" i="2"/>
  <c r="J2125" i="2"/>
  <c r="K2126" i="2"/>
  <c r="J2113" i="2"/>
  <c r="K2114" i="2"/>
  <c r="J2101" i="2"/>
  <c r="K2102" i="2"/>
  <c r="J2089" i="2"/>
  <c r="K2090" i="2"/>
  <c r="J2077" i="2"/>
  <c r="K2078" i="2"/>
  <c r="J2065" i="2"/>
  <c r="K2066" i="2"/>
  <c r="J2053" i="2"/>
  <c r="K2054" i="2"/>
  <c r="J2041" i="2"/>
  <c r="K2042" i="2"/>
  <c r="J2029" i="2"/>
  <c r="K2030" i="2"/>
  <c r="J2017" i="2"/>
  <c r="K2018" i="2"/>
  <c r="J2005" i="2"/>
  <c r="K2006" i="2"/>
  <c r="J1993" i="2"/>
  <c r="K1994" i="2"/>
  <c r="J1981" i="2"/>
  <c r="K1982" i="2"/>
  <c r="J1969" i="2"/>
  <c r="K1970" i="2"/>
  <c r="J1957" i="2"/>
  <c r="K1958" i="2"/>
  <c r="J1945" i="2"/>
  <c r="K1946" i="2"/>
  <c r="J1933" i="2"/>
  <c r="K1934" i="2"/>
  <c r="J1921" i="2"/>
  <c r="K1922" i="2"/>
  <c r="J1909" i="2"/>
  <c r="K1910" i="2"/>
  <c r="J1897" i="2"/>
  <c r="K1898" i="2"/>
  <c r="J1885" i="2"/>
  <c r="K1886" i="2"/>
  <c r="J1873" i="2"/>
  <c r="K1874" i="2"/>
  <c r="J1861" i="2"/>
  <c r="K1862" i="2"/>
  <c r="J1849" i="2"/>
  <c r="K1850" i="2"/>
  <c r="J1837" i="2"/>
  <c r="K1838" i="2"/>
  <c r="J1825" i="2"/>
  <c r="K1826" i="2"/>
  <c r="J1813" i="2"/>
  <c r="K1814" i="2"/>
  <c r="J1801" i="2"/>
  <c r="K1802" i="2"/>
  <c r="J1789" i="2"/>
  <c r="K1790" i="2"/>
  <c r="J1777" i="2"/>
  <c r="K1778" i="2"/>
  <c r="J1765" i="2"/>
  <c r="K1766" i="2"/>
  <c r="J1753" i="2"/>
  <c r="K1754" i="2"/>
  <c r="J1741" i="2"/>
  <c r="K1742" i="2"/>
  <c r="J1729" i="2"/>
  <c r="K1730" i="2"/>
  <c r="J1717" i="2"/>
  <c r="K1718" i="2"/>
  <c r="J1705" i="2"/>
  <c r="K1706" i="2"/>
  <c r="J1693" i="2"/>
  <c r="K1694" i="2"/>
  <c r="J1681" i="2"/>
  <c r="K1682" i="2"/>
  <c r="J1669" i="2"/>
  <c r="K1670" i="2"/>
  <c r="J1657" i="2"/>
  <c r="K1658" i="2"/>
  <c r="J1645" i="2"/>
  <c r="K1646" i="2"/>
  <c r="J1633" i="2"/>
  <c r="K1634" i="2"/>
  <c r="J1621" i="2"/>
  <c r="K1622" i="2"/>
  <c r="J1609" i="2"/>
  <c r="K1610" i="2"/>
  <c r="J1597" i="2"/>
  <c r="K1598" i="2"/>
  <c r="J1585" i="2"/>
  <c r="K1586" i="2"/>
  <c r="J1573" i="2"/>
  <c r="K1574" i="2"/>
  <c r="J1561" i="2"/>
  <c r="K1562" i="2"/>
  <c r="J1549" i="2"/>
  <c r="K1550" i="2"/>
  <c r="J1537" i="2"/>
  <c r="K1538" i="2"/>
  <c r="J1525" i="2"/>
  <c r="K1526" i="2"/>
  <c r="J1513" i="2"/>
  <c r="K1514" i="2"/>
  <c r="J1501" i="2"/>
  <c r="K1502" i="2"/>
  <c r="J1489" i="2"/>
  <c r="K1490" i="2"/>
  <c r="J1477" i="2"/>
  <c r="K1478" i="2"/>
  <c r="J1465" i="2"/>
  <c r="K1466" i="2"/>
  <c r="J1453" i="2"/>
  <c r="K1454" i="2"/>
  <c r="J1441" i="2"/>
  <c r="K1442" i="2"/>
  <c r="J1429" i="2"/>
  <c r="K1430" i="2"/>
  <c r="J1417" i="2"/>
  <c r="K1418" i="2"/>
  <c r="J1405" i="2"/>
  <c r="K1406" i="2"/>
  <c r="J1393" i="2"/>
  <c r="K1394" i="2"/>
  <c r="J1381" i="2"/>
  <c r="K1382" i="2"/>
  <c r="J1369" i="2"/>
  <c r="K1370" i="2"/>
  <c r="J1357" i="2"/>
  <c r="K1358" i="2"/>
  <c r="J1345" i="2"/>
  <c r="K1346" i="2"/>
  <c r="J1333" i="2"/>
  <c r="K1334" i="2"/>
  <c r="J1321" i="2"/>
  <c r="K1322" i="2"/>
  <c r="J1309" i="2"/>
  <c r="K1310" i="2"/>
  <c r="J1297" i="2"/>
  <c r="K1298" i="2"/>
  <c r="J1285" i="2"/>
  <c r="K1286" i="2"/>
  <c r="J1273" i="2"/>
  <c r="K1274" i="2"/>
  <c r="J1261" i="2"/>
  <c r="K1262" i="2"/>
  <c r="J1249" i="2"/>
  <c r="K1250" i="2"/>
  <c r="J1237" i="2"/>
  <c r="K1238" i="2"/>
  <c r="J1225" i="2"/>
  <c r="K1226" i="2"/>
  <c r="J1213" i="2"/>
  <c r="K1214" i="2"/>
  <c r="J1201" i="2"/>
  <c r="K1202" i="2"/>
  <c r="J1189" i="2"/>
  <c r="K1190" i="2"/>
  <c r="J1177" i="2"/>
  <c r="K1178" i="2"/>
  <c r="J1165" i="2"/>
  <c r="K1166" i="2"/>
  <c r="J1153" i="2"/>
  <c r="K1154" i="2"/>
  <c r="J1141" i="2"/>
  <c r="K1142" i="2"/>
  <c r="J1129" i="2"/>
  <c r="K1130" i="2"/>
  <c r="J1117" i="2"/>
  <c r="K1118" i="2"/>
  <c r="J1105" i="2"/>
  <c r="K1106" i="2"/>
  <c r="J5233" i="2"/>
  <c r="J4369" i="2"/>
  <c r="K5204" i="2"/>
  <c r="K5132" i="2"/>
  <c r="K5060" i="2"/>
  <c r="K4988" i="2"/>
  <c r="K4916" i="2"/>
  <c r="K4844" i="2"/>
  <c r="K4772" i="2"/>
  <c r="K4700" i="2"/>
  <c r="K4628" i="2"/>
  <c r="K4556" i="2"/>
  <c r="K4484" i="2"/>
  <c r="K4412" i="2"/>
  <c r="K4340" i="2"/>
  <c r="K4268" i="2"/>
  <c r="K4196" i="2"/>
  <c r="K4124" i="2"/>
  <c r="K4052" i="2"/>
  <c r="K3980" i="2"/>
  <c r="K3799" i="2"/>
  <c r="K3543" i="2"/>
  <c r="K2895" i="2"/>
  <c r="K1905" i="2"/>
  <c r="J5224" i="2"/>
  <c r="K5225" i="2"/>
  <c r="J5140" i="2"/>
  <c r="K5141" i="2"/>
  <c r="J5068" i="2"/>
  <c r="K5069" i="2"/>
  <c r="J4984" i="2"/>
  <c r="K4985" i="2"/>
  <c r="J4900" i="2"/>
  <c r="K4901" i="2"/>
  <c r="J4828" i="2"/>
  <c r="K4829" i="2"/>
  <c r="J4768" i="2"/>
  <c r="K4769" i="2"/>
  <c r="J4684" i="2"/>
  <c r="K4685" i="2"/>
  <c r="J4588" i="2"/>
  <c r="K4589" i="2"/>
  <c r="J4528" i="2"/>
  <c r="K4529" i="2"/>
  <c r="J4456" i="2"/>
  <c r="K4457" i="2"/>
  <c r="J4384" i="2"/>
  <c r="K4385" i="2"/>
  <c r="J4312" i="2"/>
  <c r="K4313" i="2"/>
  <c r="J4252" i="2"/>
  <c r="K4253" i="2"/>
  <c r="J4168" i="2"/>
  <c r="K4169" i="2"/>
  <c r="J4084" i="2"/>
  <c r="K4085" i="2"/>
  <c r="J4012" i="2"/>
  <c r="K4013" i="2"/>
  <c r="J3940" i="2"/>
  <c r="K3941" i="2"/>
  <c r="J3868" i="2"/>
  <c r="K3869" i="2"/>
  <c r="J3796" i="2"/>
  <c r="K3797" i="2"/>
  <c r="J3724" i="2"/>
  <c r="K3725" i="2"/>
  <c r="J3652" i="2"/>
  <c r="K3653" i="2"/>
  <c r="J3580" i="2"/>
  <c r="K3581" i="2"/>
  <c r="J3520" i="2"/>
  <c r="K3521" i="2"/>
  <c r="J3448" i="2"/>
  <c r="K3449" i="2"/>
  <c r="J3352" i="2"/>
  <c r="K3353" i="2"/>
  <c r="J3280" i="2"/>
  <c r="K3281" i="2"/>
  <c r="J3208" i="2"/>
  <c r="K3209" i="2"/>
  <c r="J3160" i="2"/>
  <c r="K3161" i="2"/>
  <c r="J3100" i="2"/>
  <c r="K3101" i="2"/>
  <c r="J3028" i="2"/>
  <c r="K3029" i="2"/>
  <c r="J2956" i="2"/>
  <c r="K2957" i="2"/>
  <c r="J2884" i="2"/>
  <c r="K2885" i="2"/>
  <c r="J2812" i="2"/>
  <c r="K2813" i="2"/>
  <c r="J2740" i="2"/>
  <c r="K2741" i="2"/>
  <c r="J2656" i="2"/>
  <c r="K2657" i="2"/>
  <c r="J2596" i="2"/>
  <c r="K2597" i="2"/>
  <c r="J2548" i="2"/>
  <c r="K2549" i="2"/>
  <c r="J2488" i="2"/>
  <c r="K2489" i="2"/>
  <c r="J2416" i="2"/>
  <c r="K2417" i="2"/>
  <c r="J2332" i="2"/>
  <c r="K2333" i="2"/>
  <c r="J2260" i="2"/>
  <c r="K2261" i="2"/>
  <c r="J2200" i="2"/>
  <c r="K2201" i="2"/>
  <c r="J2140" i="2"/>
  <c r="K2141" i="2"/>
  <c r="J2068" i="2"/>
  <c r="K2069" i="2"/>
  <c r="J1996" i="2"/>
  <c r="K1997" i="2"/>
  <c r="J1936" i="2"/>
  <c r="K1937" i="2"/>
  <c r="J1864" i="2"/>
  <c r="K1865" i="2"/>
  <c r="J1792" i="2"/>
  <c r="K1793" i="2"/>
  <c r="J1720" i="2"/>
  <c r="K1721" i="2"/>
  <c r="J1648" i="2"/>
  <c r="K1649" i="2"/>
  <c r="J1576" i="2"/>
  <c r="K1577" i="2"/>
  <c r="J1492" i="2"/>
  <c r="K1493" i="2"/>
  <c r="J1420" i="2"/>
  <c r="K1421" i="2"/>
  <c r="J1372" i="2"/>
  <c r="K1373" i="2"/>
  <c r="J1300" i="2"/>
  <c r="K1301" i="2"/>
  <c r="J1228" i="2"/>
  <c r="K1229" i="2"/>
  <c r="J1180" i="2"/>
  <c r="K1181" i="2"/>
  <c r="J1108" i="2"/>
  <c r="K1109" i="2"/>
  <c r="J1060" i="2"/>
  <c r="K1061" i="2"/>
  <c r="J988" i="2"/>
  <c r="K989" i="2"/>
  <c r="J5211" i="2"/>
  <c r="K5212" i="2"/>
  <c r="J5163" i="2"/>
  <c r="K5164" i="2"/>
  <c r="J5115" i="2"/>
  <c r="K5116" i="2"/>
  <c r="J5079" i="2"/>
  <c r="K5080" i="2"/>
  <c r="J5031" i="2"/>
  <c r="K5032" i="2"/>
  <c r="J4995" i="2"/>
  <c r="K4996" i="2"/>
  <c r="J4947" i="2"/>
  <c r="K4948" i="2"/>
  <c r="J4923" i="2"/>
  <c r="K4924" i="2"/>
  <c r="J4863" i="2"/>
  <c r="K4864" i="2"/>
  <c r="J4827" i="2"/>
  <c r="K4828" i="2"/>
  <c r="J4803" i="2"/>
  <c r="K4804" i="2"/>
  <c r="J4767" i="2"/>
  <c r="K4768" i="2"/>
  <c r="J4719" i="2"/>
  <c r="K4720" i="2"/>
  <c r="J4671" i="2"/>
  <c r="K4672" i="2"/>
  <c r="J4539" i="2"/>
  <c r="K4540" i="2"/>
  <c r="J4131" i="2"/>
  <c r="K4132" i="2"/>
  <c r="J2739" i="2"/>
  <c r="K2740" i="2"/>
  <c r="J2703" i="2"/>
  <c r="K2704" i="2"/>
  <c r="J2667" i="2"/>
  <c r="K2668" i="2"/>
  <c r="J2655" i="2"/>
  <c r="K2656" i="2"/>
  <c r="J2619" i="2"/>
  <c r="K2620" i="2"/>
  <c r="J2583" i="2"/>
  <c r="K2584" i="2"/>
  <c r="J2547" i="2"/>
  <c r="K2548" i="2"/>
  <c r="J2523" i="2"/>
  <c r="K2524" i="2"/>
  <c r="J2487" i="2"/>
  <c r="K2488" i="2"/>
  <c r="J2451" i="2"/>
  <c r="K2452" i="2"/>
  <c r="J2427" i="2"/>
  <c r="K2428" i="2"/>
  <c r="J2367" i="2"/>
  <c r="K2368" i="2"/>
  <c r="J2331" i="2"/>
  <c r="K2332" i="2"/>
  <c r="J2307" i="2"/>
  <c r="K2308" i="2"/>
  <c r="J2271" i="2"/>
  <c r="K2272" i="2"/>
  <c r="J2235" i="2"/>
  <c r="K2236" i="2"/>
  <c r="J2211" i="2"/>
  <c r="K2212" i="2"/>
  <c r="J2175" i="2"/>
  <c r="K2176" i="2"/>
  <c r="J2139" i="2"/>
  <c r="K2140" i="2"/>
  <c r="J2103" i="2"/>
  <c r="K2104" i="2"/>
  <c r="J2043" i="2"/>
  <c r="K2044" i="2"/>
  <c r="J2019" i="2"/>
  <c r="K2020" i="2"/>
  <c r="J1983" i="2"/>
  <c r="K1984" i="2"/>
  <c r="J1947" i="2"/>
  <c r="K1948" i="2"/>
  <c r="J1911" i="2"/>
  <c r="K1912" i="2"/>
  <c r="J1875" i="2"/>
  <c r="K1876" i="2"/>
  <c r="J1851" i="2"/>
  <c r="K1852" i="2"/>
  <c r="J1815" i="2"/>
  <c r="K1816" i="2"/>
  <c r="J1779" i="2"/>
  <c r="K1780" i="2"/>
  <c r="J1755" i="2"/>
  <c r="K1756" i="2"/>
  <c r="J1719" i="2"/>
  <c r="K1720" i="2"/>
  <c r="J1683" i="2"/>
  <c r="K1684" i="2"/>
  <c r="J1659" i="2"/>
  <c r="K1660" i="2"/>
  <c r="J1623" i="2"/>
  <c r="K1624" i="2"/>
  <c r="J1587" i="2"/>
  <c r="K1588" i="2"/>
  <c r="J1563" i="2"/>
  <c r="K1564" i="2"/>
  <c r="J1527" i="2"/>
  <c r="K1528" i="2"/>
  <c r="J1491" i="2"/>
  <c r="K1492" i="2"/>
  <c r="J1455" i="2"/>
  <c r="K1456" i="2"/>
  <c r="J1431" i="2"/>
  <c r="K1432" i="2"/>
  <c r="J1395" i="2"/>
  <c r="K1396" i="2"/>
  <c r="J1371" i="2"/>
  <c r="K1372" i="2"/>
  <c r="J1335" i="2"/>
  <c r="K1336" i="2"/>
  <c r="J1311" i="2"/>
  <c r="K1312" i="2"/>
  <c r="J1275" i="2"/>
  <c r="K1276" i="2"/>
  <c r="J1251" i="2"/>
  <c r="K1252" i="2"/>
  <c r="J1215" i="2"/>
  <c r="K1216" i="2"/>
  <c r="J1191" i="2"/>
  <c r="K1192" i="2"/>
  <c r="J1155" i="2"/>
  <c r="K1156" i="2"/>
  <c r="J1131" i="2"/>
  <c r="K1132" i="2"/>
  <c r="J1107" i="2"/>
  <c r="K1108" i="2"/>
  <c r="J1071" i="2"/>
  <c r="K1072" i="2"/>
  <c r="K3003" i="2"/>
  <c r="J5244" i="2"/>
  <c r="K5245" i="2"/>
  <c r="J5232" i="2"/>
  <c r="K5233" i="2"/>
  <c r="J5220" i="2"/>
  <c r="K5221" i="2"/>
  <c r="J5208" i="2"/>
  <c r="K5209" i="2"/>
  <c r="J5196" i="2"/>
  <c r="K5197" i="2"/>
  <c r="J5184" i="2"/>
  <c r="K5185" i="2"/>
  <c r="J5172" i="2"/>
  <c r="K5173" i="2"/>
  <c r="J5160" i="2"/>
  <c r="K5161" i="2"/>
  <c r="J5148" i="2"/>
  <c r="K5149" i="2"/>
  <c r="J5136" i="2"/>
  <c r="K5137" i="2"/>
  <c r="J5124" i="2"/>
  <c r="K5125" i="2"/>
  <c r="J5112" i="2"/>
  <c r="K5113" i="2"/>
  <c r="J5100" i="2"/>
  <c r="K5101" i="2"/>
  <c r="J5088" i="2"/>
  <c r="K5089" i="2"/>
  <c r="J5076" i="2"/>
  <c r="K5077" i="2"/>
  <c r="J5064" i="2"/>
  <c r="K5065" i="2"/>
  <c r="J5052" i="2"/>
  <c r="K5053" i="2"/>
  <c r="J5040" i="2"/>
  <c r="K5041" i="2"/>
  <c r="J5028" i="2"/>
  <c r="K5029" i="2"/>
  <c r="J5016" i="2"/>
  <c r="K5017" i="2"/>
  <c r="J5004" i="2"/>
  <c r="K5005" i="2"/>
  <c r="J4992" i="2"/>
  <c r="K4993" i="2"/>
  <c r="J4980" i="2"/>
  <c r="K4981" i="2"/>
  <c r="J4968" i="2"/>
  <c r="K4969" i="2"/>
  <c r="J4956" i="2"/>
  <c r="K4957" i="2"/>
  <c r="J4944" i="2"/>
  <c r="K4945" i="2"/>
  <c r="J4932" i="2"/>
  <c r="K4933" i="2"/>
  <c r="J4920" i="2"/>
  <c r="K4921" i="2"/>
  <c r="J4908" i="2"/>
  <c r="K4909" i="2"/>
  <c r="J4896" i="2"/>
  <c r="K4897" i="2"/>
  <c r="J4884" i="2"/>
  <c r="K4885" i="2"/>
  <c r="J4872" i="2"/>
  <c r="K4873" i="2"/>
  <c r="J4860" i="2"/>
  <c r="K4861" i="2"/>
  <c r="J4848" i="2"/>
  <c r="K4849" i="2"/>
  <c r="J4836" i="2"/>
  <c r="K4837" i="2"/>
  <c r="J4824" i="2"/>
  <c r="K4825" i="2"/>
  <c r="J4812" i="2"/>
  <c r="K4813" i="2"/>
  <c r="J4800" i="2"/>
  <c r="K4801" i="2"/>
  <c r="J4788" i="2"/>
  <c r="K4789" i="2"/>
  <c r="J4776" i="2"/>
  <c r="K4777" i="2"/>
  <c r="J4764" i="2"/>
  <c r="K4765" i="2"/>
  <c r="J4752" i="2"/>
  <c r="K4753" i="2"/>
  <c r="J4740" i="2"/>
  <c r="K4741" i="2"/>
  <c r="J4728" i="2"/>
  <c r="K4729" i="2"/>
  <c r="J4716" i="2"/>
  <c r="K4717" i="2"/>
  <c r="J4704" i="2"/>
  <c r="K4705" i="2"/>
  <c r="J4692" i="2"/>
  <c r="K4693" i="2"/>
  <c r="J4680" i="2"/>
  <c r="K4681" i="2"/>
  <c r="J4668" i="2"/>
  <c r="K4669" i="2"/>
  <c r="J4656" i="2"/>
  <c r="K4657" i="2"/>
  <c r="J4644" i="2"/>
  <c r="K4645" i="2"/>
  <c r="J4632" i="2"/>
  <c r="K4633" i="2"/>
  <c r="J4620" i="2"/>
  <c r="K4621" i="2"/>
  <c r="J4608" i="2"/>
  <c r="K4609" i="2"/>
  <c r="J4596" i="2"/>
  <c r="K4597" i="2"/>
  <c r="J4584" i="2"/>
  <c r="K4585" i="2"/>
  <c r="J4572" i="2"/>
  <c r="K4573" i="2"/>
  <c r="J4560" i="2"/>
  <c r="K4561" i="2"/>
  <c r="J4548" i="2"/>
  <c r="K4549" i="2"/>
  <c r="J4536" i="2"/>
  <c r="K4537" i="2"/>
  <c r="J4524" i="2"/>
  <c r="K4525" i="2"/>
  <c r="J4512" i="2"/>
  <c r="K4513" i="2"/>
  <c r="J4500" i="2"/>
  <c r="K4501" i="2"/>
  <c r="J4488" i="2"/>
  <c r="K4489" i="2"/>
  <c r="J4476" i="2"/>
  <c r="K4477" i="2"/>
  <c r="J4464" i="2"/>
  <c r="K4465" i="2"/>
  <c r="J4452" i="2"/>
  <c r="K4453" i="2"/>
  <c r="J4440" i="2"/>
  <c r="K4441" i="2"/>
  <c r="J4428" i="2"/>
  <c r="K4429" i="2"/>
  <c r="J4416" i="2"/>
  <c r="K4417" i="2"/>
  <c r="J4404" i="2"/>
  <c r="K4405" i="2"/>
  <c r="J4392" i="2"/>
  <c r="K4393" i="2"/>
  <c r="J4380" i="2"/>
  <c r="K4381" i="2"/>
  <c r="J4368" i="2"/>
  <c r="K4369" i="2"/>
  <c r="J4356" i="2"/>
  <c r="K4357" i="2"/>
  <c r="J4344" i="2"/>
  <c r="K4345" i="2"/>
  <c r="J4332" i="2"/>
  <c r="K4333" i="2"/>
  <c r="J4320" i="2"/>
  <c r="K4321" i="2"/>
  <c r="J4308" i="2"/>
  <c r="K4309" i="2"/>
  <c r="J4296" i="2"/>
  <c r="K4297" i="2"/>
  <c r="J4284" i="2"/>
  <c r="K4285" i="2"/>
  <c r="J4272" i="2"/>
  <c r="K4273" i="2"/>
  <c r="J4260" i="2"/>
  <c r="K4261" i="2"/>
  <c r="J4248" i="2"/>
  <c r="K4249" i="2"/>
  <c r="J4236" i="2"/>
  <c r="K4237" i="2"/>
  <c r="J4224" i="2"/>
  <c r="K4225" i="2"/>
  <c r="J4212" i="2"/>
  <c r="K4213" i="2"/>
  <c r="J4200" i="2"/>
  <c r="K4201" i="2"/>
  <c r="J4188" i="2"/>
  <c r="K4189" i="2"/>
  <c r="J4176" i="2"/>
  <c r="K4177" i="2"/>
  <c r="J4164" i="2"/>
  <c r="K4165" i="2"/>
  <c r="J4152" i="2"/>
  <c r="K4153" i="2"/>
  <c r="J4140" i="2"/>
  <c r="K4141" i="2"/>
  <c r="J4128" i="2"/>
  <c r="K4129" i="2"/>
  <c r="J4116" i="2"/>
  <c r="K4117" i="2"/>
  <c r="J4104" i="2"/>
  <c r="K4105" i="2"/>
  <c r="J4092" i="2"/>
  <c r="K4093" i="2"/>
  <c r="J4080" i="2"/>
  <c r="K4081" i="2"/>
  <c r="J4068" i="2"/>
  <c r="K4069" i="2"/>
  <c r="J4056" i="2"/>
  <c r="K4057" i="2"/>
  <c r="J4044" i="2"/>
  <c r="K4045" i="2"/>
  <c r="J4032" i="2"/>
  <c r="K4033" i="2"/>
  <c r="J4020" i="2"/>
  <c r="K4021" i="2"/>
  <c r="J4008" i="2"/>
  <c r="K4009" i="2"/>
  <c r="J3996" i="2"/>
  <c r="K3997" i="2"/>
  <c r="J3984" i="2"/>
  <c r="K3985" i="2"/>
  <c r="J3972" i="2"/>
  <c r="K3973" i="2"/>
  <c r="J3960" i="2"/>
  <c r="K3961" i="2"/>
  <c r="J3948" i="2"/>
  <c r="K3949" i="2"/>
  <c r="J3924" i="2"/>
  <c r="K3925" i="2"/>
  <c r="J3912" i="2"/>
  <c r="K3913" i="2"/>
  <c r="J3900" i="2"/>
  <c r="K3901" i="2"/>
  <c r="J3888" i="2"/>
  <c r="K3889" i="2"/>
  <c r="J3876" i="2"/>
  <c r="K3877" i="2"/>
  <c r="J3864" i="2"/>
  <c r="K3865" i="2"/>
  <c r="J3852" i="2"/>
  <c r="K3853" i="2"/>
  <c r="J3840" i="2"/>
  <c r="K3841" i="2"/>
  <c r="J3828" i="2"/>
  <c r="K3829" i="2"/>
  <c r="J3816" i="2"/>
  <c r="K3817" i="2"/>
  <c r="J3804" i="2"/>
  <c r="K3805" i="2"/>
  <c r="J3792" i="2"/>
  <c r="K3793" i="2"/>
  <c r="J3780" i="2"/>
  <c r="K3781" i="2"/>
  <c r="J3768" i="2"/>
  <c r="K3769" i="2"/>
  <c r="J3756" i="2"/>
  <c r="K3757" i="2"/>
  <c r="J3744" i="2"/>
  <c r="K3745" i="2"/>
  <c r="J3732" i="2"/>
  <c r="K3733" i="2"/>
  <c r="J3720" i="2"/>
  <c r="K3721" i="2"/>
  <c r="J3708" i="2"/>
  <c r="K3709" i="2"/>
  <c r="J3696" i="2"/>
  <c r="K3697" i="2"/>
  <c r="J3684" i="2"/>
  <c r="K3685" i="2"/>
  <c r="J3672" i="2"/>
  <c r="K3673" i="2"/>
  <c r="J3660" i="2"/>
  <c r="K3661" i="2"/>
  <c r="J3648" i="2"/>
  <c r="K3649" i="2"/>
  <c r="J3636" i="2"/>
  <c r="K3637" i="2"/>
  <c r="J3624" i="2"/>
  <c r="K3625" i="2"/>
  <c r="J3612" i="2"/>
  <c r="K3613" i="2"/>
  <c r="J3600" i="2"/>
  <c r="K3601" i="2"/>
  <c r="J3588" i="2"/>
  <c r="K3589" i="2"/>
  <c r="J3576" i="2"/>
  <c r="K3577" i="2"/>
  <c r="J3564" i="2"/>
  <c r="K3565" i="2"/>
  <c r="J3552" i="2"/>
  <c r="K3553" i="2"/>
  <c r="J3540" i="2"/>
  <c r="K3541" i="2"/>
  <c r="J3528" i="2"/>
  <c r="K3529" i="2"/>
  <c r="J3516" i="2"/>
  <c r="K3517" i="2"/>
  <c r="J3504" i="2"/>
  <c r="K3505" i="2"/>
  <c r="J3492" i="2"/>
  <c r="K3493" i="2"/>
  <c r="J3480" i="2"/>
  <c r="K3481" i="2"/>
  <c r="J3468" i="2"/>
  <c r="K3469" i="2"/>
  <c r="J3456" i="2"/>
  <c r="K3457" i="2"/>
  <c r="J3444" i="2"/>
  <c r="K3445" i="2"/>
  <c r="J3432" i="2"/>
  <c r="K3433" i="2"/>
  <c r="J3420" i="2"/>
  <c r="K3421" i="2"/>
  <c r="J3408" i="2"/>
  <c r="K3409" i="2"/>
  <c r="J3396" i="2"/>
  <c r="K3397" i="2"/>
  <c r="J3384" i="2"/>
  <c r="K3385" i="2"/>
  <c r="J3372" i="2"/>
  <c r="K3373" i="2"/>
  <c r="J3360" i="2"/>
  <c r="K3361" i="2"/>
  <c r="J3348" i="2"/>
  <c r="K3349" i="2"/>
  <c r="J3336" i="2"/>
  <c r="K3337" i="2"/>
  <c r="J3324" i="2"/>
  <c r="K3325" i="2"/>
  <c r="J3312" i="2"/>
  <c r="K3313" i="2"/>
  <c r="J3300" i="2"/>
  <c r="K3301" i="2"/>
  <c r="J3288" i="2"/>
  <c r="K3289" i="2"/>
  <c r="J3276" i="2"/>
  <c r="K3277" i="2"/>
  <c r="J3264" i="2"/>
  <c r="K3265" i="2"/>
  <c r="J3252" i="2"/>
  <c r="K3253" i="2"/>
  <c r="J3240" i="2"/>
  <c r="K3241" i="2"/>
  <c r="J3228" i="2"/>
  <c r="K3229" i="2"/>
  <c r="J3216" i="2"/>
  <c r="K3217" i="2"/>
  <c r="J3204" i="2"/>
  <c r="K3205" i="2"/>
  <c r="J3192" i="2"/>
  <c r="K3193" i="2"/>
  <c r="J3180" i="2"/>
  <c r="K3181" i="2"/>
  <c r="J3168" i="2"/>
  <c r="K3169" i="2"/>
  <c r="J3156" i="2"/>
  <c r="K3157" i="2"/>
  <c r="J3144" i="2"/>
  <c r="K3145" i="2"/>
  <c r="J3132" i="2"/>
  <c r="K3133" i="2"/>
  <c r="J3120" i="2"/>
  <c r="K3121" i="2"/>
  <c r="J3108" i="2"/>
  <c r="K3109" i="2"/>
  <c r="J3096" i="2"/>
  <c r="K3097" i="2"/>
  <c r="J3084" i="2"/>
  <c r="K3085" i="2"/>
  <c r="J3072" i="2"/>
  <c r="K3073" i="2"/>
  <c r="J3060" i="2"/>
  <c r="K3061" i="2"/>
  <c r="J3048" i="2"/>
  <c r="K3049" i="2"/>
  <c r="J3036" i="2"/>
  <c r="K3037" i="2"/>
  <c r="J3024" i="2"/>
  <c r="K3025" i="2"/>
  <c r="J3012" i="2"/>
  <c r="K3013" i="2"/>
  <c r="J3000" i="2"/>
  <c r="K3001" i="2"/>
  <c r="J2988" i="2"/>
  <c r="K2989" i="2"/>
  <c r="J2976" i="2"/>
  <c r="K2977" i="2"/>
  <c r="J2964" i="2"/>
  <c r="K2965" i="2"/>
  <c r="J2952" i="2"/>
  <c r="K2953" i="2"/>
  <c r="J2940" i="2"/>
  <c r="K2941" i="2"/>
  <c r="J2928" i="2"/>
  <c r="K2929" i="2"/>
  <c r="J2916" i="2"/>
  <c r="K2917" i="2"/>
  <c r="J2904" i="2"/>
  <c r="K2905" i="2"/>
  <c r="J2892" i="2"/>
  <c r="K2893" i="2"/>
  <c r="J2880" i="2"/>
  <c r="K2881" i="2"/>
  <c r="J2868" i="2"/>
  <c r="K2869" i="2"/>
  <c r="J2856" i="2"/>
  <c r="K2857" i="2"/>
  <c r="J2844" i="2"/>
  <c r="K2845" i="2"/>
  <c r="J2832" i="2"/>
  <c r="K2833" i="2"/>
  <c r="J2820" i="2"/>
  <c r="K2821" i="2"/>
  <c r="J2808" i="2"/>
  <c r="K2809" i="2"/>
  <c r="J2796" i="2"/>
  <c r="K2797" i="2"/>
  <c r="J2784" i="2"/>
  <c r="K2785" i="2"/>
  <c r="J2772" i="2"/>
  <c r="K2773" i="2"/>
  <c r="J2760" i="2"/>
  <c r="K2761" i="2"/>
  <c r="J2748" i="2"/>
  <c r="K2749" i="2"/>
  <c r="J2736" i="2"/>
  <c r="K2737" i="2"/>
  <c r="J2724" i="2"/>
  <c r="K2725" i="2"/>
  <c r="J2712" i="2"/>
  <c r="K2713" i="2"/>
  <c r="J2700" i="2"/>
  <c r="K2701" i="2"/>
  <c r="J2688" i="2"/>
  <c r="K2689" i="2"/>
  <c r="J2676" i="2"/>
  <c r="K2677" i="2"/>
  <c r="J2664" i="2"/>
  <c r="K2665" i="2"/>
  <c r="J2652" i="2"/>
  <c r="K2653" i="2"/>
  <c r="J2640" i="2"/>
  <c r="K2641" i="2"/>
  <c r="J2628" i="2"/>
  <c r="K2629" i="2"/>
  <c r="J2616" i="2"/>
  <c r="K2617" i="2"/>
  <c r="J2604" i="2"/>
  <c r="K2605" i="2"/>
  <c r="J2592" i="2"/>
  <c r="K2593" i="2"/>
  <c r="J2580" i="2"/>
  <c r="K2581" i="2"/>
  <c r="J2568" i="2"/>
  <c r="K2569" i="2"/>
  <c r="J2556" i="2"/>
  <c r="K2557" i="2"/>
  <c r="J2544" i="2"/>
  <c r="K2545" i="2"/>
  <c r="J2532" i="2"/>
  <c r="K2533" i="2"/>
  <c r="J2520" i="2"/>
  <c r="K2521" i="2"/>
  <c r="J2508" i="2"/>
  <c r="K2509" i="2"/>
  <c r="J2496" i="2"/>
  <c r="K2497" i="2"/>
  <c r="J2484" i="2"/>
  <c r="K2485" i="2"/>
  <c r="J2472" i="2"/>
  <c r="K2473" i="2"/>
  <c r="J2460" i="2"/>
  <c r="K2461" i="2"/>
  <c r="J2448" i="2"/>
  <c r="K2449" i="2"/>
  <c r="J2436" i="2"/>
  <c r="K2437" i="2"/>
  <c r="J2424" i="2"/>
  <c r="K2425" i="2"/>
  <c r="J2412" i="2"/>
  <c r="K2413" i="2"/>
  <c r="J2400" i="2"/>
  <c r="K2401" i="2"/>
  <c r="J2388" i="2"/>
  <c r="K2389" i="2"/>
  <c r="J2376" i="2"/>
  <c r="K2377" i="2"/>
  <c r="J2364" i="2"/>
  <c r="K2365" i="2"/>
  <c r="J2352" i="2"/>
  <c r="K2353" i="2"/>
  <c r="J2340" i="2"/>
  <c r="K2341" i="2"/>
  <c r="J2328" i="2"/>
  <c r="K2329" i="2"/>
  <c r="J2316" i="2"/>
  <c r="K2317" i="2"/>
  <c r="J2304" i="2"/>
  <c r="K2305" i="2"/>
  <c r="J2292" i="2"/>
  <c r="K2293" i="2"/>
  <c r="J2280" i="2"/>
  <c r="K2281" i="2"/>
  <c r="J2268" i="2"/>
  <c r="K2269" i="2"/>
  <c r="J2256" i="2"/>
  <c r="K2257" i="2"/>
  <c r="J2244" i="2"/>
  <c r="K2245" i="2"/>
  <c r="J2232" i="2"/>
  <c r="K2233" i="2"/>
  <c r="J2220" i="2"/>
  <c r="K2221" i="2"/>
  <c r="J2208" i="2"/>
  <c r="K2209" i="2"/>
  <c r="J2196" i="2"/>
  <c r="K2197" i="2"/>
  <c r="J2184" i="2"/>
  <c r="K2185" i="2"/>
  <c r="J2172" i="2"/>
  <c r="K2173" i="2"/>
  <c r="J2160" i="2"/>
  <c r="K2161" i="2"/>
  <c r="J2148" i="2"/>
  <c r="K2149" i="2"/>
  <c r="J2136" i="2"/>
  <c r="K2137" i="2"/>
  <c r="J2124" i="2"/>
  <c r="K2125" i="2"/>
  <c r="J2112" i="2"/>
  <c r="K2113" i="2"/>
  <c r="J2100" i="2"/>
  <c r="K2101" i="2"/>
  <c r="J2088" i="2"/>
  <c r="K2089" i="2"/>
  <c r="J2076" i="2"/>
  <c r="K2077" i="2"/>
  <c r="J2064" i="2"/>
  <c r="K2065" i="2"/>
  <c r="J2052" i="2"/>
  <c r="K2053" i="2"/>
  <c r="J2040" i="2"/>
  <c r="K2041" i="2"/>
  <c r="J2028" i="2"/>
  <c r="K2029" i="2"/>
  <c r="J2016" i="2"/>
  <c r="K2017" i="2"/>
  <c r="J2004" i="2"/>
  <c r="K2005" i="2"/>
  <c r="J1992" i="2"/>
  <c r="K1993" i="2"/>
  <c r="J1980" i="2"/>
  <c r="K1981" i="2"/>
  <c r="J1968" i="2"/>
  <c r="K1969" i="2"/>
  <c r="J1956" i="2"/>
  <c r="K1957" i="2"/>
  <c r="J1944" i="2"/>
  <c r="K1945" i="2"/>
  <c r="J1932" i="2"/>
  <c r="K1933" i="2"/>
  <c r="J1920" i="2"/>
  <c r="K1921" i="2"/>
  <c r="J1908" i="2"/>
  <c r="K1909" i="2"/>
  <c r="J1896" i="2"/>
  <c r="K1897" i="2"/>
  <c r="J1884" i="2"/>
  <c r="K1885" i="2"/>
  <c r="J1872" i="2"/>
  <c r="K1873" i="2"/>
  <c r="J1860" i="2"/>
  <c r="K1861" i="2"/>
  <c r="J1848" i="2"/>
  <c r="K1849" i="2"/>
  <c r="J1836" i="2"/>
  <c r="K1837" i="2"/>
  <c r="J1824" i="2"/>
  <c r="K1825" i="2"/>
  <c r="J1812" i="2"/>
  <c r="K1813" i="2"/>
  <c r="J1800" i="2"/>
  <c r="K1801" i="2"/>
  <c r="J1788" i="2"/>
  <c r="K1789" i="2"/>
  <c r="J1776" i="2"/>
  <c r="K1777" i="2"/>
  <c r="J1764" i="2"/>
  <c r="K1765" i="2"/>
  <c r="J1752" i="2"/>
  <c r="K1753" i="2"/>
  <c r="J1740" i="2"/>
  <c r="K1741" i="2"/>
  <c r="J1728" i="2"/>
  <c r="K1729" i="2"/>
  <c r="J1716" i="2"/>
  <c r="K1717" i="2"/>
  <c r="J1704" i="2"/>
  <c r="K1705" i="2"/>
  <c r="J1692" i="2"/>
  <c r="K1693" i="2"/>
  <c r="J1680" i="2"/>
  <c r="K1681" i="2"/>
  <c r="J1668" i="2"/>
  <c r="K1669" i="2"/>
  <c r="J1656" i="2"/>
  <c r="K1657" i="2"/>
  <c r="J1644" i="2"/>
  <c r="K1645" i="2"/>
  <c r="J1632" i="2"/>
  <c r="K1633" i="2"/>
  <c r="J1620" i="2"/>
  <c r="K1621" i="2"/>
  <c r="J1608" i="2"/>
  <c r="K1609" i="2"/>
  <c r="J1596" i="2"/>
  <c r="K1597" i="2"/>
  <c r="J1584" i="2"/>
  <c r="K1585" i="2"/>
  <c r="J1572" i="2"/>
  <c r="K1573" i="2"/>
  <c r="J1560" i="2"/>
  <c r="K1561" i="2"/>
  <c r="J1548" i="2"/>
  <c r="K1549" i="2"/>
  <c r="J1536" i="2"/>
  <c r="K1537" i="2"/>
  <c r="J1524" i="2"/>
  <c r="K1525" i="2"/>
  <c r="J1512" i="2"/>
  <c r="K1513" i="2"/>
  <c r="J1500" i="2"/>
  <c r="K1501" i="2"/>
  <c r="J1488" i="2"/>
  <c r="K1489" i="2"/>
  <c r="J1476" i="2"/>
  <c r="K1477" i="2"/>
  <c r="J1464" i="2"/>
  <c r="K1465" i="2"/>
  <c r="J1452" i="2"/>
  <c r="K1453" i="2"/>
  <c r="J1440" i="2"/>
  <c r="K1441" i="2"/>
  <c r="J1428" i="2"/>
  <c r="K1429" i="2"/>
  <c r="J1416" i="2"/>
  <c r="K1417" i="2"/>
  <c r="J1404" i="2"/>
  <c r="K1405" i="2"/>
  <c r="J1392" i="2"/>
  <c r="K1393" i="2"/>
  <c r="J1380" i="2"/>
  <c r="K1381" i="2"/>
  <c r="J1368" i="2"/>
  <c r="K1369" i="2"/>
  <c r="J1356" i="2"/>
  <c r="K1357" i="2"/>
  <c r="J1344" i="2"/>
  <c r="K1345" i="2"/>
  <c r="J1332" i="2"/>
  <c r="K1333" i="2"/>
  <c r="J1320" i="2"/>
  <c r="K1321" i="2"/>
  <c r="J1308" i="2"/>
  <c r="K1309" i="2"/>
  <c r="J1296" i="2"/>
  <c r="K1297" i="2"/>
  <c r="J1284" i="2"/>
  <c r="K1285" i="2"/>
  <c r="J1272" i="2"/>
  <c r="K1273" i="2"/>
  <c r="J1260" i="2"/>
  <c r="K1261" i="2"/>
  <c r="J1248" i="2"/>
  <c r="K1249" i="2"/>
  <c r="J1236" i="2"/>
  <c r="K1237" i="2"/>
  <c r="J1224" i="2"/>
  <c r="K1225" i="2"/>
  <c r="J1212" i="2"/>
  <c r="K1213" i="2"/>
  <c r="J1200" i="2"/>
  <c r="K1201" i="2"/>
  <c r="J1188" i="2"/>
  <c r="K1189" i="2"/>
  <c r="J1164" i="2"/>
  <c r="K1165" i="2"/>
  <c r="J1152" i="2"/>
  <c r="K1153" i="2"/>
  <c r="J1140" i="2"/>
  <c r="K1141" i="2"/>
  <c r="J1128" i="2"/>
  <c r="K1129" i="2"/>
  <c r="J1116" i="2"/>
  <c r="K1117" i="2"/>
  <c r="J1104" i="2"/>
  <c r="K1105" i="2"/>
  <c r="J1092" i="2"/>
  <c r="K1093" i="2"/>
  <c r="J1080" i="2"/>
  <c r="K1081" i="2"/>
  <c r="J1068" i="2"/>
  <c r="K1069" i="2"/>
  <c r="J1056" i="2"/>
  <c r="K1057" i="2"/>
  <c r="J1044" i="2"/>
  <c r="K1045" i="2"/>
  <c r="J1032" i="2"/>
  <c r="K1033" i="2"/>
  <c r="J1020" i="2"/>
  <c r="K1021" i="2"/>
  <c r="J1008" i="2"/>
  <c r="K1009" i="2"/>
  <c r="J996" i="2"/>
  <c r="K997" i="2"/>
  <c r="J984" i="2"/>
  <c r="K985" i="2"/>
  <c r="J972" i="2"/>
  <c r="K973" i="2"/>
  <c r="J960" i="2"/>
  <c r="K961" i="2"/>
  <c r="J948" i="2"/>
  <c r="K949" i="2"/>
  <c r="J936" i="2"/>
  <c r="K937" i="2"/>
  <c r="J924" i="2"/>
  <c r="K925" i="2"/>
  <c r="J912" i="2"/>
  <c r="K913" i="2"/>
  <c r="J900" i="2"/>
  <c r="K901" i="2"/>
  <c r="J888" i="2"/>
  <c r="K889" i="2"/>
  <c r="J876" i="2"/>
  <c r="K877" i="2"/>
  <c r="J864" i="2"/>
  <c r="K865" i="2"/>
  <c r="J852" i="2"/>
  <c r="K853" i="2"/>
  <c r="J840" i="2"/>
  <c r="K841" i="2"/>
  <c r="J828" i="2"/>
  <c r="K829" i="2"/>
  <c r="J816" i="2"/>
  <c r="K817" i="2"/>
  <c r="J804" i="2"/>
  <c r="K805" i="2"/>
  <c r="J792" i="2"/>
  <c r="K793" i="2"/>
  <c r="J780" i="2"/>
  <c r="K781" i="2"/>
  <c r="J768" i="2"/>
  <c r="K769" i="2"/>
  <c r="J756" i="2"/>
  <c r="K757" i="2"/>
  <c r="J744" i="2"/>
  <c r="K745" i="2"/>
  <c r="J732" i="2"/>
  <c r="K733" i="2"/>
  <c r="J720" i="2"/>
  <c r="K721" i="2"/>
  <c r="J708" i="2"/>
  <c r="K709" i="2"/>
  <c r="J696" i="2"/>
  <c r="K697" i="2"/>
  <c r="J684" i="2"/>
  <c r="K685" i="2"/>
  <c r="J672" i="2"/>
  <c r="K673" i="2"/>
  <c r="J660" i="2"/>
  <c r="K661" i="2"/>
  <c r="J648" i="2"/>
  <c r="K649" i="2"/>
  <c r="J636" i="2"/>
  <c r="K637" i="2"/>
  <c r="J624" i="2"/>
  <c r="K625" i="2"/>
  <c r="J612" i="2"/>
  <c r="K613" i="2"/>
  <c r="J600" i="2"/>
  <c r="K601" i="2"/>
  <c r="J588" i="2"/>
  <c r="K589" i="2"/>
  <c r="J576" i="2"/>
  <c r="K577" i="2"/>
  <c r="J564" i="2"/>
  <c r="K565" i="2"/>
  <c r="J552" i="2"/>
  <c r="K553" i="2"/>
  <c r="J540" i="2"/>
  <c r="K541" i="2"/>
  <c r="J528" i="2"/>
  <c r="K529" i="2"/>
  <c r="J516" i="2"/>
  <c r="K517" i="2"/>
  <c r="J504" i="2"/>
  <c r="K505" i="2"/>
  <c r="J492" i="2"/>
  <c r="K493" i="2"/>
  <c r="J480" i="2"/>
  <c r="K481" i="2"/>
  <c r="J468" i="2"/>
  <c r="K469" i="2"/>
  <c r="J456" i="2"/>
  <c r="K457" i="2"/>
  <c r="J444" i="2"/>
  <c r="K445" i="2"/>
  <c r="J432" i="2"/>
  <c r="K433" i="2"/>
  <c r="J420" i="2"/>
  <c r="K421" i="2"/>
  <c r="J408" i="2"/>
  <c r="K409" i="2"/>
  <c r="J396" i="2"/>
  <c r="K397" i="2"/>
  <c r="J384" i="2"/>
  <c r="K385" i="2"/>
  <c r="J372" i="2"/>
  <c r="K373" i="2"/>
  <c r="J360" i="2"/>
  <c r="K361" i="2"/>
  <c r="J348" i="2"/>
  <c r="K349" i="2"/>
  <c r="J336" i="2"/>
  <c r="K337" i="2"/>
  <c r="J324" i="2"/>
  <c r="K325" i="2"/>
  <c r="J312" i="2"/>
  <c r="K313" i="2"/>
  <c r="J300" i="2"/>
  <c r="K301" i="2"/>
  <c r="J288" i="2"/>
  <c r="K289" i="2"/>
  <c r="J276" i="2"/>
  <c r="K277" i="2"/>
  <c r="J264" i="2"/>
  <c r="K265" i="2"/>
  <c r="J252" i="2"/>
  <c r="K253" i="2"/>
  <c r="J240" i="2"/>
  <c r="K241" i="2"/>
  <c r="J228" i="2"/>
  <c r="K229" i="2"/>
  <c r="J216" i="2"/>
  <c r="K217" i="2"/>
  <c r="J204" i="2"/>
  <c r="K205" i="2"/>
  <c r="J192" i="2"/>
  <c r="K193" i="2"/>
  <c r="J180" i="2"/>
  <c r="K181" i="2"/>
  <c r="J168" i="2"/>
  <c r="K169" i="2"/>
  <c r="J156" i="2"/>
  <c r="K157" i="2"/>
  <c r="J144" i="2"/>
  <c r="K145" i="2"/>
  <c r="J132" i="2"/>
  <c r="K133" i="2"/>
  <c r="J120" i="2"/>
  <c r="K121" i="2"/>
  <c r="J108" i="2"/>
  <c r="K109" i="2"/>
  <c r="J96" i="2"/>
  <c r="K97" i="2"/>
  <c r="J84" i="2"/>
  <c r="K85" i="2"/>
  <c r="J72" i="2"/>
  <c r="K73" i="2"/>
  <c r="J60" i="2"/>
  <c r="K61" i="2"/>
  <c r="J48" i="2"/>
  <c r="K49" i="2"/>
  <c r="J36" i="2"/>
  <c r="K37" i="2"/>
  <c r="J24" i="2"/>
  <c r="K25" i="2"/>
  <c r="J12" i="2"/>
  <c r="K13" i="2"/>
  <c r="J5221" i="2"/>
  <c r="J4357" i="2"/>
  <c r="K5203" i="2"/>
  <c r="K5131" i="2"/>
  <c r="K5059" i="2"/>
  <c r="K4987" i="2"/>
  <c r="K4915" i="2"/>
  <c r="K4843" i="2"/>
  <c r="K4771" i="2"/>
  <c r="K4699" i="2"/>
  <c r="K4627" i="2"/>
  <c r="K4555" i="2"/>
  <c r="K4483" i="2"/>
  <c r="K4411" i="2"/>
  <c r="K4339" i="2"/>
  <c r="K4267" i="2"/>
  <c r="K4195" i="2"/>
  <c r="K4123" i="2"/>
  <c r="K4051" i="2"/>
  <c r="K3979" i="2"/>
  <c r="K3795" i="2"/>
  <c r="K3531" i="2"/>
  <c r="K2883" i="2"/>
  <c r="K1870" i="2"/>
  <c r="J5020" i="2"/>
  <c r="K5021" i="2"/>
  <c r="J4660" i="2"/>
  <c r="K4661" i="2"/>
  <c r="J4180" i="2"/>
  <c r="K4181" i="2"/>
  <c r="J3388" i="2"/>
  <c r="K3389" i="2"/>
  <c r="J2056" i="2"/>
  <c r="K2057" i="2"/>
  <c r="J5175" i="2"/>
  <c r="K5176" i="2"/>
  <c r="J3987" i="2"/>
  <c r="K3988" i="2"/>
  <c r="J5243" i="2"/>
  <c r="K5244" i="2"/>
  <c r="J5231" i="2"/>
  <c r="K5232" i="2"/>
  <c r="J5219" i="2"/>
  <c r="K5220" i="2"/>
  <c r="J5207" i="2"/>
  <c r="K5208" i="2"/>
  <c r="J5195" i="2"/>
  <c r="K5196" i="2"/>
  <c r="J5183" i="2"/>
  <c r="K5184" i="2"/>
  <c r="J5171" i="2"/>
  <c r="K5172" i="2"/>
  <c r="J5159" i="2"/>
  <c r="K5160" i="2"/>
  <c r="J5147" i="2"/>
  <c r="K5148" i="2"/>
  <c r="J5135" i="2"/>
  <c r="K5136" i="2"/>
  <c r="J5123" i="2"/>
  <c r="K5124" i="2"/>
  <c r="J5111" i="2"/>
  <c r="K5112" i="2"/>
  <c r="J5099" i="2"/>
  <c r="K5100" i="2"/>
  <c r="J5087" i="2"/>
  <c r="K5088" i="2"/>
  <c r="J5075" i="2"/>
  <c r="K5076" i="2"/>
  <c r="J5063" i="2"/>
  <c r="K5064" i="2"/>
  <c r="J5051" i="2"/>
  <c r="K5052" i="2"/>
  <c r="J5039" i="2"/>
  <c r="K5040" i="2"/>
  <c r="J5027" i="2"/>
  <c r="K5028" i="2"/>
  <c r="J5015" i="2"/>
  <c r="K5016" i="2"/>
  <c r="J5003" i="2"/>
  <c r="K5004" i="2"/>
  <c r="J4991" i="2"/>
  <c r="K4992" i="2"/>
  <c r="J4979" i="2"/>
  <c r="K4980" i="2"/>
  <c r="J4967" i="2"/>
  <c r="K4968" i="2"/>
  <c r="J4955" i="2"/>
  <c r="K4956" i="2"/>
  <c r="J4943" i="2"/>
  <c r="K4944" i="2"/>
  <c r="J4931" i="2"/>
  <c r="K4932" i="2"/>
  <c r="J4919" i="2"/>
  <c r="K4920" i="2"/>
  <c r="J4907" i="2"/>
  <c r="K4908" i="2"/>
  <c r="J4895" i="2"/>
  <c r="K4896" i="2"/>
  <c r="J4883" i="2"/>
  <c r="K4884" i="2"/>
  <c r="J4871" i="2"/>
  <c r="K4872" i="2"/>
  <c r="J4859" i="2"/>
  <c r="K4860" i="2"/>
  <c r="J4847" i="2"/>
  <c r="K4848" i="2"/>
  <c r="J4835" i="2"/>
  <c r="K4836" i="2"/>
  <c r="J4823" i="2"/>
  <c r="K4824" i="2"/>
  <c r="J4811" i="2"/>
  <c r="K4812" i="2"/>
  <c r="J4799" i="2"/>
  <c r="K4800" i="2"/>
  <c r="J4787" i="2"/>
  <c r="K4788" i="2"/>
  <c r="J4775" i="2"/>
  <c r="K4776" i="2"/>
  <c r="J4763" i="2"/>
  <c r="K4764" i="2"/>
  <c r="J4751" i="2"/>
  <c r="K4752" i="2"/>
  <c r="J4739" i="2"/>
  <c r="K4740" i="2"/>
  <c r="J4727" i="2"/>
  <c r="K4728" i="2"/>
  <c r="J4715" i="2"/>
  <c r="K4716" i="2"/>
  <c r="J4703" i="2"/>
  <c r="K4704" i="2"/>
  <c r="J4691" i="2"/>
  <c r="K4692" i="2"/>
  <c r="J4679" i="2"/>
  <c r="K4680" i="2"/>
  <c r="J4667" i="2"/>
  <c r="K4668" i="2"/>
  <c r="J4655" i="2"/>
  <c r="K4656" i="2"/>
  <c r="J4643" i="2"/>
  <c r="K4644" i="2"/>
  <c r="J4631" i="2"/>
  <c r="K4632" i="2"/>
  <c r="J4619" i="2"/>
  <c r="K4620" i="2"/>
  <c r="J4607" i="2"/>
  <c r="K4608" i="2"/>
  <c r="J4595" i="2"/>
  <c r="K4596" i="2"/>
  <c r="J4583" i="2"/>
  <c r="K4584" i="2"/>
  <c r="J4571" i="2"/>
  <c r="K4572" i="2"/>
  <c r="J4559" i="2"/>
  <c r="K4560" i="2"/>
  <c r="J4547" i="2"/>
  <c r="K4548" i="2"/>
  <c r="J4535" i="2"/>
  <c r="K4536" i="2"/>
  <c r="J4523" i="2"/>
  <c r="K4524" i="2"/>
  <c r="J4511" i="2"/>
  <c r="K4512" i="2"/>
  <c r="J4499" i="2"/>
  <c r="K4500" i="2"/>
  <c r="J4487" i="2"/>
  <c r="K4488" i="2"/>
  <c r="J4475" i="2"/>
  <c r="K4476" i="2"/>
  <c r="J4463" i="2"/>
  <c r="K4464" i="2"/>
  <c r="J4451" i="2"/>
  <c r="K4452" i="2"/>
  <c r="J4439" i="2"/>
  <c r="K4440" i="2"/>
  <c r="J4427" i="2"/>
  <c r="K4428" i="2"/>
  <c r="J4415" i="2"/>
  <c r="K4416" i="2"/>
  <c r="J4403" i="2"/>
  <c r="K4404" i="2"/>
  <c r="J4391" i="2"/>
  <c r="K4392" i="2"/>
  <c r="J4379" i="2"/>
  <c r="K4380" i="2"/>
  <c r="J4367" i="2"/>
  <c r="K4368" i="2"/>
  <c r="J4355" i="2"/>
  <c r="K4356" i="2"/>
  <c r="J4343" i="2"/>
  <c r="K4344" i="2"/>
  <c r="J4331" i="2"/>
  <c r="K4332" i="2"/>
  <c r="J4319" i="2"/>
  <c r="K4320" i="2"/>
  <c r="J4307" i="2"/>
  <c r="K4308" i="2"/>
  <c r="J4295" i="2"/>
  <c r="K4296" i="2"/>
  <c r="J4283" i="2"/>
  <c r="K4284" i="2"/>
  <c r="K4272" i="2"/>
  <c r="J4271" i="2"/>
  <c r="J4259" i="2"/>
  <c r="K4260" i="2"/>
  <c r="J4247" i="2"/>
  <c r="K4248" i="2"/>
  <c r="J4235" i="2"/>
  <c r="K4236" i="2"/>
  <c r="J4223" i="2"/>
  <c r="K4224" i="2"/>
  <c r="J4211" i="2"/>
  <c r="K4212" i="2"/>
  <c r="J4199" i="2"/>
  <c r="K4200" i="2"/>
  <c r="J4187" i="2"/>
  <c r="K4188" i="2"/>
  <c r="J4175" i="2"/>
  <c r="K4176" i="2"/>
  <c r="J4163" i="2"/>
  <c r="K4164" i="2"/>
  <c r="J4151" i="2"/>
  <c r="K4152" i="2"/>
  <c r="J4139" i="2"/>
  <c r="K4140" i="2"/>
  <c r="J4127" i="2"/>
  <c r="K4128" i="2"/>
  <c r="J4115" i="2"/>
  <c r="K4116" i="2"/>
  <c r="J4103" i="2"/>
  <c r="K4104" i="2"/>
  <c r="J4091" i="2"/>
  <c r="K4092" i="2"/>
  <c r="J4079" i="2"/>
  <c r="K4080" i="2"/>
  <c r="J4067" i="2"/>
  <c r="K4068" i="2"/>
  <c r="J4055" i="2"/>
  <c r="K4056" i="2"/>
  <c r="J4043" i="2"/>
  <c r="K4044" i="2"/>
  <c r="J4031" i="2"/>
  <c r="K4032" i="2"/>
  <c r="J4019" i="2"/>
  <c r="K4020" i="2"/>
  <c r="J4007" i="2"/>
  <c r="K4008" i="2"/>
  <c r="J3995" i="2"/>
  <c r="K3996" i="2"/>
  <c r="J3983" i="2"/>
  <c r="K3984" i="2"/>
  <c r="J3971" i="2"/>
  <c r="K3972" i="2"/>
  <c r="J3947" i="2"/>
  <c r="K3948" i="2"/>
  <c r="J3935" i="2"/>
  <c r="K3936" i="2"/>
  <c r="J3923" i="2"/>
  <c r="K3924" i="2"/>
  <c r="J3911" i="2"/>
  <c r="K3912" i="2"/>
  <c r="J3899" i="2"/>
  <c r="K3900" i="2"/>
  <c r="J3887" i="2"/>
  <c r="K3888" i="2"/>
  <c r="J3875" i="2"/>
  <c r="K3876" i="2"/>
  <c r="J3863" i="2"/>
  <c r="K3864" i="2"/>
  <c r="J3851" i="2"/>
  <c r="K3852" i="2"/>
  <c r="J3839" i="2"/>
  <c r="K3840" i="2"/>
  <c r="J3827" i="2"/>
  <c r="K3828" i="2"/>
  <c r="J3815" i="2"/>
  <c r="K3816" i="2"/>
  <c r="J3803" i="2"/>
  <c r="K3804" i="2"/>
  <c r="J3791" i="2"/>
  <c r="K3792" i="2"/>
  <c r="J3779" i="2"/>
  <c r="K3780" i="2"/>
  <c r="J3767" i="2"/>
  <c r="K3768" i="2"/>
  <c r="J3755" i="2"/>
  <c r="K3756" i="2"/>
  <c r="J3743" i="2"/>
  <c r="K3744" i="2"/>
  <c r="J3731" i="2"/>
  <c r="K3732" i="2"/>
  <c r="J3719" i="2"/>
  <c r="K3720" i="2"/>
  <c r="J3707" i="2"/>
  <c r="K3708" i="2"/>
  <c r="J3695" i="2"/>
  <c r="K3696" i="2"/>
  <c r="J3683" i="2"/>
  <c r="K3684" i="2"/>
  <c r="J3671" i="2"/>
  <c r="K3672" i="2"/>
  <c r="J3659" i="2"/>
  <c r="K3660" i="2"/>
  <c r="J3647" i="2"/>
  <c r="K3648" i="2"/>
  <c r="J3635" i="2"/>
  <c r="K3636" i="2"/>
  <c r="J3623" i="2"/>
  <c r="K3624" i="2"/>
  <c r="J3611" i="2"/>
  <c r="K3612" i="2"/>
  <c r="J3599" i="2"/>
  <c r="K3600" i="2"/>
  <c r="J3587" i="2"/>
  <c r="K3588" i="2"/>
  <c r="J3575" i="2"/>
  <c r="K3576" i="2"/>
  <c r="J3563" i="2"/>
  <c r="K3564" i="2"/>
  <c r="J3551" i="2"/>
  <c r="K3552" i="2"/>
  <c r="J3539" i="2"/>
  <c r="K3540" i="2"/>
  <c r="J3527" i="2"/>
  <c r="K3528" i="2"/>
  <c r="J3515" i="2"/>
  <c r="K3516" i="2"/>
  <c r="J3503" i="2"/>
  <c r="K3504" i="2"/>
  <c r="J3491" i="2"/>
  <c r="K3492" i="2"/>
  <c r="J3479" i="2"/>
  <c r="K3480" i="2"/>
  <c r="J3467" i="2"/>
  <c r="K3468" i="2"/>
  <c r="J3455" i="2"/>
  <c r="K3456" i="2"/>
  <c r="J3443" i="2"/>
  <c r="K3444" i="2"/>
  <c r="J3431" i="2"/>
  <c r="K3432" i="2"/>
  <c r="J3419" i="2"/>
  <c r="K3420" i="2"/>
  <c r="J3407" i="2"/>
  <c r="K3408" i="2"/>
  <c r="J3395" i="2"/>
  <c r="K3396" i="2"/>
  <c r="J3383" i="2"/>
  <c r="K3384" i="2"/>
  <c r="J3371" i="2"/>
  <c r="K3372" i="2"/>
  <c r="J3359" i="2"/>
  <c r="K3360" i="2"/>
  <c r="J3347" i="2"/>
  <c r="K3348" i="2"/>
  <c r="J3335" i="2"/>
  <c r="K3336" i="2"/>
  <c r="J3323" i="2"/>
  <c r="K3324" i="2"/>
  <c r="J3311" i="2"/>
  <c r="K3312" i="2"/>
  <c r="J3299" i="2"/>
  <c r="K3300" i="2"/>
  <c r="J3287" i="2"/>
  <c r="K3288" i="2"/>
  <c r="J3275" i="2"/>
  <c r="K3276" i="2"/>
  <c r="J3263" i="2"/>
  <c r="K3264" i="2"/>
  <c r="J3251" i="2"/>
  <c r="K3252" i="2"/>
  <c r="J3239" i="2"/>
  <c r="K3240" i="2"/>
  <c r="J3227" i="2"/>
  <c r="K3228" i="2"/>
  <c r="J3215" i="2"/>
  <c r="K3216" i="2"/>
  <c r="J3203" i="2"/>
  <c r="K3204" i="2"/>
  <c r="J3191" i="2"/>
  <c r="K3192" i="2"/>
  <c r="J3179" i="2"/>
  <c r="K3180" i="2"/>
  <c r="J3167" i="2"/>
  <c r="K3168" i="2"/>
  <c r="J3155" i="2"/>
  <c r="K3156" i="2"/>
  <c r="J3143" i="2"/>
  <c r="K3144" i="2"/>
  <c r="J3131" i="2"/>
  <c r="K3132" i="2"/>
  <c r="J3119" i="2"/>
  <c r="K3120" i="2"/>
  <c r="J3107" i="2"/>
  <c r="K3108" i="2"/>
  <c r="J3095" i="2"/>
  <c r="K3096" i="2"/>
  <c r="J3083" i="2"/>
  <c r="K3084" i="2"/>
  <c r="J3071" i="2"/>
  <c r="K3072" i="2"/>
  <c r="J3059" i="2"/>
  <c r="K3060" i="2"/>
  <c r="J3047" i="2"/>
  <c r="K3048" i="2"/>
  <c r="J3035" i="2"/>
  <c r="K3036" i="2"/>
  <c r="J3023" i="2"/>
  <c r="K3024" i="2"/>
  <c r="J3011" i="2"/>
  <c r="K3012" i="2"/>
  <c r="J2999" i="2"/>
  <c r="K3000" i="2"/>
  <c r="J2987" i="2"/>
  <c r="K2988" i="2"/>
  <c r="J2975" i="2"/>
  <c r="K2976" i="2"/>
  <c r="J2963" i="2"/>
  <c r="K2964" i="2"/>
  <c r="J2951" i="2"/>
  <c r="K2952" i="2"/>
  <c r="J2939" i="2"/>
  <c r="K2940" i="2"/>
  <c r="J2927" i="2"/>
  <c r="K2928" i="2"/>
  <c r="J2915" i="2"/>
  <c r="K2916" i="2"/>
  <c r="J2903" i="2"/>
  <c r="K2904" i="2"/>
  <c r="J2891" i="2"/>
  <c r="K2892" i="2"/>
  <c r="J2879" i="2"/>
  <c r="K2880" i="2"/>
  <c r="J2867" i="2"/>
  <c r="K2868" i="2"/>
  <c r="J2855" i="2"/>
  <c r="K2856" i="2"/>
  <c r="J2843" i="2"/>
  <c r="K2844" i="2"/>
  <c r="J2831" i="2"/>
  <c r="K2832" i="2"/>
  <c r="J2819" i="2"/>
  <c r="K2820" i="2"/>
  <c r="J2807" i="2"/>
  <c r="K2808" i="2"/>
  <c r="J2795" i="2"/>
  <c r="K2796" i="2"/>
  <c r="J2783" i="2"/>
  <c r="K2784" i="2"/>
  <c r="J2771" i="2"/>
  <c r="K2772" i="2"/>
  <c r="J2759" i="2"/>
  <c r="K2760" i="2"/>
  <c r="J2747" i="2"/>
  <c r="K2748" i="2"/>
  <c r="J2735" i="2"/>
  <c r="K2736" i="2"/>
  <c r="J2723" i="2"/>
  <c r="K2724" i="2"/>
  <c r="J2711" i="2"/>
  <c r="K2712" i="2"/>
  <c r="J2699" i="2"/>
  <c r="K2700" i="2"/>
  <c r="J2687" i="2"/>
  <c r="K2688" i="2"/>
  <c r="J2675" i="2"/>
  <c r="K2676" i="2"/>
  <c r="J2663" i="2"/>
  <c r="K2664" i="2"/>
  <c r="J2651" i="2"/>
  <c r="K2652" i="2"/>
  <c r="J2639" i="2"/>
  <c r="K2640" i="2"/>
  <c r="J2627" i="2"/>
  <c r="K2628" i="2"/>
  <c r="J2615" i="2"/>
  <c r="K2616" i="2"/>
  <c r="J2603" i="2"/>
  <c r="K2604" i="2"/>
  <c r="J2591" i="2"/>
  <c r="K2592" i="2"/>
  <c r="J2579" i="2"/>
  <c r="K2580" i="2"/>
  <c r="J2567" i="2"/>
  <c r="K2568" i="2"/>
  <c r="J2555" i="2"/>
  <c r="K2556" i="2"/>
  <c r="J2543" i="2"/>
  <c r="K2544" i="2"/>
  <c r="J2531" i="2"/>
  <c r="K2532" i="2"/>
  <c r="J2519" i="2"/>
  <c r="K2520" i="2"/>
  <c r="J2507" i="2"/>
  <c r="K2508" i="2"/>
  <c r="J2495" i="2"/>
  <c r="K2496" i="2"/>
  <c r="J2483" i="2"/>
  <c r="K2484" i="2"/>
  <c r="J2471" i="2"/>
  <c r="K2472" i="2"/>
  <c r="J2459" i="2"/>
  <c r="K2460" i="2"/>
  <c r="J2447" i="2"/>
  <c r="K2448" i="2"/>
  <c r="J2435" i="2"/>
  <c r="K2436" i="2"/>
  <c r="J2423" i="2"/>
  <c r="K2424" i="2"/>
  <c r="J2411" i="2"/>
  <c r="K2412" i="2"/>
  <c r="J2399" i="2"/>
  <c r="K2400" i="2"/>
  <c r="J2387" i="2"/>
  <c r="K2388" i="2"/>
  <c r="J2375" i="2"/>
  <c r="K2376" i="2"/>
  <c r="J2363" i="2"/>
  <c r="K2364" i="2"/>
  <c r="J2351" i="2"/>
  <c r="K2352" i="2"/>
  <c r="J2339" i="2"/>
  <c r="K2340" i="2"/>
  <c r="J2327" i="2"/>
  <c r="K2328" i="2"/>
  <c r="J2315" i="2"/>
  <c r="K2316" i="2"/>
  <c r="J2303" i="2"/>
  <c r="K2304" i="2"/>
  <c r="J2291" i="2"/>
  <c r="K2292" i="2"/>
  <c r="J2279" i="2"/>
  <c r="K2280" i="2"/>
  <c r="J2267" i="2"/>
  <c r="K2268" i="2"/>
  <c r="J2255" i="2"/>
  <c r="K2256" i="2"/>
  <c r="J2243" i="2"/>
  <c r="K2244" i="2"/>
  <c r="J2231" i="2"/>
  <c r="K2232" i="2"/>
  <c r="J2219" i="2"/>
  <c r="K2220" i="2"/>
  <c r="J2207" i="2"/>
  <c r="K2208" i="2"/>
  <c r="J2195" i="2"/>
  <c r="K2196" i="2"/>
  <c r="J2183" i="2"/>
  <c r="K2184" i="2"/>
  <c r="J2171" i="2"/>
  <c r="K2172" i="2"/>
  <c r="J2159" i="2"/>
  <c r="K2160" i="2"/>
  <c r="J2147" i="2"/>
  <c r="K2148" i="2"/>
  <c r="J2135" i="2"/>
  <c r="K2136" i="2"/>
  <c r="J2123" i="2"/>
  <c r="K2124" i="2"/>
  <c r="J2111" i="2"/>
  <c r="K2112" i="2"/>
  <c r="J2099" i="2"/>
  <c r="K2100" i="2"/>
  <c r="J2087" i="2"/>
  <c r="K2088" i="2"/>
  <c r="J2075" i="2"/>
  <c r="K2076" i="2"/>
  <c r="J2063" i="2"/>
  <c r="K2064" i="2"/>
  <c r="J2051" i="2"/>
  <c r="K2052" i="2"/>
  <c r="J2039" i="2"/>
  <c r="K2040" i="2"/>
  <c r="J2027" i="2"/>
  <c r="K2028" i="2"/>
  <c r="J2015" i="2"/>
  <c r="K2016" i="2"/>
  <c r="J2003" i="2"/>
  <c r="K2004" i="2"/>
  <c r="J1991" i="2"/>
  <c r="K1992" i="2"/>
  <c r="J1979" i="2"/>
  <c r="K1980" i="2"/>
  <c r="J1967" i="2"/>
  <c r="K1968" i="2"/>
  <c r="J1955" i="2"/>
  <c r="K1956" i="2"/>
  <c r="J1943" i="2"/>
  <c r="K1944" i="2"/>
  <c r="J1931" i="2"/>
  <c r="K1932" i="2"/>
  <c r="J1919" i="2"/>
  <c r="K1920" i="2"/>
  <c r="J1907" i="2"/>
  <c r="K1908" i="2"/>
  <c r="J1895" i="2"/>
  <c r="K1896" i="2"/>
  <c r="J1883" i="2"/>
  <c r="K1884" i="2"/>
  <c r="J1871" i="2"/>
  <c r="K1872" i="2"/>
  <c r="J1859" i="2"/>
  <c r="K1860" i="2"/>
  <c r="J1847" i="2"/>
  <c r="K1848" i="2"/>
  <c r="J1835" i="2"/>
  <c r="K1836" i="2"/>
  <c r="J1823" i="2"/>
  <c r="K1824" i="2"/>
  <c r="J1811" i="2"/>
  <c r="K1812" i="2"/>
  <c r="J1799" i="2"/>
  <c r="K1800" i="2"/>
  <c r="J1787" i="2"/>
  <c r="K1788" i="2"/>
  <c r="J1775" i="2"/>
  <c r="K1776" i="2"/>
  <c r="J1763" i="2"/>
  <c r="K1764" i="2"/>
  <c r="J1751" i="2"/>
  <c r="K1752" i="2"/>
  <c r="J1739" i="2"/>
  <c r="K1740" i="2"/>
  <c r="J1727" i="2"/>
  <c r="K1728" i="2"/>
  <c r="J1715" i="2"/>
  <c r="K1716" i="2"/>
  <c r="J1703" i="2"/>
  <c r="K1704" i="2"/>
  <c r="J1691" i="2"/>
  <c r="K1692" i="2"/>
  <c r="J1679" i="2"/>
  <c r="K1680" i="2"/>
  <c r="J1667" i="2"/>
  <c r="K1668" i="2"/>
  <c r="J1655" i="2"/>
  <c r="K1656" i="2"/>
  <c r="J1643" i="2"/>
  <c r="K1644" i="2"/>
  <c r="J1631" i="2"/>
  <c r="K1632" i="2"/>
  <c r="J1619" i="2"/>
  <c r="K1620" i="2"/>
  <c r="J1607" i="2"/>
  <c r="K1608" i="2"/>
  <c r="J1595" i="2"/>
  <c r="K1596" i="2"/>
  <c r="J1583" i="2"/>
  <c r="K1584" i="2"/>
  <c r="J1571" i="2"/>
  <c r="K1572" i="2"/>
  <c r="J1559" i="2"/>
  <c r="K1560" i="2"/>
  <c r="J1547" i="2"/>
  <c r="K1548" i="2"/>
  <c r="J1535" i="2"/>
  <c r="K1536" i="2"/>
  <c r="J1523" i="2"/>
  <c r="K1524" i="2"/>
  <c r="J1511" i="2"/>
  <c r="K1512" i="2"/>
  <c r="J1499" i="2"/>
  <c r="K1500" i="2"/>
  <c r="J1487" i="2"/>
  <c r="K1488" i="2"/>
  <c r="J1475" i="2"/>
  <c r="K1476" i="2"/>
  <c r="J1463" i="2"/>
  <c r="K1464" i="2"/>
  <c r="J1451" i="2"/>
  <c r="K1452" i="2"/>
  <c r="J1439" i="2"/>
  <c r="K1440" i="2"/>
  <c r="J1427" i="2"/>
  <c r="K1428" i="2"/>
  <c r="J1415" i="2"/>
  <c r="K1416" i="2"/>
  <c r="J1403" i="2"/>
  <c r="K1404" i="2"/>
  <c r="J1391" i="2"/>
  <c r="K1392" i="2"/>
  <c r="J1379" i="2"/>
  <c r="K1380" i="2"/>
  <c r="J1367" i="2"/>
  <c r="K1368" i="2"/>
  <c r="J1355" i="2"/>
  <c r="K1356" i="2"/>
  <c r="J1343" i="2"/>
  <c r="K1344" i="2"/>
  <c r="J1331" i="2"/>
  <c r="K1332" i="2"/>
  <c r="J1319" i="2"/>
  <c r="K1320" i="2"/>
  <c r="J1307" i="2"/>
  <c r="K1308" i="2"/>
  <c r="J1295" i="2"/>
  <c r="K1296" i="2"/>
  <c r="J1283" i="2"/>
  <c r="K1284" i="2"/>
  <c r="J1271" i="2"/>
  <c r="K1272" i="2"/>
  <c r="J1259" i="2"/>
  <c r="K1260" i="2"/>
  <c r="J1247" i="2"/>
  <c r="K1248" i="2"/>
  <c r="J1235" i="2"/>
  <c r="K1236" i="2"/>
  <c r="J1223" i="2"/>
  <c r="K1224" i="2"/>
  <c r="J1211" i="2"/>
  <c r="K1212" i="2"/>
  <c r="J1199" i="2"/>
  <c r="K1200" i="2"/>
  <c r="J1187" i="2"/>
  <c r="K1188" i="2"/>
  <c r="J1175" i="2"/>
  <c r="K1176" i="2"/>
  <c r="J1163" i="2"/>
  <c r="K1164" i="2"/>
  <c r="J1151" i="2"/>
  <c r="K1152" i="2"/>
  <c r="J1139" i="2"/>
  <c r="K1140" i="2"/>
  <c r="J1127" i="2"/>
  <c r="K1128" i="2"/>
  <c r="J1115" i="2"/>
  <c r="K1116" i="2"/>
  <c r="J1103" i="2"/>
  <c r="K1104" i="2"/>
  <c r="J1091" i="2"/>
  <c r="K1092" i="2"/>
  <c r="J1079" i="2"/>
  <c r="K1080" i="2"/>
  <c r="J1067" i="2"/>
  <c r="K1068" i="2"/>
  <c r="J1055" i="2"/>
  <c r="K1056" i="2"/>
  <c r="J1043" i="2"/>
  <c r="K1044" i="2"/>
  <c r="J1031" i="2"/>
  <c r="K1032" i="2"/>
  <c r="J1019" i="2"/>
  <c r="K1020" i="2"/>
  <c r="J1007" i="2"/>
  <c r="K1008" i="2"/>
  <c r="J995" i="2"/>
  <c r="K996" i="2"/>
  <c r="J983" i="2"/>
  <c r="K984" i="2"/>
  <c r="J971" i="2"/>
  <c r="K972" i="2"/>
  <c r="J959" i="2"/>
  <c r="K960" i="2"/>
  <c r="J947" i="2"/>
  <c r="K948" i="2"/>
  <c r="J935" i="2"/>
  <c r="K936" i="2"/>
  <c r="J923" i="2"/>
  <c r="K924" i="2"/>
  <c r="J911" i="2"/>
  <c r="K912" i="2"/>
  <c r="J899" i="2"/>
  <c r="K900" i="2"/>
  <c r="J887" i="2"/>
  <c r="K888" i="2"/>
  <c r="J875" i="2"/>
  <c r="K876" i="2"/>
  <c r="J863" i="2"/>
  <c r="K864" i="2"/>
  <c r="J851" i="2"/>
  <c r="K852" i="2"/>
  <c r="J839" i="2"/>
  <c r="K840" i="2"/>
  <c r="J827" i="2"/>
  <c r="K828" i="2"/>
  <c r="J815" i="2"/>
  <c r="K816" i="2"/>
  <c r="J803" i="2"/>
  <c r="K804" i="2"/>
  <c r="J791" i="2"/>
  <c r="K792" i="2"/>
  <c r="J779" i="2"/>
  <c r="K780" i="2"/>
  <c r="J767" i="2"/>
  <c r="K768" i="2"/>
  <c r="J755" i="2"/>
  <c r="K756" i="2"/>
  <c r="J743" i="2"/>
  <c r="K744" i="2"/>
  <c r="J731" i="2"/>
  <c r="K732" i="2"/>
  <c r="J719" i="2"/>
  <c r="K720" i="2"/>
  <c r="J707" i="2"/>
  <c r="K708" i="2"/>
  <c r="J695" i="2"/>
  <c r="K696" i="2"/>
  <c r="J683" i="2"/>
  <c r="K684" i="2"/>
  <c r="J671" i="2"/>
  <c r="K672" i="2"/>
  <c r="J659" i="2"/>
  <c r="K660" i="2"/>
  <c r="J647" i="2"/>
  <c r="K648" i="2"/>
  <c r="J635" i="2"/>
  <c r="K636" i="2"/>
  <c r="J623" i="2"/>
  <c r="K624" i="2"/>
  <c r="J611" i="2"/>
  <c r="K612" i="2"/>
  <c r="J599" i="2"/>
  <c r="K600" i="2"/>
  <c r="J587" i="2"/>
  <c r="K588" i="2"/>
  <c r="J575" i="2"/>
  <c r="K576" i="2"/>
  <c r="J563" i="2"/>
  <c r="K564" i="2"/>
  <c r="J551" i="2"/>
  <c r="K552" i="2"/>
  <c r="J539" i="2"/>
  <c r="K540" i="2"/>
  <c r="J527" i="2"/>
  <c r="K528" i="2"/>
  <c r="J515" i="2"/>
  <c r="K516" i="2"/>
  <c r="J503" i="2"/>
  <c r="K504" i="2"/>
  <c r="J491" i="2"/>
  <c r="K492" i="2"/>
  <c r="J479" i="2"/>
  <c r="K480" i="2"/>
  <c r="J467" i="2"/>
  <c r="K468" i="2"/>
  <c r="J455" i="2"/>
  <c r="K456" i="2"/>
  <c r="J443" i="2"/>
  <c r="K444" i="2"/>
  <c r="J431" i="2"/>
  <c r="K432" i="2"/>
  <c r="J419" i="2"/>
  <c r="K420" i="2"/>
  <c r="J407" i="2"/>
  <c r="K408" i="2"/>
  <c r="J395" i="2"/>
  <c r="K396" i="2"/>
  <c r="J383" i="2"/>
  <c r="K384" i="2"/>
  <c r="J371" i="2"/>
  <c r="K372" i="2"/>
  <c r="J359" i="2"/>
  <c r="K360" i="2"/>
  <c r="J347" i="2"/>
  <c r="K348" i="2"/>
  <c r="J335" i="2"/>
  <c r="K336" i="2"/>
  <c r="J323" i="2"/>
  <c r="K324" i="2"/>
  <c r="J311" i="2"/>
  <c r="K312" i="2"/>
  <c r="J299" i="2"/>
  <c r="K300" i="2"/>
  <c r="J287" i="2"/>
  <c r="K288" i="2"/>
  <c r="J275" i="2"/>
  <c r="K276" i="2"/>
  <c r="J263" i="2"/>
  <c r="K264" i="2"/>
  <c r="J251" i="2"/>
  <c r="K252" i="2"/>
  <c r="J239" i="2"/>
  <c r="K240" i="2"/>
  <c r="J227" i="2"/>
  <c r="K228" i="2"/>
  <c r="J215" i="2"/>
  <c r="K216" i="2"/>
  <c r="J203" i="2"/>
  <c r="K204" i="2"/>
  <c r="J191" i="2"/>
  <c r="K192" i="2"/>
  <c r="J179" i="2"/>
  <c r="K180" i="2"/>
  <c r="J167" i="2"/>
  <c r="K168" i="2"/>
  <c r="J155" i="2"/>
  <c r="K156" i="2"/>
  <c r="J143" i="2"/>
  <c r="K144" i="2"/>
  <c r="J131" i="2"/>
  <c r="K132" i="2"/>
  <c r="J119" i="2"/>
  <c r="K120" i="2"/>
  <c r="J107" i="2"/>
  <c r="K108" i="2"/>
  <c r="J95" i="2"/>
  <c r="K96" i="2"/>
  <c r="J83" i="2"/>
  <c r="K84" i="2"/>
  <c r="J71" i="2"/>
  <c r="K72" i="2"/>
  <c r="J59" i="2"/>
  <c r="K60" i="2"/>
  <c r="J47" i="2"/>
  <c r="K48" i="2"/>
  <c r="J35" i="2"/>
  <c r="K36" i="2"/>
  <c r="J23" i="2"/>
  <c r="K24" i="2"/>
  <c r="J11" i="2"/>
  <c r="K12" i="2"/>
  <c r="J5089" i="2"/>
  <c r="K5192" i="2"/>
  <c r="K5120" i="2"/>
  <c r="K5048" i="2"/>
  <c r="K4976" i="2"/>
  <c r="K4904" i="2"/>
  <c r="K4832" i="2"/>
  <c r="K4760" i="2"/>
  <c r="K4688" i="2"/>
  <c r="K4616" i="2"/>
  <c r="K4544" i="2"/>
  <c r="K4472" i="2"/>
  <c r="K4400" i="2"/>
  <c r="K4328" i="2"/>
  <c r="K4256" i="2"/>
  <c r="K4184" i="2"/>
  <c r="K4112" i="2"/>
  <c r="K4040" i="2"/>
  <c r="K3960" i="2"/>
  <c r="K3763" i="2"/>
  <c r="K3435" i="2"/>
  <c r="K2787" i="2"/>
  <c r="K1311" i="2"/>
  <c r="J5176" i="2"/>
  <c r="K5177" i="2"/>
  <c r="J5104" i="2"/>
  <c r="K5105" i="2"/>
  <c r="J5032" i="2"/>
  <c r="K5033" i="2"/>
  <c r="J4936" i="2"/>
  <c r="K4937" i="2"/>
  <c r="J4864" i="2"/>
  <c r="K4865" i="2"/>
  <c r="J4792" i="2"/>
  <c r="K4793" i="2"/>
  <c r="J4708" i="2"/>
  <c r="K4709" i="2"/>
  <c r="J4612" i="2"/>
  <c r="K4613" i="2"/>
  <c r="J4516" i="2"/>
  <c r="K4517" i="2"/>
  <c r="J4444" i="2"/>
  <c r="K4445" i="2"/>
  <c r="J4372" i="2"/>
  <c r="K4373" i="2"/>
  <c r="J4300" i="2"/>
  <c r="K4301" i="2"/>
  <c r="J4228" i="2"/>
  <c r="K4229" i="2"/>
  <c r="J4132" i="2"/>
  <c r="K4133" i="2"/>
  <c r="J4060" i="2"/>
  <c r="K4061" i="2"/>
  <c r="J3988" i="2"/>
  <c r="K3989" i="2"/>
  <c r="J3916" i="2"/>
  <c r="K3917" i="2"/>
  <c r="J3844" i="2"/>
  <c r="K3845" i="2"/>
  <c r="J3772" i="2"/>
  <c r="K3773" i="2"/>
  <c r="J3700" i="2"/>
  <c r="K3701" i="2"/>
  <c r="J3628" i="2"/>
  <c r="K3629" i="2"/>
  <c r="J3544" i="2"/>
  <c r="K3545" i="2"/>
  <c r="J3460" i="2"/>
  <c r="K3461" i="2"/>
  <c r="J3376" i="2"/>
  <c r="K3377" i="2"/>
  <c r="J3304" i="2"/>
  <c r="K3305" i="2"/>
  <c r="J3220" i="2"/>
  <c r="K3221" i="2"/>
  <c r="J3136" i="2"/>
  <c r="K3137" i="2"/>
  <c r="J3064" i="2"/>
  <c r="K3065" i="2"/>
  <c r="J2980" i="2"/>
  <c r="K2981" i="2"/>
  <c r="J2908" i="2"/>
  <c r="K2909" i="2"/>
  <c r="J2836" i="2"/>
  <c r="K2837" i="2"/>
  <c r="J2764" i="2"/>
  <c r="K2765" i="2"/>
  <c r="J2668" i="2"/>
  <c r="K2669" i="2"/>
  <c r="J2584" i="2"/>
  <c r="K2585" i="2"/>
  <c r="J2512" i="2"/>
  <c r="K2513" i="2"/>
  <c r="J2440" i="2"/>
  <c r="K2441" i="2"/>
  <c r="J2356" i="2"/>
  <c r="K2357" i="2"/>
  <c r="J2272" i="2"/>
  <c r="K2273" i="2"/>
  <c r="J2188" i="2"/>
  <c r="K2189" i="2"/>
  <c r="J2116" i="2"/>
  <c r="K2117" i="2"/>
  <c r="J2032" i="2"/>
  <c r="K2033" i="2"/>
  <c r="J1960" i="2"/>
  <c r="K1961" i="2"/>
  <c r="J1888" i="2"/>
  <c r="K1889" i="2"/>
  <c r="J1816" i="2"/>
  <c r="K1817" i="2"/>
  <c r="J1744" i="2"/>
  <c r="K1745" i="2"/>
  <c r="J1672" i="2"/>
  <c r="K1673" i="2"/>
  <c r="J1600" i="2"/>
  <c r="K1601" i="2"/>
  <c r="J1528" i="2"/>
  <c r="K1529" i="2"/>
  <c r="J1432" i="2"/>
  <c r="K1433" i="2"/>
  <c r="J1348" i="2"/>
  <c r="K1349" i="2"/>
  <c r="J1252" i="2"/>
  <c r="K1253" i="2"/>
  <c r="J1156" i="2"/>
  <c r="K1157" i="2"/>
  <c r="J1024" i="2"/>
  <c r="K1025" i="2"/>
  <c r="J5223" i="2"/>
  <c r="K5224" i="2"/>
  <c r="J5127" i="2"/>
  <c r="K5128" i="2"/>
  <c r="J5043" i="2"/>
  <c r="K5044" i="2"/>
  <c r="J4887" i="2"/>
  <c r="K4888" i="2"/>
  <c r="J4443" i="2"/>
  <c r="K4444" i="2"/>
  <c r="J2391" i="2"/>
  <c r="K2392" i="2"/>
  <c r="J5242" i="2"/>
  <c r="K5243" i="2"/>
  <c r="J5230" i="2"/>
  <c r="K5231" i="2"/>
  <c r="J5218" i="2"/>
  <c r="K5219" i="2"/>
  <c r="J5206" i="2"/>
  <c r="K5207" i="2"/>
  <c r="J5194" i="2"/>
  <c r="K5195" i="2"/>
  <c r="J5182" i="2"/>
  <c r="K5183" i="2"/>
  <c r="J5170" i="2"/>
  <c r="K5171" i="2"/>
  <c r="J5158" i="2"/>
  <c r="K5159" i="2"/>
  <c r="J5146" i="2"/>
  <c r="K5147" i="2"/>
  <c r="J5134" i="2"/>
  <c r="K5135" i="2"/>
  <c r="J5122" i="2"/>
  <c r="K5123" i="2"/>
  <c r="J5110" i="2"/>
  <c r="K5111" i="2"/>
  <c r="J5098" i="2"/>
  <c r="K5099" i="2"/>
  <c r="J5086" i="2"/>
  <c r="K5087" i="2"/>
  <c r="J5074" i="2"/>
  <c r="K5075" i="2"/>
  <c r="J5062" i="2"/>
  <c r="K5063" i="2"/>
  <c r="J5050" i="2"/>
  <c r="K5051" i="2"/>
  <c r="J5038" i="2"/>
  <c r="K5039" i="2"/>
  <c r="J5026" i="2"/>
  <c r="K5027" i="2"/>
  <c r="J5014" i="2"/>
  <c r="K5015" i="2"/>
  <c r="J5002" i="2"/>
  <c r="K5003" i="2"/>
  <c r="J4990" i="2"/>
  <c r="K4991" i="2"/>
  <c r="J4978" i="2"/>
  <c r="K4979" i="2"/>
  <c r="J4966" i="2"/>
  <c r="K4967" i="2"/>
  <c r="J4954" i="2"/>
  <c r="K4955" i="2"/>
  <c r="J4942" i="2"/>
  <c r="K4943" i="2"/>
  <c r="J4930" i="2"/>
  <c r="K4931" i="2"/>
  <c r="J4918" i="2"/>
  <c r="K4919" i="2"/>
  <c r="J4906" i="2"/>
  <c r="K4907" i="2"/>
  <c r="J4894" i="2"/>
  <c r="K4895" i="2"/>
  <c r="J4882" i="2"/>
  <c r="K4883" i="2"/>
  <c r="J4870" i="2"/>
  <c r="K4871" i="2"/>
  <c r="J4858" i="2"/>
  <c r="K4859" i="2"/>
  <c r="J4846" i="2"/>
  <c r="K4847" i="2"/>
  <c r="J4834" i="2"/>
  <c r="K4835" i="2"/>
  <c r="J4822" i="2"/>
  <c r="K4823" i="2"/>
  <c r="J4810" i="2"/>
  <c r="K4811" i="2"/>
  <c r="J4798" i="2"/>
  <c r="K4799" i="2"/>
  <c r="J4786" i="2"/>
  <c r="K4787" i="2"/>
  <c r="J4774" i="2"/>
  <c r="K4775" i="2"/>
  <c r="J4762" i="2"/>
  <c r="K4763" i="2"/>
  <c r="J4750" i="2"/>
  <c r="K4751" i="2"/>
  <c r="J4738" i="2"/>
  <c r="K4739" i="2"/>
  <c r="J4726" i="2"/>
  <c r="K4727" i="2"/>
  <c r="J4714" i="2"/>
  <c r="K4715" i="2"/>
  <c r="J4702" i="2"/>
  <c r="K4703" i="2"/>
  <c r="J4690" i="2"/>
  <c r="K4691" i="2"/>
  <c r="J4678" i="2"/>
  <c r="K4679" i="2"/>
  <c r="J4666" i="2"/>
  <c r="K4667" i="2"/>
  <c r="J4654" i="2"/>
  <c r="K4655" i="2"/>
  <c r="J4642" i="2"/>
  <c r="K4643" i="2"/>
  <c r="J4630" i="2"/>
  <c r="K4631" i="2"/>
  <c r="J4618" i="2"/>
  <c r="K4619" i="2"/>
  <c r="J4606" i="2"/>
  <c r="K4607" i="2"/>
  <c r="J4594" i="2"/>
  <c r="K4595" i="2"/>
  <c r="J4582" i="2"/>
  <c r="K4583" i="2"/>
  <c r="J4570" i="2"/>
  <c r="K4571" i="2"/>
  <c r="J4558" i="2"/>
  <c r="K4559" i="2"/>
  <c r="J4546" i="2"/>
  <c r="K4547" i="2"/>
  <c r="J4534" i="2"/>
  <c r="K4535" i="2"/>
  <c r="J4522" i="2"/>
  <c r="K4523" i="2"/>
  <c r="J4510" i="2"/>
  <c r="K4511" i="2"/>
  <c r="J4498" i="2"/>
  <c r="K4499" i="2"/>
  <c r="J4486" i="2"/>
  <c r="K4487" i="2"/>
  <c r="J4474" i="2"/>
  <c r="K4475" i="2"/>
  <c r="J4462" i="2"/>
  <c r="K4463" i="2"/>
  <c r="J4450" i="2"/>
  <c r="K4451" i="2"/>
  <c r="J4438" i="2"/>
  <c r="K4439" i="2"/>
  <c r="J4426" i="2"/>
  <c r="K4427" i="2"/>
  <c r="J4414" i="2"/>
  <c r="K4415" i="2"/>
  <c r="J4402" i="2"/>
  <c r="K4403" i="2"/>
  <c r="J4390" i="2"/>
  <c r="K4391" i="2"/>
  <c r="J4378" i="2"/>
  <c r="K4379" i="2"/>
  <c r="J4366" i="2"/>
  <c r="K4367" i="2"/>
  <c r="J4354" i="2"/>
  <c r="K4355" i="2"/>
  <c r="J4342" i="2"/>
  <c r="K4343" i="2"/>
  <c r="J4330" i="2"/>
  <c r="K4331" i="2"/>
  <c r="J4318" i="2"/>
  <c r="K4319" i="2"/>
  <c r="J4306" i="2"/>
  <c r="K4307" i="2"/>
  <c r="J4294" i="2"/>
  <c r="K4295" i="2"/>
  <c r="J4282" i="2"/>
  <c r="K4283" i="2"/>
  <c r="K4271" i="2"/>
  <c r="J4270" i="2"/>
  <c r="J4258" i="2"/>
  <c r="K4259" i="2"/>
  <c r="J4246" i="2"/>
  <c r="K4247" i="2"/>
  <c r="J4234" i="2"/>
  <c r="K4235" i="2"/>
  <c r="J4222" i="2"/>
  <c r="K4223" i="2"/>
  <c r="J4210" i="2"/>
  <c r="K4211" i="2"/>
  <c r="J4198" i="2"/>
  <c r="K4199" i="2"/>
  <c r="J4186" i="2"/>
  <c r="K4187" i="2"/>
  <c r="J4174" i="2"/>
  <c r="K4175" i="2"/>
  <c r="J4162" i="2"/>
  <c r="K4163" i="2"/>
  <c r="J4150" i="2"/>
  <c r="K4151" i="2"/>
  <c r="J4138" i="2"/>
  <c r="K4139" i="2"/>
  <c r="J4126" i="2"/>
  <c r="K4127" i="2"/>
  <c r="J4114" i="2"/>
  <c r="K4115" i="2"/>
  <c r="J4102" i="2"/>
  <c r="K4103" i="2"/>
  <c r="J4090" i="2"/>
  <c r="K4091" i="2"/>
  <c r="J4078" i="2"/>
  <c r="K4079" i="2"/>
  <c r="J4066" i="2"/>
  <c r="K4067" i="2"/>
  <c r="J4054" i="2"/>
  <c r="K4055" i="2"/>
  <c r="J4042" i="2"/>
  <c r="K4043" i="2"/>
  <c r="J4030" i="2"/>
  <c r="K4031" i="2"/>
  <c r="J4018" i="2"/>
  <c r="K4019" i="2"/>
  <c r="J4006" i="2"/>
  <c r="K4007" i="2"/>
  <c r="J3994" i="2"/>
  <c r="K3995" i="2"/>
  <c r="J3982" i="2"/>
  <c r="K3983" i="2"/>
  <c r="J3970" i="2"/>
  <c r="K3971" i="2"/>
  <c r="J3946" i="2"/>
  <c r="K3947" i="2"/>
  <c r="J3934" i="2"/>
  <c r="K3935" i="2"/>
  <c r="J3922" i="2"/>
  <c r="K3923" i="2"/>
  <c r="J3910" i="2"/>
  <c r="K3911" i="2"/>
  <c r="J3898" i="2"/>
  <c r="K3899" i="2"/>
  <c r="J3886" i="2"/>
  <c r="K3887" i="2"/>
  <c r="J3874" i="2"/>
  <c r="K3875" i="2"/>
  <c r="J3862" i="2"/>
  <c r="K3863" i="2"/>
  <c r="J3850" i="2"/>
  <c r="K3851" i="2"/>
  <c r="J3838" i="2"/>
  <c r="K3839" i="2"/>
  <c r="J3826" i="2"/>
  <c r="K3827" i="2"/>
  <c r="J3814" i="2"/>
  <c r="K3815" i="2"/>
  <c r="J3802" i="2"/>
  <c r="K3803" i="2"/>
  <c r="J3790" i="2"/>
  <c r="K3791" i="2"/>
  <c r="J3778" i="2"/>
  <c r="K3779" i="2"/>
  <c r="J3766" i="2"/>
  <c r="K3767" i="2"/>
  <c r="J3754" i="2"/>
  <c r="K3755" i="2"/>
  <c r="J3742" i="2"/>
  <c r="K3743" i="2"/>
  <c r="J3730" i="2"/>
  <c r="K3731" i="2"/>
  <c r="J3718" i="2"/>
  <c r="K3719" i="2"/>
  <c r="J3706" i="2"/>
  <c r="K3707" i="2"/>
  <c r="J3694" i="2"/>
  <c r="K3695" i="2"/>
  <c r="J3682" i="2"/>
  <c r="K3683" i="2"/>
  <c r="J3670" i="2"/>
  <c r="K3671" i="2"/>
  <c r="J3658" i="2"/>
  <c r="K3659" i="2"/>
  <c r="J3646" i="2"/>
  <c r="K3647" i="2"/>
  <c r="J3634" i="2"/>
  <c r="K3635" i="2"/>
  <c r="J3622" i="2"/>
  <c r="K3623" i="2"/>
  <c r="J3610" i="2"/>
  <c r="K3611" i="2"/>
  <c r="J3598" i="2"/>
  <c r="K3599" i="2"/>
  <c r="J3586" i="2"/>
  <c r="K3587" i="2"/>
  <c r="J3574" i="2"/>
  <c r="K3575" i="2"/>
  <c r="J3562" i="2"/>
  <c r="K3563" i="2"/>
  <c r="J3550" i="2"/>
  <c r="K3551" i="2"/>
  <c r="J3538" i="2"/>
  <c r="K3539" i="2"/>
  <c r="J3526" i="2"/>
  <c r="K3527" i="2"/>
  <c r="J3514" i="2"/>
  <c r="K3515" i="2"/>
  <c r="J3502" i="2"/>
  <c r="K3503" i="2"/>
  <c r="J3490" i="2"/>
  <c r="K3491" i="2"/>
  <c r="J3478" i="2"/>
  <c r="K3479" i="2"/>
  <c r="J3466" i="2"/>
  <c r="K3467" i="2"/>
  <c r="J3454" i="2"/>
  <c r="K3455" i="2"/>
  <c r="J3442" i="2"/>
  <c r="K3443" i="2"/>
  <c r="J3430" i="2"/>
  <c r="K3431" i="2"/>
  <c r="J3418" i="2"/>
  <c r="K3419" i="2"/>
  <c r="J3406" i="2"/>
  <c r="K3407" i="2"/>
  <c r="J3394" i="2"/>
  <c r="K3395" i="2"/>
  <c r="J3382" i="2"/>
  <c r="K3383" i="2"/>
  <c r="J3370" i="2"/>
  <c r="K3371" i="2"/>
  <c r="J3358" i="2"/>
  <c r="K3359" i="2"/>
  <c r="J3346" i="2"/>
  <c r="K3347" i="2"/>
  <c r="J3334" i="2"/>
  <c r="K3335" i="2"/>
  <c r="J3322" i="2"/>
  <c r="K3323" i="2"/>
  <c r="J3310" i="2"/>
  <c r="K3311" i="2"/>
  <c r="J3298" i="2"/>
  <c r="K3299" i="2"/>
  <c r="J3286" i="2"/>
  <c r="K3287" i="2"/>
  <c r="J3274" i="2"/>
  <c r="K3275" i="2"/>
  <c r="J3262" i="2"/>
  <c r="K3263" i="2"/>
  <c r="J3250" i="2"/>
  <c r="K3251" i="2"/>
  <c r="J3238" i="2"/>
  <c r="K3239" i="2"/>
  <c r="J3226" i="2"/>
  <c r="K3227" i="2"/>
  <c r="J3214" i="2"/>
  <c r="K3215" i="2"/>
  <c r="J3202" i="2"/>
  <c r="K3203" i="2"/>
  <c r="J3190" i="2"/>
  <c r="K3191" i="2"/>
  <c r="J3178" i="2"/>
  <c r="K3179" i="2"/>
  <c r="J3166" i="2"/>
  <c r="K3167" i="2"/>
  <c r="J3154" i="2"/>
  <c r="K3155" i="2"/>
  <c r="J3142" i="2"/>
  <c r="K3143" i="2"/>
  <c r="J3130" i="2"/>
  <c r="K3131" i="2"/>
  <c r="J3118" i="2"/>
  <c r="K3119" i="2"/>
  <c r="J3106" i="2"/>
  <c r="K3107" i="2"/>
  <c r="J3094" i="2"/>
  <c r="K3095" i="2"/>
  <c r="J3082" i="2"/>
  <c r="K3083" i="2"/>
  <c r="J3070" i="2"/>
  <c r="K3071" i="2"/>
  <c r="J3058" i="2"/>
  <c r="K3059" i="2"/>
  <c r="J3046" i="2"/>
  <c r="K3047" i="2"/>
  <c r="J3034" i="2"/>
  <c r="K3035" i="2"/>
  <c r="J3022" i="2"/>
  <c r="K3023" i="2"/>
  <c r="J3010" i="2"/>
  <c r="K3011" i="2"/>
  <c r="J2998" i="2"/>
  <c r="K2999" i="2"/>
  <c r="J2986" i="2"/>
  <c r="K2987" i="2"/>
  <c r="J2974" i="2"/>
  <c r="K2975" i="2"/>
  <c r="J2962" i="2"/>
  <c r="K2963" i="2"/>
  <c r="J2950" i="2"/>
  <c r="K2951" i="2"/>
  <c r="J2938" i="2"/>
  <c r="K2939" i="2"/>
  <c r="J2926" i="2"/>
  <c r="K2927" i="2"/>
  <c r="J2914" i="2"/>
  <c r="K2915" i="2"/>
  <c r="J2902" i="2"/>
  <c r="K2903" i="2"/>
  <c r="J2890" i="2"/>
  <c r="K2891" i="2"/>
  <c r="J2878" i="2"/>
  <c r="K2879" i="2"/>
  <c r="J2866" i="2"/>
  <c r="K2867" i="2"/>
  <c r="J2854" i="2"/>
  <c r="K2855" i="2"/>
  <c r="J2842" i="2"/>
  <c r="K2843" i="2"/>
  <c r="J2830" i="2"/>
  <c r="K2831" i="2"/>
  <c r="J2818" i="2"/>
  <c r="K2819" i="2"/>
  <c r="J2806" i="2"/>
  <c r="K2807" i="2"/>
  <c r="J2794" i="2"/>
  <c r="K2795" i="2"/>
  <c r="J2782" i="2"/>
  <c r="K2783" i="2"/>
  <c r="J2770" i="2"/>
  <c r="K2771" i="2"/>
  <c r="J2758" i="2"/>
  <c r="K2759" i="2"/>
  <c r="J2746" i="2"/>
  <c r="K2747" i="2"/>
  <c r="J2734" i="2"/>
  <c r="K2735" i="2"/>
  <c r="J2722" i="2"/>
  <c r="K2723" i="2"/>
  <c r="J2710" i="2"/>
  <c r="K2711" i="2"/>
  <c r="J2698" i="2"/>
  <c r="K2699" i="2"/>
  <c r="J2686" i="2"/>
  <c r="K2687" i="2"/>
  <c r="J2674" i="2"/>
  <c r="K2675" i="2"/>
  <c r="J2662" i="2"/>
  <c r="K2663" i="2"/>
  <c r="J2650" i="2"/>
  <c r="K2651" i="2"/>
  <c r="J2638" i="2"/>
  <c r="K2639" i="2"/>
  <c r="J2626" i="2"/>
  <c r="K2627" i="2"/>
  <c r="J2614" i="2"/>
  <c r="K2615" i="2"/>
  <c r="J2602" i="2"/>
  <c r="K2603" i="2"/>
  <c r="J2590" i="2"/>
  <c r="K2591" i="2"/>
  <c r="J2578" i="2"/>
  <c r="K2579" i="2"/>
  <c r="J2566" i="2"/>
  <c r="K2567" i="2"/>
  <c r="J2554" i="2"/>
  <c r="K2555" i="2"/>
  <c r="J2542" i="2"/>
  <c r="K2543" i="2"/>
  <c r="J2530" i="2"/>
  <c r="K2531" i="2"/>
  <c r="J2518" i="2"/>
  <c r="K2519" i="2"/>
  <c r="J2506" i="2"/>
  <c r="K2507" i="2"/>
  <c r="J2494" i="2"/>
  <c r="K2495" i="2"/>
  <c r="J2482" i="2"/>
  <c r="K2483" i="2"/>
  <c r="J2470" i="2"/>
  <c r="K2471" i="2"/>
  <c r="J2458" i="2"/>
  <c r="K2459" i="2"/>
  <c r="J2446" i="2"/>
  <c r="K2447" i="2"/>
  <c r="J2434" i="2"/>
  <c r="K2435" i="2"/>
  <c r="J2422" i="2"/>
  <c r="K2423" i="2"/>
  <c r="J2410" i="2"/>
  <c r="K2411" i="2"/>
  <c r="J2398" i="2"/>
  <c r="K2399" i="2"/>
  <c r="J2386" i="2"/>
  <c r="K2387" i="2"/>
  <c r="J2374" i="2"/>
  <c r="K2375" i="2"/>
  <c r="J2362" i="2"/>
  <c r="K2363" i="2"/>
  <c r="J2350" i="2"/>
  <c r="K2351" i="2"/>
  <c r="J2338" i="2"/>
  <c r="K2339" i="2"/>
  <c r="J2326" i="2"/>
  <c r="K2327" i="2"/>
  <c r="J2314" i="2"/>
  <c r="K2315" i="2"/>
  <c r="J2302" i="2"/>
  <c r="K2303" i="2"/>
  <c r="J2290" i="2"/>
  <c r="K2291" i="2"/>
  <c r="J2278" i="2"/>
  <c r="K2279" i="2"/>
  <c r="J2266" i="2"/>
  <c r="K2267" i="2"/>
  <c r="J2254" i="2"/>
  <c r="K2255" i="2"/>
  <c r="J2242" i="2"/>
  <c r="K2243" i="2"/>
  <c r="J2230" i="2"/>
  <c r="K2231" i="2"/>
  <c r="J2218" i="2"/>
  <c r="K2219" i="2"/>
  <c r="J2206" i="2"/>
  <c r="K2207" i="2"/>
  <c r="J2194" i="2"/>
  <c r="K2195" i="2"/>
  <c r="J2182" i="2"/>
  <c r="K2183" i="2"/>
  <c r="J2170" i="2"/>
  <c r="K2171" i="2"/>
  <c r="J2158" i="2"/>
  <c r="K2159" i="2"/>
  <c r="J2146" i="2"/>
  <c r="K2147" i="2"/>
  <c r="J2134" i="2"/>
  <c r="K2135" i="2"/>
  <c r="J2122" i="2"/>
  <c r="K2123" i="2"/>
  <c r="J2110" i="2"/>
  <c r="K2111" i="2"/>
  <c r="J2098" i="2"/>
  <c r="K2099" i="2"/>
  <c r="J2086" i="2"/>
  <c r="K2087" i="2"/>
  <c r="J2074" i="2"/>
  <c r="K2075" i="2"/>
  <c r="J2062" i="2"/>
  <c r="K2063" i="2"/>
  <c r="J2050" i="2"/>
  <c r="K2051" i="2"/>
  <c r="J2038" i="2"/>
  <c r="K2039" i="2"/>
  <c r="J2026" i="2"/>
  <c r="K2027" i="2"/>
  <c r="J2014" i="2"/>
  <c r="K2015" i="2"/>
  <c r="J2002" i="2"/>
  <c r="K2003" i="2"/>
  <c r="J1990" i="2"/>
  <c r="K1991" i="2"/>
  <c r="J1978" i="2"/>
  <c r="K1979" i="2"/>
  <c r="J1966" i="2"/>
  <c r="K1967" i="2"/>
  <c r="J1954" i="2"/>
  <c r="K1955" i="2"/>
  <c r="J1942" i="2"/>
  <c r="K1943" i="2"/>
  <c r="J1930" i="2"/>
  <c r="K1931" i="2"/>
  <c r="J1918" i="2"/>
  <c r="K1919" i="2"/>
  <c r="J1906" i="2"/>
  <c r="K1907" i="2"/>
  <c r="J1894" i="2"/>
  <c r="K1895" i="2"/>
  <c r="J1882" i="2"/>
  <c r="K1883" i="2"/>
  <c r="J1870" i="2"/>
  <c r="K1871" i="2"/>
  <c r="J1858" i="2"/>
  <c r="K1859" i="2"/>
  <c r="J1846" i="2"/>
  <c r="K1847" i="2"/>
  <c r="J1834" i="2"/>
  <c r="K1835" i="2"/>
  <c r="J1822" i="2"/>
  <c r="K1823" i="2"/>
  <c r="J1810" i="2"/>
  <c r="K1811" i="2"/>
  <c r="J1798" i="2"/>
  <c r="K1799" i="2"/>
  <c r="J1786" i="2"/>
  <c r="K1787" i="2"/>
  <c r="J1774" i="2"/>
  <c r="K1775" i="2"/>
  <c r="J1762" i="2"/>
  <c r="K1763" i="2"/>
  <c r="J1750" i="2"/>
  <c r="K1751" i="2"/>
  <c r="J1738" i="2"/>
  <c r="K1739" i="2"/>
  <c r="J1726" i="2"/>
  <c r="K1727" i="2"/>
  <c r="J1714" i="2"/>
  <c r="K1715" i="2"/>
  <c r="J1702" i="2"/>
  <c r="K1703" i="2"/>
  <c r="J1690" i="2"/>
  <c r="K1691" i="2"/>
  <c r="J1678" i="2"/>
  <c r="K1679" i="2"/>
  <c r="J1666" i="2"/>
  <c r="K1667" i="2"/>
  <c r="J1654" i="2"/>
  <c r="K1655" i="2"/>
  <c r="J1642" i="2"/>
  <c r="K1643" i="2"/>
  <c r="J1630" i="2"/>
  <c r="K1631" i="2"/>
  <c r="J1618" i="2"/>
  <c r="K1619" i="2"/>
  <c r="J1606" i="2"/>
  <c r="K1607" i="2"/>
  <c r="J1594" i="2"/>
  <c r="K1595" i="2"/>
  <c r="J1582" i="2"/>
  <c r="K1583" i="2"/>
  <c r="J1570" i="2"/>
  <c r="K1571" i="2"/>
  <c r="J1558" i="2"/>
  <c r="K1559" i="2"/>
  <c r="J1546" i="2"/>
  <c r="K1547" i="2"/>
  <c r="J1534" i="2"/>
  <c r="K1535" i="2"/>
  <c r="J1522" i="2"/>
  <c r="K1523" i="2"/>
  <c r="J1510" i="2"/>
  <c r="K1511" i="2"/>
  <c r="J1498" i="2"/>
  <c r="K1499" i="2"/>
  <c r="J1486" i="2"/>
  <c r="K1487" i="2"/>
  <c r="J1474" i="2"/>
  <c r="K1475" i="2"/>
  <c r="J1462" i="2"/>
  <c r="K1463" i="2"/>
  <c r="J1450" i="2"/>
  <c r="K1451" i="2"/>
  <c r="J1438" i="2"/>
  <c r="K1439" i="2"/>
  <c r="J1426" i="2"/>
  <c r="K1427" i="2"/>
  <c r="J1414" i="2"/>
  <c r="K1415" i="2"/>
  <c r="J1402" i="2"/>
  <c r="K1403" i="2"/>
  <c r="J1390" i="2"/>
  <c r="K1391" i="2"/>
  <c r="J1378" i="2"/>
  <c r="K1379" i="2"/>
  <c r="J1366" i="2"/>
  <c r="K1367" i="2"/>
  <c r="J1354" i="2"/>
  <c r="K1355" i="2"/>
  <c r="J1342" i="2"/>
  <c r="K1343" i="2"/>
  <c r="J1330" i="2"/>
  <c r="K1331" i="2"/>
  <c r="J1318" i="2"/>
  <c r="K1319" i="2"/>
  <c r="J1306" i="2"/>
  <c r="K1307" i="2"/>
  <c r="J1294" i="2"/>
  <c r="K1295" i="2"/>
  <c r="J1282" i="2"/>
  <c r="K1283" i="2"/>
  <c r="J1270" i="2"/>
  <c r="K1271" i="2"/>
  <c r="J1258" i="2"/>
  <c r="K1259" i="2"/>
  <c r="J1246" i="2"/>
  <c r="K1247" i="2"/>
  <c r="J1234" i="2"/>
  <c r="K1235" i="2"/>
  <c r="J1222" i="2"/>
  <c r="K1223" i="2"/>
  <c r="J1210" i="2"/>
  <c r="K1211" i="2"/>
  <c r="J1198" i="2"/>
  <c r="K1199" i="2"/>
  <c r="J1186" i="2"/>
  <c r="K1187" i="2"/>
  <c r="J1174" i="2"/>
  <c r="K1175" i="2"/>
  <c r="J1162" i="2"/>
  <c r="K1163" i="2"/>
  <c r="J1150" i="2"/>
  <c r="K1151" i="2"/>
  <c r="J1138" i="2"/>
  <c r="K1139" i="2"/>
  <c r="J1126" i="2"/>
  <c r="K1127" i="2"/>
  <c r="J1114" i="2"/>
  <c r="K1115" i="2"/>
  <c r="J1102" i="2"/>
  <c r="K1103" i="2"/>
  <c r="J1090" i="2"/>
  <c r="K1091" i="2"/>
  <c r="J5077" i="2"/>
  <c r="K5191" i="2"/>
  <c r="K5119" i="2"/>
  <c r="K5047" i="2"/>
  <c r="K4975" i="2"/>
  <c r="K4903" i="2"/>
  <c r="K4831" i="2"/>
  <c r="K4759" i="2"/>
  <c r="K4687" i="2"/>
  <c r="K4615" i="2"/>
  <c r="K4543" i="2"/>
  <c r="K4471" i="2"/>
  <c r="K4399" i="2"/>
  <c r="K4327" i="2"/>
  <c r="K4255" i="2"/>
  <c r="K4183" i="2"/>
  <c r="K4111" i="2"/>
  <c r="K4039" i="2"/>
  <c r="K3959" i="2"/>
  <c r="K3759" i="2"/>
  <c r="K3423" i="2"/>
  <c r="K2775" i="2"/>
  <c r="K1177" i="2"/>
  <c r="J5164" i="2"/>
  <c r="K5165" i="2"/>
  <c r="J5092" i="2"/>
  <c r="K5093" i="2"/>
  <c r="J5008" i="2"/>
  <c r="K5009" i="2"/>
  <c r="J4912" i="2"/>
  <c r="K4913" i="2"/>
  <c r="J4840" i="2"/>
  <c r="K4841" i="2"/>
  <c r="J4756" i="2"/>
  <c r="K4757" i="2"/>
  <c r="J4672" i="2"/>
  <c r="K4673" i="2"/>
  <c r="J4576" i="2"/>
  <c r="K4577" i="2"/>
  <c r="J4504" i="2"/>
  <c r="K4505" i="2"/>
  <c r="J4432" i="2"/>
  <c r="K4433" i="2"/>
  <c r="J4360" i="2"/>
  <c r="K4361" i="2"/>
  <c r="J4288" i="2"/>
  <c r="K4289" i="2"/>
  <c r="J4216" i="2"/>
  <c r="K4217" i="2"/>
  <c r="J4120" i="2"/>
  <c r="K4121" i="2"/>
  <c r="J4048" i="2"/>
  <c r="K4049" i="2"/>
  <c r="J3976" i="2"/>
  <c r="K3977" i="2"/>
  <c r="J3904" i="2"/>
  <c r="K3905" i="2"/>
  <c r="J3832" i="2"/>
  <c r="K3833" i="2"/>
  <c r="J3760" i="2"/>
  <c r="K3761" i="2"/>
  <c r="J3688" i="2"/>
  <c r="K3689" i="2"/>
  <c r="J3616" i="2"/>
  <c r="K3617" i="2"/>
  <c r="J3532" i="2"/>
  <c r="K3533" i="2"/>
  <c r="J3472" i="2"/>
  <c r="K3473" i="2"/>
  <c r="J3400" i="2"/>
  <c r="K3401" i="2"/>
  <c r="J3316" i="2"/>
  <c r="K3317" i="2"/>
  <c r="J3232" i="2"/>
  <c r="K3233" i="2"/>
  <c r="J3148" i="2"/>
  <c r="K3149" i="2"/>
  <c r="J3076" i="2"/>
  <c r="K3077" i="2"/>
  <c r="J2992" i="2"/>
  <c r="K2993" i="2"/>
  <c r="J2920" i="2"/>
  <c r="K2921" i="2"/>
  <c r="J2848" i="2"/>
  <c r="K2849" i="2"/>
  <c r="J2776" i="2"/>
  <c r="K2777" i="2"/>
  <c r="J2692" i="2"/>
  <c r="K2693" i="2"/>
  <c r="J2608" i="2"/>
  <c r="K2609" i="2"/>
  <c r="J2524" i="2"/>
  <c r="K2525" i="2"/>
  <c r="J2452" i="2"/>
  <c r="K2453" i="2"/>
  <c r="J2368" i="2"/>
  <c r="K2369" i="2"/>
  <c r="J2296" i="2"/>
  <c r="K2297" i="2"/>
  <c r="J2212" i="2"/>
  <c r="K2213" i="2"/>
  <c r="J2128" i="2"/>
  <c r="K2129" i="2"/>
  <c r="J2044" i="2"/>
  <c r="K2045" i="2"/>
  <c r="J1972" i="2"/>
  <c r="K1973" i="2"/>
  <c r="J1900" i="2"/>
  <c r="K1901" i="2"/>
  <c r="J1828" i="2"/>
  <c r="K1829" i="2"/>
  <c r="J1756" i="2"/>
  <c r="K1757" i="2"/>
  <c r="J1684" i="2"/>
  <c r="K1685" i="2"/>
  <c r="J1612" i="2"/>
  <c r="K1613" i="2"/>
  <c r="J1540" i="2"/>
  <c r="K1541" i="2"/>
  <c r="J1444" i="2"/>
  <c r="K1445" i="2"/>
  <c r="J1360" i="2"/>
  <c r="K1361" i="2"/>
  <c r="J1264" i="2"/>
  <c r="K1265" i="2"/>
  <c r="J1168" i="2"/>
  <c r="K1169" i="2"/>
  <c r="J1012" i="2"/>
  <c r="K1013" i="2"/>
  <c r="J5235" i="2"/>
  <c r="K5236" i="2"/>
  <c r="J5151" i="2"/>
  <c r="K5152" i="2"/>
  <c r="J5055" i="2"/>
  <c r="K5056" i="2"/>
  <c r="J4875" i="2"/>
  <c r="K4876" i="2"/>
  <c r="J4575" i="2"/>
  <c r="K4576" i="2"/>
  <c r="J3783" i="2"/>
  <c r="K3784" i="2"/>
  <c r="J5241" i="2"/>
  <c r="K5242" i="2"/>
  <c r="J5229" i="2"/>
  <c r="K5230" i="2"/>
  <c r="J5217" i="2"/>
  <c r="K5218" i="2"/>
  <c r="J5205" i="2"/>
  <c r="K5206" i="2"/>
  <c r="J5193" i="2"/>
  <c r="K5194" i="2"/>
  <c r="J5181" i="2"/>
  <c r="K5182" i="2"/>
  <c r="J5169" i="2"/>
  <c r="K5170" i="2"/>
  <c r="J5157" i="2"/>
  <c r="K5158" i="2"/>
  <c r="J5145" i="2"/>
  <c r="K5146" i="2"/>
  <c r="J5133" i="2"/>
  <c r="K5134" i="2"/>
  <c r="J5121" i="2"/>
  <c r="K5122" i="2"/>
  <c r="J5109" i="2"/>
  <c r="K5110" i="2"/>
  <c r="J5097" i="2"/>
  <c r="K5098" i="2"/>
  <c r="J5085" i="2"/>
  <c r="K5086" i="2"/>
  <c r="J5073" i="2"/>
  <c r="K5074" i="2"/>
  <c r="J5061" i="2"/>
  <c r="K5062" i="2"/>
  <c r="J5049" i="2"/>
  <c r="K5050" i="2"/>
  <c r="J5037" i="2"/>
  <c r="K5038" i="2"/>
  <c r="J5025" i="2"/>
  <c r="K5026" i="2"/>
  <c r="J5013" i="2"/>
  <c r="K5014" i="2"/>
  <c r="J5001" i="2"/>
  <c r="K5002" i="2"/>
  <c r="J4989" i="2"/>
  <c r="K4990" i="2"/>
  <c r="J4977" i="2"/>
  <c r="K4978" i="2"/>
  <c r="J4965" i="2"/>
  <c r="K4966" i="2"/>
  <c r="J4953" i="2"/>
  <c r="K4954" i="2"/>
  <c r="J4941" i="2"/>
  <c r="K4942" i="2"/>
  <c r="J4929" i="2"/>
  <c r="K4930" i="2"/>
  <c r="J4917" i="2"/>
  <c r="K4918" i="2"/>
  <c r="J4905" i="2"/>
  <c r="K4906" i="2"/>
  <c r="J4893" i="2"/>
  <c r="K4894" i="2"/>
  <c r="J4881" i="2"/>
  <c r="K4882" i="2"/>
  <c r="J4869" i="2"/>
  <c r="K4870" i="2"/>
  <c r="J4857" i="2"/>
  <c r="K4858" i="2"/>
  <c r="J4845" i="2"/>
  <c r="K4846" i="2"/>
  <c r="J4833" i="2"/>
  <c r="K4834" i="2"/>
  <c r="J4821" i="2"/>
  <c r="K4822" i="2"/>
  <c r="J4809" i="2"/>
  <c r="K4810" i="2"/>
  <c r="J4797" i="2"/>
  <c r="K4798" i="2"/>
  <c r="J4785" i="2"/>
  <c r="K4786" i="2"/>
  <c r="J4773" i="2"/>
  <c r="K4774" i="2"/>
  <c r="J4761" i="2"/>
  <c r="K4762" i="2"/>
  <c r="J4749" i="2"/>
  <c r="K4750" i="2"/>
  <c r="J4737" i="2"/>
  <c r="K4738" i="2"/>
  <c r="J4725" i="2"/>
  <c r="K4726" i="2"/>
  <c r="J4713" i="2"/>
  <c r="K4714" i="2"/>
  <c r="J4701" i="2"/>
  <c r="K4702" i="2"/>
  <c r="J4689" i="2"/>
  <c r="K4690" i="2"/>
  <c r="J4677" i="2"/>
  <c r="K4678" i="2"/>
  <c r="J4665" i="2"/>
  <c r="K4666" i="2"/>
  <c r="J4653" i="2"/>
  <c r="K4654" i="2"/>
  <c r="J4641" i="2"/>
  <c r="K4642" i="2"/>
  <c r="J4629" i="2"/>
  <c r="K4630" i="2"/>
  <c r="J4617" i="2"/>
  <c r="K4618" i="2"/>
  <c r="J4605" i="2"/>
  <c r="K4606" i="2"/>
  <c r="J4593" i="2"/>
  <c r="K4594" i="2"/>
  <c r="J4581" i="2"/>
  <c r="K4582" i="2"/>
  <c r="J4569" i="2"/>
  <c r="K4570" i="2"/>
  <c r="J4557" i="2"/>
  <c r="K4558" i="2"/>
  <c r="J4545" i="2"/>
  <c r="K4546" i="2"/>
  <c r="J4533" i="2"/>
  <c r="K4534" i="2"/>
  <c r="J4521" i="2"/>
  <c r="K4522" i="2"/>
  <c r="J4509" i="2"/>
  <c r="K4510" i="2"/>
  <c r="J4497" i="2"/>
  <c r="K4498" i="2"/>
  <c r="J4485" i="2"/>
  <c r="K4486" i="2"/>
  <c r="J4473" i="2"/>
  <c r="K4474" i="2"/>
  <c r="J4461" i="2"/>
  <c r="K4462" i="2"/>
  <c r="J4449" i="2"/>
  <c r="K4450" i="2"/>
  <c r="J4437" i="2"/>
  <c r="K4438" i="2"/>
  <c r="J4425" i="2"/>
  <c r="K4426" i="2"/>
  <c r="J4413" i="2"/>
  <c r="K4414" i="2"/>
  <c r="J4401" i="2"/>
  <c r="K4402" i="2"/>
  <c r="J4389" i="2"/>
  <c r="K4390" i="2"/>
  <c r="J4377" i="2"/>
  <c r="K4378" i="2"/>
  <c r="J4365" i="2"/>
  <c r="K4366" i="2"/>
  <c r="J4353" i="2"/>
  <c r="K4354" i="2"/>
  <c r="J4341" i="2"/>
  <c r="K4342" i="2"/>
  <c r="J4329" i="2"/>
  <c r="K4330" i="2"/>
  <c r="J4317" i="2"/>
  <c r="K4318" i="2"/>
  <c r="J4305" i="2"/>
  <c r="K4306" i="2"/>
  <c r="J4293" i="2"/>
  <c r="K4294" i="2"/>
  <c r="J4281" i="2"/>
  <c r="K4282" i="2"/>
  <c r="J4269" i="2"/>
  <c r="K4270" i="2"/>
  <c r="J4257" i="2"/>
  <c r="K4258" i="2"/>
  <c r="J4245" i="2"/>
  <c r="K4246" i="2"/>
  <c r="J4233" i="2"/>
  <c r="K4234" i="2"/>
  <c r="J4221" i="2"/>
  <c r="K4222" i="2"/>
  <c r="J4209" i="2"/>
  <c r="K4210" i="2"/>
  <c r="J4197" i="2"/>
  <c r="K4198" i="2"/>
  <c r="J4185" i="2"/>
  <c r="K4186" i="2"/>
  <c r="K4174" i="2"/>
  <c r="J4173" i="2"/>
  <c r="J4161" i="2"/>
  <c r="K4162" i="2"/>
  <c r="J4149" i="2"/>
  <c r="K4150" i="2"/>
  <c r="J4137" i="2"/>
  <c r="K4138" i="2"/>
  <c r="J4125" i="2"/>
  <c r="K4126" i="2"/>
  <c r="K4114" i="2"/>
  <c r="J4113" i="2"/>
  <c r="J4101" i="2"/>
  <c r="K4102" i="2"/>
  <c r="J4089" i="2"/>
  <c r="K4090" i="2"/>
  <c r="J4077" i="2"/>
  <c r="K4078" i="2"/>
  <c r="J4065" i="2"/>
  <c r="K4066" i="2"/>
  <c r="J4053" i="2"/>
  <c r="K4054" i="2"/>
  <c r="K4042" i="2"/>
  <c r="J4041" i="2"/>
  <c r="J4029" i="2"/>
  <c r="K4030" i="2"/>
  <c r="J4017" i="2"/>
  <c r="K4018" i="2"/>
  <c r="J4005" i="2"/>
  <c r="K4006" i="2"/>
  <c r="J3993" i="2"/>
  <c r="K3994" i="2"/>
  <c r="J3981" i="2"/>
  <c r="K3982" i="2"/>
  <c r="J3969" i="2"/>
  <c r="K3970" i="2"/>
  <c r="J3957" i="2"/>
  <c r="K3958" i="2"/>
  <c r="K3946" i="2"/>
  <c r="J3945" i="2"/>
  <c r="J3933" i="2"/>
  <c r="K3934" i="2"/>
  <c r="J3921" i="2"/>
  <c r="K3922" i="2"/>
  <c r="J3909" i="2"/>
  <c r="K3910" i="2"/>
  <c r="J3897" i="2"/>
  <c r="K3898" i="2"/>
  <c r="J3885" i="2"/>
  <c r="K3886" i="2"/>
  <c r="J3873" i="2"/>
  <c r="K3874" i="2"/>
  <c r="J3861" i="2"/>
  <c r="K3862" i="2"/>
  <c r="J3849" i="2"/>
  <c r="K3850" i="2"/>
  <c r="J3837" i="2"/>
  <c r="K3838" i="2"/>
  <c r="J3825" i="2"/>
  <c r="K3826" i="2"/>
  <c r="J3813" i="2"/>
  <c r="K3814" i="2"/>
  <c r="K3802" i="2"/>
  <c r="J3801" i="2"/>
  <c r="K3790" i="2"/>
  <c r="J3789" i="2"/>
  <c r="J3777" i="2"/>
  <c r="K3778" i="2"/>
  <c r="J3765" i="2"/>
  <c r="K3766" i="2"/>
  <c r="J3753" i="2"/>
  <c r="K3754" i="2"/>
  <c r="J3741" i="2"/>
  <c r="K3742" i="2"/>
  <c r="J3729" i="2"/>
  <c r="K3730" i="2"/>
  <c r="J3717" i="2"/>
  <c r="K3718" i="2"/>
  <c r="J3705" i="2"/>
  <c r="K3706" i="2"/>
  <c r="J3693" i="2"/>
  <c r="K3694" i="2"/>
  <c r="J3681" i="2"/>
  <c r="K3682" i="2"/>
  <c r="J3669" i="2"/>
  <c r="K3670" i="2"/>
  <c r="J3633" i="2"/>
  <c r="K3634" i="2"/>
  <c r="J3621" i="2"/>
  <c r="K3622" i="2"/>
  <c r="J3609" i="2"/>
  <c r="K3610" i="2"/>
  <c r="J3597" i="2"/>
  <c r="K3598" i="2"/>
  <c r="J3585" i="2"/>
  <c r="K3586" i="2"/>
  <c r="J3573" i="2"/>
  <c r="K3574" i="2"/>
  <c r="J3561" i="2"/>
  <c r="K3562" i="2"/>
  <c r="J3549" i="2"/>
  <c r="K3550" i="2"/>
  <c r="J3537" i="2"/>
  <c r="K3538" i="2"/>
  <c r="J3525" i="2"/>
  <c r="K3526" i="2"/>
  <c r="K3514" i="2"/>
  <c r="J3513" i="2"/>
  <c r="K3502" i="2"/>
  <c r="J3501" i="2"/>
  <c r="J3489" i="2"/>
  <c r="K3490" i="2"/>
  <c r="J3477" i="2"/>
  <c r="K3478" i="2"/>
  <c r="J3465" i="2"/>
  <c r="K3466" i="2"/>
  <c r="J3453" i="2"/>
  <c r="K3454" i="2"/>
  <c r="J3441" i="2"/>
  <c r="K3442" i="2"/>
  <c r="J3429" i="2"/>
  <c r="K3430" i="2"/>
  <c r="J3417" i="2"/>
  <c r="K3418" i="2"/>
  <c r="J3405" i="2"/>
  <c r="K3406" i="2"/>
  <c r="J3393" i="2"/>
  <c r="K3394" i="2"/>
  <c r="J3381" i="2"/>
  <c r="K3382" i="2"/>
  <c r="J3369" i="2"/>
  <c r="K3370" i="2"/>
  <c r="J3357" i="2"/>
  <c r="K3358" i="2"/>
  <c r="J3345" i="2"/>
  <c r="K3346" i="2"/>
  <c r="J3333" i="2"/>
  <c r="K3334" i="2"/>
  <c r="J3321" i="2"/>
  <c r="K3322" i="2"/>
  <c r="J3309" i="2"/>
  <c r="K3310" i="2"/>
  <c r="J3297" i="2"/>
  <c r="K3298" i="2"/>
  <c r="J3285" i="2"/>
  <c r="K3286" i="2"/>
  <c r="J3273" i="2"/>
  <c r="K3274" i="2"/>
  <c r="J3261" i="2"/>
  <c r="K3262" i="2"/>
  <c r="J3249" i="2"/>
  <c r="K3250" i="2"/>
  <c r="J3237" i="2"/>
  <c r="K3238" i="2"/>
  <c r="J3225" i="2"/>
  <c r="K3226" i="2"/>
  <c r="J3213" i="2"/>
  <c r="K3214" i="2"/>
  <c r="J3201" i="2"/>
  <c r="K3202" i="2"/>
  <c r="J3189" i="2"/>
  <c r="K3190" i="2"/>
  <c r="J3177" i="2"/>
  <c r="K3178" i="2"/>
  <c r="J3165" i="2"/>
  <c r="K3166" i="2"/>
  <c r="J3153" i="2"/>
  <c r="K3154" i="2"/>
  <c r="J3141" i="2"/>
  <c r="K3142" i="2"/>
  <c r="J3129" i="2"/>
  <c r="K3130" i="2"/>
  <c r="J3117" i="2"/>
  <c r="K3118" i="2"/>
  <c r="J3105" i="2"/>
  <c r="K3106" i="2"/>
  <c r="J3093" i="2"/>
  <c r="K3094" i="2"/>
  <c r="J3081" i="2"/>
  <c r="K3082" i="2"/>
  <c r="J3069" i="2"/>
  <c r="K3070" i="2"/>
  <c r="J3057" i="2"/>
  <c r="K3058" i="2"/>
  <c r="J3045" i="2"/>
  <c r="K3046" i="2"/>
  <c r="J3033" i="2"/>
  <c r="K3034" i="2"/>
  <c r="J3021" i="2"/>
  <c r="K3022" i="2"/>
  <c r="J3009" i="2"/>
  <c r="K3010" i="2"/>
  <c r="J2997" i="2"/>
  <c r="K2998" i="2"/>
  <c r="J2985" i="2"/>
  <c r="K2986" i="2"/>
  <c r="J2973" i="2"/>
  <c r="K2974" i="2"/>
  <c r="J2961" i="2"/>
  <c r="K2962" i="2"/>
  <c r="J2949" i="2"/>
  <c r="K2950" i="2"/>
  <c r="J2937" i="2"/>
  <c r="K2938" i="2"/>
  <c r="J2925" i="2"/>
  <c r="K2926" i="2"/>
  <c r="J2913" i="2"/>
  <c r="K2914" i="2"/>
  <c r="J2901" i="2"/>
  <c r="K2902" i="2"/>
  <c r="J2889" i="2"/>
  <c r="K2890" i="2"/>
  <c r="J2877" i="2"/>
  <c r="K2878" i="2"/>
  <c r="J2865" i="2"/>
  <c r="K2866" i="2"/>
  <c r="J2853" i="2"/>
  <c r="K2854" i="2"/>
  <c r="J2841" i="2"/>
  <c r="K2842" i="2"/>
  <c r="J2829" i="2"/>
  <c r="K2830" i="2"/>
  <c r="J2817" i="2"/>
  <c r="K2818" i="2"/>
  <c r="J2805" i="2"/>
  <c r="K2806" i="2"/>
  <c r="J2793" i="2"/>
  <c r="K2794" i="2"/>
  <c r="J2781" i="2"/>
  <c r="K2782" i="2"/>
  <c r="J2769" i="2"/>
  <c r="K2770" i="2"/>
  <c r="J2757" i="2"/>
  <c r="K2758" i="2"/>
  <c r="J2745" i="2"/>
  <c r="K2746" i="2"/>
  <c r="J2733" i="2"/>
  <c r="K2734" i="2"/>
  <c r="J2721" i="2"/>
  <c r="K2722" i="2"/>
  <c r="J2709" i="2"/>
  <c r="K2710" i="2"/>
  <c r="J2697" i="2"/>
  <c r="K2698" i="2"/>
  <c r="J2685" i="2"/>
  <c r="K2686" i="2"/>
  <c r="J2673" i="2"/>
  <c r="K2674" i="2"/>
  <c r="J2661" i="2"/>
  <c r="K2662" i="2"/>
  <c r="J2649" i="2"/>
  <c r="K2650" i="2"/>
  <c r="J2637" i="2"/>
  <c r="K2638" i="2"/>
  <c r="J2625" i="2"/>
  <c r="K2626" i="2"/>
  <c r="J2613" i="2"/>
  <c r="K2614" i="2"/>
  <c r="J2601" i="2"/>
  <c r="K2602" i="2"/>
  <c r="J2589" i="2"/>
  <c r="K2590" i="2"/>
  <c r="J2577" i="2"/>
  <c r="K2578" i="2"/>
  <c r="J2565" i="2"/>
  <c r="K2566" i="2"/>
  <c r="J2553" i="2"/>
  <c r="K2554" i="2"/>
  <c r="J2541" i="2"/>
  <c r="K2542" i="2"/>
  <c r="J2529" i="2"/>
  <c r="K2530" i="2"/>
  <c r="J2505" i="2"/>
  <c r="K2506" i="2"/>
  <c r="J2493" i="2"/>
  <c r="K2494" i="2"/>
  <c r="J2481" i="2"/>
  <c r="K2482" i="2"/>
  <c r="J2469" i="2"/>
  <c r="K2470" i="2"/>
  <c r="J2457" i="2"/>
  <c r="K2458" i="2"/>
  <c r="J2445" i="2"/>
  <c r="K2446" i="2"/>
  <c r="J2433" i="2"/>
  <c r="K2434" i="2"/>
  <c r="J2421" i="2"/>
  <c r="K2422" i="2"/>
  <c r="J2409" i="2"/>
  <c r="K2410" i="2"/>
  <c r="J2397" i="2"/>
  <c r="K2398" i="2"/>
  <c r="J2385" i="2"/>
  <c r="K2386" i="2"/>
  <c r="J2373" i="2"/>
  <c r="K2374" i="2"/>
  <c r="J2361" i="2"/>
  <c r="K2362" i="2"/>
  <c r="J2349" i="2"/>
  <c r="K2350" i="2"/>
  <c r="J2337" i="2"/>
  <c r="K2338" i="2"/>
  <c r="J2325" i="2"/>
  <c r="K2326" i="2"/>
  <c r="J2313" i="2"/>
  <c r="K2314" i="2"/>
  <c r="J2289" i="2"/>
  <c r="K2290" i="2"/>
  <c r="J2277" i="2"/>
  <c r="K2278" i="2"/>
  <c r="J2265" i="2"/>
  <c r="K2266" i="2"/>
  <c r="J2253" i="2"/>
  <c r="K2254" i="2"/>
  <c r="J2241" i="2"/>
  <c r="K2242" i="2"/>
  <c r="J2229" i="2"/>
  <c r="K2230" i="2"/>
  <c r="J2217" i="2"/>
  <c r="K2218" i="2"/>
  <c r="J2205" i="2"/>
  <c r="K2206" i="2"/>
  <c r="J2193" i="2"/>
  <c r="K2194" i="2"/>
  <c r="J2181" i="2"/>
  <c r="K2182" i="2"/>
  <c r="J2169" i="2"/>
  <c r="K2170" i="2"/>
  <c r="J2157" i="2"/>
  <c r="K2158" i="2"/>
  <c r="J2145" i="2"/>
  <c r="K2146" i="2"/>
  <c r="J2133" i="2"/>
  <c r="K2134" i="2"/>
  <c r="J2121" i="2"/>
  <c r="K2122" i="2"/>
  <c r="J2109" i="2"/>
  <c r="K2110" i="2"/>
  <c r="J2097" i="2"/>
  <c r="K2098" i="2"/>
  <c r="J2073" i="2"/>
  <c r="K2074" i="2"/>
  <c r="J2061" i="2"/>
  <c r="K2062" i="2"/>
  <c r="J2049" i="2"/>
  <c r="K2050" i="2"/>
  <c r="J2037" i="2"/>
  <c r="K2038" i="2"/>
  <c r="J2025" i="2"/>
  <c r="K2026" i="2"/>
  <c r="J2013" i="2"/>
  <c r="K2014" i="2"/>
  <c r="J2001" i="2"/>
  <c r="K2002" i="2"/>
  <c r="J1989" i="2"/>
  <c r="K1990" i="2"/>
  <c r="J1977" i="2"/>
  <c r="K1978" i="2"/>
  <c r="J1965" i="2"/>
  <c r="K1966" i="2"/>
  <c r="J1953" i="2"/>
  <c r="K1954" i="2"/>
  <c r="J1941" i="2"/>
  <c r="K1942" i="2"/>
  <c r="J1929" i="2"/>
  <c r="K1930" i="2"/>
  <c r="J1917" i="2"/>
  <c r="K1918" i="2"/>
  <c r="J1905" i="2"/>
  <c r="K1906" i="2"/>
  <c r="J1893" i="2"/>
  <c r="K1894" i="2"/>
  <c r="J1881" i="2"/>
  <c r="K1882" i="2"/>
  <c r="J1857" i="2"/>
  <c r="K1858" i="2"/>
  <c r="J1845" i="2"/>
  <c r="K1846" i="2"/>
  <c r="J1833" i="2"/>
  <c r="K1834" i="2"/>
  <c r="J1821" i="2"/>
  <c r="K1822" i="2"/>
  <c r="J1809" i="2"/>
  <c r="K1810" i="2"/>
  <c r="J1797" i="2"/>
  <c r="K1798" i="2"/>
  <c r="J1785" i="2"/>
  <c r="K1786" i="2"/>
  <c r="J1773" i="2"/>
  <c r="K1774" i="2"/>
  <c r="J1761" i="2"/>
  <c r="K1762" i="2"/>
  <c r="J1749" i="2"/>
  <c r="K1750" i="2"/>
  <c r="J1737" i="2"/>
  <c r="K1738" i="2"/>
  <c r="J1725" i="2"/>
  <c r="K1726" i="2"/>
  <c r="J1713" i="2"/>
  <c r="K1714" i="2"/>
  <c r="J1701" i="2"/>
  <c r="K1702" i="2"/>
  <c r="J1689" i="2"/>
  <c r="K1690" i="2"/>
  <c r="J1677" i="2"/>
  <c r="K1678" i="2"/>
  <c r="J1665" i="2"/>
  <c r="K1666" i="2"/>
  <c r="J1653" i="2"/>
  <c r="K1654" i="2"/>
  <c r="J1641" i="2"/>
  <c r="K1642" i="2"/>
  <c r="J1629" i="2"/>
  <c r="K1630" i="2"/>
  <c r="J1617" i="2"/>
  <c r="K1618" i="2"/>
  <c r="J1605" i="2"/>
  <c r="K1606" i="2"/>
  <c r="J1593" i="2"/>
  <c r="K1594" i="2"/>
  <c r="J1581" i="2"/>
  <c r="K1582" i="2"/>
  <c r="J1569" i="2"/>
  <c r="K1570" i="2"/>
  <c r="J1557" i="2"/>
  <c r="K1558" i="2"/>
  <c r="J1545" i="2"/>
  <c r="K1546" i="2"/>
  <c r="J1533" i="2"/>
  <c r="K1534" i="2"/>
  <c r="J1521" i="2"/>
  <c r="K1522" i="2"/>
  <c r="J1509" i="2"/>
  <c r="K1510" i="2"/>
  <c r="J1497" i="2"/>
  <c r="K1498" i="2"/>
  <c r="J1485" i="2"/>
  <c r="K1486" i="2"/>
  <c r="J1473" i="2"/>
  <c r="K1474" i="2"/>
  <c r="J1461" i="2"/>
  <c r="K1462" i="2"/>
  <c r="J1449" i="2"/>
  <c r="K1450" i="2"/>
  <c r="J1437" i="2"/>
  <c r="K1438" i="2"/>
  <c r="J1425" i="2"/>
  <c r="K1426" i="2"/>
  <c r="J1413" i="2"/>
  <c r="K1414" i="2"/>
  <c r="J1401" i="2"/>
  <c r="K1402" i="2"/>
  <c r="J1389" i="2"/>
  <c r="K1390" i="2"/>
  <c r="J1377" i="2"/>
  <c r="K1378" i="2"/>
  <c r="J1365" i="2"/>
  <c r="K1366" i="2"/>
  <c r="J1353" i="2"/>
  <c r="K1354" i="2"/>
  <c r="J1341" i="2"/>
  <c r="K1342" i="2"/>
  <c r="J1329" i="2"/>
  <c r="K1330" i="2"/>
  <c r="J1317" i="2"/>
  <c r="K1318" i="2"/>
  <c r="J1305" i="2"/>
  <c r="K1306" i="2"/>
  <c r="J1293" i="2"/>
  <c r="K1294" i="2"/>
  <c r="J1281" i="2"/>
  <c r="K1282" i="2"/>
  <c r="J1269" i="2"/>
  <c r="K1270" i="2"/>
  <c r="J1257" i="2"/>
  <c r="K1258" i="2"/>
  <c r="J1245" i="2"/>
  <c r="K1246" i="2"/>
  <c r="J1233" i="2"/>
  <c r="K1234" i="2"/>
  <c r="J1221" i="2"/>
  <c r="K1222" i="2"/>
  <c r="J1209" i="2"/>
  <c r="K1210" i="2"/>
  <c r="J1197" i="2"/>
  <c r="K1198" i="2"/>
  <c r="J1185" i="2"/>
  <c r="K1186" i="2"/>
  <c r="J1173" i="2"/>
  <c r="K1174" i="2"/>
  <c r="J1161" i="2"/>
  <c r="K1162" i="2"/>
  <c r="J1149" i="2"/>
  <c r="K1150" i="2"/>
  <c r="J1137" i="2"/>
  <c r="K1138" i="2"/>
  <c r="J1125" i="2"/>
  <c r="K1126" i="2"/>
  <c r="J1113" i="2"/>
  <c r="K1114" i="2"/>
  <c r="J1101" i="2"/>
  <c r="K1102" i="2"/>
  <c r="J1089" i="2"/>
  <c r="K1090" i="2"/>
  <c r="J1077" i="2"/>
  <c r="K1078" i="2"/>
  <c r="J4945" i="2"/>
  <c r="J3657" i="2"/>
  <c r="K5180" i="2"/>
  <c r="K5108" i="2"/>
  <c r="K5036" i="2"/>
  <c r="K4964" i="2"/>
  <c r="K4892" i="2"/>
  <c r="K4820" i="2"/>
  <c r="K4748" i="2"/>
  <c r="K4676" i="2"/>
  <c r="K4604" i="2"/>
  <c r="K4532" i="2"/>
  <c r="K4460" i="2"/>
  <c r="K4388" i="2"/>
  <c r="K4316" i="2"/>
  <c r="K4244" i="2"/>
  <c r="K4172" i="2"/>
  <c r="K4100" i="2"/>
  <c r="K4028" i="2"/>
  <c r="K3938" i="2"/>
  <c r="K3727" i="2"/>
  <c r="K3327" i="2"/>
  <c r="K2679" i="2"/>
  <c r="J5200" i="2"/>
  <c r="K5201" i="2"/>
  <c r="J5116" i="2"/>
  <c r="K5117" i="2"/>
  <c r="J5044" i="2"/>
  <c r="K5045" i="2"/>
  <c r="J4960" i="2"/>
  <c r="K4961" i="2"/>
  <c r="J4876" i="2"/>
  <c r="K4877" i="2"/>
  <c r="J4804" i="2"/>
  <c r="K4805" i="2"/>
  <c r="J4720" i="2"/>
  <c r="K4721" i="2"/>
  <c r="J4636" i="2"/>
  <c r="K4637" i="2"/>
  <c r="J4552" i="2"/>
  <c r="K4553" i="2"/>
  <c r="J4480" i="2"/>
  <c r="K4481" i="2"/>
  <c r="J4408" i="2"/>
  <c r="K4409" i="2"/>
  <c r="J4336" i="2"/>
  <c r="K4337" i="2"/>
  <c r="J4264" i="2"/>
  <c r="K4265" i="2"/>
  <c r="J4192" i="2"/>
  <c r="K4193" i="2"/>
  <c r="J4096" i="2"/>
  <c r="K4097" i="2"/>
  <c r="J4024" i="2"/>
  <c r="K4025" i="2"/>
  <c r="J3952" i="2"/>
  <c r="K3953" i="2"/>
  <c r="J3880" i="2"/>
  <c r="K3881" i="2"/>
  <c r="J3808" i="2"/>
  <c r="K3809" i="2"/>
  <c r="J3736" i="2"/>
  <c r="K3737" i="2"/>
  <c r="J3664" i="2"/>
  <c r="K3665" i="2"/>
  <c r="J3556" i="2"/>
  <c r="K3557" i="2"/>
  <c r="J3484" i="2"/>
  <c r="K3485" i="2"/>
  <c r="J3412" i="2"/>
  <c r="K3413" i="2"/>
  <c r="J3328" i="2"/>
  <c r="K3329" i="2"/>
  <c r="J3256" i="2"/>
  <c r="K3257" i="2"/>
  <c r="J3172" i="2"/>
  <c r="K3173" i="2"/>
  <c r="J3088" i="2"/>
  <c r="K3089" i="2"/>
  <c r="J3004" i="2"/>
  <c r="K3005" i="2"/>
  <c r="J2932" i="2"/>
  <c r="K2933" i="2"/>
  <c r="J2860" i="2"/>
  <c r="K2861" i="2"/>
  <c r="J2788" i="2"/>
  <c r="K2789" i="2"/>
  <c r="J2716" i="2"/>
  <c r="K2717" i="2"/>
  <c r="J2632" i="2"/>
  <c r="K2633" i="2"/>
  <c r="J2536" i="2"/>
  <c r="K2537" i="2"/>
  <c r="J2464" i="2"/>
  <c r="K2465" i="2"/>
  <c r="J2392" i="2"/>
  <c r="K2393" i="2"/>
  <c r="J2308" i="2"/>
  <c r="K2309" i="2"/>
  <c r="J2236" i="2"/>
  <c r="K2237" i="2"/>
  <c r="J2164" i="2"/>
  <c r="K2165" i="2"/>
  <c r="J2080" i="2"/>
  <c r="K2081" i="2"/>
  <c r="J1984" i="2"/>
  <c r="K1985" i="2"/>
  <c r="J1912" i="2"/>
  <c r="K1913" i="2"/>
  <c r="J1840" i="2"/>
  <c r="K1841" i="2"/>
  <c r="J1768" i="2"/>
  <c r="K1769" i="2"/>
  <c r="J1696" i="2"/>
  <c r="K1697" i="2"/>
  <c r="J1624" i="2"/>
  <c r="K1625" i="2"/>
  <c r="J1552" i="2"/>
  <c r="K1553" i="2"/>
  <c r="J1468" i="2"/>
  <c r="K1469" i="2"/>
  <c r="J1396" i="2"/>
  <c r="K1397" i="2"/>
  <c r="J1324" i="2"/>
  <c r="K1325" i="2"/>
  <c r="J1276" i="2"/>
  <c r="K1277" i="2"/>
  <c r="J1204" i="2"/>
  <c r="K1205" i="2"/>
  <c r="J1144" i="2"/>
  <c r="K1145" i="2"/>
  <c r="J1096" i="2"/>
  <c r="K1097" i="2"/>
  <c r="J1048" i="2"/>
  <c r="K1049" i="2"/>
  <c r="J976" i="2"/>
  <c r="K977" i="2"/>
  <c r="J4971" i="2"/>
  <c r="K4972" i="2"/>
  <c r="J3951" i="2"/>
  <c r="K3952" i="2"/>
  <c r="J5240" i="2"/>
  <c r="K5241" i="2"/>
  <c r="J5228" i="2"/>
  <c r="K5229" i="2"/>
  <c r="J5216" i="2"/>
  <c r="K5217" i="2"/>
  <c r="J5204" i="2"/>
  <c r="K5205" i="2"/>
  <c r="J5192" i="2"/>
  <c r="K5193" i="2"/>
  <c r="J5180" i="2"/>
  <c r="K5181" i="2"/>
  <c r="J5168" i="2"/>
  <c r="K5169" i="2"/>
  <c r="J5156" i="2"/>
  <c r="K5157" i="2"/>
  <c r="J5144" i="2"/>
  <c r="K5145" i="2"/>
  <c r="J5132" i="2"/>
  <c r="K5133" i="2"/>
  <c r="J5120" i="2"/>
  <c r="K5121" i="2"/>
  <c r="J5108" i="2"/>
  <c r="K5109" i="2"/>
  <c r="J5096" i="2"/>
  <c r="K5097" i="2"/>
  <c r="J5084" i="2"/>
  <c r="K5085" i="2"/>
  <c r="J5072" i="2"/>
  <c r="K5073" i="2"/>
  <c r="J5060" i="2"/>
  <c r="K5061" i="2"/>
  <c r="J5048" i="2"/>
  <c r="K5049" i="2"/>
  <c r="J5036" i="2"/>
  <c r="K5037" i="2"/>
  <c r="J5024" i="2"/>
  <c r="K5025" i="2"/>
  <c r="J5012" i="2"/>
  <c r="K5013" i="2"/>
  <c r="J5000" i="2"/>
  <c r="K5001" i="2"/>
  <c r="J4988" i="2"/>
  <c r="K4989" i="2"/>
  <c r="J4976" i="2"/>
  <c r="K4977" i="2"/>
  <c r="J4964" i="2"/>
  <c r="K4965" i="2"/>
  <c r="J4952" i="2"/>
  <c r="K4953" i="2"/>
  <c r="J4940" i="2"/>
  <c r="K4941" i="2"/>
  <c r="J4928" i="2"/>
  <c r="K4929" i="2"/>
  <c r="J4916" i="2"/>
  <c r="K4917" i="2"/>
  <c r="J4904" i="2"/>
  <c r="K4905" i="2"/>
  <c r="J4892" i="2"/>
  <c r="K4893" i="2"/>
  <c r="J4880" i="2"/>
  <c r="K4881" i="2"/>
  <c r="J4868" i="2"/>
  <c r="K4869" i="2"/>
  <c r="J4856" i="2"/>
  <c r="K4857" i="2"/>
  <c r="J4844" i="2"/>
  <c r="K4845" i="2"/>
  <c r="J4832" i="2"/>
  <c r="K4833" i="2"/>
  <c r="J4820" i="2"/>
  <c r="K4821" i="2"/>
  <c r="J4808" i="2"/>
  <c r="K4809" i="2"/>
  <c r="J4796" i="2"/>
  <c r="K4797" i="2"/>
  <c r="J4784" i="2"/>
  <c r="K4785" i="2"/>
  <c r="J4772" i="2"/>
  <c r="K4773" i="2"/>
  <c r="J4760" i="2"/>
  <c r="K4761" i="2"/>
  <c r="J4748" i="2"/>
  <c r="K4749" i="2"/>
  <c r="J4736" i="2"/>
  <c r="K4737" i="2"/>
  <c r="J4724" i="2"/>
  <c r="K4725" i="2"/>
  <c r="J4712" i="2"/>
  <c r="K4713" i="2"/>
  <c r="J4700" i="2"/>
  <c r="K4701" i="2"/>
  <c r="J4688" i="2"/>
  <c r="K4689" i="2"/>
  <c r="J4676" i="2"/>
  <c r="K4677" i="2"/>
  <c r="J4664" i="2"/>
  <c r="K4665" i="2"/>
  <c r="J4652" i="2"/>
  <c r="K4653" i="2"/>
  <c r="J4640" i="2"/>
  <c r="K4641" i="2"/>
  <c r="J4628" i="2"/>
  <c r="K4629" i="2"/>
  <c r="J4616" i="2"/>
  <c r="K4617" i="2"/>
  <c r="J4604" i="2"/>
  <c r="K4605" i="2"/>
  <c r="J4592" i="2"/>
  <c r="K4593" i="2"/>
  <c r="J4580" i="2"/>
  <c r="K4581" i="2"/>
  <c r="J4568" i="2"/>
  <c r="K4569" i="2"/>
  <c r="J4556" i="2"/>
  <c r="K4557" i="2"/>
  <c r="J4544" i="2"/>
  <c r="K4545" i="2"/>
  <c r="J4532" i="2"/>
  <c r="K4533" i="2"/>
  <c r="J4520" i="2"/>
  <c r="K4521" i="2"/>
  <c r="J4508" i="2"/>
  <c r="K4509" i="2"/>
  <c r="J4496" i="2"/>
  <c r="K4497" i="2"/>
  <c r="J4484" i="2"/>
  <c r="K4485" i="2"/>
  <c r="J4472" i="2"/>
  <c r="K4473" i="2"/>
  <c r="J4460" i="2"/>
  <c r="K4461" i="2"/>
  <c r="J4448" i="2"/>
  <c r="K4449" i="2"/>
  <c r="J4436" i="2"/>
  <c r="K4437" i="2"/>
  <c r="J4424" i="2"/>
  <c r="K4425" i="2"/>
  <c r="J4412" i="2"/>
  <c r="K4413" i="2"/>
  <c r="J4400" i="2"/>
  <c r="K4401" i="2"/>
  <c r="J4388" i="2"/>
  <c r="K4389" i="2"/>
  <c r="J4376" i="2"/>
  <c r="K4377" i="2"/>
  <c r="J4364" i="2"/>
  <c r="K4365" i="2"/>
  <c r="J4352" i="2"/>
  <c r="K4353" i="2"/>
  <c r="J4340" i="2"/>
  <c r="K4341" i="2"/>
  <c r="J4328" i="2"/>
  <c r="K4329" i="2"/>
  <c r="J4316" i="2"/>
  <c r="K4317" i="2"/>
  <c r="J4304" i="2"/>
  <c r="K4305" i="2"/>
  <c r="J4292" i="2"/>
  <c r="K4293" i="2"/>
  <c r="J4280" i="2"/>
  <c r="K4281" i="2"/>
  <c r="J4268" i="2"/>
  <c r="K4269" i="2"/>
  <c r="J4256" i="2"/>
  <c r="K4257" i="2"/>
  <c r="J4244" i="2"/>
  <c r="K4245" i="2"/>
  <c r="J4232" i="2"/>
  <c r="K4233" i="2"/>
  <c r="J4220" i="2"/>
  <c r="K4221" i="2"/>
  <c r="J4208" i="2"/>
  <c r="K4209" i="2"/>
  <c r="J4196" i="2"/>
  <c r="K4197" i="2"/>
  <c r="J4184" i="2"/>
  <c r="K4185" i="2"/>
  <c r="J4172" i="2"/>
  <c r="K4173" i="2"/>
  <c r="J4160" i="2"/>
  <c r="K4161" i="2"/>
  <c r="J4148" i="2"/>
  <c r="K4149" i="2"/>
  <c r="J4136" i="2"/>
  <c r="K4137" i="2"/>
  <c r="J4124" i="2"/>
  <c r="K4125" i="2"/>
  <c r="J4112" i="2"/>
  <c r="K4113" i="2"/>
  <c r="J4100" i="2"/>
  <c r="K4101" i="2"/>
  <c r="J4088" i="2"/>
  <c r="K4089" i="2"/>
  <c r="J4076" i="2"/>
  <c r="K4077" i="2"/>
  <c r="J4064" i="2"/>
  <c r="K4065" i="2"/>
  <c r="J4052" i="2"/>
  <c r="K4053" i="2"/>
  <c r="J4040" i="2"/>
  <c r="K4041" i="2"/>
  <c r="J4028" i="2"/>
  <c r="K4029" i="2"/>
  <c r="J4016" i="2"/>
  <c r="K4017" i="2"/>
  <c r="J4004" i="2"/>
  <c r="K4005" i="2"/>
  <c r="J3992" i="2"/>
  <c r="K3993" i="2"/>
  <c r="J3980" i="2"/>
  <c r="K3981" i="2"/>
  <c r="J3968" i="2"/>
  <c r="K3969" i="2"/>
  <c r="J3956" i="2"/>
  <c r="K3957" i="2"/>
  <c r="J3944" i="2"/>
  <c r="K3945" i="2"/>
  <c r="J3932" i="2"/>
  <c r="K3933" i="2"/>
  <c r="J3920" i="2"/>
  <c r="K3921" i="2"/>
  <c r="J3908" i="2"/>
  <c r="K3909" i="2"/>
  <c r="J3896" i="2"/>
  <c r="K3897" i="2"/>
  <c r="J3884" i="2"/>
  <c r="K3885" i="2"/>
  <c r="J3872" i="2"/>
  <c r="K3873" i="2"/>
  <c r="J3860" i="2"/>
  <c r="K3861" i="2"/>
  <c r="J3848" i="2"/>
  <c r="K3849" i="2"/>
  <c r="J3836" i="2"/>
  <c r="K3837" i="2"/>
  <c r="J3824" i="2"/>
  <c r="K3825" i="2"/>
  <c r="J3812" i="2"/>
  <c r="K3813" i="2"/>
  <c r="J3800" i="2"/>
  <c r="K3801" i="2"/>
  <c r="J3788" i="2"/>
  <c r="K3789" i="2"/>
  <c r="J3776" i="2"/>
  <c r="K3777" i="2"/>
  <c r="J3764" i="2"/>
  <c r="K3765" i="2"/>
  <c r="J3752" i="2"/>
  <c r="K3753" i="2"/>
  <c r="J3740" i="2"/>
  <c r="K3741" i="2"/>
  <c r="J3728" i="2"/>
  <c r="K3729" i="2"/>
  <c r="J3716" i="2"/>
  <c r="K3717" i="2"/>
  <c r="J3704" i="2"/>
  <c r="K3705" i="2"/>
  <c r="J3692" i="2"/>
  <c r="K3693" i="2"/>
  <c r="J3680" i="2"/>
  <c r="K3681" i="2"/>
  <c r="J3668" i="2"/>
  <c r="K3669" i="2"/>
  <c r="J3656" i="2"/>
  <c r="K3657" i="2"/>
  <c r="J3644" i="2"/>
  <c r="K3645" i="2"/>
  <c r="J3632" i="2"/>
  <c r="K3633" i="2"/>
  <c r="J3620" i="2"/>
  <c r="K3621" i="2"/>
  <c r="J3608" i="2"/>
  <c r="K3609" i="2"/>
  <c r="J3596" i="2"/>
  <c r="K3597" i="2"/>
  <c r="J3584" i="2"/>
  <c r="K3585" i="2"/>
  <c r="J3572" i="2"/>
  <c r="K3573" i="2"/>
  <c r="J3560" i="2"/>
  <c r="K3561" i="2"/>
  <c r="J3548" i="2"/>
  <c r="K3549" i="2"/>
  <c r="J3536" i="2"/>
  <c r="K3537" i="2"/>
  <c r="J3524" i="2"/>
  <c r="K3525" i="2"/>
  <c r="J3512" i="2"/>
  <c r="K3513" i="2"/>
  <c r="J3500" i="2"/>
  <c r="K3501" i="2"/>
  <c r="J3488" i="2"/>
  <c r="K3489" i="2"/>
  <c r="J3476" i="2"/>
  <c r="K3477" i="2"/>
  <c r="J3464" i="2"/>
  <c r="K3465" i="2"/>
  <c r="J3452" i="2"/>
  <c r="K3453" i="2"/>
  <c r="J3440" i="2"/>
  <c r="K3441" i="2"/>
  <c r="J3428" i="2"/>
  <c r="K3429" i="2"/>
  <c r="J3416" i="2"/>
  <c r="K3417" i="2"/>
  <c r="J3404" i="2"/>
  <c r="K3405" i="2"/>
  <c r="J3392" i="2"/>
  <c r="K3393" i="2"/>
  <c r="J3380" i="2"/>
  <c r="K3381" i="2"/>
  <c r="J3368" i="2"/>
  <c r="K3369" i="2"/>
  <c r="J3356" i="2"/>
  <c r="K3357" i="2"/>
  <c r="J3344" i="2"/>
  <c r="K3345" i="2"/>
  <c r="J3332" i="2"/>
  <c r="K3333" i="2"/>
  <c r="J3320" i="2"/>
  <c r="K3321" i="2"/>
  <c r="J3308" i="2"/>
  <c r="K3309" i="2"/>
  <c r="J3296" i="2"/>
  <c r="K3297" i="2"/>
  <c r="J3284" i="2"/>
  <c r="K3285" i="2"/>
  <c r="J3272" i="2"/>
  <c r="K3273" i="2"/>
  <c r="J3260" i="2"/>
  <c r="K3261" i="2"/>
  <c r="J3248" i="2"/>
  <c r="K3249" i="2"/>
  <c r="J3236" i="2"/>
  <c r="K3237" i="2"/>
  <c r="J3224" i="2"/>
  <c r="K3225" i="2"/>
  <c r="J3212" i="2"/>
  <c r="K3213" i="2"/>
  <c r="J3200" i="2"/>
  <c r="K3201" i="2"/>
  <c r="J3188" i="2"/>
  <c r="K3189" i="2"/>
  <c r="J3176" i="2"/>
  <c r="K3177" i="2"/>
  <c r="J3164" i="2"/>
  <c r="K3165" i="2"/>
  <c r="J3152" i="2"/>
  <c r="K3153" i="2"/>
  <c r="J3140" i="2"/>
  <c r="K3141" i="2"/>
  <c r="J3128" i="2"/>
  <c r="K3129" i="2"/>
  <c r="J3116" i="2"/>
  <c r="K3117" i="2"/>
  <c r="J3104" i="2"/>
  <c r="K3105" i="2"/>
  <c r="J3092" i="2"/>
  <c r="K3093" i="2"/>
  <c r="J3080" i="2"/>
  <c r="K3081" i="2"/>
  <c r="J3068" i="2"/>
  <c r="K3069" i="2"/>
  <c r="J3056" i="2"/>
  <c r="K3057" i="2"/>
  <c r="J3044" i="2"/>
  <c r="K3045" i="2"/>
  <c r="J3032" i="2"/>
  <c r="K3033" i="2"/>
  <c r="J3020" i="2"/>
  <c r="K3021" i="2"/>
  <c r="J3008" i="2"/>
  <c r="K3009" i="2"/>
  <c r="J2996" i="2"/>
  <c r="K2997" i="2"/>
  <c r="J2984" i="2"/>
  <c r="K2985" i="2"/>
  <c r="J2972" i="2"/>
  <c r="K2973" i="2"/>
  <c r="J2960" i="2"/>
  <c r="K2961" i="2"/>
  <c r="J2948" i="2"/>
  <c r="K2949" i="2"/>
  <c r="J2936" i="2"/>
  <c r="K2937" i="2"/>
  <c r="J2924" i="2"/>
  <c r="K2925" i="2"/>
  <c r="J2912" i="2"/>
  <c r="K2913" i="2"/>
  <c r="J2900" i="2"/>
  <c r="K2901" i="2"/>
  <c r="J2888" i="2"/>
  <c r="K2889" i="2"/>
  <c r="J2876" i="2"/>
  <c r="K2877" i="2"/>
  <c r="J2864" i="2"/>
  <c r="K2865" i="2"/>
  <c r="J2852" i="2"/>
  <c r="K2853" i="2"/>
  <c r="J2840" i="2"/>
  <c r="K2841" i="2"/>
  <c r="J2828" i="2"/>
  <c r="K2829" i="2"/>
  <c r="J2816" i="2"/>
  <c r="K2817" i="2"/>
  <c r="J2804" i="2"/>
  <c r="K2805" i="2"/>
  <c r="J2792" i="2"/>
  <c r="K2793" i="2"/>
  <c r="J2780" i="2"/>
  <c r="K2781" i="2"/>
  <c r="J2768" i="2"/>
  <c r="K2769" i="2"/>
  <c r="J2756" i="2"/>
  <c r="K2757" i="2"/>
  <c r="J2744" i="2"/>
  <c r="K2745" i="2"/>
  <c r="J2732" i="2"/>
  <c r="K2733" i="2"/>
  <c r="J2720" i="2"/>
  <c r="K2721" i="2"/>
  <c r="J2708" i="2"/>
  <c r="K2709" i="2"/>
  <c r="J2696" i="2"/>
  <c r="K2697" i="2"/>
  <c r="J2684" i="2"/>
  <c r="K2685" i="2"/>
  <c r="J2672" i="2"/>
  <c r="K2673" i="2"/>
  <c r="J2660" i="2"/>
  <c r="K2661" i="2"/>
  <c r="J2648" i="2"/>
  <c r="K2649" i="2"/>
  <c r="J2636" i="2"/>
  <c r="K2637" i="2"/>
  <c r="J2624" i="2"/>
  <c r="K2625" i="2"/>
  <c r="J2612" i="2"/>
  <c r="K2613" i="2"/>
  <c r="J2600" i="2"/>
  <c r="K2601" i="2"/>
  <c r="J2588" i="2"/>
  <c r="K2589" i="2"/>
  <c r="J2576" i="2"/>
  <c r="K2577" i="2"/>
  <c r="J2564" i="2"/>
  <c r="K2565" i="2"/>
  <c r="J2540" i="2"/>
  <c r="K2541" i="2"/>
  <c r="J2528" i="2"/>
  <c r="K2529" i="2"/>
  <c r="J2516" i="2"/>
  <c r="K2517" i="2"/>
  <c r="J2504" i="2"/>
  <c r="K2505" i="2"/>
  <c r="J2492" i="2"/>
  <c r="K2493" i="2"/>
  <c r="J2480" i="2"/>
  <c r="K2481" i="2"/>
  <c r="J2468" i="2"/>
  <c r="K2469" i="2"/>
  <c r="J2456" i="2"/>
  <c r="K2457" i="2"/>
  <c r="J2444" i="2"/>
  <c r="K2445" i="2"/>
  <c r="J2432" i="2"/>
  <c r="K2433" i="2"/>
  <c r="J2420" i="2"/>
  <c r="K2421" i="2"/>
  <c r="J2408" i="2"/>
  <c r="K2409" i="2"/>
  <c r="J2396" i="2"/>
  <c r="K2397" i="2"/>
  <c r="J2384" i="2"/>
  <c r="K2385" i="2"/>
  <c r="J2372" i="2"/>
  <c r="K2373" i="2"/>
  <c r="J2360" i="2"/>
  <c r="K2361" i="2"/>
  <c r="J2348" i="2"/>
  <c r="K2349" i="2"/>
  <c r="J2324" i="2"/>
  <c r="K2325" i="2"/>
  <c r="J2312" i="2"/>
  <c r="K2313" i="2"/>
  <c r="J2300" i="2"/>
  <c r="K2301" i="2"/>
  <c r="J2288" i="2"/>
  <c r="K2289" i="2"/>
  <c r="J2276" i="2"/>
  <c r="K2277" i="2"/>
  <c r="J2264" i="2"/>
  <c r="K2265" i="2"/>
  <c r="J2252" i="2"/>
  <c r="K2253" i="2"/>
  <c r="J2240" i="2"/>
  <c r="K2241" i="2"/>
  <c r="J2228" i="2"/>
  <c r="K2229" i="2"/>
  <c r="J2216" i="2"/>
  <c r="K2217" i="2"/>
  <c r="J2204" i="2"/>
  <c r="K2205" i="2"/>
  <c r="J2192" i="2"/>
  <c r="K2193" i="2"/>
  <c r="J2180" i="2"/>
  <c r="K2181" i="2"/>
  <c r="J2168" i="2"/>
  <c r="K2169" i="2"/>
  <c r="J2156" i="2"/>
  <c r="K2157" i="2"/>
  <c r="J2144" i="2"/>
  <c r="K2145" i="2"/>
  <c r="J2132" i="2"/>
  <c r="K2133" i="2"/>
  <c r="J2108" i="2"/>
  <c r="K2109" i="2"/>
  <c r="J2096" i="2"/>
  <c r="K2097" i="2"/>
  <c r="J2084" i="2"/>
  <c r="K2085" i="2"/>
  <c r="J2072" i="2"/>
  <c r="K2073" i="2"/>
  <c r="J2060" i="2"/>
  <c r="K2061" i="2"/>
  <c r="J2048" i="2"/>
  <c r="K2049" i="2"/>
  <c r="J2036" i="2"/>
  <c r="K2037" i="2"/>
  <c r="J2024" i="2"/>
  <c r="K2025" i="2"/>
  <c r="J2012" i="2"/>
  <c r="K2013" i="2"/>
  <c r="J2000" i="2"/>
  <c r="K2001" i="2"/>
  <c r="J1988" i="2"/>
  <c r="K1989" i="2"/>
  <c r="J1976" i="2"/>
  <c r="K1977" i="2"/>
  <c r="J1964" i="2"/>
  <c r="K1965" i="2"/>
  <c r="J1952" i="2"/>
  <c r="K1953" i="2"/>
  <c r="J1940" i="2"/>
  <c r="K1941" i="2"/>
  <c r="J1928" i="2"/>
  <c r="K1929" i="2"/>
  <c r="J1916" i="2"/>
  <c r="K1917" i="2"/>
  <c r="J1892" i="2"/>
  <c r="K1893" i="2"/>
  <c r="J1880" i="2"/>
  <c r="K1881" i="2"/>
  <c r="J1868" i="2"/>
  <c r="K1869" i="2"/>
  <c r="J1856" i="2"/>
  <c r="K1857" i="2"/>
  <c r="J1844" i="2"/>
  <c r="K1845" i="2"/>
  <c r="J1832" i="2"/>
  <c r="K1833" i="2"/>
  <c r="J1820" i="2"/>
  <c r="K1821" i="2"/>
  <c r="J1808" i="2"/>
  <c r="K1809" i="2"/>
  <c r="J1796" i="2"/>
  <c r="K1797" i="2"/>
  <c r="J1784" i="2"/>
  <c r="K1785" i="2"/>
  <c r="J1772" i="2"/>
  <c r="K1773" i="2"/>
  <c r="J1760" i="2"/>
  <c r="K1761" i="2"/>
  <c r="J1748" i="2"/>
  <c r="K1749" i="2"/>
  <c r="J1736" i="2"/>
  <c r="K1737" i="2"/>
  <c r="J1724" i="2"/>
  <c r="K1725" i="2"/>
  <c r="J1712" i="2"/>
  <c r="K1713" i="2"/>
  <c r="J1700" i="2"/>
  <c r="K1701" i="2"/>
  <c r="J1688" i="2"/>
  <c r="K1689" i="2"/>
  <c r="J1676" i="2"/>
  <c r="K1677" i="2"/>
  <c r="J1664" i="2"/>
  <c r="K1665" i="2"/>
  <c r="J1652" i="2"/>
  <c r="K1653" i="2"/>
  <c r="J1640" i="2"/>
  <c r="K1641" i="2"/>
  <c r="J1628" i="2"/>
  <c r="K1629" i="2"/>
  <c r="J1616" i="2"/>
  <c r="K1617" i="2"/>
  <c r="J1604" i="2"/>
  <c r="K1605" i="2"/>
  <c r="J1592" i="2"/>
  <c r="K1593" i="2"/>
  <c r="J1580" i="2"/>
  <c r="K1581" i="2"/>
  <c r="J1568" i="2"/>
  <c r="K1569" i="2"/>
  <c r="J1556" i="2"/>
  <c r="K1557" i="2"/>
  <c r="J1544" i="2"/>
  <c r="K1545" i="2"/>
  <c r="J1532" i="2"/>
  <c r="K1533" i="2"/>
  <c r="J1520" i="2"/>
  <c r="K1521" i="2"/>
  <c r="J1508" i="2"/>
  <c r="K1509" i="2"/>
  <c r="J1496" i="2"/>
  <c r="K1497" i="2"/>
  <c r="J1484" i="2"/>
  <c r="K1485" i="2"/>
  <c r="J1472" i="2"/>
  <c r="K1473" i="2"/>
  <c r="J1460" i="2"/>
  <c r="K1461" i="2"/>
  <c r="J1448" i="2"/>
  <c r="K1449" i="2"/>
  <c r="J1436" i="2"/>
  <c r="K1437" i="2"/>
  <c r="J1424" i="2"/>
  <c r="K1425" i="2"/>
  <c r="J1412" i="2"/>
  <c r="K1413" i="2"/>
  <c r="J1400" i="2"/>
  <c r="K1401" i="2"/>
  <c r="J1388" i="2"/>
  <c r="K1389" i="2"/>
  <c r="J1376" i="2"/>
  <c r="K1377" i="2"/>
  <c r="J1364" i="2"/>
  <c r="K1365" i="2"/>
  <c r="J1352" i="2"/>
  <c r="K1353" i="2"/>
  <c r="J1340" i="2"/>
  <c r="K1341" i="2"/>
  <c r="J1328" i="2"/>
  <c r="K1329" i="2"/>
  <c r="J1316" i="2"/>
  <c r="K1317" i="2"/>
  <c r="J1304" i="2"/>
  <c r="K1305" i="2"/>
  <c r="J1292" i="2"/>
  <c r="K1293" i="2"/>
  <c r="J1280" i="2"/>
  <c r="K1281" i="2"/>
  <c r="J1268" i="2"/>
  <c r="K1269" i="2"/>
  <c r="J1256" i="2"/>
  <c r="K1257" i="2"/>
  <c r="J1244" i="2"/>
  <c r="K1245" i="2"/>
  <c r="J1232" i="2"/>
  <c r="K1233" i="2"/>
  <c r="J1220" i="2"/>
  <c r="K1221" i="2"/>
  <c r="J1208" i="2"/>
  <c r="K1209" i="2"/>
  <c r="J1196" i="2"/>
  <c r="K1197" i="2"/>
  <c r="J1184" i="2"/>
  <c r="K1185" i="2"/>
  <c r="J1172" i="2"/>
  <c r="K1173" i="2"/>
  <c r="J1160" i="2"/>
  <c r="K1161" i="2"/>
  <c r="J1148" i="2"/>
  <c r="K1149" i="2"/>
  <c r="J1136" i="2"/>
  <c r="K1137" i="2"/>
  <c r="J1124" i="2"/>
  <c r="K1125" i="2"/>
  <c r="J1112" i="2"/>
  <c r="K1113" i="2"/>
  <c r="J1100" i="2"/>
  <c r="K1101" i="2"/>
  <c r="J4933" i="2"/>
  <c r="J3645" i="2"/>
  <c r="K5179" i="2"/>
  <c r="K5107" i="2"/>
  <c r="K5035" i="2"/>
  <c r="K4963" i="2"/>
  <c r="K4891" i="2"/>
  <c r="K4819" i="2"/>
  <c r="K4747" i="2"/>
  <c r="K4675" i="2"/>
  <c r="K4603" i="2"/>
  <c r="K4531" i="2"/>
  <c r="K4459" i="2"/>
  <c r="K4387" i="2"/>
  <c r="K4315" i="2"/>
  <c r="K4243" i="2"/>
  <c r="K4171" i="2"/>
  <c r="K4099" i="2"/>
  <c r="K4027" i="2"/>
  <c r="K3937" i="2"/>
  <c r="K3723" i="2"/>
  <c r="K3315" i="2"/>
  <c r="K2667" i="2"/>
  <c r="J2055" i="2"/>
  <c r="K2056" i="2"/>
  <c r="J3967" i="2"/>
  <c r="K3968" i="2"/>
  <c r="J3955" i="2"/>
  <c r="K3956" i="2"/>
  <c r="J3943" i="2"/>
  <c r="K3944" i="2"/>
  <c r="J3931" i="2"/>
  <c r="K3932" i="2"/>
  <c r="J3919" i="2"/>
  <c r="K3920" i="2"/>
  <c r="J3907" i="2"/>
  <c r="K3908" i="2"/>
  <c r="J3895" i="2"/>
  <c r="K3896" i="2"/>
  <c r="J3883" i="2"/>
  <c r="K3884" i="2"/>
  <c r="J3871" i="2"/>
  <c r="K3872" i="2"/>
  <c r="J3859" i="2"/>
  <c r="K3860" i="2"/>
  <c r="J3847" i="2"/>
  <c r="K3848" i="2"/>
  <c r="J3835" i="2"/>
  <c r="K3836" i="2"/>
  <c r="J3823" i="2"/>
  <c r="K3824" i="2"/>
  <c r="J3811" i="2"/>
  <c r="K3812" i="2"/>
  <c r="J3799" i="2"/>
  <c r="K3800" i="2"/>
  <c r="J3787" i="2"/>
  <c r="K3788" i="2"/>
  <c r="J3775" i="2"/>
  <c r="K3776" i="2"/>
  <c r="J3763" i="2"/>
  <c r="K3764" i="2"/>
  <c r="J3751" i="2"/>
  <c r="K3752" i="2"/>
  <c r="J3739" i="2"/>
  <c r="K3740" i="2"/>
  <c r="J3727" i="2"/>
  <c r="K3728" i="2"/>
  <c r="J3715" i="2"/>
  <c r="K3716" i="2"/>
  <c r="J3703" i="2"/>
  <c r="K3704" i="2"/>
  <c r="J3691" i="2"/>
  <c r="K3692" i="2"/>
  <c r="J3679" i="2"/>
  <c r="K3680" i="2"/>
  <c r="J3667" i="2"/>
  <c r="K3668" i="2"/>
  <c r="J3655" i="2"/>
  <c r="K3656" i="2"/>
  <c r="J3643" i="2"/>
  <c r="K3644" i="2"/>
  <c r="J3631" i="2"/>
  <c r="K3632" i="2"/>
  <c r="J3619" i="2"/>
  <c r="K3620" i="2"/>
  <c r="J3607" i="2"/>
  <c r="K3608" i="2"/>
  <c r="J3595" i="2"/>
  <c r="K3596" i="2"/>
  <c r="J3583" i="2"/>
  <c r="K3584" i="2"/>
  <c r="J3571" i="2"/>
  <c r="K3572" i="2"/>
  <c r="J3559" i="2"/>
  <c r="K3560" i="2"/>
  <c r="J3547" i="2"/>
  <c r="K3548" i="2"/>
  <c r="J3535" i="2"/>
  <c r="K3536" i="2"/>
  <c r="J3523" i="2"/>
  <c r="K3524" i="2"/>
  <c r="J3511" i="2"/>
  <c r="K3512" i="2"/>
  <c r="J3499" i="2"/>
  <c r="K3500" i="2"/>
  <c r="J3487" i="2"/>
  <c r="K3488" i="2"/>
  <c r="J3475" i="2"/>
  <c r="K3476" i="2"/>
  <c r="J3463" i="2"/>
  <c r="K3464" i="2"/>
  <c r="J3451" i="2"/>
  <c r="K3452" i="2"/>
  <c r="J3439" i="2"/>
  <c r="K3440" i="2"/>
  <c r="J3427" i="2"/>
  <c r="K3428" i="2"/>
  <c r="J3415" i="2"/>
  <c r="K3416" i="2"/>
  <c r="J3403" i="2"/>
  <c r="K3404" i="2"/>
  <c r="J3391" i="2"/>
  <c r="K3392" i="2"/>
  <c r="J3379" i="2"/>
  <c r="K3380" i="2"/>
  <c r="J3367" i="2"/>
  <c r="K3368" i="2"/>
  <c r="J3355" i="2"/>
  <c r="K3356" i="2"/>
  <c r="J3343" i="2"/>
  <c r="K3344" i="2"/>
  <c r="J3331" i="2"/>
  <c r="K3332" i="2"/>
  <c r="J3319" i="2"/>
  <c r="K3320" i="2"/>
  <c r="J3307" i="2"/>
  <c r="K3308" i="2"/>
  <c r="J3295" i="2"/>
  <c r="K3296" i="2"/>
  <c r="J3283" i="2"/>
  <c r="K3284" i="2"/>
  <c r="J3271" i="2"/>
  <c r="K3272" i="2"/>
  <c r="J3259" i="2"/>
  <c r="K3260" i="2"/>
  <c r="J3247" i="2"/>
  <c r="K3248" i="2"/>
  <c r="J3235" i="2"/>
  <c r="K3236" i="2"/>
  <c r="J3223" i="2"/>
  <c r="K3224" i="2"/>
  <c r="J3211" i="2"/>
  <c r="K3212" i="2"/>
  <c r="J3199" i="2"/>
  <c r="K3200" i="2"/>
  <c r="J3187" i="2"/>
  <c r="K3188" i="2"/>
  <c r="J3175" i="2"/>
  <c r="K3176" i="2"/>
  <c r="J3163" i="2"/>
  <c r="K3164" i="2"/>
  <c r="J3151" i="2"/>
  <c r="K3152" i="2"/>
  <c r="J3139" i="2"/>
  <c r="K3140" i="2"/>
  <c r="J3127" i="2"/>
  <c r="K3128" i="2"/>
  <c r="J3115" i="2"/>
  <c r="K3116" i="2"/>
  <c r="J3103" i="2"/>
  <c r="K3104" i="2"/>
  <c r="J3091" i="2"/>
  <c r="K3092" i="2"/>
  <c r="J3079" i="2"/>
  <c r="K3080" i="2"/>
  <c r="J3067" i="2"/>
  <c r="K3068" i="2"/>
  <c r="J3055" i="2"/>
  <c r="K3056" i="2"/>
  <c r="J3043" i="2"/>
  <c r="K3044" i="2"/>
  <c r="J3031" i="2"/>
  <c r="K3032" i="2"/>
  <c r="J3019" i="2"/>
  <c r="K3020" i="2"/>
  <c r="J3007" i="2"/>
  <c r="K3008" i="2"/>
  <c r="J2995" i="2"/>
  <c r="K2996" i="2"/>
  <c r="J2983" i="2"/>
  <c r="K2984" i="2"/>
  <c r="J2971" i="2"/>
  <c r="K2972" i="2"/>
  <c r="J2959" i="2"/>
  <c r="K2960" i="2"/>
  <c r="J2947" i="2"/>
  <c r="K2948" i="2"/>
  <c r="J2935" i="2"/>
  <c r="K2936" i="2"/>
  <c r="J2923" i="2"/>
  <c r="K2924" i="2"/>
  <c r="J2911" i="2"/>
  <c r="K2912" i="2"/>
  <c r="J2899" i="2"/>
  <c r="K2900" i="2"/>
  <c r="J2887" i="2"/>
  <c r="K2888" i="2"/>
  <c r="J2875" i="2"/>
  <c r="K2876" i="2"/>
  <c r="J2863" i="2"/>
  <c r="K2864" i="2"/>
  <c r="J2851" i="2"/>
  <c r="K2852" i="2"/>
  <c r="J2839" i="2"/>
  <c r="K2840" i="2"/>
  <c r="J2827" i="2"/>
  <c r="K2828" i="2"/>
  <c r="J2815" i="2"/>
  <c r="K2816" i="2"/>
  <c r="J2803" i="2"/>
  <c r="K2804" i="2"/>
  <c r="J2791" i="2"/>
  <c r="K2792" i="2"/>
  <c r="J2779" i="2"/>
  <c r="K2780" i="2"/>
  <c r="J2767" i="2"/>
  <c r="K2768" i="2"/>
  <c r="J2755" i="2"/>
  <c r="K2756" i="2"/>
  <c r="J2743" i="2"/>
  <c r="K2744" i="2"/>
  <c r="J2731" i="2"/>
  <c r="K2732" i="2"/>
  <c r="J2719" i="2"/>
  <c r="K2720" i="2"/>
  <c r="J2707" i="2"/>
  <c r="K2708" i="2"/>
  <c r="J2695" i="2"/>
  <c r="K2696" i="2"/>
  <c r="J2683" i="2"/>
  <c r="K2684" i="2"/>
  <c r="J2671" i="2"/>
  <c r="K2672" i="2"/>
  <c r="J2659" i="2"/>
  <c r="K2660" i="2"/>
  <c r="J2647" i="2"/>
  <c r="K2648" i="2"/>
  <c r="J2635" i="2"/>
  <c r="K2636" i="2"/>
  <c r="J2623" i="2"/>
  <c r="K2624" i="2"/>
  <c r="J2611" i="2"/>
  <c r="K2612" i="2"/>
  <c r="J2599" i="2"/>
  <c r="K2600" i="2"/>
  <c r="J2587" i="2"/>
  <c r="K2588" i="2"/>
  <c r="J2575" i="2"/>
  <c r="K2576" i="2"/>
  <c r="J2563" i="2"/>
  <c r="K2564" i="2"/>
  <c r="J2551" i="2"/>
  <c r="K2552" i="2"/>
  <c r="J2539" i="2"/>
  <c r="K2540" i="2"/>
  <c r="J2527" i="2"/>
  <c r="K2528" i="2"/>
  <c r="J2515" i="2"/>
  <c r="K2516" i="2"/>
  <c r="J2503" i="2"/>
  <c r="K2504" i="2"/>
  <c r="J2491" i="2"/>
  <c r="K2492" i="2"/>
  <c r="J2479" i="2"/>
  <c r="K2480" i="2"/>
  <c r="J2467" i="2"/>
  <c r="K2468" i="2"/>
  <c r="J2455" i="2"/>
  <c r="K2456" i="2"/>
  <c r="J2443" i="2"/>
  <c r="K2444" i="2"/>
  <c r="J2431" i="2"/>
  <c r="K2432" i="2"/>
  <c r="J2419" i="2"/>
  <c r="K2420" i="2"/>
  <c r="J2407" i="2"/>
  <c r="K2408" i="2"/>
  <c r="J2395" i="2"/>
  <c r="K2396" i="2"/>
  <c r="J2383" i="2"/>
  <c r="K2384" i="2"/>
  <c r="J2371" i="2"/>
  <c r="K2372" i="2"/>
  <c r="J2359" i="2"/>
  <c r="K2360" i="2"/>
  <c r="J2347" i="2"/>
  <c r="K2348" i="2"/>
  <c r="J2335" i="2"/>
  <c r="K2336" i="2"/>
  <c r="J2323" i="2"/>
  <c r="K2324" i="2"/>
  <c r="J2311" i="2"/>
  <c r="K2312" i="2"/>
  <c r="J2299" i="2"/>
  <c r="K2300" i="2"/>
  <c r="J2287" i="2"/>
  <c r="K2288" i="2"/>
  <c r="J2275" i="2"/>
  <c r="K2276" i="2"/>
  <c r="J2263" i="2"/>
  <c r="K2264" i="2"/>
  <c r="J2251" i="2"/>
  <c r="K2252" i="2"/>
  <c r="J2239" i="2"/>
  <c r="K2240" i="2"/>
  <c r="J2227" i="2"/>
  <c r="K2228" i="2"/>
  <c r="J2215" i="2"/>
  <c r="K2216" i="2"/>
  <c r="J2203" i="2"/>
  <c r="K2204" i="2"/>
  <c r="J2191" i="2"/>
  <c r="K2192" i="2"/>
  <c r="J2179" i="2"/>
  <c r="K2180" i="2"/>
  <c r="J2167" i="2"/>
  <c r="K2168" i="2"/>
  <c r="J2155" i="2"/>
  <c r="K2156" i="2"/>
  <c r="J2143" i="2"/>
  <c r="K2144" i="2"/>
  <c r="J2131" i="2"/>
  <c r="K2132" i="2"/>
  <c r="J2119" i="2"/>
  <c r="K2120" i="2"/>
  <c r="J2107" i="2"/>
  <c r="K2108" i="2"/>
  <c r="J2095" i="2"/>
  <c r="K2096" i="2"/>
  <c r="J2083" i="2"/>
  <c r="K2084" i="2"/>
  <c r="J2071" i="2"/>
  <c r="K2072" i="2"/>
  <c r="J2059" i="2"/>
  <c r="K2060" i="2"/>
  <c r="J2047" i="2"/>
  <c r="K2048" i="2"/>
  <c r="J2035" i="2"/>
  <c r="K2036" i="2"/>
  <c r="J2023" i="2"/>
  <c r="K2024" i="2"/>
  <c r="J2011" i="2"/>
  <c r="K2012" i="2"/>
  <c r="J1999" i="2"/>
  <c r="K2000" i="2"/>
  <c r="J1987" i="2"/>
  <c r="K1988" i="2"/>
  <c r="J1975" i="2"/>
  <c r="K1976" i="2"/>
  <c r="J1963" i="2"/>
  <c r="K1964" i="2"/>
  <c r="J1951" i="2"/>
  <c r="K1952" i="2"/>
  <c r="J1939" i="2"/>
  <c r="K1940" i="2"/>
  <c r="J1927" i="2"/>
  <c r="K1928" i="2"/>
  <c r="J1915" i="2"/>
  <c r="K1916" i="2"/>
  <c r="J1903" i="2"/>
  <c r="K1904" i="2"/>
  <c r="J1891" i="2"/>
  <c r="K1892" i="2"/>
  <c r="J1879" i="2"/>
  <c r="K1880" i="2"/>
  <c r="J1867" i="2"/>
  <c r="K1868" i="2"/>
  <c r="J1855" i="2"/>
  <c r="K1856" i="2"/>
  <c r="J1843" i="2"/>
  <c r="K1844" i="2"/>
  <c r="J1831" i="2"/>
  <c r="K1832" i="2"/>
  <c r="J1819" i="2"/>
  <c r="K1820" i="2"/>
  <c r="J1807" i="2"/>
  <c r="K1808" i="2"/>
  <c r="J1795" i="2"/>
  <c r="K1796" i="2"/>
  <c r="J1783" i="2"/>
  <c r="K1784" i="2"/>
  <c r="J1771" i="2"/>
  <c r="K1772" i="2"/>
  <c r="J1759" i="2"/>
  <c r="K1760" i="2"/>
  <c r="J1747" i="2"/>
  <c r="K1748" i="2"/>
  <c r="J1735" i="2"/>
  <c r="K1736" i="2"/>
  <c r="J1723" i="2"/>
  <c r="K1724" i="2"/>
  <c r="J1711" i="2"/>
  <c r="K1712" i="2"/>
  <c r="J1699" i="2"/>
  <c r="K1700" i="2"/>
  <c r="J1687" i="2"/>
  <c r="K1688" i="2"/>
  <c r="J1675" i="2"/>
  <c r="K1676" i="2"/>
  <c r="J1663" i="2"/>
  <c r="K1664" i="2"/>
  <c r="J1651" i="2"/>
  <c r="K1652" i="2"/>
  <c r="J1639" i="2"/>
  <c r="K1640" i="2"/>
  <c r="J1627" i="2"/>
  <c r="K1628" i="2"/>
  <c r="J1615" i="2"/>
  <c r="K1616" i="2"/>
  <c r="J1603" i="2"/>
  <c r="K1604" i="2"/>
  <c r="J1591" i="2"/>
  <c r="K1592" i="2"/>
  <c r="J1579" i="2"/>
  <c r="K1580" i="2"/>
  <c r="J1567" i="2"/>
  <c r="K1568" i="2"/>
  <c r="J1555" i="2"/>
  <c r="K1556" i="2"/>
  <c r="J1543" i="2"/>
  <c r="K1544" i="2"/>
  <c r="J1531" i="2"/>
  <c r="K1532" i="2"/>
  <c r="J1519" i="2"/>
  <c r="K1520" i="2"/>
  <c r="J1507" i="2"/>
  <c r="K1508" i="2"/>
  <c r="J1495" i="2"/>
  <c r="K1496" i="2"/>
  <c r="J1483" i="2"/>
  <c r="K1484" i="2"/>
  <c r="J1471" i="2"/>
  <c r="K1472" i="2"/>
  <c r="J1459" i="2"/>
  <c r="K1460" i="2"/>
  <c r="J1447" i="2"/>
  <c r="K1448" i="2"/>
  <c r="J1435" i="2"/>
  <c r="K1436" i="2"/>
  <c r="J1423" i="2"/>
  <c r="K1424" i="2"/>
  <c r="J1411" i="2"/>
  <c r="K1412" i="2"/>
  <c r="J1399" i="2"/>
  <c r="K1400" i="2"/>
  <c r="J1387" i="2"/>
  <c r="K1388" i="2"/>
  <c r="J1375" i="2"/>
  <c r="K1376" i="2"/>
  <c r="J1363" i="2"/>
  <c r="K1364" i="2"/>
  <c r="J1351" i="2"/>
  <c r="K1352" i="2"/>
  <c r="J1339" i="2"/>
  <c r="K1340" i="2"/>
  <c r="J1327" i="2"/>
  <c r="K1328" i="2"/>
  <c r="J1315" i="2"/>
  <c r="K1316" i="2"/>
  <c r="J1303" i="2"/>
  <c r="K1304" i="2"/>
  <c r="J1291" i="2"/>
  <c r="K1292" i="2"/>
  <c r="J1279" i="2"/>
  <c r="K1280" i="2"/>
  <c r="J1267" i="2"/>
  <c r="K1268" i="2"/>
  <c r="J1255" i="2"/>
  <c r="K1256" i="2"/>
  <c r="J1243" i="2"/>
  <c r="K1244" i="2"/>
  <c r="J1231" i="2"/>
  <c r="K1232" i="2"/>
  <c r="J1219" i="2"/>
  <c r="K1220" i="2"/>
  <c r="J1207" i="2"/>
  <c r="K1208" i="2"/>
  <c r="J1195" i="2"/>
  <c r="K1196" i="2"/>
  <c r="J1183" i="2"/>
  <c r="K1184" i="2"/>
  <c r="J1171" i="2"/>
  <c r="K1172" i="2"/>
  <c r="J1159" i="2"/>
  <c r="K1160" i="2"/>
  <c r="J1147" i="2"/>
  <c r="K1148" i="2"/>
  <c r="J1135" i="2"/>
  <c r="K1136" i="2"/>
  <c r="J1123" i="2"/>
  <c r="K1124" i="2"/>
  <c r="J1111" i="2"/>
  <c r="K1112" i="2"/>
  <c r="J1099" i="2"/>
  <c r="K1100" i="2"/>
  <c r="J1087" i="2"/>
  <c r="K1088" i="2"/>
  <c r="J1075" i="2"/>
  <c r="K1076" i="2"/>
  <c r="J1063" i="2"/>
  <c r="K1064" i="2"/>
  <c r="J4801" i="2"/>
  <c r="K5240" i="2"/>
  <c r="K5168" i="2"/>
  <c r="K5096" i="2"/>
  <c r="K5024" i="2"/>
  <c r="K4952" i="2"/>
  <c r="K4880" i="2"/>
  <c r="K4808" i="2"/>
  <c r="K4736" i="2"/>
  <c r="K4664" i="2"/>
  <c r="K4592" i="2"/>
  <c r="K4520" i="2"/>
  <c r="K4448" i="2"/>
  <c r="K4376" i="2"/>
  <c r="K4304" i="2"/>
  <c r="K4232" i="2"/>
  <c r="K4160" i="2"/>
  <c r="K4088" i="2"/>
  <c r="K4016" i="2"/>
  <c r="K3907" i="2"/>
  <c r="K3691" i="2"/>
  <c r="K3219" i="2"/>
  <c r="K2553" i="2"/>
  <c r="J2067" i="2"/>
  <c r="K2068" i="2"/>
  <c r="J3966" i="2"/>
  <c r="K3967" i="2"/>
  <c r="J3954" i="2"/>
  <c r="K3955" i="2"/>
  <c r="J3942" i="2"/>
  <c r="K3943" i="2"/>
  <c r="J3930" i="2"/>
  <c r="K3931" i="2"/>
  <c r="J3918" i="2"/>
  <c r="K3919" i="2"/>
  <c r="J3894" i="2"/>
  <c r="K3895" i="2"/>
  <c r="J3882" i="2"/>
  <c r="K3883" i="2"/>
  <c r="J3858" i="2"/>
  <c r="K3859" i="2"/>
  <c r="J3846" i="2"/>
  <c r="K3847" i="2"/>
  <c r="J3822" i="2"/>
  <c r="K3823" i="2"/>
  <c r="J3810" i="2"/>
  <c r="K3811" i="2"/>
  <c r="J3786" i="2"/>
  <c r="K3787" i="2"/>
  <c r="J3774" i="2"/>
  <c r="K3775" i="2"/>
  <c r="J3750" i="2"/>
  <c r="K3751" i="2"/>
  <c r="J3738" i="2"/>
  <c r="K3739" i="2"/>
  <c r="J3714" i="2"/>
  <c r="K3715" i="2"/>
  <c r="J3702" i="2"/>
  <c r="K3703" i="2"/>
  <c r="J3678" i="2"/>
  <c r="K3679" i="2"/>
  <c r="J3666" i="2"/>
  <c r="K3667" i="2"/>
  <c r="J3642" i="2"/>
  <c r="K3643" i="2"/>
  <c r="J3630" i="2"/>
  <c r="K3631" i="2"/>
  <c r="J3606" i="2"/>
  <c r="K3607" i="2"/>
  <c r="J3594" i="2"/>
  <c r="K3595" i="2"/>
  <c r="J3582" i="2"/>
  <c r="K3583" i="2"/>
  <c r="J3570" i="2"/>
  <c r="K3571" i="2"/>
  <c r="J3558" i="2"/>
  <c r="K3559" i="2"/>
  <c r="J3546" i="2"/>
  <c r="K3547" i="2"/>
  <c r="J3534" i="2"/>
  <c r="K3535" i="2"/>
  <c r="J3522" i="2"/>
  <c r="K3523" i="2"/>
  <c r="J3510" i="2"/>
  <c r="K3511" i="2"/>
  <c r="J3498" i="2"/>
  <c r="K3499" i="2"/>
  <c r="J3486" i="2"/>
  <c r="K3487" i="2"/>
  <c r="J3474" i="2"/>
  <c r="K3475" i="2"/>
  <c r="J3462" i="2"/>
  <c r="K3463" i="2"/>
  <c r="J3450" i="2"/>
  <c r="K3451" i="2"/>
  <c r="J3438" i="2"/>
  <c r="K3439" i="2"/>
  <c r="J3426" i="2"/>
  <c r="K3427" i="2"/>
  <c r="J3414" i="2"/>
  <c r="K3415" i="2"/>
  <c r="J3402" i="2"/>
  <c r="K3403" i="2"/>
  <c r="J3390" i="2"/>
  <c r="K3391" i="2"/>
  <c r="J3378" i="2"/>
  <c r="K3379" i="2"/>
  <c r="J3366" i="2"/>
  <c r="K3367" i="2"/>
  <c r="J3354" i="2"/>
  <c r="K3355" i="2"/>
  <c r="J3342" i="2"/>
  <c r="K3343" i="2"/>
  <c r="J3330" i="2"/>
  <c r="K3331" i="2"/>
  <c r="J3318" i="2"/>
  <c r="K3319" i="2"/>
  <c r="J3306" i="2"/>
  <c r="K3307" i="2"/>
  <c r="J3294" i="2"/>
  <c r="K3295" i="2"/>
  <c r="J3282" i="2"/>
  <c r="K3283" i="2"/>
  <c r="J3270" i="2"/>
  <c r="K3271" i="2"/>
  <c r="J3258" i="2"/>
  <c r="K3259" i="2"/>
  <c r="J3246" i="2"/>
  <c r="K3247" i="2"/>
  <c r="J3234" i="2"/>
  <c r="K3235" i="2"/>
  <c r="J3222" i="2"/>
  <c r="K3223" i="2"/>
  <c r="J3210" i="2"/>
  <c r="K3211" i="2"/>
  <c r="J3198" i="2"/>
  <c r="K3199" i="2"/>
  <c r="J3186" i="2"/>
  <c r="K3187" i="2"/>
  <c r="J3174" i="2"/>
  <c r="K3175" i="2"/>
  <c r="J3162" i="2"/>
  <c r="K3163" i="2"/>
  <c r="J3150" i="2"/>
  <c r="K3151" i="2"/>
  <c r="J3138" i="2"/>
  <c r="K3139" i="2"/>
  <c r="J3126" i="2"/>
  <c r="K3127" i="2"/>
  <c r="J3114" i="2"/>
  <c r="K3115" i="2"/>
  <c r="J3102" i="2"/>
  <c r="K3103" i="2"/>
  <c r="J3090" i="2"/>
  <c r="K3091" i="2"/>
  <c r="J3078" i="2"/>
  <c r="K3079" i="2"/>
  <c r="J3066" i="2"/>
  <c r="K3067" i="2"/>
  <c r="J3054" i="2"/>
  <c r="K3055" i="2"/>
  <c r="J3042" i="2"/>
  <c r="K3043" i="2"/>
  <c r="J3030" i="2"/>
  <c r="K3031" i="2"/>
  <c r="J3018" i="2"/>
  <c r="K3019" i="2"/>
  <c r="J3006" i="2"/>
  <c r="K3007" i="2"/>
  <c r="J2994" i="2"/>
  <c r="K2995" i="2"/>
  <c r="J2982" i="2"/>
  <c r="K2983" i="2"/>
  <c r="J2970" i="2"/>
  <c r="K2971" i="2"/>
  <c r="J2958" i="2"/>
  <c r="K2959" i="2"/>
  <c r="J2946" i="2"/>
  <c r="K2947" i="2"/>
  <c r="J2934" i="2"/>
  <c r="K2935" i="2"/>
  <c r="J2922" i="2"/>
  <c r="K2923" i="2"/>
  <c r="J2910" i="2"/>
  <c r="K2911" i="2"/>
  <c r="J2898" i="2"/>
  <c r="K2899" i="2"/>
  <c r="J2886" i="2"/>
  <c r="K2887" i="2"/>
  <c r="J2874" i="2"/>
  <c r="K2875" i="2"/>
  <c r="J2862" i="2"/>
  <c r="K2863" i="2"/>
  <c r="J2850" i="2"/>
  <c r="K2851" i="2"/>
  <c r="J2838" i="2"/>
  <c r="K2839" i="2"/>
  <c r="J2826" i="2"/>
  <c r="K2827" i="2"/>
  <c r="J2814" i="2"/>
  <c r="K2815" i="2"/>
  <c r="J2802" i="2"/>
  <c r="K2803" i="2"/>
  <c r="J2790" i="2"/>
  <c r="K2791" i="2"/>
  <c r="J2778" i="2"/>
  <c r="K2779" i="2"/>
  <c r="J2766" i="2"/>
  <c r="K2767" i="2"/>
  <c r="J2754" i="2"/>
  <c r="K2755" i="2"/>
  <c r="J2742" i="2"/>
  <c r="K2743" i="2"/>
  <c r="J2730" i="2"/>
  <c r="K2731" i="2"/>
  <c r="J2718" i="2"/>
  <c r="K2719" i="2"/>
  <c r="J2706" i="2"/>
  <c r="K2707" i="2"/>
  <c r="J2694" i="2"/>
  <c r="K2695" i="2"/>
  <c r="J2682" i="2"/>
  <c r="K2683" i="2"/>
  <c r="J2670" i="2"/>
  <c r="K2671" i="2"/>
  <c r="J2658" i="2"/>
  <c r="K2659" i="2"/>
  <c r="J2646" i="2"/>
  <c r="K2647" i="2"/>
  <c r="J2634" i="2"/>
  <c r="K2635" i="2"/>
  <c r="J2622" i="2"/>
  <c r="K2623" i="2"/>
  <c r="J2610" i="2"/>
  <c r="K2611" i="2"/>
  <c r="J2598" i="2"/>
  <c r="K2599" i="2"/>
  <c r="J2586" i="2"/>
  <c r="K2587" i="2"/>
  <c r="J2574" i="2"/>
  <c r="K2575" i="2"/>
  <c r="J2562" i="2"/>
  <c r="K2563" i="2"/>
  <c r="J2550" i="2"/>
  <c r="K2551" i="2"/>
  <c r="J2538" i="2"/>
  <c r="K2539" i="2"/>
  <c r="J2526" i="2"/>
  <c r="K2527" i="2"/>
  <c r="J2514" i="2"/>
  <c r="K2515" i="2"/>
  <c r="J2502" i="2"/>
  <c r="K2503" i="2"/>
  <c r="J2490" i="2"/>
  <c r="K2491" i="2"/>
  <c r="J2478" i="2"/>
  <c r="K2479" i="2"/>
  <c r="J2466" i="2"/>
  <c r="K2467" i="2"/>
  <c r="J2454" i="2"/>
  <c r="K2455" i="2"/>
  <c r="J2442" i="2"/>
  <c r="K2443" i="2"/>
  <c r="J2430" i="2"/>
  <c r="K2431" i="2"/>
  <c r="J2418" i="2"/>
  <c r="K2419" i="2"/>
  <c r="J2406" i="2"/>
  <c r="K2407" i="2"/>
  <c r="J2394" i="2"/>
  <c r="K2395" i="2"/>
  <c r="J2382" i="2"/>
  <c r="K2383" i="2"/>
  <c r="J2370" i="2"/>
  <c r="K2371" i="2"/>
  <c r="J2358" i="2"/>
  <c r="K2359" i="2"/>
  <c r="J2346" i="2"/>
  <c r="K2347" i="2"/>
  <c r="J2334" i="2"/>
  <c r="K2335" i="2"/>
  <c r="J2322" i="2"/>
  <c r="K2323" i="2"/>
  <c r="J2310" i="2"/>
  <c r="K2311" i="2"/>
  <c r="J2298" i="2"/>
  <c r="K2299" i="2"/>
  <c r="J2286" i="2"/>
  <c r="K2287" i="2"/>
  <c r="J2274" i="2"/>
  <c r="K2275" i="2"/>
  <c r="J2262" i="2"/>
  <c r="K2263" i="2"/>
  <c r="J2250" i="2"/>
  <c r="K2251" i="2"/>
  <c r="J2238" i="2"/>
  <c r="K2239" i="2"/>
  <c r="J2226" i="2"/>
  <c r="K2227" i="2"/>
  <c r="J2214" i="2"/>
  <c r="K2215" i="2"/>
  <c r="J2202" i="2"/>
  <c r="K2203" i="2"/>
  <c r="J2190" i="2"/>
  <c r="K2191" i="2"/>
  <c r="J2178" i="2"/>
  <c r="K2179" i="2"/>
  <c r="J2166" i="2"/>
  <c r="K2167" i="2"/>
  <c r="J2154" i="2"/>
  <c r="K2155" i="2"/>
  <c r="J2142" i="2"/>
  <c r="K2143" i="2"/>
  <c r="J2130" i="2"/>
  <c r="K2131" i="2"/>
  <c r="J2118" i="2"/>
  <c r="K2119" i="2"/>
  <c r="J2106" i="2"/>
  <c r="K2107" i="2"/>
  <c r="J2094" i="2"/>
  <c r="K2095" i="2"/>
  <c r="J2082" i="2"/>
  <c r="K2083" i="2"/>
  <c r="J2070" i="2"/>
  <c r="K2071" i="2"/>
  <c r="J2058" i="2"/>
  <c r="K2059" i="2"/>
  <c r="J2046" i="2"/>
  <c r="K2047" i="2"/>
  <c r="J2034" i="2"/>
  <c r="K2035" i="2"/>
  <c r="J2022" i="2"/>
  <c r="K2023" i="2"/>
  <c r="J2010" i="2"/>
  <c r="K2011" i="2"/>
  <c r="J1998" i="2"/>
  <c r="K1999" i="2"/>
  <c r="J1986" i="2"/>
  <c r="K1987" i="2"/>
  <c r="J1974" i="2"/>
  <c r="K1975" i="2"/>
  <c r="J1962" i="2"/>
  <c r="K1963" i="2"/>
  <c r="J1950" i="2"/>
  <c r="K1951" i="2"/>
  <c r="J1938" i="2"/>
  <c r="K1939" i="2"/>
  <c r="J1926" i="2"/>
  <c r="K1927" i="2"/>
  <c r="J1914" i="2"/>
  <c r="K1915" i="2"/>
  <c r="J1902" i="2"/>
  <c r="K1903" i="2"/>
  <c r="J1890" i="2"/>
  <c r="K1891" i="2"/>
  <c r="J1878" i="2"/>
  <c r="K1879" i="2"/>
  <c r="J1866" i="2"/>
  <c r="K1867" i="2"/>
  <c r="J1854" i="2"/>
  <c r="K1855" i="2"/>
  <c r="J1842" i="2"/>
  <c r="K1843" i="2"/>
  <c r="J1830" i="2"/>
  <c r="K1831" i="2"/>
  <c r="J1818" i="2"/>
  <c r="K1819" i="2"/>
  <c r="J1806" i="2"/>
  <c r="K1807" i="2"/>
  <c r="J1794" i="2"/>
  <c r="K1795" i="2"/>
  <c r="J1782" i="2"/>
  <c r="K1783" i="2"/>
  <c r="J1770" i="2"/>
  <c r="K1771" i="2"/>
  <c r="J1758" i="2"/>
  <c r="K1759" i="2"/>
  <c r="J1746" i="2"/>
  <c r="K1747" i="2"/>
  <c r="J1734" i="2"/>
  <c r="K1735" i="2"/>
  <c r="J1722" i="2"/>
  <c r="K1723" i="2"/>
  <c r="J1710" i="2"/>
  <c r="K1711" i="2"/>
  <c r="J1698" i="2"/>
  <c r="K1699" i="2"/>
  <c r="J1686" i="2"/>
  <c r="K1687" i="2"/>
  <c r="J1674" i="2"/>
  <c r="K1675" i="2"/>
  <c r="J1662" i="2"/>
  <c r="K1663" i="2"/>
  <c r="J1650" i="2"/>
  <c r="K1651" i="2"/>
  <c r="J1638" i="2"/>
  <c r="K1639" i="2"/>
  <c r="J1626" i="2"/>
  <c r="K1627" i="2"/>
  <c r="J1614" i="2"/>
  <c r="K1615" i="2"/>
  <c r="J1602" i="2"/>
  <c r="K1603" i="2"/>
  <c r="J1590" i="2"/>
  <c r="K1591" i="2"/>
  <c r="J1578" i="2"/>
  <c r="K1579" i="2"/>
  <c r="J1566" i="2"/>
  <c r="K1567" i="2"/>
  <c r="J1554" i="2"/>
  <c r="K1555" i="2"/>
  <c r="J1542" i="2"/>
  <c r="K1543" i="2"/>
  <c r="J1530" i="2"/>
  <c r="K1531" i="2"/>
  <c r="J1518" i="2"/>
  <c r="K1519" i="2"/>
  <c r="J1506" i="2"/>
  <c r="K1507" i="2"/>
  <c r="J1494" i="2"/>
  <c r="K1495" i="2"/>
  <c r="J1482" i="2"/>
  <c r="K1483" i="2"/>
  <c r="J1470" i="2"/>
  <c r="K1471" i="2"/>
  <c r="J1458" i="2"/>
  <c r="K1459" i="2"/>
  <c r="J1446" i="2"/>
  <c r="K1447" i="2"/>
  <c r="J1434" i="2"/>
  <c r="K1435" i="2"/>
  <c r="J1422" i="2"/>
  <c r="K1423" i="2"/>
  <c r="J1410" i="2"/>
  <c r="K1411" i="2"/>
  <c r="J1398" i="2"/>
  <c r="K1399" i="2"/>
  <c r="J1386" i="2"/>
  <c r="K1387" i="2"/>
  <c r="J1374" i="2"/>
  <c r="K1375" i="2"/>
  <c r="J1362" i="2"/>
  <c r="K1363" i="2"/>
  <c r="J1350" i="2"/>
  <c r="K1351" i="2"/>
  <c r="J1338" i="2"/>
  <c r="K1339" i="2"/>
  <c r="J1326" i="2"/>
  <c r="K1327" i="2"/>
  <c r="J1314" i="2"/>
  <c r="K1315" i="2"/>
  <c r="J1302" i="2"/>
  <c r="K1303" i="2"/>
  <c r="J1290" i="2"/>
  <c r="K1291" i="2"/>
  <c r="J1278" i="2"/>
  <c r="K1279" i="2"/>
  <c r="J1266" i="2"/>
  <c r="K1267" i="2"/>
  <c r="J1254" i="2"/>
  <c r="K1255" i="2"/>
  <c r="J1242" i="2"/>
  <c r="K1243" i="2"/>
  <c r="J1230" i="2"/>
  <c r="K1231" i="2"/>
  <c r="J1218" i="2"/>
  <c r="K1219" i="2"/>
  <c r="J1206" i="2"/>
  <c r="K1207" i="2"/>
  <c r="J1194" i="2"/>
  <c r="K1195" i="2"/>
  <c r="J1182" i="2"/>
  <c r="K1183" i="2"/>
  <c r="J1170" i="2"/>
  <c r="K1171" i="2"/>
  <c r="J1158" i="2"/>
  <c r="K1159" i="2"/>
  <c r="J1146" i="2"/>
  <c r="K1147" i="2"/>
  <c r="J1134" i="2"/>
  <c r="K1135" i="2"/>
  <c r="J1122" i="2"/>
  <c r="K1123" i="2"/>
  <c r="J1110" i="2"/>
  <c r="K1111" i="2"/>
  <c r="J1098" i="2"/>
  <c r="K1099" i="2"/>
  <c r="J1086" i="2"/>
  <c r="K1087" i="2"/>
  <c r="J1074" i="2"/>
  <c r="K1075" i="2"/>
  <c r="J1062" i="2"/>
  <c r="K1063" i="2"/>
  <c r="J4789" i="2"/>
  <c r="K5239" i="2"/>
  <c r="K5167" i="2"/>
  <c r="K5095" i="2"/>
  <c r="K5023" i="2"/>
  <c r="K4951" i="2"/>
  <c r="K4879" i="2"/>
  <c r="K4807" i="2"/>
  <c r="K4735" i="2"/>
  <c r="K4663" i="2"/>
  <c r="K4591" i="2"/>
  <c r="K4519" i="2"/>
  <c r="K4447" i="2"/>
  <c r="K4375" i="2"/>
  <c r="K4303" i="2"/>
  <c r="K4231" i="2"/>
  <c r="K4159" i="2"/>
  <c r="K4087" i="2"/>
  <c r="K4015" i="2"/>
  <c r="K3903" i="2"/>
  <c r="K3687" i="2"/>
  <c r="K3207" i="2"/>
  <c r="K2518" i="2"/>
  <c r="J5188" i="2"/>
  <c r="K5189" i="2"/>
  <c r="J4948" i="2"/>
  <c r="K4949" i="2"/>
  <c r="J4624" i="2"/>
  <c r="K4625" i="2"/>
  <c r="J4144" i="2"/>
  <c r="K4145" i="2"/>
  <c r="J3604" i="2"/>
  <c r="K3605" i="2"/>
  <c r="J3052" i="2"/>
  <c r="K3053" i="2"/>
  <c r="J2380" i="2"/>
  <c r="K2381" i="2"/>
  <c r="J1504" i="2"/>
  <c r="K1505" i="2"/>
  <c r="J4335" i="2"/>
  <c r="K4336" i="2"/>
  <c r="J5237" i="2"/>
  <c r="K5238" i="2"/>
  <c r="J5225" i="2"/>
  <c r="K5226" i="2"/>
  <c r="J5213" i="2"/>
  <c r="K5214" i="2"/>
  <c r="J5201" i="2"/>
  <c r="K5202" i="2"/>
  <c r="J5189" i="2"/>
  <c r="K5190" i="2"/>
  <c r="J5177" i="2"/>
  <c r="K5178" i="2"/>
  <c r="J5165" i="2"/>
  <c r="K5166" i="2"/>
  <c r="J5153" i="2"/>
  <c r="K5154" i="2"/>
  <c r="J5141" i="2"/>
  <c r="K5142" i="2"/>
  <c r="J5129" i="2"/>
  <c r="K5130" i="2"/>
  <c r="J5117" i="2"/>
  <c r="K5118" i="2"/>
  <c r="J5105" i="2"/>
  <c r="K5106" i="2"/>
  <c r="J5093" i="2"/>
  <c r="K5094" i="2"/>
  <c r="J5081" i="2"/>
  <c r="K5082" i="2"/>
  <c r="J5069" i="2"/>
  <c r="K5070" i="2"/>
  <c r="J5057" i="2"/>
  <c r="K5058" i="2"/>
  <c r="J5045" i="2"/>
  <c r="K5046" i="2"/>
  <c r="J5033" i="2"/>
  <c r="K5034" i="2"/>
  <c r="J5021" i="2"/>
  <c r="K5022" i="2"/>
  <c r="J5009" i="2"/>
  <c r="K5010" i="2"/>
  <c r="J4997" i="2"/>
  <c r="K4998" i="2"/>
  <c r="J4985" i="2"/>
  <c r="K4986" i="2"/>
  <c r="J4973" i="2"/>
  <c r="K4974" i="2"/>
  <c r="J4961" i="2"/>
  <c r="K4962" i="2"/>
  <c r="J4949" i="2"/>
  <c r="K4950" i="2"/>
  <c r="J4937" i="2"/>
  <c r="K4938" i="2"/>
  <c r="J4925" i="2"/>
  <c r="K4926" i="2"/>
  <c r="J4913" i="2"/>
  <c r="K4914" i="2"/>
  <c r="J4901" i="2"/>
  <c r="K4902" i="2"/>
  <c r="J4889" i="2"/>
  <c r="K4890" i="2"/>
  <c r="J4877" i="2"/>
  <c r="K4878" i="2"/>
  <c r="J4865" i="2"/>
  <c r="K4866" i="2"/>
  <c r="J4853" i="2"/>
  <c r="K4854" i="2"/>
  <c r="J4841" i="2"/>
  <c r="K4842" i="2"/>
  <c r="J4829" i="2"/>
  <c r="K4830" i="2"/>
  <c r="J4817" i="2"/>
  <c r="K4818" i="2"/>
  <c r="J4805" i="2"/>
  <c r="K4806" i="2"/>
  <c r="J4793" i="2"/>
  <c r="K4794" i="2"/>
  <c r="J4781" i="2"/>
  <c r="K4782" i="2"/>
  <c r="J4769" i="2"/>
  <c r="K4770" i="2"/>
  <c r="J4757" i="2"/>
  <c r="K4758" i="2"/>
  <c r="J4745" i="2"/>
  <c r="K4746" i="2"/>
  <c r="J4733" i="2"/>
  <c r="K4734" i="2"/>
  <c r="J4721" i="2"/>
  <c r="K4722" i="2"/>
  <c r="J4709" i="2"/>
  <c r="K4710" i="2"/>
  <c r="J4697" i="2"/>
  <c r="K4698" i="2"/>
  <c r="J4685" i="2"/>
  <c r="K4686" i="2"/>
  <c r="J4673" i="2"/>
  <c r="K4674" i="2"/>
  <c r="J4661" i="2"/>
  <c r="K4662" i="2"/>
  <c r="J4649" i="2"/>
  <c r="K4650" i="2"/>
  <c r="J4637" i="2"/>
  <c r="K4638" i="2"/>
  <c r="J4625" i="2"/>
  <c r="K4626" i="2"/>
  <c r="J4613" i="2"/>
  <c r="K4614" i="2"/>
  <c r="J4601" i="2"/>
  <c r="K4602" i="2"/>
  <c r="J4589" i="2"/>
  <c r="K4590" i="2"/>
  <c r="J4577" i="2"/>
  <c r="K4578" i="2"/>
  <c r="J4565" i="2"/>
  <c r="K4566" i="2"/>
  <c r="J4553" i="2"/>
  <c r="K4554" i="2"/>
  <c r="J4541" i="2"/>
  <c r="K4542" i="2"/>
  <c r="J4529" i="2"/>
  <c r="K4530" i="2"/>
  <c r="J4517" i="2"/>
  <c r="K4518" i="2"/>
  <c r="J4505" i="2"/>
  <c r="K4506" i="2"/>
  <c r="J4493" i="2"/>
  <c r="K4494" i="2"/>
  <c r="J4481" i="2"/>
  <c r="K4482" i="2"/>
  <c r="J4469" i="2"/>
  <c r="K4470" i="2"/>
  <c r="J4457" i="2"/>
  <c r="K4458" i="2"/>
  <c r="J4445" i="2"/>
  <c r="K4446" i="2"/>
  <c r="J4433" i="2"/>
  <c r="K4434" i="2"/>
  <c r="J4421" i="2"/>
  <c r="K4422" i="2"/>
  <c r="J4409" i="2"/>
  <c r="K4410" i="2"/>
  <c r="J4397" i="2"/>
  <c r="K4398" i="2"/>
  <c r="J4385" i="2"/>
  <c r="K4386" i="2"/>
  <c r="J4373" i="2"/>
  <c r="K4374" i="2"/>
  <c r="J4361" i="2"/>
  <c r="K4362" i="2"/>
  <c r="J4349" i="2"/>
  <c r="K4350" i="2"/>
  <c r="J4337" i="2"/>
  <c r="K4338" i="2"/>
  <c r="J4325" i="2"/>
  <c r="K4326" i="2"/>
  <c r="J4313" i="2"/>
  <c r="K4314" i="2"/>
  <c r="J4301" i="2"/>
  <c r="K4302" i="2"/>
  <c r="J4289" i="2"/>
  <c r="K4290" i="2"/>
  <c r="J4277" i="2"/>
  <c r="K4278" i="2"/>
  <c r="J4265" i="2"/>
  <c r="K4266" i="2"/>
  <c r="J4253" i="2"/>
  <c r="K4254" i="2"/>
  <c r="J4241" i="2"/>
  <c r="K4242" i="2"/>
  <c r="J4229" i="2"/>
  <c r="K4230" i="2"/>
  <c r="K4218" i="2"/>
  <c r="J4205" i="2"/>
  <c r="K4206" i="2"/>
  <c r="J4193" i="2"/>
  <c r="K4194" i="2"/>
  <c r="J4181" i="2"/>
  <c r="K4182" i="2"/>
  <c r="J4169" i="2"/>
  <c r="K4170" i="2"/>
  <c r="J4157" i="2"/>
  <c r="K4158" i="2"/>
  <c r="J4145" i="2"/>
  <c r="K4146" i="2"/>
  <c r="J4133" i="2"/>
  <c r="K4134" i="2"/>
  <c r="J4121" i="2"/>
  <c r="K4122" i="2"/>
  <c r="J4109" i="2"/>
  <c r="K4110" i="2"/>
  <c r="J4097" i="2"/>
  <c r="K4098" i="2"/>
  <c r="J4085" i="2"/>
  <c r="K4086" i="2"/>
  <c r="J4073" i="2"/>
  <c r="K4074" i="2"/>
  <c r="J4061" i="2"/>
  <c r="K4062" i="2"/>
  <c r="J4049" i="2"/>
  <c r="K4050" i="2"/>
  <c r="J4037" i="2"/>
  <c r="K4038" i="2"/>
  <c r="J4025" i="2"/>
  <c r="K4026" i="2"/>
  <c r="J4013" i="2"/>
  <c r="K4014" i="2"/>
  <c r="J4001" i="2"/>
  <c r="K4002" i="2"/>
  <c r="J3989" i="2"/>
  <c r="K3990" i="2"/>
  <c r="J3977" i="2"/>
  <c r="K3978" i="2"/>
  <c r="J3965" i="2"/>
  <c r="K3966" i="2"/>
  <c r="J3953" i="2"/>
  <c r="K3954" i="2"/>
  <c r="J3941" i="2"/>
  <c r="K3942" i="2"/>
  <c r="J3929" i="2"/>
  <c r="K3930" i="2"/>
  <c r="J3917" i="2"/>
  <c r="K3918" i="2"/>
  <c r="J3905" i="2"/>
  <c r="K3906" i="2"/>
  <c r="J3893" i="2"/>
  <c r="K3894" i="2"/>
  <c r="J3881" i="2"/>
  <c r="K3882" i="2"/>
  <c r="J3869" i="2"/>
  <c r="K3870" i="2"/>
  <c r="J3857" i="2"/>
  <c r="K3858" i="2"/>
  <c r="J3845" i="2"/>
  <c r="K3846" i="2"/>
  <c r="J3833" i="2"/>
  <c r="K3834" i="2"/>
  <c r="J3821" i="2"/>
  <c r="K3822" i="2"/>
  <c r="J3809" i="2"/>
  <c r="K3810" i="2"/>
  <c r="J3797" i="2"/>
  <c r="K3798" i="2"/>
  <c r="J3785" i="2"/>
  <c r="K3786" i="2"/>
  <c r="J3773" i="2"/>
  <c r="K3774" i="2"/>
  <c r="J3761" i="2"/>
  <c r="K3762" i="2"/>
  <c r="J3749" i="2"/>
  <c r="K3750" i="2"/>
  <c r="J3737" i="2"/>
  <c r="K3738" i="2"/>
  <c r="J3725" i="2"/>
  <c r="K3726" i="2"/>
  <c r="J3713" i="2"/>
  <c r="K3714" i="2"/>
  <c r="J3701" i="2"/>
  <c r="K3702" i="2"/>
  <c r="J3689" i="2"/>
  <c r="K3690" i="2"/>
  <c r="J3677" i="2"/>
  <c r="K3678" i="2"/>
  <c r="J3665" i="2"/>
  <c r="K3666" i="2"/>
  <c r="J3653" i="2"/>
  <c r="K3654" i="2"/>
  <c r="J3641" i="2"/>
  <c r="K3642" i="2"/>
  <c r="J3629" i="2"/>
  <c r="K3630" i="2"/>
  <c r="J3617" i="2"/>
  <c r="K3618" i="2"/>
  <c r="J3605" i="2"/>
  <c r="K3606" i="2"/>
  <c r="J3593" i="2"/>
  <c r="K3594" i="2"/>
  <c r="J3581" i="2"/>
  <c r="K3582" i="2"/>
  <c r="J3569" i="2"/>
  <c r="K3570" i="2"/>
  <c r="J3557" i="2"/>
  <c r="K3558" i="2"/>
  <c r="J3545" i="2"/>
  <c r="K3546" i="2"/>
  <c r="J3533" i="2"/>
  <c r="K3534" i="2"/>
  <c r="J3521" i="2"/>
  <c r="K3522" i="2"/>
  <c r="J3509" i="2"/>
  <c r="K3510" i="2"/>
  <c r="J3497" i="2"/>
  <c r="K3498" i="2"/>
  <c r="J3485" i="2"/>
  <c r="K3486" i="2"/>
  <c r="J3473" i="2"/>
  <c r="K3474" i="2"/>
  <c r="J3461" i="2"/>
  <c r="K3462" i="2"/>
  <c r="J3449" i="2"/>
  <c r="K3450" i="2"/>
  <c r="J3437" i="2"/>
  <c r="K3438" i="2"/>
  <c r="J3425" i="2"/>
  <c r="K3426" i="2"/>
  <c r="J3413" i="2"/>
  <c r="K3414" i="2"/>
  <c r="J3401" i="2"/>
  <c r="K3402" i="2"/>
  <c r="J3389" i="2"/>
  <c r="K3390" i="2"/>
  <c r="J3377" i="2"/>
  <c r="K3378" i="2"/>
  <c r="J3365" i="2"/>
  <c r="K3366" i="2"/>
  <c r="J3353" i="2"/>
  <c r="K3354" i="2"/>
  <c r="J3341" i="2"/>
  <c r="K3342" i="2"/>
  <c r="J3329" i="2"/>
  <c r="K3330" i="2"/>
  <c r="J3317" i="2"/>
  <c r="K3318" i="2"/>
  <c r="J3305" i="2"/>
  <c r="K3306" i="2"/>
  <c r="J3293" i="2"/>
  <c r="K3294" i="2"/>
  <c r="J3281" i="2"/>
  <c r="K3282" i="2"/>
  <c r="J3269" i="2"/>
  <c r="K3270" i="2"/>
  <c r="J3257" i="2"/>
  <c r="K3258" i="2"/>
  <c r="J3245" i="2"/>
  <c r="K3246" i="2"/>
  <c r="J3233" i="2"/>
  <c r="K3234" i="2"/>
  <c r="J3221" i="2"/>
  <c r="K3222" i="2"/>
  <c r="J3209" i="2"/>
  <c r="K3210" i="2"/>
  <c r="J3197" i="2"/>
  <c r="K3198" i="2"/>
  <c r="J3185" i="2"/>
  <c r="K3186" i="2"/>
  <c r="J3173" i="2"/>
  <c r="K3174" i="2"/>
  <c r="J3161" i="2"/>
  <c r="K3162" i="2"/>
  <c r="J3149" i="2"/>
  <c r="K3150" i="2"/>
  <c r="J3137" i="2"/>
  <c r="K3138" i="2"/>
  <c r="J3125" i="2"/>
  <c r="K3126" i="2"/>
  <c r="J3113" i="2"/>
  <c r="K3114" i="2"/>
  <c r="J3101" i="2"/>
  <c r="K3102" i="2"/>
  <c r="J3089" i="2"/>
  <c r="K3090" i="2"/>
  <c r="J3077" i="2"/>
  <c r="K3078" i="2"/>
  <c r="J3065" i="2"/>
  <c r="K3066" i="2"/>
  <c r="J3053" i="2"/>
  <c r="K3054" i="2"/>
  <c r="J3041" i="2"/>
  <c r="K3042" i="2"/>
  <c r="J3029" i="2"/>
  <c r="K3030" i="2"/>
  <c r="J3017" i="2"/>
  <c r="K3018" i="2"/>
  <c r="J3005" i="2"/>
  <c r="K3006" i="2"/>
  <c r="J2993" i="2"/>
  <c r="K2994" i="2"/>
  <c r="J2981" i="2"/>
  <c r="K2982" i="2"/>
  <c r="J2969" i="2"/>
  <c r="K2970" i="2"/>
  <c r="J2957" i="2"/>
  <c r="K2958" i="2"/>
  <c r="J2945" i="2"/>
  <c r="K2946" i="2"/>
  <c r="J2933" i="2"/>
  <c r="K2934" i="2"/>
  <c r="J2921" i="2"/>
  <c r="K2922" i="2"/>
  <c r="J2909" i="2"/>
  <c r="K2910" i="2"/>
  <c r="J2897" i="2"/>
  <c r="K2898" i="2"/>
  <c r="J2885" i="2"/>
  <c r="K2886" i="2"/>
  <c r="J2873" i="2"/>
  <c r="K2874" i="2"/>
  <c r="J2861" i="2"/>
  <c r="K2862" i="2"/>
  <c r="J2849" i="2"/>
  <c r="K2850" i="2"/>
  <c r="J2837" i="2"/>
  <c r="K2838" i="2"/>
  <c r="J2825" i="2"/>
  <c r="K2826" i="2"/>
  <c r="J2813" i="2"/>
  <c r="K2814" i="2"/>
  <c r="J2801" i="2"/>
  <c r="K2802" i="2"/>
  <c r="J2789" i="2"/>
  <c r="K2790" i="2"/>
  <c r="J2777" i="2"/>
  <c r="K2778" i="2"/>
  <c r="J2765" i="2"/>
  <c r="K2766" i="2"/>
  <c r="J2753" i="2"/>
  <c r="K2754" i="2"/>
  <c r="J2741" i="2"/>
  <c r="K2742" i="2"/>
  <c r="J2729" i="2"/>
  <c r="K2730" i="2"/>
  <c r="J2717" i="2"/>
  <c r="K2718" i="2"/>
  <c r="J2705" i="2"/>
  <c r="K2706" i="2"/>
  <c r="J2693" i="2"/>
  <c r="K2694" i="2"/>
  <c r="J2681" i="2"/>
  <c r="K2682" i="2"/>
  <c r="J2669" i="2"/>
  <c r="K2670" i="2"/>
  <c r="J2657" i="2"/>
  <c r="K2658" i="2"/>
  <c r="J2645" i="2"/>
  <c r="K2646" i="2"/>
  <c r="J2633" i="2"/>
  <c r="K2634" i="2"/>
  <c r="J2621" i="2"/>
  <c r="K2622" i="2"/>
  <c r="J2609" i="2"/>
  <c r="K2610" i="2"/>
  <c r="J2597" i="2"/>
  <c r="K2598" i="2"/>
  <c r="J2585" i="2"/>
  <c r="K2586" i="2"/>
  <c r="J2573" i="2"/>
  <c r="K2574" i="2"/>
  <c r="J2561" i="2"/>
  <c r="K2562" i="2"/>
  <c r="J2549" i="2"/>
  <c r="K2550" i="2"/>
  <c r="J2537" i="2"/>
  <c r="K2538" i="2"/>
  <c r="J2525" i="2"/>
  <c r="K2526" i="2"/>
  <c r="J2513" i="2"/>
  <c r="K2514" i="2"/>
  <c r="J2501" i="2"/>
  <c r="K2502" i="2"/>
  <c r="J2489" i="2"/>
  <c r="K2490" i="2"/>
  <c r="J2477" i="2"/>
  <c r="K2478" i="2"/>
  <c r="J2465" i="2"/>
  <c r="K2466" i="2"/>
  <c r="J2453" i="2"/>
  <c r="K2454" i="2"/>
  <c r="J2441" i="2"/>
  <c r="K2442" i="2"/>
  <c r="J2429" i="2"/>
  <c r="K2430" i="2"/>
  <c r="J2417" i="2"/>
  <c r="K2418" i="2"/>
  <c r="J2405" i="2"/>
  <c r="K2406" i="2"/>
  <c r="J2393" i="2"/>
  <c r="K2394" i="2"/>
  <c r="J2381" i="2"/>
  <c r="K2382" i="2"/>
  <c r="J2369" i="2"/>
  <c r="K2370" i="2"/>
  <c r="J2357" i="2"/>
  <c r="K2358" i="2"/>
  <c r="J2345" i="2"/>
  <c r="K2346" i="2"/>
  <c r="J2333" i="2"/>
  <c r="K2334" i="2"/>
  <c r="J2321" i="2"/>
  <c r="K2322" i="2"/>
  <c r="J2309" i="2"/>
  <c r="K2310" i="2"/>
  <c r="J2297" i="2"/>
  <c r="K2298" i="2"/>
  <c r="J2285" i="2"/>
  <c r="K2286" i="2"/>
  <c r="J2273" i="2"/>
  <c r="K2274" i="2"/>
  <c r="J2261" i="2"/>
  <c r="K2262" i="2"/>
  <c r="J2249" i="2"/>
  <c r="K2250" i="2"/>
  <c r="J2237" i="2"/>
  <c r="K2238" i="2"/>
  <c r="J2225" i="2"/>
  <c r="K2226" i="2"/>
  <c r="J2213" i="2"/>
  <c r="K2214" i="2"/>
  <c r="J2201" i="2"/>
  <c r="K2202" i="2"/>
  <c r="J2189" i="2"/>
  <c r="K2190" i="2"/>
  <c r="J2177" i="2"/>
  <c r="K2178" i="2"/>
  <c r="J2165" i="2"/>
  <c r="K2166" i="2"/>
  <c r="J2153" i="2"/>
  <c r="K2154" i="2"/>
  <c r="J2141" i="2"/>
  <c r="K2142" i="2"/>
  <c r="J2129" i="2"/>
  <c r="K2130" i="2"/>
  <c r="J2117" i="2"/>
  <c r="K2118" i="2"/>
  <c r="J2105" i="2"/>
  <c r="K2106" i="2"/>
  <c r="J2093" i="2"/>
  <c r="K2094" i="2"/>
  <c r="J2081" i="2"/>
  <c r="K2082" i="2"/>
  <c r="J2069" i="2"/>
  <c r="K2070" i="2"/>
  <c r="J2057" i="2"/>
  <c r="K2058" i="2"/>
  <c r="J2045" i="2"/>
  <c r="K2046" i="2"/>
  <c r="J2033" i="2"/>
  <c r="K2034" i="2"/>
  <c r="J2021" i="2"/>
  <c r="K2022" i="2"/>
  <c r="J2009" i="2"/>
  <c r="K2010" i="2"/>
  <c r="J1997" i="2"/>
  <c r="K1998" i="2"/>
  <c r="J1985" i="2"/>
  <c r="K1986" i="2"/>
  <c r="J1973" i="2"/>
  <c r="K1974" i="2"/>
  <c r="J1961" i="2"/>
  <c r="K1962" i="2"/>
  <c r="J1949" i="2"/>
  <c r="K1950" i="2"/>
  <c r="J1937" i="2"/>
  <c r="K1938" i="2"/>
  <c r="J1925" i="2"/>
  <c r="K1926" i="2"/>
  <c r="J1913" i="2"/>
  <c r="K1914" i="2"/>
  <c r="J1901" i="2"/>
  <c r="K1902" i="2"/>
  <c r="J1889" i="2"/>
  <c r="K1890" i="2"/>
  <c r="J1877" i="2"/>
  <c r="K1878" i="2"/>
  <c r="J1865" i="2"/>
  <c r="K1866" i="2"/>
  <c r="J1853" i="2"/>
  <c r="K1854" i="2"/>
  <c r="J1841" i="2"/>
  <c r="K1842" i="2"/>
  <c r="J1829" i="2"/>
  <c r="K1830" i="2"/>
  <c r="J1817" i="2"/>
  <c r="K1818" i="2"/>
  <c r="J1805" i="2"/>
  <c r="K1806" i="2"/>
  <c r="J1793" i="2"/>
  <c r="K1794" i="2"/>
  <c r="J1781" i="2"/>
  <c r="K1782" i="2"/>
  <c r="J1769" i="2"/>
  <c r="K1770" i="2"/>
  <c r="J1757" i="2"/>
  <c r="K1758" i="2"/>
  <c r="J1745" i="2"/>
  <c r="K1746" i="2"/>
  <c r="J1733" i="2"/>
  <c r="K1734" i="2"/>
  <c r="J1721" i="2"/>
  <c r="K1722" i="2"/>
  <c r="J1709" i="2"/>
  <c r="K1710" i="2"/>
  <c r="J1697" i="2"/>
  <c r="K1698" i="2"/>
  <c r="J1685" i="2"/>
  <c r="K1686" i="2"/>
  <c r="J1673" i="2"/>
  <c r="K1674" i="2"/>
  <c r="J1661" i="2"/>
  <c r="K1662" i="2"/>
  <c r="J1649" i="2"/>
  <c r="K1650" i="2"/>
  <c r="J1637" i="2"/>
  <c r="K1638" i="2"/>
  <c r="J1625" i="2"/>
  <c r="K1626" i="2"/>
  <c r="J1613" i="2"/>
  <c r="K1614" i="2"/>
  <c r="J1601" i="2"/>
  <c r="K1602" i="2"/>
  <c r="J1589" i="2"/>
  <c r="K1590" i="2"/>
  <c r="J1577" i="2"/>
  <c r="K1578" i="2"/>
  <c r="J1565" i="2"/>
  <c r="K1566" i="2"/>
  <c r="J1553" i="2"/>
  <c r="K1554" i="2"/>
  <c r="J1541" i="2"/>
  <c r="K1542" i="2"/>
  <c r="J1529" i="2"/>
  <c r="K1530" i="2"/>
  <c r="J1517" i="2"/>
  <c r="K1518" i="2"/>
  <c r="J1505" i="2"/>
  <c r="K1506" i="2"/>
  <c r="J1493" i="2"/>
  <c r="K1494" i="2"/>
  <c r="J1481" i="2"/>
  <c r="K1482" i="2"/>
  <c r="J1469" i="2"/>
  <c r="K1470" i="2"/>
  <c r="J1457" i="2"/>
  <c r="K1458" i="2"/>
  <c r="J1445" i="2"/>
  <c r="K1446" i="2"/>
  <c r="J1433" i="2"/>
  <c r="K1434" i="2"/>
  <c r="J1421" i="2"/>
  <c r="K1422" i="2"/>
  <c r="J1409" i="2"/>
  <c r="K1410" i="2"/>
  <c r="J1397" i="2"/>
  <c r="K1398" i="2"/>
  <c r="J1385" i="2"/>
  <c r="K1386" i="2"/>
  <c r="J1373" i="2"/>
  <c r="K1374" i="2"/>
  <c r="J1361" i="2"/>
  <c r="K1362" i="2"/>
  <c r="J1349" i="2"/>
  <c r="K1350" i="2"/>
  <c r="J1337" i="2"/>
  <c r="K1338" i="2"/>
  <c r="J1325" i="2"/>
  <c r="K1326" i="2"/>
  <c r="J1313" i="2"/>
  <c r="K1314" i="2"/>
  <c r="J1301" i="2"/>
  <c r="K1302" i="2"/>
  <c r="J1289" i="2"/>
  <c r="K1290" i="2"/>
  <c r="J1277" i="2"/>
  <c r="K1278" i="2"/>
  <c r="J1265" i="2"/>
  <c r="K1266" i="2"/>
  <c r="J1253" i="2"/>
  <c r="K1254" i="2"/>
  <c r="J1241" i="2"/>
  <c r="K1242" i="2"/>
  <c r="J1229" i="2"/>
  <c r="K1230" i="2"/>
  <c r="J1217" i="2"/>
  <c r="K1218" i="2"/>
  <c r="J1205" i="2"/>
  <c r="K1206" i="2"/>
  <c r="J1193" i="2"/>
  <c r="K1194" i="2"/>
  <c r="J1181" i="2"/>
  <c r="K1182" i="2"/>
  <c r="J1169" i="2"/>
  <c r="K1170" i="2"/>
  <c r="J1157" i="2"/>
  <c r="K1158" i="2"/>
  <c r="J1145" i="2"/>
  <c r="K1146" i="2"/>
  <c r="J1133" i="2"/>
  <c r="K1134" i="2"/>
  <c r="J1121" i="2"/>
  <c r="K1122" i="2"/>
  <c r="J1109" i="2"/>
  <c r="K1110" i="2"/>
  <c r="J1097" i="2"/>
  <c r="K1098" i="2"/>
  <c r="J1085" i="2"/>
  <c r="K1086" i="2"/>
  <c r="J1073" i="2"/>
  <c r="K1074" i="2"/>
  <c r="J1061" i="2"/>
  <c r="K1062" i="2"/>
  <c r="J1049" i="2"/>
  <c r="K1050" i="2"/>
  <c r="J4657" i="2"/>
  <c r="K5228" i="2"/>
  <c r="K5156" i="2"/>
  <c r="K5084" i="2"/>
  <c r="K5012" i="2"/>
  <c r="K4940" i="2"/>
  <c r="K4868" i="2"/>
  <c r="K4796" i="2"/>
  <c r="K4724" i="2"/>
  <c r="K4652" i="2"/>
  <c r="K4580" i="2"/>
  <c r="K4508" i="2"/>
  <c r="K4436" i="2"/>
  <c r="K4364" i="2"/>
  <c r="K4292" i="2"/>
  <c r="K4220" i="2"/>
  <c r="K4148" i="2"/>
  <c r="K4076" i="2"/>
  <c r="K4004" i="2"/>
  <c r="K3871" i="2"/>
  <c r="K3655" i="2"/>
  <c r="K3111" i="2"/>
  <c r="K2337" i="2"/>
  <c r="J1078" i="2"/>
  <c r="K1079" i="2"/>
  <c r="J1066" i="2"/>
  <c r="K1067" i="2"/>
  <c r="J1054" i="2"/>
  <c r="K1055" i="2"/>
  <c r="J1042" i="2"/>
  <c r="K1043" i="2"/>
  <c r="J1030" i="2"/>
  <c r="K1031" i="2"/>
  <c r="J1018" i="2"/>
  <c r="K1019" i="2"/>
  <c r="J1006" i="2"/>
  <c r="K1007" i="2"/>
  <c r="J994" i="2"/>
  <c r="K995" i="2"/>
  <c r="J982" i="2"/>
  <c r="K983" i="2"/>
  <c r="J970" i="2"/>
  <c r="K971" i="2"/>
  <c r="J958" i="2"/>
  <c r="K959" i="2"/>
  <c r="J946" i="2"/>
  <c r="K947" i="2"/>
  <c r="J934" i="2"/>
  <c r="K935" i="2"/>
  <c r="J922" i="2"/>
  <c r="K923" i="2"/>
  <c r="J910" i="2"/>
  <c r="K911" i="2"/>
  <c r="J898" i="2"/>
  <c r="K899" i="2"/>
  <c r="J886" i="2"/>
  <c r="K887" i="2"/>
  <c r="J874" i="2"/>
  <c r="K875" i="2"/>
  <c r="J862" i="2"/>
  <c r="K863" i="2"/>
  <c r="J850" i="2"/>
  <c r="K851" i="2"/>
  <c r="J838" i="2"/>
  <c r="K839" i="2"/>
  <c r="J826" i="2"/>
  <c r="K827" i="2"/>
  <c r="J814" i="2"/>
  <c r="K815" i="2"/>
  <c r="J802" i="2"/>
  <c r="K803" i="2"/>
  <c r="J790" i="2"/>
  <c r="K791" i="2"/>
  <c r="J778" i="2"/>
  <c r="K779" i="2"/>
  <c r="J766" i="2"/>
  <c r="K767" i="2"/>
  <c r="J754" i="2"/>
  <c r="K755" i="2"/>
  <c r="J742" i="2"/>
  <c r="K743" i="2"/>
  <c r="J730" i="2"/>
  <c r="K731" i="2"/>
  <c r="J718" i="2"/>
  <c r="K719" i="2"/>
  <c r="J706" i="2"/>
  <c r="K707" i="2"/>
  <c r="J694" i="2"/>
  <c r="K695" i="2"/>
  <c r="J682" i="2"/>
  <c r="K683" i="2"/>
  <c r="J670" i="2"/>
  <c r="K671" i="2"/>
  <c r="J658" i="2"/>
  <c r="K659" i="2"/>
  <c r="J646" i="2"/>
  <c r="K647" i="2"/>
  <c r="J634" i="2"/>
  <c r="K635" i="2"/>
  <c r="J622" i="2"/>
  <c r="K623" i="2"/>
  <c r="J610" i="2"/>
  <c r="K611" i="2"/>
  <c r="J598" i="2"/>
  <c r="K599" i="2"/>
  <c r="J586" i="2"/>
  <c r="K587" i="2"/>
  <c r="J574" i="2"/>
  <c r="K575" i="2"/>
  <c r="J562" i="2"/>
  <c r="K563" i="2"/>
  <c r="J550" i="2"/>
  <c r="K551" i="2"/>
  <c r="J538" i="2"/>
  <c r="K539" i="2"/>
  <c r="J526" i="2"/>
  <c r="K527" i="2"/>
  <c r="J514" i="2"/>
  <c r="K515" i="2"/>
  <c r="J502" i="2"/>
  <c r="K503" i="2"/>
  <c r="J490" i="2"/>
  <c r="K491" i="2"/>
  <c r="J478" i="2"/>
  <c r="K479" i="2"/>
  <c r="J466" i="2"/>
  <c r="K467" i="2"/>
  <c r="J454" i="2"/>
  <c r="K455" i="2"/>
  <c r="J442" i="2"/>
  <c r="K443" i="2"/>
  <c r="J430" i="2"/>
  <c r="K431" i="2"/>
  <c r="J418" i="2"/>
  <c r="K419" i="2"/>
  <c r="J406" i="2"/>
  <c r="K407" i="2"/>
  <c r="J394" i="2"/>
  <c r="K395" i="2"/>
  <c r="J382" i="2"/>
  <c r="K383" i="2"/>
  <c r="J370" i="2"/>
  <c r="K371" i="2"/>
  <c r="J358" i="2"/>
  <c r="K359" i="2"/>
  <c r="J346" i="2"/>
  <c r="K347" i="2"/>
  <c r="J334" i="2"/>
  <c r="K335" i="2"/>
  <c r="J322" i="2"/>
  <c r="K323" i="2"/>
  <c r="J310" i="2"/>
  <c r="K311" i="2"/>
  <c r="J298" i="2"/>
  <c r="K299" i="2"/>
  <c r="J286" i="2"/>
  <c r="K287" i="2"/>
  <c r="J274" i="2"/>
  <c r="K275" i="2"/>
  <c r="J262" i="2"/>
  <c r="K263" i="2"/>
  <c r="J250" i="2"/>
  <c r="K251" i="2"/>
  <c r="J238" i="2"/>
  <c r="K239" i="2"/>
  <c r="J226" i="2"/>
  <c r="K227" i="2"/>
  <c r="J214" i="2"/>
  <c r="K215" i="2"/>
  <c r="J202" i="2"/>
  <c r="K203" i="2"/>
  <c r="J190" i="2"/>
  <c r="K191" i="2"/>
  <c r="J178" i="2"/>
  <c r="K179" i="2"/>
  <c r="J166" i="2"/>
  <c r="K167" i="2"/>
  <c r="J154" i="2"/>
  <c r="K155" i="2"/>
  <c r="J142" i="2"/>
  <c r="K143" i="2"/>
  <c r="J130" i="2"/>
  <c r="K131" i="2"/>
  <c r="J118" i="2"/>
  <c r="K119" i="2"/>
  <c r="J106" i="2"/>
  <c r="K107" i="2"/>
  <c r="J94" i="2"/>
  <c r="K95" i="2"/>
  <c r="J82" i="2"/>
  <c r="K83" i="2"/>
  <c r="J70" i="2"/>
  <c r="K71" i="2"/>
  <c r="J58" i="2"/>
  <c r="K59" i="2"/>
  <c r="J46" i="2"/>
  <c r="K47" i="2"/>
  <c r="J34" i="2"/>
  <c r="K35" i="2"/>
  <c r="J22" i="2"/>
  <c r="K23" i="2"/>
  <c r="J10" i="2"/>
  <c r="K11" i="2"/>
  <c r="J1065" i="2"/>
  <c r="K1066" i="2"/>
  <c r="J1053" i="2"/>
  <c r="K1054" i="2"/>
  <c r="J1041" i="2"/>
  <c r="K1042" i="2"/>
  <c r="J1029" i="2"/>
  <c r="K1030" i="2"/>
  <c r="J1017" i="2"/>
  <c r="K1018" i="2"/>
  <c r="J1005" i="2"/>
  <c r="K1006" i="2"/>
  <c r="J993" i="2"/>
  <c r="K994" i="2"/>
  <c r="J981" i="2"/>
  <c r="K982" i="2"/>
  <c r="J969" i="2"/>
  <c r="K970" i="2"/>
  <c r="J957" i="2"/>
  <c r="K958" i="2"/>
  <c r="J945" i="2"/>
  <c r="K946" i="2"/>
  <c r="J933" i="2"/>
  <c r="K934" i="2"/>
  <c r="J921" i="2"/>
  <c r="K922" i="2"/>
  <c r="J909" i="2"/>
  <c r="K910" i="2"/>
  <c r="J897" i="2"/>
  <c r="K898" i="2"/>
  <c r="J885" i="2"/>
  <c r="K886" i="2"/>
  <c r="J873" i="2"/>
  <c r="K874" i="2"/>
  <c r="J861" i="2"/>
  <c r="K862" i="2"/>
  <c r="J849" i="2"/>
  <c r="K850" i="2"/>
  <c r="J837" i="2"/>
  <c r="K838" i="2"/>
  <c r="J825" i="2"/>
  <c r="K826" i="2"/>
  <c r="J813" i="2"/>
  <c r="K814" i="2"/>
  <c r="J801" i="2"/>
  <c r="K802" i="2"/>
  <c r="J789" i="2"/>
  <c r="K790" i="2"/>
  <c r="J777" i="2"/>
  <c r="K778" i="2"/>
  <c r="J765" i="2"/>
  <c r="K766" i="2"/>
  <c r="J753" i="2"/>
  <c r="K754" i="2"/>
  <c r="J741" i="2"/>
  <c r="K742" i="2"/>
  <c r="J729" i="2"/>
  <c r="K730" i="2"/>
  <c r="J717" i="2"/>
  <c r="K718" i="2"/>
  <c r="J705" i="2"/>
  <c r="K706" i="2"/>
  <c r="J693" i="2"/>
  <c r="K694" i="2"/>
  <c r="J681" i="2"/>
  <c r="K682" i="2"/>
  <c r="J669" i="2"/>
  <c r="K670" i="2"/>
  <c r="J657" i="2"/>
  <c r="K658" i="2"/>
  <c r="J645" i="2"/>
  <c r="K646" i="2"/>
  <c r="J633" i="2"/>
  <c r="K634" i="2"/>
  <c r="J621" i="2"/>
  <c r="K622" i="2"/>
  <c r="J609" i="2"/>
  <c r="K610" i="2"/>
  <c r="J597" i="2"/>
  <c r="K598" i="2"/>
  <c r="J585" i="2"/>
  <c r="K586" i="2"/>
  <c r="J573" i="2"/>
  <c r="K574" i="2"/>
  <c r="J561" i="2"/>
  <c r="K562" i="2"/>
  <c r="J549" i="2"/>
  <c r="K550" i="2"/>
  <c r="J537" i="2"/>
  <c r="K538" i="2"/>
  <c r="J525" i="2"/>
  <c r="K526" i="2"/>
  <c r="J513" i="2"/>
  <c r="K514" i="2"/>
  <c r="J501" i="2"/>
  <c r="K502" i="2"/>
  <c r="J489" i="2"/>
  <c r="K490" i="2"/>
  <c r="J477" i="2"/>
  <c r="K478" i="2"/>
  <c r="J465" i="2"/>
  <c r="K466" i="2"/>
  <c r="J453" i="2"/>
  <c r="K454" i="2"/>
  <c r="J441" i="2"/>
  <c r="K442" i="2"/>
  <c r="J429" i="2"/>
  <c r="K430" i="2"/>
  <c r="J417" i="2"/>
  <c r="K418" i="2"/>
  <c r="J405" i="2"/>
  <c r="K406" i="2"/>
  <c r="J393" i="2"/>
  <c r="K394" i="2"/>
  <c r="J381" i="2"/>
  <c r="K382" i="2"/>
  <c r="J369" i="2"/>
  <c r="K370" i="2"/>
  <c r="J357" i="2"/>
  <c r="K358" i="2"/>
  <c r="J345" i="2"/>
  <c r="K346" i="2"/>
  <c r="J333" i="2"/>
  <c r="K334" i="2"/>
  <c r="J321" i="2"/>
  <c r="K322" i="2"/>
  <c r="J309" i="2"/>
  <c r="K310" i="2"/>
  <c r="J297" i="2"/>
  <c r="K298" i="2"/>
  <c r="J285" i="2"/>
  <c r="K286" i="2"/>
  <c r="J273" i="2"/>
  <c r="K274" i="2"/>
  <c r="J261" i="2"/>
  <c r="K262" i="2"/>
  <c r="J249" i="2"/>
  <c r="K250" i="2"/>
  <c r="J237" i="2"/>
  <c r="K238" i="2"/>
  <c r="J225" i="2"/>
  <c r="K226" i="2"/>
  <c r="J213" i="2"/>
  <c r="K214" i="2"/>
  <c r="J201" i="2"/>
  <c r="K202" i="2"/>
  <c r="J189" i="2"/>
  <c r="K190" i="2"/>
  <c r="J177" i="2"/>
  <c r="K178" i="2"/>
  <c r="J165" i="2"/>
  <c r="K166" i="2"/>
  <c r="J153" i="2"/>
  <c r="K154" i="2"/>
  <c r="J141" i="2"/>
  <c r="K142" i="2"/>
  <c r="J129" i="2"/>
  <c r="K130" i="2"/>
  <c r="J117" i="2"/>
  <c r="K118" i="2"/>
  <c r="J105" i="2"/>
  <c r="K106" i="2"/>
  <c r="J93" i="2"/>
  <c r="K94" i="2"/>
  <c r="J81" i="2"/>
  <c r="K82" i="2"/>
  <c r="J69" i="2"/>
  <c r="K70" i="2"/>
  <c r="J57" i="2"/>
  <c r="K58" i="2"/>
  <c r="J45" i="2"/>
  <c r="K46" i="2"/>
  <c r="J33" i="2"/>
  <c r="K34" i="2"/>
  <c r="J21" i="2"/>
  <c r="K22" i="2"/>
  <c r="J9" i="2"/>
  <c r="K10" i="2"/>
  <c r="J1088" i="2"/>
  <c r="K1089" i="2"/>
  <c r="J1076" i="2"/>
  <c r="K1077" i="2"/>
  <c r="J1064" i="2"/>
  <c r="K1065" i="2"/>
  <c r="J1052" i="2"/>
  <c r="K1053" i="2"/>
  <c r="J1040" i="2"/>
  <c r="K1041" i="2"/>
  <c r="J1028" i="2"/>
  <c r="K1029" i="2"/>
  <c r="J1016" i="2"/>
  <c r="K1017" i="2"/>
  <c r="J1004" i="2"/>
  <c r="K1005" i="2"/>
  <c r="J992" i="2"/>
  <c r="K993" i="2"/>
  <c r="J980" i="2"/>
  <c r="K981" i="2"/>
  <c r="J968" i="2"/>
  <c r="K969" i="2"/>
  <c r="J956" i="2"/>
  <c r="K957" i="2"/>
  <c r="J944" i="2"/>
  <c r="K945" i="2"/>
  <c r="J932" i="2"/>
  <c r="K933" i="2"/>
  <c r="J920" i="2"/>
  <c r="K921" i="2"/>
  <c r="J908" i="2"/>
  <c r="K909" i="2"/>
  <c r="J896" i="2"/>
  <c r="K897" i="2"/>
  <c r="J884" i="2"/>
  <c r="K885" i="2"/>
  <c r="J872" i="2"/>
  <c r="K873" i="2"/>
  <c r="J860" i="2"/>
  <c r="K861" i="2"/>
  <c r="J848" i="2"/>
  <c r="K849" i="2"/>
  <c r="J836" i="2"/>
  <c r="K837" i="2"/>
  <c r="J824" i="2"/>
  <c r="K825" i="2"/>
  <c r="J812" i="2"/>
  <c r="K813" i="2"/>
  <c r="J800" i="2"/>
  <c r="K801" i="2"/>
  <c r="J788" i="2"/>
  <c r="K789" i="2"/>
  <c r="J776" i="2"/>
  <c r="K777" i="2"/>
  <c r="J764" i="2"/>
  <c r="K765" i="2"/>
  <c r="J752" i="2"/>
  <c r="K753" i="2"/>
  <c r="J740" i="2"/>
  <c r="K741" i="2"/>
  <c r="J728" i="2"/>
  <c r="K729" i="2"/>
  <c r="J716" i="2"/>
  <c r="K717" i="2"/>
  <c r="J704" i="2"/>
  <c r="K705" i="2"/>
  <c r="J692" i="2"/>
  <c r="K693" i="2"/>
  <c r="J680" i="2"/>
  <c r="K681" i="2"/>
  <c r="J668" i="2"/>
  <c r="K669" i="2"/>
  <c r="J656" i="2"/>
  <c r="K657" i="2"/>
  <c r="J644" i="2"/>
  <c r="K645" i="2"/>
  <c r="J632" i="2"/>
  <c r="K633" i="2"/>
  <c r="J620" i="2"/>
  <c r="K621" i="2"/>
  <c r="J608" i="2"/>
  <c r="K609" i="2"/>
  <c r="J596" i="2"/>
  <c r="K597" i="2"/>
  <c r="J584" i="2"/>
  <c r="K585" i="2"/>
  <c r="J572" i="2"/>
  <c r="K573" i="2"/>
  <c r="J560" i="2"/>
  <c r="K561" i="2"/>
  <c r="J548" i="2"/>
  <c r="K549" i="2"/>
  <c r="J536" i="2"/>
  <c r="K537" i="2"/>
  <c r="J524" i="2"/>
  <c r="K525" i="2"/>
  <c r="J512" i="2"/>
  <c r="K513" i="2"/>
  <c r="J500" i="2"/>
  <c r="K501" i="2"/>
  <c r="J488" i="2"/>
  <c r="K489" i="2"/>
  <c r="J476" i="2"/>
  <c r="K477" i="2"/>
  <c r="J464" i="2"/>
  <c r="K465" i="2"/>
  <c r="J452" i="2"/>
  <c r="K453" i="2"/>
  <c r="J440" i="2"/>
  <c r="K441" i="2"/>
  <c r="J428" i="2"/>
  <c r="K429" i="2"/>
  <c r="J416" i="2"/>
  <c r="K417" i="2"/>
  <c r="J404" i="2"/>
  <c r="K405" i="2"/>
  <c r="J392" i="2"/>
  <c r="K393" i="2"/>
  <c r="J380" i="2"/>
  <c r="K381" i="2"/>
  <c r="J368" i="2"/>
  <c r="K369" i="2"/>
  <c r="J356" i="2"/>
  <c r="K357" i="2"/>
  <c r="J344" i="2"/>
  <c r="K345" i="2"/>
  <c r="J332" i="2"/>
  <c r="K333" i="2"/>
  <c r="J320" i="2"/>
  <c r="K321" i="2"/>
  <c r="J308" i="2"/>
  <c r="K309" i="2"/>
  <c r="J296" i="2"/>
  <c r="K297" i="2"/>
  <c r="J284" i="2"/>
  <c r="K285" i="2"/>
  <c r="J272" i="2"/>
  <c r="K273" i="2"/>
  <c r="J260" i="2"/>
  <c r="K261" i="2"/>
  <c r="J248" i="2"/>
  <c r="K249" i="2"/>
  <c r="J236" i="2"/>
  <c r="K237" i="2"/>
  <c r="J224" i="2"/>
  <c r="K225" i="2"/>
  <c r="J212" i="2"/>
  <c r="K213" i="2"/>
  <c r="J200" i="2"/>
  <c r="K201" i="2"/>
  <c r="J188" i="2"/>
  <c r="K189" i="2"/>
  <c r="J176" i="2"/>
  <c r="K177" i="2"/>
  <c r="J164" i="2"/>
  <c r="K165" i="2"/>
  <c r="J152" i="2"/>
  <c r="K153" i="2"/>
  <c r="J140" i="2"/>
  <c r="K141" i="2"/>
  <c r="J128" i="2"/>
  <c r="K129" i="2"/>
  <c r="J116" i="2"/>
  <c r="K117" i="2"/>
  <c r="J104" i="2"/>
  <c r="K105" i="2"/>
  <c r="J92" i="2"/>
  <c r="K93" i="2"/>
  <c r="J80" i="2"/>
  <c r="K81" i="2"/>
  <c r="J68" i="2"/>
  <c r="K69" i="2"/>
  <c r="J56" i="2"/>
  <c r="K57" i="2"/>
  <c r="J44" i="2"/>
  <c r="K45" i="2"/>
  <c r="J32" i="2"/>
  <c r="K33" i="2"/>
  <c r="J20" i="2"/>
  <c r="K21" i="2"/>
  <c r="J8" i="2"/>
  <c r="K9" i="2"/>
  <c r="K1023" i="2"/>
  <c r="J1051" i="2"/>
  <c r="K1052" i="2"/>
  <c r="J1039" i="2"/>
  <c r="K1040" i="2"/>
  <c r="J1027" i="2"/>
  <c r="K1028" i="2"/>
  <c r="J1015" i="2"/>
  <c r="K1016" i="2"/>
  <c r="J1003" i="2"/>
  <c r="K1004" i="2"/>
  <c r="J991" i="2"/>
  <c r="K992" i="2"/>
  <c r="J979" i="2"/>
  <c r="K980" i="2"/>
  <c r="J967" i="2"/>
  <c r="K968" i="2"/>
  <c r="J955" i="2"/>
  <c r="K956" i="2"/>
  <c r="J943" i="2"/>
  <c r="K944" i="2"/>
  <c r="J931" i="2"/>
  <c r="K932" i="2"/>
  <c r="J919" i="2"/>
  <c r="K920" i="2"/>
  <c r="J907" i="2"/>
  <c r="K908" i="2"/>
  <c r="J895" i="2"/>
  <c r="K896" i="2"/>
  <c r="J883" i="2"/>
  <c r="K884" i="2"/>
  <c r="J871" i="2"/>
  <c r="K872" i="2"/>
  <c r="J859" i="2"/>
  <c r="K860" i="2"/>
  <c r="J847" i="2"/>
  <c r="K848" i="2"/>
  <c r="J835" i="2"/>
  <c r="K836" i="2"/>
  <c r="J823" i="2"/>
  <c r="K824" i="2"/>
  <c r="J811" i="2"/>
  <c r="K812" i="2"/>
  <c r="J799" i="2"/>
  <c r="K800" i="2"/>
  <c r="J787" i="2"/>
  <c r="K788" i="2"/>
  <c r="J775" i="2"/>
  <c r="K776" i="2"/>
  <c r="J763" i="2"/>
  <c r="K764" i="2"/>
  <c r="J751" i="2"/>
  <c r="K752" i="2"/>
  <c r="J739" i="2"/>
  <c r="K740" i="2"/>
  <c r="J727" i="2"/>
  <c r="K728" i="2"/>
  <c r="J715" i="2"/>
  <c r="K716" i="2"/>
  <c r="J703" i="2"/>
  <c r="K704" i="2"/>
  <c r="J691" i="2"/>
  <c r="K692" i="2"/>
  <c r="J679" i="2"/>
  <c r="K680" i="2"/>
  <c r="J667" i="2"/>
  <c r="K668" i="2"/>
  <c r="J655" i="2"/>
  <c r="K656" i="2"/>
  <c r="J643" i="2"/>
  <c r="K644" i="2"/>
  <c r="J631" i="2"/>
  <c r="K632" i="2"/>
  <c r="J619" i="2"/>
  <c r="K620" i="2"/>
  <c r="J607" i="2"/>
  <c r="K608" i="2"/>
  <c r="J595" i="2"/>
  <c r="K596" i="2"/>
  <c r="J583" i="2"/>
  <c r="K584" i="2"/>
  <c r="J571" i="2"/>
  <c r="K572" i="2"/>
  <c r="J559" i="2"/>
  <c r="K560" i="2"/>
  <c r="J547" i="2"/>
  <c r="K548" i="2"/>
  <c r="J535" i="2"/>
  <c r="K536" i="2"/>
  <c r="J523" i="2"/>
  <c r="K524" i="2"/>
  <c r="J511" i="2"/>
  <c r="K512" i="2"/>
  <c r="J499" i="2"/>
  <c r="K500" i="2"/>
  <c r="J487" i="2"/>
  <c r="K488" i="2"/>
  <c r="J475" i="2"/>
  <c r="K476" i="2"/>
  <c r="J463" i="2"/>
  <c r="K464" i="2"/>
  <c r="J451" i="2"/>
  <c r="K452" i="2"/>
  <c r="J439" i="2"/>
  <c r="K440" i="2"/>
  <c r="J427" i="2"/>
  <c r="K428" i="2"/>
  <c r="J415" i="2"/>
  <c r="K416" i="2"/>
  <c r="J403" i="2"/>
  <c r="K404" i="2"/>
  <c r="J391" i="2"/>
  <c r="K392" i="2"/>
  <c r="J379" i="2"/>
  <c r="K380" i="2"/>
  <c r="J367" i="2"/>
  <c r="K368" i="2"/>
  <c r="J355" i="2"/>
  <c r="K356" i="2"/>
  <c r="J343" i="2"/>
  <c r="K344" i="2"/>
  <c r="J331" i="2"/>
  <c r="K332" i="2"/>
  <c r="J319" i="2"/>
  <c r="K320" i="2"/>
  <c r="J307" i="2"/>
  <c r="K308" i="2"/>
  <c r="J295" i="2"/>
  <c r="K296" i="2"/>
  <c r="J283" i="2"/>
  <c r="K284" i="2"/>
  <c r="J271" i="2"/>
  <c r="K272" i="2"/>
  <c r="J259" i="2"/>
  <c r="K260" i="2"/>
  <c r="J247" i="2"/>
  <c r="K248" i="2"/>
  <c r="J235" i="2"/>
  <c r="K236" i="2"/>
  <c r="J223" i="2"/>
  <c r="K224" i="2"/>
  <c r="J211" i="2"/>
  <c r="K212" i="2"/>
  <c r="J199" i="2"/>
  <c r="K200" i="2"/>
  <c r="J187" i="2"/>
  <c r="K188" i="2"/>
  <c r="J175" i="2"/>
  <c r="K176" i="2"/>
  <c r="J163" i="2"/>
  <c r="K164" i="2"/>
  <c r="J151" i="2"/>
  <c r="K152" i="2"/>
  <c r="J139" i="2"/>
  <c r="K140" i="2"/>
  <c r="J127" i="2"/>
  <c r="K128" i="2"/>
  <c r="J115" i="2"/>
  <c r="K116" i="2"/>
  <c r="J103" i="2"/>
  <c r="K104" i="2"/>
  <c r="J91" i="2"/>
  <c r="K92" i="2"/>
  <c r="J79" i="2"/>
  <c r="K80" i="2"/>
  <c r="J67" i="2"/>
  <c r="K68" i="2"/>
  <c r="J55" i="2"/>
  <c r="K56" i="2"/>
  <c r="J43" i="2"/>
  <c r="K44" i="2"/>
  <c r="J31" i="2"/>
  <c r="K32" i="2"/>
  <c r="J19" i="2"/>
  <c r="K20" i="2"/>
  <c r="J7" i="2"/>
  <c r="K8" i="2"/>
  <c r="K462" i="2"/>
  <c r="J1050" i="2"/>
  <c r="K1051" i="2"/>
  <c r="J1038" i="2"/>
  <c r="K1039" i="2"/>
  <c r="J1026" i="2"/>
  <c r="K1027" i="2"/>
  <c r="J1014" i="2"/>
  <c r="K1015" i="2"/>
  <c r="J1002" i="2"/>
  <c r="K1003" i="2"/>
  <c r="J990" i="2"/>
  <c r="K991" i="2"/>
  <c r="J978" i="2"/>
  <c r="K979" i="2"/>
  <c r="J966" i="2"/>
  <c r="K967" i="2"/>
  <c r="J954" i="2"/>
  <c r="K955" i="2"/>
  <c r="J942" i="2"/>
  <c r="K943" i="2"/>
  <c r="J930" i="2"/>
  <c r="K931" i="2"/>
  <c r="J918" i="2"/>
  <c r="K919" i="2"/>
  <c r="J906" i="2"/>
  <c r="K907" i="2"/>
  <c r="J894" i="2"/>
  <c r="K895" i="2"/>
  <c r="J882" i="2"/>
  <c r="K883" i="2"/>
  <c r="J870" i="2"/>
  <c r="K871" i="2"/>
  <c r="J858" i="2"/>
  <c r="K859" i="2"/>
  <c r="J846" i="2"/>
  <c r="K847" i="2"/>
  <c r="J834" i="2"/>
  <c r="K835" i="2"/>
  <c r="J822" i="2"/>
  <c r="K823" i="2"/>
  <c r="J810" i="2"/>
  <c r="K811" i="2"/>
  <c r="J798" i="2"/>
  <c r="K799" i="2"/>
  <c r="J786" i="2"/>
  <c r="K787" i="2"/>
  <c r="J774" i="2"/>
  <c r="K775" i="2"/>
  <c r="J762" i="2"/>
  <c r="K763" i="2"/>
  <c r="J750" i="2"/>
  <c r="K751" i="2"/>
  <c r="J738" i="2"/>
  <c r="K739" i="2"/>
  <c r="J726" i="2"/>
  <c r="K727" i="2"/>
  <c r="J714" i="2"/>
  <c r="K715" i="2"/>
  <c r="J702" i="2"/>
  <c r="K703" i="2"/>
  <c r="J690" i="2"/>
  <c r="K691" i="2"/>
  <c r="J678" i="2"/>
  <c r="K679" i="2"/>
  <c r="J666" i="2"/>
  <c r="K667" i="2"/>
  <c r="J654" i="2"/>
  <c r="K655" i="2"/>
  <c r="J642" i="2"/>
  <c r="K643" i="2"/>
  <c r="J630" i="2"/>
  <c r="K631" i="2"/>
  <c r="J618" i="2"/>
  <c r="K619" i="2"/>
  <c r="J606" i="2"/>
  <c r="K607" i="2"/>
  <c r="J594" i="2"/>
  <c r="K595" i="2"/>
  <c r="J582" i="2"/>
  <c r="K583" i="2"/>
  <c r="J570" i="2"/>
  <c r="K571" i="2"/>
  <c r="J558" i="2"/>
  <c r="K559" i="2"/>
  <c r="J546" i="2"/>
  <c r="K547" i="2"/>
  <c r="J534" i="2"/>
  <c r="K535" i="2"/>
  <c r="J522" i="2"/>
  <c r="K523" i="2"/>
  <c r="J510" i="2"/>
  <c r="K511" i="2"/>
  <c r="J498" i="2"/>
  <c r="K499" i="2"/>
  <c r="J486" i="2"/>
  <c r="K487" i="2"/>
  <c r="J474" i="2"/>
  <c r="K475" i="2"/>
  <c r="J462" i="2"/>
  <c r="K463" i="2"/>
  <c r="J450" i="2"/>
  <c r="K451" i="2"/>
  <c r="J438" i="2"/>
  <c r="K439" i="2"/>
  <c r="J426" i="2"/>
  <c r="K427" i="2"/>
  <c r="J414" i="2"/>
  <c r="K415" i="2"/>
  <c r="J402" i="2"/>
  <c r="K403" i="2"/>
  <c r="J390" i="2"/>
  <c r="K391" i="2"/>
  <c r="J378" i="2"/>
  <c r="K379" i="2"/>
  <c r="J366" i="2"/>
  <c r="K367" i="2"/>
  <c r="J354" i="2"/>
  <c r="K355" i="2"/>
  <c r="J342" i="2"/>
  <c r="K343" i="2"/>
  <c r="J330" i="2"/>
  <c r="K331" i="2"/>
  <c r="J318" i="2"/>
  <c r="K319" i="2"/>
  <c r="J306" i="2"/>
  <c r="K307" i="2"/>
  <c r="J294" i="2"/>
  <c r="K295" i="2"/>
  <c r="J282" i="2"/>
  <c r="K283" i="2"/>
  <c r="J270" i="2"/>
  <c r="K271" i="2"/>
  <c r="J258" i="2"/>
  <c r="K259" i="2"/>
  <c r="J246" i="2"/>
  <c r="K247" i="2"/>
  <c r="J234" i="2"/>
  <c r="K235" i="2"/>
  <c r="J222" i="2"/>
  <c r="K223" i="2"/>
  <c r="J210" i="2"/>
  <c r="K211" i="2"/>
  <c r="J198" i="2"/>
  <c r="K199" i="2"/>
  <c r="J186" i="2"/>
  <c r="K187" i="2"/>
  <c r="J174" i="2"/>
  <c r="K175" i="2"/>
  <c r="J162" i="2"/>
  <c r="K163" i="2"/>
  <c r="J150" i="2"/>
  <c r="K151" i="2"/>
  <c r="J138" i="2"/>
  <c r="K139" i="2"/>
  <c r="J126" i="2"/>
  <c r="K127" i="2"/>
  <c r="J114" i="2"/>
  <c r="K115" i="2"/>
  <c r="J102" i="2"/>
  <c r="K103" i="2"/>
  <c r="J90" i="2"/>
  <c r="K91" i="2"/>
  <c r="J78" i="2"/>
  <c r="K79" i="2"/>
  <c r="J66" i="2"/>
  <c r="K67" i="2"/>
  <c r="J54" i="2"/>
  <c r="K55" i="2"/>
  <c r="J42" i="2"/>
  <c r="K43" i="2"/>
  <c r="J30" i="2"/>
  <c r="K31" i="2"/>
  <c r="J18" i="2"/>
  <c r="K19" i="2"/>
  <c r="J6" i="2"/>
  <c r="K7" i="2"/>
  <c r="K402" i="2"/>
  <c r="J1037" i="2"/>
  <c r="K1038" i="2"/>
  <c r="J1025" i="2"/>
  <c r="K1026" i="2"/>
  <c r="J1013" i="2"/>
  <c r="K1014" i="2"/>
  <c r="J1001" i="2"/>
  <c r="K1002" i="2"/>
  <c r="J989" i="2"/>
  <c r="K990" i="2"/>
  <c r="J977" i="2"/>
  <c r="K978" i="2"/>
  <c r="J965" i="2"/>
  <c r="K966" i="2"/>
  <c r="J953" i="2"/>
  <c r="K954" i="2"/>
  <c r="J941" i="2"/>
  <c r="K942" i="2"/>
  <c r="J929" i="2"/>
  <c r="K930" i="2"/>
  <c r="J917" i="2"/>
  <c r="K918" i="2"/>
  <c r="J905" i="2"/>
  <c r="K906" i="2"/>
  <c r="J893" i="2"/>
  <c r="K894" i="2"/>
  <c r="J881" i="2"/>
  <c r="K882" i="2"/>
  <c r="J869" i="2"/>
  <c r="K870" i="2"/>
  <c r="J857" i="2"/>
  <c r="K858" i="2"/>
  <c r="J845" i="2"/>
  <c r="K846" i="2"/>
  <c r="J833" i="2"/>
  <c r="K834" i="2"/>
  <c r="J821" i="2"/>
  <c r="K822" i="2"/>
  <c r="J809" i="2"/>
  <c r="K810" i="2"/>
  <c r="J797" i="2"/>
  <c r="K798" i="2"/>
  <c r="J785" i="2"/>
  <c r="K786" i="2"/>
  <c r="J773" i="2"/>
  <c r="K774" i="2"/>
  <c r="J761" i="2"/>
  <c r="K762" i="2"/>
  <c r="J749" i="2"/>
  <c r="K750" i="2"/>
  <c r="J737" i="2"/>
  <c r="K738" i="2"/>
  <c r="J725" i="2"/>
  <c r="K726" i="2"/>
  <c r="J713" i="2"/>
  <c r="K714" i="2"/>
  <c r="J701" i="2"/>
  <c r="K702" i="2"/>
  <c r="J689" i="2"/>
  <c r="K690" i="2"/>
  <c r="J677" i="2"/>
  <c r="K678" i="2"/>
  <c r="J665" i="2"/>
  <c r="K666" i="2"/>
  <c r="J653" i="2"/>
  <c r="K654" i="2"/>
  <c r="J641" i="2"/>
  <c r="K642" i="2"/>
  <c r="J629" i="2"/>
  <c r="K630" i="2"/>
  <c r="J617" i="2"/>
  <c r="K618" i="2"/>
  <c r="J605" i="2"/>
  <c r="K606" i="2"/>
  <c r="J593" i="2"/>
  <c r="K594" i="2"/>
  <c r="J581" i="2"/>
  <c r="K582" i="2"/>
  <c r="J569" i="2"/>
  <c r="K570" i="2"/>
  <c r="J557" i="2"/>
  <c r="K558" i="2"/>
  <c r="J545" i="2"/>
  <c r="K546" i="2"/>
  <c r="J533" i="2"/>
  <c r="K534" i="2"/>
  <c r="J521" i="2"/>
  <c r="K522" i="2"/>
  <c r="J509" i="2"/>
  <c r="K510" i="2"/>
  <c r="J497" i="2"/>
  <c r="K498" i="2"/>
  <c r="J485" i="2"/>
  <c r="K486" i="2"/>
  <c r="J473" i="2"/>
  <c r="K474" i="2"/>
  <c r="J449" i="2"/>
  <c r="K450" i="2"/>
  <c r="J437" i="2"/>
  <c r="K438" i="2"/>
  <c r="J425" i="2"/>
  <c r="K426" i="2"/>
  <c r="J413" i="2"/>
  <c r="K414" i="2"/>
  <c r="J389" i="2"/>
  <c r="K390" i="2"/>
  <c r="J377" i="2"/>
  <c r="K378" i="2"/>
  <c r="J365" i="2"/>
  <c r="K366" i="2"/>
  <c r="J353" i="2"/>
  <c r="K354" i="2"/>
  <c r="J341" i="2"/>
  <c r="K342" i="2"/>
  <c r="J329" i="2"/>
  <c r="K330" i="2"/>
  <c r="J317" i="2"/>
  <c r="K318" i="2"/>
  <c r="J305" i="2"/>
  <c r="K306" i="2"/>
  <c r="J293" i="2"/>
  <c r="K294" i="2"/>
  <c r="J281" i="2"/>
  <c r="K282" i="2"/>
  <c r="J269" i="2"/>
  <c r="K270" i="2"/>
  <c r="J257" i="2"/>
  <c r="K258" i="2"/>
  <c r="J245" i="2"/>
  <c r="K246" i="2"/>
  <c r="J233" i="2"/>
  <c r="K234" i="2"/>
  <c r="J221" i="2"/>
  <c r="K222" i="2"/>
  <c r="J209" i="2"/>
  <c r="K210" i="2"/>
  <c r="J197" i="2"/>
  <c r="K198" i="2"/>
  <c r="J185" i="2"/>
  <c r="K186" i="2"/>
  <c r="J173" i="2"/>
  <c r="K174" i="2"/>
  <c r="J161" i="2"/>
  <c r="K162" i="2"/>
  <c r="J149" i="2"/>
  <c r="K150" i="2"/>
  <c r="J137" i="2"/>
  <c r="K138" i="2"/>
  <c r="J125" i="2"/>
  <c r="K126" i="2"/>
  <c r="J113" i="2"/>
  <c r="K114" i="2"/>
  <c r="J101" i="2"/>
  <c r="K102" i="2"/>
  <c r="J89" i="2"/>
  <c r="K90" i="2"/>
  <c r="J77" i="2"/>
  <c r="K78" i="2"/>
  <c r="J65" i="2"/>
  <c r="K66" i="2"/>
  <c r="J53" i="2"/>
  <c r="K54" i="2"/>
  <c r="J41" i="2"/>
  <c r="K42" i="2"/>
  <c r="J29" i="2"/>
  <c r="K30" i="2"/>
  <c r="J17" i="2"/>
  <c r="K18" i="2"/>
  <c r="J5" i="2"/>
  <c r="K6" i="2"/>
  <c r="J952" i="2"/>
  <c r="K953" i="2"/>
  <c r="J940" i="2"/>
  <c r="K941" i="2"/>
  <c r="J928" i="2"/>
  <c r="K929" i="2"/>
  <c r="J916" i="2"/>
  <c r="K917" i="2"/>
  <c r="J904" i="2"/>
  <c r="K905" i="2"/>
  <c r="J892" i="2"/>
  <c r="K893" i="2"/>
  <c r="J880" i="2"/>
  <c r="K881" i="2"/>
  <c r="J868" i="2"/>
  <c r="K869" i="2"/>
  <c r="J856" i="2"/>
  <c r="K857" i="2"/>
  <c r="J844" i="2"/>
  <c r="K845" i="2"/>
  <c r="J832" i="2"/>
  <c r="K833" i="2"/>
  <c r="J820" i="2"/>
  <c r="K821" i="2"/>
  <c r="J808" i="2"/>
  <c r="K809" i="2"/>
  <c r="J796" i="2"/>
  <c r="K797" i="2"/>
  <c r="J784" i="2"/>
  <c r="K785" i="2"/>
  <c r="J772" i="2"/>
  <c r="K773" i="2"/>
  <c r="J760" i="2"/>
  <c r="K761" i="2"/>
  <c r="J748" i="2"/>
  <c r="K749" i="2"/>
  <c r="J736" i="2"/>
  <c r="K737" i="2"/>
  <c r="J724" i="2"/>
  <c r="K725" i="2"/>
  <c r="J712" i="2"/>
  <c r="K713" i="2"/>
  <c r="J700" i="2"/>
  <c r="K701" i="2"/>
  <c r="J688" i="2"/>
  <c r="K689" i="2"/>
  <c r="J676" i="2"/>
  <c r="K677" i="2"/>
  <c r="J664" i="2"/>
  <c r="K665" i="2"/>
  <c r="J652" i="2"/>
  <c r="K653" i="2"/>
  <c r="J640" i="2"/>
  <c r="K641" i="2"/>
  <c r="J628" i="2"/>
  <c r="K629" i="2"/>
  <c r="J616" i="2"/>
  <c r="K617" i="2"/>
  <c r="J604" i="2"/>
  <c r="K605" i="2"/>
  <c r="J592" i="2"/>
  <c r="K593" i="2"/>
  <c r="J580" i="2"/>
  <c r="K581" i="2"/>
  <c r="J568" i="2"/>
  <c r="K569" i="2"/>
  <c r="J556" i="2"/>
  <c r="K557" i="2"/>
  <c r="J544" i="2"/>
  <c r="K545" i="2"/>
  <c r="J532" i="2"/>
  <c r="K533" i="2"/>
  <c r="J520" i="2"/>
  <c r="K521" i="2"/>
  <c r="J508" i="2"/>
  <c r="K509" i="2"/>
  <c r="J496" i="2"/>
  <c r="K497" i="2"/>
  <c r="J484" i="2"/>
  <c r="K485" i="2"/>
  <c r="J472" i="2"/>
  <c r="K473" i="2"/>
  <c r="J460" i="2"/>
  <c r="K461" i="2"/>
  <c r="J448" i="2"/>
  <c r="K449" i="2"/>
  <c r="J436" i="2"/>
  <c r="K437" i="2"/>
  <c r="J424" i="2"/>
  <c r="K425" i="2"/>
  <c r="J412" i="2"/>
  <c r="K413" i="2"/>
  <c r="J400" i="2"/>
  <c r="K401" i="2"/>
  <c r="J388" i="2"/>
  <c r="K389" i="2"/>
  <c r="J376" i="2"/>
  <c r="K377" i="2"/>
  <c r="J364" i="2"/>
  <c r="K365" i="2"/>
  <c r="J352" i="2"/>
  <c r="K353" i="2"/>
  <c r="J340" i="2"/>
  <c r="K341" i="2"/>
  <c r="J328" i="2"/>
  <c r="K329" i="2"/>
  <c r="J316" i="2"/>
  <c r="K317" i="2"/>
  <c r="J304" i="2"/>
  <c r="K305" i="2"/>
  <c r="J292" i="2"/>
  <c r="K293" i="2"/>
  <c r="J280" i="2"/>
  <c r="K281" i="2"/>
  <c r="J268" i="2"/>
  <c r="K269" i="2"/>
  <c r="J256" i="2"/>
  <c r="K257" i="2"/>
  <c r="J244" i="2"/>
  <c r="K245" i="2"/>
  <c r="J232" i="2"/>
  <c r="K233" i="2"/>
  <c r="J220" i="2"/>
  <c r="K221" i="2"/>
  <c r="J208" i="2"/>
  <c r="K209" i="2"/>
  <c r="J196" i="2"/>
  <c r="K197" i="2"/>
  <c r="J184" i="2"/>
  <c r="K185" i="2"/>
  <c r="J172" i="2"/>
  <c r="K173" i="2"/>
  <c r="J160" i="2"/>
  <c r="K161" i="2"/>
  <c r="J148" i="2"/>
  <c r="K149" i="2"/>
  <c r="J136" i="2"/>
  <c r="K137" i="2"/>
  <c r="J124" i="2"/>
  <c r="K125" i="2"/>
  <c r="J112" i="2"/>
  <c r="K113" i="2"/>
  <c r="J100" i="2"/>
  <c r="K101" i="2"/>
  <c r="J88" i="2"/>
  <c r="K89" i="2"/>
  <c r="J76" i="2"/>
  <c r="K77" i="2"/>
  <c r="J64" i="2"/>
  <c r="K65" i="2"/>
  <c r="J52" i="2"/>
  <c r="K53" i="2"/>
  <c r="J40" i="2"/>
  <c r="K41" i="2"/>
  <c r="J28" i="2"/>
  <c r="K29" i="2"/>
  <c r="J16" i="2"/>
  <c r="K17" i="2"/>
  <c r="J4" i="2"/>
  <c r="K5" i="2"/>
  <c r="J1047" i="2"/>
  <c r="K1048" i="2"/>
  <c r="J1035" i="2"/>
  <c r="K1036" i="2"/>
  <c r="J1023" i="2"/>
  <c r="K1024" i="2"/>
  <c r="J1011" i="2"/>
  <c r="K1012" i="2"/>
  <c r="J999" i="2"/>
  <c r="K1000" i="2"/>
  <c r="J987" i="2"/>
  <c r="K988" i="2"/>
  <c r="J975" i="2"/>
  <c r="K976" i="2"/>
  <c r="J963" i="2"/>
  <c r="K964" i="2"/>
  <c r="J951" i="2"/>
  <c r="K952" i="2"/>
  <c r="J939" i="2"/>
  <c r="K940" i="2"/>
  <c r="J927" i="2"/>
  <c r="K928" i="2"/>
  <c r="J915" i="2"/>
  <c r="K916" i="2"/>
  <c r="J903" i="2"/>
  <c r="K904" i="2"/>
  <c r="J891" i="2"/>
  <c r="K892" i="2"/>
  <c r="J879" i="2"/>
  <c r="K880" i="2"/>
  <c r="J867" i="2"/>
  <c r="K868" i="2"/>
  <c r="J855" i="2"/>
  <c r="K856" i="2"/>
  <c r="J843" i="2"/>
  <c r="K844" i="2"/>
  <c r="J831" i="2"/>
  <c r="K832" i="2"/>
  <c r="J819" i="2"/>
  <c r="K820" i="2"/>
  <c r="J807" i="2"/>
  <c r="K808" i="2"/>
  <c r="J795" i="2"/>
  <c r="K796" i="2"/>
  <c r="J783" i="2"/>
  <c r="K784" i="2"/>
  <c r="J771" i="2"/>
  <c r="K772" i="2"/>
  <c r="J759" i="2"/>
  <c r="K760" i="2"/>
  <c r="J747" i="2"/>
  <c r="K748" i="2"/>
  <c r="J735" i="2"/>
  <c r="K736" i="2"/>
  <c r="J723" i="2"/>
  <c r="K724" i="2"/>
  <c r="J711" i="2"/>
  <c r="K712" i="2"/>
  <c r="J699" i="2"/>
  <c r="K700" i="2"/>
  <c r="J687" i="2"/>
  <c r="K688" i="2"/>
  <c r="J675" i="2"/>
  <c r="K676" i="2"/>
  <c r="J663" i="2"/>
  <c r="K664" i="2"/>
  <c r="J651" i="2"/>
  <c r="K652" i="2"/>
  <c r="J639" i="2"/>
  <c r="K640" i="2"/>
  <c r="J627" i="2"/>
  <c r="K628" i="2"/>
  <c r="J615" i="2"/>
  <c r="K616" i="2"/>
  <c r="J603" i="2"/>
  <c r="K604" i="2"/>
  <c r="J591" i="2"/>
  <c r="K592" i="2"/>
  <c r="J579" i="2"/>
  <c r="K580" i="2"/>
  <c r="J567" i="2"/>
  <c r="K568" i="2"/>
  <c r="J555" i="2"/>
  <c r="K556" i="2"/>
  <c r="J543" i="2"/>
  <c r="K544" i="2"/>
  <c r="J531" i="2"/>
  <c r="K532" i="2"/>
  <c r="J519" i="2"/>
  <c r="K520" i="2"/>
  <c r="J507" i="2"/>
  <c r="K508" i="2"/>
  <c r="J495" i="2"/>
  <c r="K496" i="2"/>
  <c r="J483" i="2"/>
  <c r="K484" i="2"/>
  <c r="J471" i="2"/>
  <c r="K472" i="2"/>
  <c r="J459" i="2"/>
  <c r="K460" i="2"/>
  <c r="J447" i="2"/>
  <c r="K448" i="2"/>
  <c r="J435" i="2"/>
  <c r="K436" i="2"/>
  <c r="J423" i="2"/>
  <c r="K424" i="2"/>
  <c r="J411" i="2"/>
  <c r="K412" i="2"/>
  <c r="J399" i="2"/>
  <c r="K400" i="2"/>
  <c r="J387" i="2"/>
  <c r="K388" i="2"/>
  <c r="J375" i="2"/>
  <c r="K376" i="2"/>
  <c r="J363" i="2"/>
  <c r="K364" i="2"/>
  <c r="J351" i="2"/>
  <c r="K352" i="2"/>
  <c r="J339" i="2"/>
  <c r="K340" i="2"/>
  <c r="J327" i="2"/>
  <c r="K328" i="2"/>
  <c r="J315" i="2"/>
  <c r="K316" i="2"/>
  <c r="J303" i="2"/>
  <c r="K304" i="2"/>
  <c r="J291" i="2"/>
  <c r="K292" i="2"/>
  <c r="J279" i="2"/>
  <c r="K280" i="2"/>
  <c r="J267" i="2"/>
  <c r="K268" i="2"/>
  <c r="J255" i="2"/>
  <c r="K256" i="2"/>
  <c r="J243" i="2"/>
  <c r="K244" i="2"/>
  <c r="J231" i="2"/>
  <c r="K232" i="2"/>
  <c r="J219" i="2"/>
  <c r="K220" i="2"/>
  <c r="J207" i="2"/>
  <c r="K208" i="2"/>
  <c r="J195" i="2"/>
  <c r="K196" i="2"/>
  <c r="J183" i="2"/>
  <c r="K184" i="2"/>
  <c r="J171" i="2"/>
  <c r="K172" i="2"/>
  <c r="J159" i="2"/>
  <c r="K160" i="2"/>
  <c r="J147" i="2"/>
  <c r="K148" i="2"/>
  <c r="J135" i="2"/>
  <c r="K136" i="2"/>
  <c r="J123" i="2"/>
  <c r="K124" i="2"/>
  <c r="J111" i="2"/>
  <c r="K112" i="2"/>
  <c r="J99" i="2"/>
  <c r="K100" i="2"/>
  <c r="J87" i="2"/>
  <c r="K88" i="2"/>
  <c r="J75" i="2"/>
  <c r="K76" i="2"/>
  <c r="J63" i="2"/>
  <c r="K64" i="2"/>
  <c r="J51" i="2"/>
  <c r="K52" i="2"/>
  <c r="J39" i="2"/>
  <c r="K40" i="2"/>
  <c r="J27" i="2"/>
  <c r="K28" i="2"/>
  <c r="J15" i="2"/>
  <c r="K16" i="2"/>
  <c r="J3" i="2"/>
  <c r="K4" i="2"/>
  <c r="J1082" i="2"/>
  <c r="K1083" i="2"/>
  <c r="J1070" i="2"/>
  <c r="K1071" i="2"/>
  <c r="J1058" i="2"/>
  <c r="K1059" i="2"/>
  <c r="J1046" i="2"/>
  <c r="K1047" i="2"/>
  <c r="J1034" i="2"/>
  <c r="K1035" i="2"/>
  <c r="J1010" i="2"/>
  <c r="K1011" i="2"/>
  <c r="J998" i="2"/>
  <c r="K999" i="2"/>
  <c r="J986" i="2"/>
  <c r="K987" i="2"/>
  <c r="J974" i="2"/>
  <c r="K975" i="2"/>
  <c r="J962" i="2"/>
  <c r="K963" i="2"/>
  <c r="J950" i="2"/>
  <c r="K951" i="2"/>
  <c r="J938" i="2"/>
  <c r="K939" i="2"/>
  <c r="J926" i="2"/>
  <c r="K927" i="2"/>
  <c r="J914" i="2"/>
  <c r="K915" i="2"/>
  <c r="J902" i="2"/>
  <c r="K903" i="2"/>
  <c r="J890" i="2"/>
  <c r="K891" i="2"/>
  <c r="J878" i="2"/>
  <c r="K879" i="2"/>
  <c r="J866" i="2"/>
  <c r="K867" i="2"/>
  <c r="J854" i="2"/>
  <c r="K855" i="2"/>
  <c r="J842" i="2"/>
  <c r="K843" i="2"/>
  <c r="J830" i="2"/>
  <c r="K831" i="2"/>
  <c r="J818" i="2"/>
  <c r="K819" i="2"/>
  <c r="J806" i="2"/>
  <c r="K807" i="2"/>
  <c r="J794" i="2"/>
  <c r="K795" i="2"/>
  <c r="J782" i="2"/>
  <c r="K783" i="2"/>
  <c r="J770" i="2"/>
  <c r="K771" i="2"/>
  <c r="J758" i="2"/>
  <c r="K759" i="2"/>
  <c r="J746" i="2"/>
  <c r="K747" i="2"/>
  <c r="J734" i="2"/>
  <c r="K735" i="2"/>
  <c r="J722" i="2"/>
  <c r="K723" i="2"/>
  <c r="J710" i="2"/>
  <c r="K711" i="2"/>
  <c r="J698" i="2"/>
  <c r="K699" i="2"/>
  <c r="J686" i="2"/>
  <c r="K687" i="2"/>
  <c r="J674" i="2"/>
  <c r="K675" i="2"/>
  <c r="J662" i="2"/>
  <c r="K663" i="2"/>
  <c r="J650" i="2"/>
  <c r="K651" i="2"/>
  <c r="J638" i="2"/>
  <c r="K639" i="2"/>
  <c r="J626" i="2"/>
  <c r="K627" i="2"/>
  <c r="J614" i="2"/>
  <c r="K615" i="2"/>
  <c r="J602" i="2"/>
  <c r="K603" i="2"/>
  <c r="J590" i="2"/>
  <c r="K591" i="2"/>
  <c r="J578" i="2"/>
  <c r="K579" i="2"/>
  <c r="J566" i="2"/>
  <c r="K567" i="2"/>
  <c r="J554" i="2"/>
  <c r="K555" i="2"/>
  <c r="J542" i="2"/>
  <c r="K543" i="2"/>
  <c r="J530" i="2"/>
  <c r="K531" i="2"/>
  <c r="J518" i="2"/>
  <c r="K519" i="2"/>
  <c r="J506" i="2"/>
  <c r="K507" i="2"/>
  <c r="J494" i="2"/>
  <c r="K495" i="2"/>
  <c r="J482" i="2"/>
  <c r="K483" i="2"/>
  <c r="J470" i="2"/>
  <c r="K471" i="2"/>
  <c r="J458" i="2"/>
  <c r="K459" i="2"/>
  <c r="J446" i="2"/>
  <c r="K447" i="2"/>
  <c r="J434" i="2"/>
  <c r="K435" i="2"/>
  <c r="J422" i="2"/>
  <c r="K423" i="2"/>
  <c r="J410" i="2"/>
  <c r="K411" i="2"/>
  <c r="J398" i="2"/>
  <c r="K399" i="2"/>
  <c r="J386" i="2"/>
  <c r="K387" i="2"/>
  <c r="J374" i="2"/>
  <c r="K375" i="2"/>
  <c r="J362" i="2"/>
  <c r="K363" i="2"/>
  <c r="J350" i="2"/>
  <c r="K351" i="2"/>
  <c r="J338" i="2"/>
  <c r="K339" i="2"/>
  <c r="J326" i="2"/>
  <c r="K327" i="2"/>
  <c r="J314" i="2"/>
  <c r="K315" i="2"/>
  <c r="J302" i="2"/>
  <c r="K303" i="2"/>
  <c r="J290" i="2"/>
  <c r="K291" i="2"/>
  <c r="J278" i="2"/>
  <c r="K279" i="2"/>
  <c r="J266" i="2"/>
  <c r="K267" i="2"/>
  <c r="J254" i="2"/>
  <c r="K255" i="2"/>
  <c r="J242" i="2"/>
  <c r="K243" i="2"/>
  <c r="J230" i="2"/>
  <c r="K231" i="2"/>
  <c r="J218" i="2"/>
  <c r="K219" i="2"/>
  <c r="J206" i="2"/>
  <c r="K207" i="2"/>
  <c r="J194" i="2"/>
  <c r="K195" i="2"/>
  <c r="J182" i="2"/>
  <c r="K183" i="2"/>
  <c r="J170" i="2"/>
  <c r="K171" i="2"/>
  <c r="J158" i="2"/>
  <c r="K159" i="2"/>
  <c r="J146" i="2"/>
  <c r="K147" i="2"/>
  <c r="J134" i="2"/>
  <c r="K135" i="2"/>
  <c r="J122" i="2"/>
  <c r="K123" i="2"/>
  <c r="J110" i="2"/>
  <c r="K111" i="2"/>
  <c r="J98" i="2"/>
  <c r="K99" i="2"/>
  <c r="J86" i="2"/>
  <c r="K87" i="2"/>
  <c r="J74" i="2"/>
  <c r="K75" i="2"/>
  <c r="J62" i="2"/>
  <c r="K63" i="2"/>
  <c r="J50" i="2"/>
  <c r="K51" i="2"/>
  <c r="J38" i="2"/>
  <c r="K39" i="2"/>
  <c r="J26" i="2"/>
  <c r="K27" i="2"/>
  <c r="J14" i="2"/>
  <c r="K15" i="2"/>
  <c r="J2" i="2"/>
  <c r="K2" i="2"/>
  <c r="K3" i="2"/>
  <c r="J1093" i="2"/>
  <c r="K1094" i="2"/>
  <c r="J1081" i="2"/>
  <c r="K1082" i="2"/>
  <c r="J1069" i="2"/>
  <c r="K1070" i="2"/>
  <c r="J1057" i="2"/>
  <c r="K1058" i="2"/>
  <c r="J1045" i="2"/>
  <c r="K1046" i="2"/>
  <c r="J1033" i="2"/>
  <c r="K1034" i="2"/>
  <c r="J1021" i="2"/>
  <c r="K1022" i="2"/>
  <c r="J1009" i="2"/>
  <c r="K1010" i="2"/>
  <c r="J997" i="2"/>
  <c r="K998" i="2"/>
  <c r="J985" i="2"/>
  <c r="K986" i="2"/>
  <c r="J973" i="2"/>
  <c r="K974" i="2"/>
  <c r="J961" i="2"/>
  <c r="K962" i="2"/>
  <c r="J949" i="2"/>
  <c r="K950" i="2"/>
  <c r="J937" i="2"/>
  <c r="K938" i="2"/>
  <c r="J925" i="2"/>
  <c r="K926" i="2"/>
  <c r="J913" i="2"/>
  <c r="K914" i="2"/>
  <c r="J901" i="2"/>
  <c r="K902" i="2"/>
  <c r="J889" i="2"/>
  <c r="K890" i="2"/>
  <c r="J877" i="2"/>
  <c r="K878" i="2"/>
  <c r="J865" i="2"/>
  <c r="K866" i="2"/>
  <c r="J853" i="2"/>
  <c r="K854" i="2"/>
  <c r="J841" i="2"/>
  <c r="K842" i="2"/>
  <c r="J829" i="2"/>
  <c r="K830" i="2"/>
  <c r="J817" i="2"/>
  <c r="K818" i="2"/>
  <c r="J805" i="2"/>
  <c r="K806" i="2"/>
  <c r="J793" i="2"/>
  <c r="K794" i="2"/>
  <c r="J781" i="2"/>
  <c r="K782" i="2"/>
  <c r="J769" i="2"/>
  <c r="K770" i="2"/>
  <c r="J757" i="2"/>
  <c r="K758" i="2"/>
  <c r="J745" i="2"/>
  <c r="K746" i="2"/>
  <c r="J733" i="2"/>
  <c r="K734" i="2"/>
  <c r="J721" i="2"/>
  <c r="K722" i="2"/>
  <c r="J709" i="2"/>
  <c r="K710" i="2"/>
  <c r="J697" i="2"/>
  <c r="K698" i="2"/>
  <c r="J685" i="2"/>
  <c r="K686" i="2"/>
  <c r="J673" i="2"/>
  <c r="K674" i="2"/>
  <c r="J661" i="2"/>
  <c r="K662" i="2"/>
  <c r="J649" i="2"/>
  <c r="K650" i="2"/>
  <c r="J637" i="2"/>
  <c r="K638" i="2"/>
  <c r="J625" i="2"/>
  <c r="K626" i="2"/>
  <c r="J613" i="2"/>
  <c r="K614" i="2"/>
  <c r="J601" i="2"/>
  <c r="K602" i="2"/>
  <c r="J589" i="2"/>
  <c r="K590" i="2"/>
  <c r="J577" i="2"/>
  <c r="K578" i="2"/>
  <c r="J565" i="2"/>
  <c r="K566" i="2"/>
  <c r="J553" i="2"/>
  <c r="K554" i="2"/>
  <c r="J541" i="2"/>
  <c r="K542" i="2"/>
  <c r="J529" i="2"/>
  <c r="K530" i="2"/>
  <c r="J517" i="2"/>
  <c r="K518" i="2"/>
  <c r="J505" i="2"/>
  <c r="K506" i="2"/>
  <c r="J493" i="2"/>
  <c r="K494" i="2"/>
  <c r="J481" i="2"/>
  <c r="K482" i="2"/>
  <c r="J469" i="2"/>
  <c r="K470" i="2"/>
  <c r="J457" i="2"/>
  <c r="K458" i="2"/>
  <c r="J445" i="2"/>
  <c r="K446" i="2"/>
  <c r="J433" i="2"/>
  <c r="K434" i="2"/>
  <c r="J421" i="2"/>
  <c r="K422" i="2"/>
  <c r="J409" i="2"/>
  <c r="K410" i="2"/>
  <c r="J397" i="2"/>
  <c r="K398" i="2"/>
  <c r="J385" i="2"/>
  <c r="K386" i="2"/>
  <c r="J373" i="2"/>
  <c r="K374" i="2"/>
  <c r="J361" i="2"/>
  <c r="K362" i="2"/>
  <c r="J349" i="2"/>
  <c r="K350" i="2"/>
  <c r="J337" i="2"/>
  <c r="K338" i="2"/>
  <c r="J325" i="2"/>
  <c r="K326" i="2"/>
  <c r="J313" i="2"/>
  <c r="K314" i="2"/>
  <c r="J301" i="2"/>
  <c r="K302" i="2"/>
  <c r="J289" i="2"/>
  <c r="K290" i="2"/>
  <c r="J277" i="2"/>
  <c r="K278" i="2"/>
  <c r="J265" i="2"/>
  <c r="K266" i="2"/>
  <c r="J253" i="2"/>
  <c r="K254" i="2"/>
  <c r="J241" i="2"/>
  <c r="K242" i="2"/>
  <c r="J229" i="2"/>
  <c r="K230" i="2"/>
  <c r="J217" i="2"/>
  <c r="K218" i="2"/>
  <c r="J205" i="2"/>
  <c r="K206" i="2"/>
  <c r="J193" i="2"/>
  <c r="K194" i="2"/>
  <c r="J181" i="2"/>
  <c r="K182" i="2"/>
  <c r="J169" i="2"/>
  <c r="K170" i="2"/>
  <c r="J157" i="2"/>
  <c r="K158" i="2"/>
  <c r="J145" i="2"/>
  <c r="K146" i="2"/>
  <c r="J133" i="2"/>
  <c r="K134" i="2"/>
  <c r="J121" i="2"/>
  <c r="K122" i="2"/>
  <c r="J109" i="2"/>
  <c r="K110" i="2"/>
  <c r="J97" i="2"/>
  <c r="K98" i="2"/>
  <c r="J85" i="2"/>
  <c r="K86" i="2"/>
  <c r="J73" i="2"/>
  <c r="K74" i="2"/>
  <c r="J61" i="2"/>
  <c r="K62" i="2"/>
  <c r="J49" i="2"/>
  <c r="K50" i="2"/>
  <c r="J37" i="2"/>
  <c r="K38" i="2"/>
  <c r="J25" i="2"/>
  <c r="K26" i="2"/>
  <c r="J13" i="2"/>
  <c r="K14" i="2"/>
  <c r="J7" i="5"/>
  <c r="K7" i="5"/>
  <c r="I7" i="5"/>
  <c r="D9" i="5" a="1"/>
  <c r="D9" i="5" s="1"/>
  <c r="D7" i="5" a="1"/>
  <c r="D7" i="5" s="1"/>
  <c r="D6" i="5" a="1"/>
  <c r="D6" i="5" s="1"/>
  <c r="E6" i="5" a="1"/>
  <c r="E6" i="5" s="1"/>
  <c r="E9" i="5" a="1"/>
  <c r="E9" i="5" s="1"/>
  <c r="K6" i="5"/>
  <c r="D8" i="5" a="1"/>
  <c r="D8" i="5" s="1"/>
  <c r="E8" i="5" a="1"/>
  <c r="E8" i="5" s="1"/>
  <c r="E7" i="5" a="1"/>
  <c r="E7" i="5" s="1"/>
  <c r="C9" i="5" a="1"/>
  <c r="C9" i="5" s="1"/>
  <c r="C8" i="5" a="1"/>
  <c r="C8" i="5" s="1"/>
  <c r="C7" i="5" a="1"/>
  <c r="C7" i="5" s="1"/>
  <c r="A2" i="6" l="1" a="1"/>
  <c r="A2" i="6" s="1"/>
  <c r="I8" i="5"/>
  <c r="H9" i="5" s="1"/>
  <c r="I9" i="5" l="1"/>
  <c r="J8" i="5"/>
  <c r="K8" i="5"/>
  <c r="J9" i="5" l="1"/>
  <c r="K9" i="5" s="1"/>
  <c r="K12" i="5" s="1"/>
  <c r="L12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55908D-5953-4881-8841-645B22C8F5C5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  <connection id="2" xr16:uid="{9612EF2F-6230-418D-A59D-8175A9929047}" keepAlive="1" name="Query - spx" description="Connection to the 'spx' query in the workbook." type="5" refreshedVersion="8" background="1" saveData="1">
    <dbPr connection="Provider=Microsoft.Mashup.OleDb.1;Data Source=$Workbook$;Location=spx;Extended Properties=&quot;&quot;" command="SELECT * FROM [spx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<sst xmlns="http://schemas.openxmlformats.org/spreadsheetml/2006/main" count="84" uniqueCount="71">
  <si>
    <t>period</t>
  </si>
  <si>
    <t>iphone</t>
  </si>
  <si>
    <t>ipad</t>
  </si>
  <si>
    <t>mac</t>
  </si>
  <si>
    <t>2010/Q2</t>
  </si>
  <si>
    <t>2010/Q3</t>
  </si>
  <si>
    <t>2010/Q4</t>
  </si>
  <si>
    <t>2011/Q1</t>
  </si>
  <si>
    <t>2011/Q2</t>
  </si>
  <si>
    <t>2011/Q3</t>
  </si>
  <si>
    <t>2011/Q4</t>
  </si>
  <si>
    <t>2012/Q1</t>
  </si>
  <si>
    <t>2012/Q2</t>
  </si>
  <si>
    <t>2012/Q3</t>
  </si>
  <si>
    <t>2012/Q4</t>
  </si>
  <si>
    <t>2013/Q1</t>
  </si>
  <si>
    <t>2013/Q2</t>
  </si>
  <si>
    <t>2013/Q3</t>
  </si>
  <si>
    <t>2013/Q4</t>
  </si>
  <si>
    <t>2014/Q1</t>
  </si>
  <si>
    <t>2014/Q2</t>
  </si>
  <si>
    <t>2014/Q3</t>
  </si>
  <si>
    <t>2014/Q4</t>
  </si>
  <si>
    <t>2015/Q1</t>
  </si>
  <si>
    <t>2015/Q2</t>
  </si>
  <si>
    <t>2015/Q3</t>
  </si>
  <si>
    <t>2015/Q4</t>
  </si>
  <si>
    <t>2016/Q1</t>
  </si>
  <si>
    <t>2016/Q2</t>
  </si>
  <si>
    <t>2016/Q3</t>
  </si>
  <si>
    <t>2016/Q4</t>
  </si>
  <si>
    <t>2017/Q1</t>
  </si>
  <si>
    <t>2017/Q2</t>
  </si>
  <si>
    <t>2017/Q3</t>
  </si>
  <si>
    <t>2017/Q4</t>
  </si>
  <si>
    <t>2018/Q1</t>
  </si>
  <si>
    <t>Date</t>
  </si>
  <si>
    <t>Open</t>
  </si>
  <si>
    <t>High</t>
  </si>
  <si>
    <t>Low</t>
  </si>
  <si>
    <t>Close</t>
  </si>
  <si>
    <t>Adj Close</t>
  </si>
  <si>
    <t>Volume</t>
  </si>
  <si>
    <t>production_cost</t>
  </si>
  <si>
    <t>sales_price</t>
  </si>
  <si>
    <t>gross_margin</t>
  </si>
  <si>
    <t>cost_understock</t>
  </si>
  <si>
    <t>cost_overstock</t>
  </si>
  <si>
    <t>Q1</t>
  </si>
  <si>
    <t>Q2</t>
  </si>
  <si>
    <t>Q3</t>
  </si>
  <si>
    <t>Q4</t>
  </si>
  <si>
    <t>Inventory percent that can carry over</t>
  </si>
  <si>
    <t>quarter_id</t>
  </si>
  <si>
    <t>quarter</t>
  </si>
  <si>
    <t>carryover_probability</t>
  </si>
  <si>
    <t>order</t>
  </si>
  <si>
    <t>understock</t>
  </si>
  <si>
    <t>overstock</t>
  </si>
  <si>
    <t>inventory_beginning</t>
  </si>
  <si>
    <t>inventory_end</t>
  </si>
  <si>
    <t>sales_actual</t>
  </si>
  <si>
    <t>demand</t>
  </si>
  <si>
    <t>Total cost</t>
  </si>
  <si>
    <t>Total understock/overstock</t>
  </si>
  <si>
    <t>day</t>
  </si>
  <si>
    <t>month</t>
  </si>
  <si>
    <t>month_new_quarter</t>
  </si>
  <si>
    <t>first_day_in_a_month</t>
  </si>
  <si>
    <t>year</t>
  </si>
  <si>
    <t>spx_open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</si>
</sst>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[$$-409]* #,##0.00_ ;_-[$$-409]* \-#,##0.00\ ;_-[$$-409]* &quot;-&quot;??_ ;_-@_ "/>
  </numFmts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14" fontId="0" fillId="0" borderId="0" xfId="0" applyNumberFormat="1"/>
    <xf numFmtId="9" fontId="0" fillId="0" borderId="0" xfId="1" applyFont="1"/>
    <xf numFmtId="164" fontId="0" fillId="0" borderId="0" xfId="0" applyNumberFormat="1"/>
    <xf numFmtId="44" fontId="0" fillId="0" borderId="0" xfId="2" applyFont="1"/>
    <xf numFmtId="1" fontId="1" fillId="2" borderId="0" xfId="0" applyNumberFormat="1" applyFont="1" applyFill="1"/>
    <xf numFmtId="1" fontId="0" fillId="0" borderId="0" xfId="0" applyNumberFormat="1"/>
    <xf numFmtId="0" fontId="0" fillId="0" borderId="0" xfId="0" applyNumberFormat="1"/>
    <xf numFmtId="2" fontId="0" fillId="0" borderId="0" xfId="0" applyNumberFormat="1"/>
    <xf numFmtId="2" fontId="1" fillId="2" borderId="0" xfId="0" applyNumberFormat="1" applyFont="1" applyFill="1"/>
  </cellXfs>
  <cellStyles count="3">
    <cellStyle name="Currency" xfId="2" builtinId="4"/>
    <cellStyle name="Normal" xfId="0" builtinId="0"/>
    <cellStyle name="Percent" xfId="1" builtinId="5"/>
  </cellStyles>
  <dxfs count="13"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002060"/>
        </patternFill>
      </fill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19" formatCode="dd/mm/yyyy"/>
    </dxf>
    <dxf>
      <font>
        <b/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D87524B-6DEC-4366-B989-4FC8FA384B0C}" autoFormatId="16" applyNumberFormats="0" applyBorderFormats="0" applyFontFormats="0" applyPatternFormats="0" applyAlignmentFormats="0" applyWidthHeightFormats="0">
  <queryTableRefresh nextId="17" unboundColumnsRight="6">
    <queryTableFields count="13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Adj Close" tableColumnId="6"/>
      <queryTableField id="7" name="Volume" tableColumnId="7"/>
      <queryTableField id="11" dataBound="0" tableColumnId="8"/>
      <queryTableField id="12" dataBound="0" tableColumnId="9"/>
      <queryTableField id="13" dataBound="0" tableColumnId="10"/>
      <queryTableField id="14" dataBound="0" tableColumnId="11"/>
      <queryTableField id="15" dataBound="0" tableColumnId="12"/>
      <queryTableField id="16" dataBound="0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37BDBF0-3785-409C-948F-F41A9E6B6C15}" autoFormatId="16" applyNumberFormats="0" applyBorderFormats="0" applyFontFormats="0" applyPatternFormats="0" applyAlignmentFormats="0" applyWidthHeightFormats="0">
  <queryTableRefresh nextId="8" unboundColumnsRight="3">
    <queryTableFields count="7">
      <queryTableField id="1" name="period" tableColumnId="1"/>
      <queryTableField id="2" name="iphone" tableColumnId="2"/>
      <queryTableField id="3" name="ipad" tableColumnId="3"/>
      <queryTableField id="4" name="mac" tableColumnId="4"/>
      <queryTableField id="5" dataBound="0" tableColumnId="5"/>
      <queryTableField id="6" dataBound="0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E0724E-FC52-4C28-A256-612905E84D45}" name="spx" displayName="spx" ref="A1:M5246" tableType="queryTable" totalsRowShown="0" headerRowDxfId="12">
  <autoFilter ref="A1:M5246" xr:uid="{A8E0724E-FC52-4C28-A256-612905E84D45}"/>
  <tableColumns count="13">
    <tableColumn id="1" xr3:uid="{2B64A3D2-A9F0-47B7-8EF7-1503A805B29A}" uniqueName="1" name="Date" queryTableFieldId="1" dataDxfId="11"/>
    <tableColumn id="2" xr3:uid="{FE2E7604-8D11-46C4-A5FC-BBC916C6646D}" uniqueName="2" name="Open" queryTableFieldId="2"/>
    <tableColumn id="3" xr3:uid="{C35723DA-334D-4D97-9352-D1E7ADF0BF10}" uniqueName="3" name="High" queryTableFieldId="3"/>
    <tableColumn id="4" xr3:uid="{8899ADAA-E6CB-40F8-B81C-32221F18D7D7}" uniqueName="4" name="Low" queryTableFieldId="4"/>
    <tableColumn id="5" xr3:uid="{526B0FFF-B816-4F95-A24E-3815EDA7A4CE}" uniqueName="5" name="Close" queryTableFieldId="5"/>
    <tableColumn id="6" xr3:uid="{4B2D02D2-71E1-4705-A736-5B2BEA4EED73}" uniqueName="6" name="Adj Close" queryTableFieldId="6"/>
    <tableColumn id="7" xr3:uid="{B19D8251-7502-48BB-BED8-AAC8C85B4971}" uniqueName="7" name="Volume" queryTableFieldId="7"/>
    <tableColumn id="8" xr3:uid="{C56FC9D9-7A29-4C4B-A76F-D218DFD67AB7}" uniqueName="8" name="day" queryTableFieldId="11" dataDxfId="10">
      <calculatedColumnFormula>DAY(spx[[#This Row],[Date]])</calculatedColumnFormula>
    </tableColumn>
    <tableColumn id="9" xr3:uid="{7AFB6388-F9E3-470C-8EED-47DA2B6593DE}" uniqueName="9" name="month" queryTableFieldId="12" dataDxfId="9">
      <calculatedColumnFormula>MONTH(spx[[#This Row],[Date]])</calculatedColumnFormula>
    </tableColumn>
    <tableColumn id="10" xr3:uid="{15B25565-674F-4528-A69E-EE537A472785}" uniqueName="10" name="month_new_quarter" queryTableFieldId="13" dataDxfId="8">
      <calculatedColumnFormula>MOD(spx[[#This Row],[month]]-1,3)=0</calculatedColumnFormula>
    </tableColumn>
    <tableColumn id="11" xr3:uid="{2E1BA604-8881-45EA-8885-9B107AE69DD7}" uniqueName="11" name="first_day_in_a_month" queryTableFieldId="14" dataDxfId="7">
      <calculatedColumnFormula>spx[[#This Row],[month]]&lt;&gt;I1</calculatedColumnFormula>
    </tableColumn>
    <tableColumn id="12" xr3:uid="{2ECB945A-3D5B-487A-A0CB-232028388F92}" uniqueName="12" name="year" queryTableFieldId="15" dataDxfId="3">
      <calculatedColumnFormula>YEAR(spx[[#This Row],[Date]])</calculatedColumnFormula>
    </tableColumn>
    <tableColumn id="13" xr3:uid="{9EB7377D-9CD9-4AF6-9B99-78EFF16E042A}" uniqueName="13" name="quarter" queryTableFieldId="16" dataDxfId="2">
      <calculatedColumnFormula array="1">_xlfn.IFS(spx[[#This Row],[month]]&lt;=3,1,spx[[#This Row],[month]]&lt;=6,2,spx[[#This Row],[month]]&lt;=9,3,spx[[#This Row],[month]]&lt;=12,4)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FFE1FB-C6C6-4FB1-8071-D16D5D39590F}" name="sales" displayName="sales" ref="A1:G33" tableType="queryTable" totalsRowShown="0" headerRowDxfId="6">
  <autoFilter ref="A1:G33" xr:uid="{9BFFE1FB-C6C6-4FB1-8071-D16D5D39590F}"/>
  <tableColumns count="7">
    <tableColumn id="1" xr3:uid="{BDFB10A4-4D76-4D26-9EAD-B390FD86BC0D}" uniqueName="1" name="period" queryTableFieldId="1" dataDxfId="5"/>
    <tableColumn id="2" xr3:uid="{753A1FD4-3E02-411D-9F5C-0C3961FDEA00}" uniqueName="2" name="iphone" queryTableFieldId="2"/>
    <tableColumn id="3" xr3:uid="{701D06E7-98F3-43A7-AC9A-A33897A6EA03}" uniqueName="3" name="ipad" queryTableFieldId="3"/>
    <tableColumn id="4" xr3:uid="{32391CCD-C260-48A6-956D-35F9E9713D0D}" uniqueName="4" name="mac" queryTableFieldId="4"/>
    <tableColumn id="5" xr3:uid="{955D33F1-A61A-4D4F-A613-F22E0E14C5F4}" uniqueName="5" name="year" queryTableFieldId="5" dataDxfId="4">
      <calculatedColumnFormula>_xlfn.NUMBERVALUE(LEFT(sales[[#This Row],[period]],4))</calculatedColumnFormula>
    </tableColumn>
    <tableColumn id="6" xr3:uid="{C5C76407-9B75-4DA4-8B5E-4150A57B6B7E}" uniqueName="6" name="quarter" queryTableFieldId="6" dataDxfId="1">
      <calculatedColumnFormula>_xlfn.NUMBERVALUE(RIGHT(sales[[#This Row],[period]],1))</calculatedColumnFormula>
    </tableColumn>
    <tableColumn id="7" xr3:uid="{AAB52AD7-B7D5-463B-B6F3-C01BF3EE573C}" uniqueName="7" name="spx_open" queryTableFieldId="7" dataDxfId="0">
      <calculatedColumnFormula array="1">_xlfn.XLOOKUP(1,('SPX-Q'!$M$2:$M$85=sales[[#This Row],[quarter]])*('SPX-Q'!$L$2:$L$85=sales[[#This Row],[year]]),'SPX-Q'!$B$2:$B$85)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9AC9-F3C9-4A02-8F04-18BEEEB15BD2}">
  <dimension ref="A3:L13"/>
  <sheetViews>
    <sheetView workbookViewId="0">
      <selection activeCell="L13" sqref="L13"/>
    </sheetView>
  </sheetViews>
  <sheetFormatPr defaultRowHeight="15" x14ac:dyDescent="0.25"/>
  <cols>
    <col min="3" max="3" width="17.875" bestFit="1" customWidth="1"/>
    <col min="4" max="4" width="14.375" bestFit="1" customWidth="1"/>
    <col min="5" max="5" width="13.125" bestFit="1" customWidth="1"/>
    <col min="6" max="6" width="7.375" bestFit="1" customWidth="1"/>
    <col min="8" max="8" width="16.875" bestFit="1" customWidth="1"/>
    <col min="9" max="9" width="12" bestFit="1" customWidth="1"/>
    <col min="10" max="10" width="10.875" customWidth="1"/>
    <col min="11" max="12" width="12.625" bestFit="1" customWidth="1"/>
  </cols>
  <sheetData>
    <row r="3" spans="1:12" x14ac:dyDescent="0.25">
      <c r="A3" t="s">
        <v>1</v>
      </c>
    </row>
    <row r="4" spans="1:12" x14ac:dyDescent="0.25">
      <c r="A4">
        <f>MATCH(A3,products,0)</f>
        <v>1</v>
      </c>
    </row>
    <row r="5" spans="1:12" x14ac:dyDescent="0.25">
      <c r="A5" t="s">
        <v>54</v>
      </c>
      <c r="B5" t="s">
        <v>53</v>
      </c>
      <c r="C5" t="s">
        <v>55</v>
      </c>
      <c r="D5" t="s">
        <v>46</v>
      </c>
      <c r="E5" t="s">
        <v>47</v>
      </c>
      <c r="F5" t="s">
        <v>62</v>
      </c>
      <c r="G5" t="s">
        <v>56</v>
      </c>
      <c r="H5" t="s">
        <v>59</v>
      </c>
      <c r="I5" t="s">
        <v>60</v>
      </c>
      <c r="J5" t="s">
        <v>61</v>
      </c>
      <c r="K5" t="s">
        <v>57</v>
      </c>
      <c r="L5" t="s">
        <v>58</v>
      </c>
    </row>
    <row r="6" spans="1:12" x14ac:dyDescent="0.25">
      <c r="A6" t="s">
        <v>48</v>
      </c>
      <c r="B6">
        <f>MATCH(A6,quarters,0)</f>
        <v>1</v>
      </c>
      <c r="C6" cm="1">
        <f t="array" ref="C6">INDEX(carryover_probability,$A$4,B6)</f>
        <v>1</v>
      </c>
      <c r="D6" cm="1">
        <f t="array" ref="D6">INDEX(costs_understock,$A$4,1)</f>
        <v>379</v>
      </c>
      <c r="E6" cm="1">
        <f t="array" ref="E6">INDEX(costs_overstock,$A$4,1)</f>
        <v>420</v>
      </c>
      <c r="F6">
        <v>1000</v>
      </c>
      <c r="G6">
        <v>1100</v>
      </c>
      <c r="H6">
        <v>0</v>
      </c>
      <c r="I6">
        <f>MAX(G6+H6-F6,0)</f>
        <v>100</v>
      </c>
      <c r="J6">
        <f>MIN(F6,G6+H6)</f>
        <v>1000</v>
      </c>
      <c r="K6">
        <f>MAX(F6-J6,0)</f>
        <v>0</v>
      </c>
      <c r="L6">
        <f>MAX(I6-H7,0)</f>
        <v>0</v>
      </c>
    </row>
    <row r="7" spans="1:12" x14ac:dyDescent="0.25">
      <c r="A7" t="s">
        <v>49</v>
      </c>
      <c r="B7">
        <f>MATCH(A7,quarters,0)</f>
        <v>2</v>
      </c>
      <c r="C7" cm="1">
        <f t="array" ref="C7">INDEX(carryover_probability,$A$4,B7)</f>
        <v>1</v>
      </c>
      <c r="D7" cm="1">
        <f t="array" ref="D7">INDEX(costs_understock,$A$4,1)</f>
        <v>379</v>
      </c>
      <c r="E7" cm="1">
        <f t="array" ref="E7">INDEX(costs_overstock,$A$4,1)</f>
        <v>420</v>
      </c>
      <c r="F7">
        <v>1000</v>
      </c>
      <c r="G7">
        <v>1100</v>
      </c>
      <c r="H7">
        <f>I6*C6</f>
        <v>100</v>
      </c>
      <c r="I7">
        <f t="shared" ref="I7:I9" si="0">MAX(G7+H7-F7,0)</f>
        <v>200</v>
      </c>
      <c r="J7">
        <f t="shared" ref="J7:J9" si="1">MIN(F7,G7+H7)</f>
        <v>1000</v>
      </c>
      <c r="K7">
        <f t="shared" ref="K7:K9" si="2">MAX(F7-J7,0)</f>
        <v>0</v>
      </c>
      <c r="L7">
        <f t="shared" ref="L7:L9" si="3">MAX(I7-H8,0)</f>
        <v>0</v>
      </c>
    </row>
    <row r="8" spans="1:12" x14ac:dyDescent="0.25">
      <c r="A8" t="s">
        <v>50</v>
      </c>
      <c r="B8">
        <f>MATCH(A8,quarters,0)</f>
        <v>3</v>
      </c>
      <c r="C8" cm="1">
        <f t="array" ref="C8">INDEX(carryover_probability,$A$4,B8)</f>
        <v>0.03</v>
      </c>
      <c r="D8" cm="1">
        <f t="array" ref="D8">INDEX(costs_understock,$A$4,1)</f>
        <v>379</v>
      </c>
      <c r="E8" cm="1">
        <f t="array" ref="E8">INDEX(costs_overstock,$A$4,1)</f>
        <v>420</v>
      </c>
      <c r="F8">
        <v>900</v>
      </c>
      <c r="G8">
        <v>1000</v>
      </c>
      <c r="H8">
        <f t="shared" ref="H8:H9" si="4">I7*C7</f>
        <v>200</v>
      </c>
      <c r="I8">
        <f t="shared" si="0"/>
        <v>300</v>
      </c>
      <c r="J8">
        <f t="shared" si="1"/>
        <v>900</v>
      </c>
      <c r="K8">
        <f t="shared" si="2"/>
        <v>0</v>
      </c>
      <c r="L8">
        <f t="shared" si="3"/>
        <v>291</v>
      </c>
    </row>
    <row r="9" spans="1:12" x14ac:dyDescent="0.25">
      <c r="A9" t="s">
        <v>51</v>
      </c>
      <c r="B9">
        <f>MATCH(A9,quarters,0)</f>
        <v>4</v>
      </c>
      <c r="C9" cm="1">
        <f t="array" ref="C9">INDEX(carryover_probability,$A$4,B9)</f>
        <v>1</v>
      </c>
      <c r="D9" cm="1">
        <f t="array" ref="D9">INDEX(costs_understock,$A$4,1)</f>
        <v>379</v>
      </c>
      <c r="E9" cm="1">
        <f t="array" ref="E9">INDEX(costs_overstock,$A$4,1)</f>
        <v>420</v>
      </c>
      <c r="F9">
        <v>2500</v>
      </c>
      <c r="G9">
        <v>1800</v>
      </c>
      <c r="H9">
        <f t="shared" si="4"/>
        <v>9</v>
      </c>
      <c r="I9">
        <f t="shared" si="0"/>
        <v>0</v>
      </c>
      <c r="J9">
        <f t="shared" si="1"/>
        <v>1809</v>
      </c>
      <c r="K9">
        <f t="shared" si="2"/>
        <v>691</v>
      </c>
      <c r="L9">
        <f t="shared" si="3"/>
        <v>0</v>
      </c>
    </row>
    <row r="12" spans="1:12" x14ac:dyDescent="0.25">
      <c r="I12" t="s">
        <v>63</v>
      </c>
      <c r="K12" s="5">
        <f>SUMPRODUCT(D6:D9,K6:K9)</f>
        <v>261889</v>
      </c>
      <c r="L12" s="5">
        <f>SUMPRODUCT(E6:E9,L6:L9)</f>
        <v>122220</v>
      </c>
    </row>
    <row r="13" spans="1:12" x14ac:dyDescent="0.25">
      <c r="I13" t="s">
        <v>64</v>
      </c>
      <c r="L13" s="5">
        <f>SUM(K12:L12)</f>
        <v>384109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69CD7-9F3A-4CDA-8433-6F78458570BB}">
  <dimension ref="A1:M5246"/>
  <sheetViews>
    <sheetView workbookViewId="0">
      <selection activeCell="N1" sqref="N1"/>
    </sheetView>
  </sheetViews>
  <sheetFormatPr defaultRowHeight="15" x14ac:dyDescent="0.25"/>
  <cols>
    <col min="1" max="1" width="10.125" bestFit="1" customWidth="1"/>
    <col min="2" max="7" width="12" bestFit="1" customWidth="1"/>
    <col min="9" max="9" width="10.125" style="7" bestFit="1" customWidth="1"/>
    <col min="10" max="10" width="18.625" bestFit="1" customWidth="1"/>
    <col min="11" max="11" width="19.625" bestFit="1" customWidth="1"/>
  </cols>
  <sheetData>
    <row r="1" spans="1:13" s="1" customFormat="1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65</v>
      </c>
      <c r="I1" s="6" t="s">
        <v>66</v>
      </c>
      <c r="J1" s="1" t="s">
        <v>67</v>
      </c>
      <c r="K1" s="1" t="s">
        <v>68</v>
      </c>
      <c r="L1" s="1" t="s">
        <v>69</v>
      </c>
      <c r="M1" s="1" t="s">
        <v>54</v>
      </c>
    </row>
    <row r="2" spans="1:13" x14ac:dyDescent="0.25">
      <c r="A2" s="2">
        <v>36528</v>
      </c>
      <c r="B2">
        <v>1469.25</v>
      </c>
      <c r="C2">
        <v>1478</v>
      </c>
      <c r="D2">
        <v>1438.3599850000001</v>
      </c>
      <c r="E2">
        <v>1455.219971</v>
      </c>
      <c r="F2">
        <v>1455.219971</v>
      </c>
      <c r="G2">
        <v>931800000</v>
      </c>
      <c r="H2">
        <f>DAY(spx[[#This Row],[Date]])</f>
        <v>3</v>
      </c>
      <c r="I2" s="7">
        <f>MONTH(spx[[#This Row],[Date]])</f>
        <v>1</v>
      </c>
      <c r="J2" t="b">
        <f>MOD(spx[[#This Row],[month]]-1,3)=0</f>
        <v>1</v>
      </c>
      <c r="K2" t="b">
        <f>spx[[#This Row],[month]]&lt;&gt;I1</f>
        <v>1</v>
      </c>
      <c r="L2" s="8">
        <f>YEAR(spx[[#This Row],[Date]])</f>
        <v>2000</v>
      </c>
      <c r="M2" s="8" cm="1">
        <f t="array" ref="M2">_xlfn.IFS(spx[[#This Row],[month]]&lt;=3,1,spx[[#This Row],[month]]&lt;=6,2,spx[[#This Row],[month]]&lt;=9,3,spx[[#This Row],[month]]&lt;=12,4)</f>
        <v>1</v>
      </c>
    </row>
    <row r="3" spans="1:13" x14ac:dyDescent="0.25">
      <c r="A3" s="2">
        <v>36529</v>
      </c>
      <c r="B3">
        <v>1455.219971</v>
      </c>
      <c r="C3">
        <v>1455.219971</v>
      </c>
      <c r="D3">
        <v>1397.4300539999999</v>
      </c>
      <c r="E3">
        <v>1399.420044</v>
      </c>
      <c r="F3">
        <v>1399.420044</v>
      </c>
      <c r="G3">
        <v>1009000000</v>
      </c>
      <c r="H3">
        <f>DAY(spx[[#This Row],[Date]])</f>
        <v>4</v>
      </c>
      <c r="I3" s="7">
        <f>MONTH(spx[[#This Row],[Date]])</f>
        <v>1</v>
      </c>
      <c r="J3" t="b">
        <f>MOD(spx[[#This Row],[month]]-1,3)=0</f>
        <v>1</v>
      </c>
      <c r="K3" t="b">
        <f>spx[[#This Row],[month]]&lt;&gt;I2</f>
        <v>0</v>
      </c>
      <c r="L3" s="8">
        <f>YEAR(spx[[#This Row],[Date]])</f>
        <v>2000</v>
      </c>
      <c r="M3" s="8" cm="1">
        <f t="array" ref="M3">_xlfn.IFS(spx[[#This Row],[month]]&lt;=3,1,spx[[#This Row],[month]]&lt;=6,2,spx[[#This Row],[month]]&lt;=9,3,spx[[#This Row],[month]]&lt;=12,4)</f>
        <v>1</v>
      </c>
    </row>
    <row r="4" spans="1:13" x14ac:dyDescent="0.25">
      <c r="A4" s="2">
        <v>36530</v>
      </c>
      <c r="B4">
        <v>1399.420044</v>
      </c>
      <c r="C4">
        <v>1413.2700199999999</v>
      </c>
      <c r="D4">
        <v>1377.6800539999999</v>
      </c>
      <c r="E4">
        <v>1402.1099850000001</v>
      </c>
      <c r="F4">
        <v>1402.1099850000001</v>
      </c>
      <c r="G4">
        <v>1085500000</v>
      </c>
      <c r="H4">
        <f>DAY(spx[[#This Row],[Date]])</f>
        <v>5</v>
      </c>
      <c r="I4" s="7">
        <f>MONTH(spx[[#This Row],[Date]])</f>
        <v>1</v>
      </c>
      <c r="J4" t="b">
        <f>MOD(spx[[#This Row],[month]]-1,3)=0</f>
        <v>1</v>
      </c>
      <c r="K4" t="b">
        <f>spx[[#This Row],[month]]&lt;&gt;I3</f>
        <v>0</v>
      </c>
      <c r="L4" s="8">
        <f>YEAR(spx[[#This Row],[Date]])</f>
        <v>2000</v>
      </c>
      <c r="M4" s="8" cm="1">
        <f t="array" ref="M4">_xlfn.IFS(spx[[#This Row],[month]]&lt;=3,1,spx[[#This Row],[month]]&lt;=6,2,spx[[#This Row],[month]]&lt;=9,3,spx[[#This Row],[month]]&lt;=12,4)</f>
        <v>1</v>
      </c>
    </row>
    <row r="5" spans="1:13" x14ac:dyDescent="0.25">
      <c r="A5" s="2">
        <v>36531</v>
      </c>
      <c r="B5">
        <v>1402.1099850000001</v>
      </c>
      <c r="C5">
        <v>1411.900024</v>
      </c>
      <c r="D5">
        <v>1392.099976</v>
      </c>
      <c r="E5">
        <v>1403.4499510000001</v>
      </c>
      <c r="F5">
        <v>1403.4499510000001</v>
      </c>
      <c r="G5">
        <v>1092300000</v>
      </c>
      <c r="H5">
        <f>DAY(spx[[#This Row],[Date]])</f>
        <v>6</v>
      </c>
      <c r="I5" s="7">
        <f>MONTH(spx[[#This Row],[Date]])</f>
        <v>1</v>
      </c>
      <c r="J5" t="b">
        <f>MOD(spx[[#This Row],[month]]-1,3)=0</f>
        <v>1</v>
      </c>
      <c r="K5" t="b">
        <f>spx[[#This Row],[month]]&lt;&gt;I4</f>
        <v>0</v>
      </c>
      <c r="L5" s="8">
        <f>YEAR(spx[[#This Row],[Date]])</f>
        <v>2000</v>
      </c>
      <c r="M5" s="8" cm="1">
        <f t="array" ref="M5">_xlfn.IFS(spx[[#This Row],[month]]&lt;=3,1,spx[[#This Row],[month]]&lt;=6,2,spx[[#This Row],[month]]&lt;=9,3,spx[[#This Row],[month]]&lt;=12,4)</f>
        <v>1</v>
      </c>
    </row>
    <row r="6" spans="1:13" x14ac:dyDescent="0.25">
      <c r="A6" s="2">
        <v>36532</v>
      </c>
      <c r="B6">
        <v>1403.4499510000001</v>
      </c>
      <c r="C6">
        <v>1441.469971</v>
      </c>
      <c r="D6">
        <v>1400.7299800000001</v>
      </c>
      <c r="E6">
        <v>1441.469971</v>
      </c>
      <c r="F6">
        <v>1441.469971</v>
      </c>
      <c r="G6">
        <v>1225200000</v>
      </c>
      <c r="H6">
        <f>DAY(spx[[#This Row],[Date]])</f>
        <v>7</v>
      </c>
      <c r="I6" s="7">
        <f>MONTH(spx[[#This Row],[Date]])</f>
        <v>1</v>
      </c>
      <c r="J6" t="b">
        <f>MOD(spx[[#This Row],[month]]-1,3)=0</f>
        <v>1</v>
      </c>
      <c r="K6" t="b">
        <f>spx[[#This Row],[month]]&lt;&gt;I5</f>
        <v>0</v>
      </c>
      <c r="L6" s="8">
        <f>YEAR(spx[[#This Row],[Date]])</f>
        <v>2000</v>
      </c>
      <c r="M6" s="8" cm="1">
        <f t="array" ref="M6">_xlfn.IFS(spx[[#This Row],[month]]&lt;=3,1,spx[[#This Row],[month]]&lt;=6,2,spx[[#This Row],[month]]&lt;=9,3,spx[[#This Row],[month]]&lt;=12,4)</f>
        <v>1</v>
      </c>
    </row>
    <row r="7" spans="1:13" x14ac:dyDescent="0.25">
      <c r="A7" s="2">
        <v>36535</v>
      </c>
      <c r="B7">
        <v>1441.469971</v>
      </c>
      <c r="C7">
        <v>1464.3599850000001</v>
      </c>
      <c r="D7">
        <v>1441.469971</v>
      </c>
      <c r="E7">
        <v>1457.599976</v>
      </c>
      <c r="F7">
        <v>1457.599976</v>
      </c>
      <c r="G7">
        <v>1064800000</v>
      </c>
      <c r="H7">
        <f>DAY(spx[[#This Row],[Date]])</f>
        <v>10</v>
      </c>
      <c r="I7" s="7">
        <f>MONTH(spx[[#This Row],[Date]])</f>
        <v>1</v>
      </c>
      <c r="J7" t="b">
        <f>MOD(spx[[#This Row],[month]]-1,3)=0</f>
        <v>1</v>
      </c>
      <c r="K7" t="b">
        <f>spx[[#This Row],[month]]&lt;&gt;I6</f>
        <v>0</v>
      </c>
      <c r="L7" s="8">
        <f>YEAR(spx[[#This Row],[Date]])</f>
        <v>2000</v>
      </c>
      <c r="M7" s="8" cm="1">
        <f t="array" ref="M7">_xlfn.IFS(spx[[#This Row],[month]]&lt;=3,1,spx[[#This Row],[month]]&lt;=6,2,spx[[#This Row],[month]]&lt;=9,3,spx[[#This Row],[month]]&lt;=12,4)</f>
        <v>1</v>
      </c>
    </row>
    <row r="8" spans="1:13" x14ac:dyDescent="0.25">
      <c r="A8" s="2">
        <v>36536</v>
      </c>
      <c r="B8">
        <v>1457.599976</v>
      </c>
      <c r="C8">
        <v>1458.660034</v>
      </c>
      <c r="D8">
        <v>1434.420044</v>
      </c>
      <c r="E8">
        <v>1438.5600589999999</v>
      </c>
      <c r="F8">
        <v>1438.5600589999999</v>
      </c>
      <c r="G8">
        <v>1014000000</v>
      </c>
      <c r="H8">
        <f>DAY(spx[[#This Row],[Date]])</f>
        <v>11</v>
      </c>
      <c r="I8" s="7">
        <f>MONTH(spx[[#This Row],[Date]])</f>
        <v>1</v>
      </c>
      <c r="J8" t="b">
        <f>MOD(spx[[#This Row],[month]]-1,3)=0</f>
        <v>1</v>
      </c>
      <c r="K8" t="b">
        <f>spx[[#This Row],[month]]&lt;&gt;I7</f>
        <v>0</v>
      </c>
      <c r="L8" s="8">
        <f>YEAR(spx[[#This Row],[Date]])</f>
        <v>2000</v>
      </c>
      <c r="M8" s="8" cm="1">
        <f t="array" ref="M8">_xlfn.IFS(spx[[#This Row],[month]]&lt;=3,1,spx[[#This Row],[month]]&lt;=6,2,spx[[#This Row],[month]]&lt;=9,3,spx[[#This Row],[month]]&lt;=12,4)</f>
        <v>1</v>
      </c>
    </row>
    <row r="9" spans="1:13" x14ac:dyDescent="0.25">
      <c r="A9" s="2">
        <v>36537</v>
      </c>
      <c r="B9">
        <v>1438.5600589999999</v>
      </c>
      <c r="C9">
        <v>1442.599976</v>
      </c>
      <c r="D9">
        <v>1427.079956</v>
      </c>
      <c r="E9">
        <v>1432.25</v>
      </c>
      <c r="F9">
        <v>1432.25</v>
      </c>
      <c r="G9">
        <v>974600000</v>
      </c>
      <c r="H9">
        <f>DAY(spx[[#This Row],[Date]])</f>
        <v>12</v>
      </c>
      <c r="I9" s="7">
        <f>MONTH(spx[[#This Row],[Date]])</f>
        <v>1</v>
      </c>
      <c r="J9" t="b">
        <f>MOD(spx[[#This Row],[month]]-1,3)=0</f>
        <v>1</v>
      </c>
      <c r="K9" t="b">
        <f>spx[[#This Row],[month]]&lt;&gt;I8</f>
        <v>0</v>
      </c>
      <c r="L9" s="8">
        <f>YEAR(spx[[#This Row],[Date]])</f>
        <v>2000</v>
      </c>
      <c r="M9" s="8" cm="1">
        <f t="array" ref="M9">_xlfn.IFS(spx[[#This Row],[month]]&lt;=3,1,spx[[#This Row],[month]]&lt;=6,2,spx[[#This Row],[month]]&lt;=9,3,spx[[#This Row],[month]]&lt;=12,4)</f>
        <v>1</v>
      </c>
    </row>
    <row r="10" spans="1:13" x14ac:dyDescent="0.25">
      <c r="A10" s="2">
        <v>36538</v>
      </c>
      <c r="B10">
        <v>1432.25</v>
      </c>
      <c r="C10">
        <v>1454.1999510000001</v>
      </c>
      <c r="D10">
        <v>1432.25</v>
      </c>
      <c r="E10">
        <v>1449.6800539999999</v>
      </c>
      <c r="F10">
        <v>1449.6800539999999</v>
      </c>
      <c r="G10">
        <v>1030400000</v>
      </c>
      <c r="H10">
        <f>DAY(spx[[#This Row],[Date]])</f>
        <v>13</v>
      </c>
      <c r="I10" s="7">
        <f>MONTH(spx[[#This Row],[Date]])</f>
        <v>1</v>
      </c>
      <c r="J10" t="b">
        <f>MOD(spx[[#This Row],[month]]-1,3)=0</f>
        <v>1</v>
      </c>
      <c r="K10" t="b">
        <f>spx[[#This Row],[month]]&lt;&gt;I9</f>
        <v>0</v>
      </c>
      <c r="L10" s="8">
        <f>YEAR(spx[[#This Row],[Date]])</f>
        <v>2000</v>
      </c>
      <c r="M10" s="8" cm="1">
        <f t="array" ref="M10">_xlfn.IFS(spx[[#This Row],[month]]&lt;=3,1,spx[[#This Row],[month]]&lt;=6,2,spx[[#This Row],[month]]&lt;=9,3,spx[[#This Row],[month]]&lt;=12,4)</f>
        <v>1</v>
      </c>
    </row>
    <row r="11" spans="1:13" x14ac:dyDescent="0.25">
      <c r="A11" s="2">
        <v>36539</v>
      </c>
      <c r="B11">
        <v>1449.6800539999999</v>
      </c>
      <c r="C11">
        <v>1473</v>
      </c>
      <c r="D11">
        <v>1449.6800539999999</v>
      </c>
      <c r="E11">
        <v>1465.150024</v>
      </c>
      <c r="F11">
        <v>1465.150024</v>
      </c>
      <c r="G11">
        <v>1085900000</v>
      </c>
      <c r="H11">
        <f>DAY(spx[[#This Row],[Date]])</f>
        <v>14</v>
      </c>
      <c r="I11" s="7">
        <f>MONTH(spx[[#This Row],[Date]])</f>
        <v>1</v>
      </c>
      <c r="J11" t="b">
        <f>MOD(spx[[#This Row],[month]]-1,3)=0</f>
        <v>1</v>
      </c>
      <c r="K11" t="b">
        <f>spx[[#This Row],[month]]&lt;&gt;I10</f>
        <v>0</v>
      </c>
      <c r="L11" s="8">
        <f>YEAR(spx[[#This Row],[Date]])</f>
        <v>2000</v>
      </c>
      <c r="M11" s="8" cm="1">
        <f t="array" ref="M11">_xlfn.IFS(spx[[#This Row],[month]]&lt;=3,1,spx[[#This Row],[month]]&lt;=6,2,spx[[#This Row],[month]]&lt;=9,3,spx[[#This Row],[month]]&lt;=12,4)</f>
        <v>1</v>
      </c>
    </row>
    <row r="12" spans="1:13" x14ac:dyDescent="0.25">
      <c r="A12" s="2">
        <v>36543</v>
      </c>
      <c r="B12">
        <v>1465.150024</v>
      </c>
      <c r="C12">
        <v>1465.150024</v>
      </c>
      <c r="D12">
        <v>1451.3000489999999</v>
      </c>
      <c r="E12">
        <v>1455.1400149999999</v>
      </c>
      <c r="F12">
        <v>1455.1400149999999</v>
      </c>
      <c r="G12">
        <v>1056700000</v>
      </c>
      <c r="H12">
        <f>DAY(spx[[#This Row],[Date]])</f>
        <v>18</v>
      </c>
      <c r="I12" s="7">
        <f>MONTH(spx[[#This Row],[Date]])</f>
        <v>1</v>
      </c>
      <c r="J12" t="b">
        <f>MOD(spx[[#This Row],[month]]-1,3)=0</f>
        <v>1</v>
      </c>
      <c r="K12" t="b">
        <f>spx[[#This Row],[month]]&lt;&gt;I11</f>
        <v>0</v>
      </c>
      <c r="L12" s="8">
        <f>YEAR(spx[[#This Row],[Date]])</f>
        <v>2000</v>
      </c>
      <c r="M12" s="8" cm="1">
        <f t="array" ref="M12">_xlfn.IFS(spx[[#This Row],[month]]&lt;=3,1,spx[[#This Row],[month]]&lt;=6,2,spx[[#This Row],[month]]&lt;=9,3,spx[[#This Row],[month]]&lt;=12,4)</f>
        <v>1</v>
      </c>
    </row>
    <row r="13" spans="1:13" x14ac:dyDescent="0.25">
      <c r="A13" s="2">
        <v>36544</v>
      </c>
      <c r="B13">
        <v>1455.1400149999999</v>
      </c>
      <c r="C13">
        <v>1461.3900149999999</v>
      </c>
      <c r="D13">
        <v>1448.6800539999999</v>
      </c>
      <c r="E13">
        <v>1455.900024</v>
      </c>
      <c r="F13">
        <v>1455.900024</v>
      </c>
      <c r="G13">
        <v>1087800000</v>
      </c>
      <c r="H13">
        <f>DAY(spx[[#This Row],[Date]])</f>
        <v>19</v>
      </c>
      <c r="I13" s="7">
        <f>MONTH(spx[[#This Row],[Date]])</f>
        <v>1</v>
      </c>
      <c r="J13" t="b">
        <f>MOD(spx[[#This Row],[month]]-1,3)=0</f>
        <v>1</v>
      </c>
      <c r="K13" t="b">
        <f>spx[[#This Row],[month]]&lt;&gt;I12</f>
        <v>0</v>
      </c>
      <c r="L13" s="8">
        <f>YEAR(spx[[#This Row],[Date]])</f>
        <v>2000</v>
      </c>
      <c r="M13" s="8" cm="1">
        <f t="array" ref="M13">_xlfn.IFS(spx[[#This Row],[month]]&lt;=3,1,spx[[#This Row],[month]]&lt;=6,2,spx[[#This Row],[month]]&lt;=9,3,spx[[#This Row],[month]]&lt;=12,4)</f>
        <v>1</v>
      </c>
    </row>
    <row r="14" spans="1:13" x14ac:dyDescent="0.25">
      <c r="A14" s="2">
        <v>36545</v>
      </c>
      <c r="B14">
        <v>1455.900024</v>
      </c>
      <c r="C14">
        <v>1465.709961</v>
      </c>
      <c r="D14">
        <v>1438.540039</v>
      </c>
      <c r="E14">
        <v>1445.5699460000001</v>
      </c>
      <c r="F14">
        <v>1445.5699460000001</v>
      </c>
      <c r="G14">
        <v>1100700000</v>
      </c>
      <c r="H14">
        <f>DAY(spx[[#This Row],[Date]])</f>
        <v>20</v>
      </c>
      <c r="I14" s="7">
        <f>MONTH(spx[[#This Row],[Date]])</f>
        <v>1</v>
      </c>
      <c r="J14" t="b">
        <f>MOD(spx[[#This Row],[month]]-1,3)=0</f>
        <v>1</v>
      </c>
      <c r="K14" t="b">
        <f>spx[[#This Row],[month]]&lt;&gt;I13</f>
        <v>0</v>
      </c>
      <c r="L14" s="8">
        <f>YEAR(spx[[#This Row],[Date]])</f>
        <v>2000</v>
      </c>
      <c r="M14" s="8" cm="1">
        <f t="array" ref="M14">_xlfn.IFS(spx[[#This Row],[month]]&lt;=3,1,spx[[#This Row],[month]]&lt;=6,2,spx[[#This Row],[month]]&lt;=9,3,spx[[#This Row],[month]]&lt;=12,4)</f>
        <v>1</v>
      </c>
    </row>
    <row r="15" spans="1:13" x14ac:dyDescent="0.25">
      <c r="A15" s="2">
        <v>36546</v>
      </c>
      <c r="B15">
        <v>1445.5699460000001</v>
      </c>
      <c r="C15">
        <v>1453.1800539999999</v>
      </c>
      <c r="D15">
        <v>1439.599976</v>
      </c>
      <c r="E15">
        <v>1441.3599850000001</v>
      </c>
      <c r="F15">
        <v>1441.3599850000001</v>
      </c>
      <c r="G15">
        <v>1209800000</v>
      </c>
      <c r="H15">
        <f>DAY(spx[[#This Row],[Date]])</f>
        <v>21</v>
      </c>
      <c r="I15" s="7">
        <f>MONTH(spx[[#This Row],[Date]])</f>
        <v>1</v>
      </c>
      <c r="J15" t="b">
        <f>MOD(spx[[#This Row],[month]]-1,3)=0</f>
        <v>1</v>
      </c>
      <c r="K15" t="b">
        <f>spx[[#This Row],[month]]&lt;&gt;I14</f>
        <v>0</v>
      </c>
      <c r="L15" s="8">
        <f>YEAR(spx[[#This Row],[Date]])</f>
        <v>2000</v>
      </c>
      <c r="M15" s="8" cm="1">
        <f t="array" ref="M15">_xlfn.IFS(spx[[#This Row],[month]]&lt;=3,1,spx[[#This Row],[month]]&lt;=6,2,spx[[#This Row],[month]]&lt;=9,3,spx[[#This Row],[month]]&lt;=12,4)</f>
        <v>1</v>
      </c>
    </row>
    <row r="16" spans="1:13" x14ac:dyDescent="0.25">
      <c r="A16" s="2">
        <v>36549</v>
      </c>
      <c r="B16">
        <v>1441.3599850000001</v>
      </c>
      <c r="C16">
        <v>1454.089966</v>
      </c>
      <c r="D16">
        <v>1395.420044</v>
      </c>
      <c r="E16">
        <v>1401.530029</v>
      </c>
      <c r="F16">
        <v>1401.530029</v>
      </c>
      <c r="G16">
        <v>1115800000</v>
      </c>
      <c r="H16">
        <f>DAY(spx[[#This Row],[Date]])</f>
        <v>24</v>
      </c>
      <c r="I16" s="7">
        <f>MONTH(spx[[#This Row],[Date]])</f>
        <v>1</v>
      </c>
      <c r="J16" t="b">
        <f>MOD(spx[[#This Row],[month]]-1,3)=0</f>
        <v>1</v>
      </c>
      <c r="K16" t="b">
        <f>spx[[#This Row],[month]]&lt;&gt;I15</f>
        <v>0</v>
      </c>
      <c r="L16" s="8">
        <f>YEAR(spx[[#This Row],[Date]])</f>
        <v>2000</v>
      </c>
      <c r="M16" s="8" cm="1">
        <f t="array" ref="M16">_xlfn.IFS(spx[[#This Row],[month]]&lt;=3,1,spx[[#This Row],[month]]&lt;=6,2,spx[[#This Row],[month]]&lt;=9,3,spx[[#This Row],[month]]&lt;=12,4)</f>
        <v>1</v>
      </c>
    </row>
    <row r="17" spans="1:13" x14ac:dyDescent="0.25">
      <c r="A17" s="2">
        <v>36550</v>
      </c>
      <c r="B17">
        <v>1401.530029</v>
      </c>
      <c r="C17">
        <v>1414.26001</v>
      </c>
      <c r="D17">
        <v>1388.48999</v>
      </c>
      <c r="E17">
        <v>1410.030029</v>
      </c>
      <c r="F17">
        <v>1410.030029</v>
      </c>
      <c r="G17">
        <v>1073700000</v>
      </c>
      <c r="H17">
        <f>DAY(spx[[#This Row],[Date]])</f>
        <v>25</v>
      </c>
      <c r="I17" s="7">
        <f>MONTH(spx[[#This Row],[Date]])</f>
        <v>1</v>
      </c>
      <c r="J17" t="b">
        <f>MOD(spx[[#This Row],[month]]-1,3)=0</f>
        <v>1</v>
      </c>
      <c r="K17" t="b">
        <f>spx[[#This Row],[month]]&lt;&gt;I16</f>
        <v>0</v>
      </c>
      <c r="L17" s="8">
        <f>YEAR(spx[[#This Row],[Date]])</f>
        <v>2000</v>
      </c>
      <c r="M17" s="8" cm="1">
        <f t="array" ref="M17">_xlfn.IFS(spx[[#This Row],[month]]&lt;=3,1,spx[[#This Row],[month]]&lt;=6,2,spx[[#This Row],[month]]&lt;=9,3,spx[[#This Row],[month]]&lt;=12,4)</f>
        <v>1</v>
      </c>
    </row>
    <row r="18" spans="1:13" x14ac:dyDescent="0.25">
      <c r="A18" s="2">
        <v>36551</v>
      </c>
      <c r="B18">
        <v>1410.030029</v>
      </c>
      <c r="C18">
        <v>1412.7299800000001</v>
      </c>
      <c r="D18">
        <v>1400.160034</v>
      </c>
      <c r="E18">
        <v>1404.089966</v>
      </c>
      <c r="F18">
        <v>1404.089966</v>
      </c>
      <c r="G18">
        <v>1117300000</v>
      </c>
      <c r="H18">
        <f>DAY(spx[[#This Row],[Date]])</f>
        <v>26</v>
      </c>
      <c r="I18" s="7">
        <f>MONTH(spx[[#This Row],[Date]])</f>
        <v>1</v>
      </c>
      <c r="J18" t="b">
        <f>MOD(spx[[#This Row],[month]]-1,3)=0</f>
        <v>1</v>
      </c>
      <c r="K18" t="b">
        <f>spx[[#This Row],[month]]&lt;&gt;I17</f>
        <v>0</v>
      </c>
      <c r="L18" s="8">
        <f>YEAR(spx[[#This Row],[Date]])</f>
        <v>2000</v>
      </c>
      <c r="M18" s="8" cm="1">
        <f t="array" ref="M18">_xlfn.IFS(spx[[#This Row],[month]]&lt;=3,1,spx[[#This Row],[month]]&lt;=6,2,spx[[#This Row],[month]]&lt;=9,3,spx[[#This Row],[month]]&lt;=12,4)</f>
        <v>1</v>
      </c>
    </row>
    <row r="19" spans="1:13" x14ac:dyDescent="0.25">
      <c r="A19" s="2">
        <v>36552</v>
      </c>
      <c r="B19">
        <v>1404.089966</v>
      </c>
      <c r="C19">
        <v>1418.8599850000001</v>
      </c>
      <c r="D19">
        <v>1370.98999</v>
      </c>
      <c r="E19">
        <v>1398.5600589999999</v>
      </c>
      <c r="F19">
        <v>1398.5600589999999</v>
      </c>
      <c r="G19">
        <v>1129500000</v>
      </c>
      <c r="H19">
        <f>DAY(spx[[#This Row],[Date]])</f>
        <v>27</v>
      </c>
      <c r="I19" s="7">
        <f>MONTH(spx[[#This Row],[Date]])</f>
        <v>1</v>
      </c>
      <c r="J19" t="b">
        <f>MOD(spx[[#This Row],[month]]-1,3)=0</f>
        <v>1</v>
      </c>
      <c r="K19" t="b">
        <f>spx[[#This Row],[month]]&lt;&gt;I18</f>
        <v>0</v>
      </c>
      <c r="L19" s="8">
        <f>YEAR(spx[[#This Row],[Date]])</f>
        <v>2000</v>
      </c>
      <c r="M19" s="8" cm="1">
        <f t="array" ref="M19">_xlfn.IFS(spx[[#This Row],[month]]&lt;=3,1,spx[[#This Row],[month]]&lt;=6,2,spx[[#This Row],[month]]&lt;=9,3,spx[[#This Row],[month]]&lt;=12,4)</f>
        <v>1</v>
      </c>
    </row>
    <row r="20" spans="1:13" x14ac:dyDescent="0.25">
      <c r="A20" s="2">
        <v>36553</v>
      </c>
      <c r="B20">
        <v>1398.5600589999999</v>
      </c>
      <c r="C20">
        <v>1398.5600589999999</v>
      </c>
      <c r="D20">
        <v>1356.1999510000001</v>
      </c>
      <c r="E20">
        <v>1360.160034</v>
      </c>
      <c r="F20">
        <v>1360.160034</v>
      </c>
      <c r="G20">
        <v>1095800000</v>
      </c>
      <c r="H20">
        <f>DAY(spx[[#This Row],[Date]])</f>
        <v>28</v>
      </c>
      <c r="I20" s="7">
        <f>MONTH(spx[[#This Row],[Date]])</f>
        <v>1</v>
      </c>
      <c r="J20" t="b">
        <f>MOD(spx[[#This Row],[month]]-1,3)=0</f>
        <v>1</v>
      </c>
      <c r="K20" t="b">
        <f>spx[[#This Row],[month]]&lt;&gt;I19</f>
        <v>0</v>
      </c>
      <c r="L20" s="8">
        <f>YEAR(spx[[#This Row],[Date]])</f>
        <v>2000</v>
      </c>
      <c r="M20" s="8" cm="1">
        <f t="array" ref="M20">_xlfn.IFS(spx[[#This Row],[month]]&lt;=3,1,spx[[#This Row],[month]]&lt;=6,2,spx[[#This Row],[month]]&lt;=9,3,spx[[#This Row],[month]]&lt;=12,4)</f>
        <v>1</v>
      </c>
    </row>
    <row r="21" spans="1:13" x14ac:dyDescent="0.25">
      <c r="A21" s="2">
        <v>36556</v>
      </c>
      <c r="B21">
        <v>1360.160034</v>
      </c>
      <c r="C21">
        <v>1394.4799800000001</v>
      </c>
      <c r="D21">
        <v>1350.1400149999999</v>
      </c>
      <c r="E21">
        <v>1394.459961</v>
      </c>
      <c r="F21">
        <v>1394.459961</v>
      </c>
      <c r="G21">
        <v>993800000</v>
      </c>
      <c r="H21">
        <f>DAY(spx[[#This Row],[Date]])</f>
        <v>31</v>
      </c>
      <c r="I21" s="7">
        <f>MONTH(spx[[#This Row],[Date]])</f>
        <v>1</v>
      </c>
      <c r="J21" t="b">
        <f>MOD(spx[[#This Row],[month]]-1,3)=0</f>
        <v>1</v>
      </c>
      <c r="K21" t="b">
        <f>spx[[#This Row],[month]]&lt;&gt;I20</f>
        <v>0</v>
      </c>
      <c r="L21" s="8">
        <f>YEAR(spx[[#This Row],[Date]])</f>
        <v>2000</v>
      </c>
      <c r="M21" s="8" cm="1">
        <f t="array" ref="M21">_xlfn.IFS(spx[[#This Row],[month]]&lt;=3,1,spx[[#This Row],[month]]&lt;=6,2,spx[[#This Row],[month]]&lt;=9,3,spx[[#This Row],[month]]&lt;=12,4)</f>
        <v>1</v>
      </c>
    </row>
    <row r="22" spans="1:13" x14ac:dyDescent="0.25">
      <c r="A22" s="2">
        <v>36557</v>
      </c>
      <c r="B22">
        <v>1394.459961</v>
      </c>
      <c r="C22">
        <v>1412.48999</v>
      </c>
      <c r="D22">
        <v>1384.790039</v>
      </c>
      <c r="E22">
        <v>1409.280029</v>
      </c>
      <c r="F22">
        <v>1409.280029</v>
      </c>
      <c r="G22">
        <v>981000000</v>
      </c>
      <c r="H22">
        <f>DAY(spx[[#This Row],[Date]])</f>
        <v>1</v>
      </c>
      <c r="I22" s="7">
        <f>MONTH(spx[[#This Row],[Date]])</f>
        <v>2</v>
      </c>
      <c r="J22" t="b">
        <f>MOD(spx[[#This Row],[month]]-1,3)=0</f>
        <v>0</v>
      </c>
      <c r="K22" t="b">
        <f>spx[[#This Row],[month]]&lt;&gt;I21</f>
        <v>1</v>
      </c>
      <c r="L22" s="8">
        <f>YEAR(spx[[#This Row],[Date]])</f>
        <v>2000</v>
      </c>
      <c r="M22" s="8" cm="1">
        <f t="array" ref="M22">_xlfn.IFS(spx[[#This Row],[month]]&lt;=3,1,spx[[#This Row],[month]]&lt;=6,2,spx[[#This Row],[month]]&lt;=9,3,spx[[#This Row],[month]]&lt;=12,4)</f>
        <v>1</v>
      </c>
    </row>
    <row r="23" spans="1:13" x14ac:dyDescent="0.25">
      <c r="A23" s="2">
        <v>36558</v>
      </c>
      <c r="B23">
        <v>1409.280029</v>
      </c>
      <c r="C23">
        <v>1420.6099850000001</v>
      </c>
      <c r="D23">
        <v>1403.48999</v>
      </c>
      <c r="E23">
        <v>1409.119995</v>
      </c>
      <c r="F23">
        <v>1409.119995</v>
      </c>
      <c r="G23">
        <v>1038600000</v>
      </c>
      <c r="H23">
        <f>DAY(spx[[#This Row],[Date]])</f>
        <v>2</v>
      </c>
      <c r="I23" s="7">
        <f>MONTH(spx[[#This Row],[Date]])</f>
        <v>2</v>
      </c>
      <c r="J23" t="b">
        <f>MOD(spx[[#This Row],[month]]-1,3)=0</f>
        <v>0</v>
      </c>
      <c r="K23" t="b">
        <f>spx[[#This Row],[month]]&lt;&gt;I22</f>
        <v>0</v>
      </c>
      <c r="L23" s="8">
        <f>YEAR(spx[[#This Row],[Date]])</f>
        <v>2000</v>
      </c>
      <c r="M23" s="8" cm="1">
        <f t="array" ref="M23">_xlfn.IFS(spx[[#This Row],[month]]&lt;=3,1,spx[[#This Row],[month]]&lt;=6,2,spx[[#This Row],[month]]&lt;=9,3,spx[[#This Row],[month]]&lt;=12,4)</f>
        <v>1</v>
      </c>
    </row>
    <row r="24" spans="1:13" x14ac:dyDescent="0.25">
      <c r="A24" s="2">
        <v>36559</v>
      </c>
      <c r="B24">
        <v>1409.119995</v>
      </c>
      <c r="C24">
        <v>1425.780029</v>
      </c>
      <c r="D24">
        <v>1398.5200199999999</v>
      </c>
      <c r="E24">
        <v>1424.969971</v>
      </c>
      <c r="F24">
        <v>1424.969971</v>
      </c>
      <c r="G24">
        <v>1146500000</v>
      </c>
      <c r="H24">
        <f>DAY(spx[[#This Row],[Date]])</f>
        <v>3</v>
      </c>
      <c r="I24" s="7">
        <f>MONTH(spx[[#This Row],[Date]])</f>
        <v>2</v>
      </c>
      <c r="J24" t="b">
        <f>MOD(spx[[#This Row],[month]]-1,3)=0</f>
        <v>0</v>
      </c>
      <c r="K24" t="b">
        <f>spx[[#This Row],[month]]&lt;&gt;I23</f>
        <v>0</v>
      </c>
      <c r="L24" s="8">
        <f>YEAR(spx[[#This Row],[Date]])</f>
        <v>2000</v>
      </c>
      <c r="M24" s="8" cm="1">
        <f t="array" ref="M24">_xlfn.IFS(spx[[#This Row],[month]]&lt;=3,1,spx[[#This Row],[month]]&lt;=6,2,spx[[#This Row],[month]]&lt;=9,3,spx[[#This Row],[month]]&lt;=12,4)</f>
        <v>1</v>
      </c>
    </row>
    <row r="25" spans="1:13" x14ac:dyDescent="0.25">
      <c r="A25" s="2">
        <v>36560</v>
      </c>
      <c r="B25">
        <v>1424.969971</v>
      </c>
      <c r="C25">
        <v>1435.910034</v>
      </c>
      <c r="D25">
        <v>1420.630005</v>
      </c>
      <c r="E25">
        <v>1424.369995</v>
      </c>
      <c r="F25">
        <v>1424.369995</v>
      </c>
      <c r="G25">
        <v>1045100000</v>
      </c>
      <c r="H25">
        <f>DAY(spx[[#This Row],[Date]])</f>
        <v>4</v>
      </c>
      <c r="I25" s="7">
        <f>MONTH(spx[[#This Row],[Date]])</f>
        <v>2</v>
      </c>
      <c r="J25" t="b">
        <f>MOD(spx[[#This Row],[month]]-1,3)=0</f>
        <v>0</v>
      </c>
      <c r="K25" t="b">
        <f>spx[[#This Row],[month]]&lt;&gt;I24</f>
        <v>0</v>
      </c>
      <c r="L25" s="8">
        <f>YEAR(spx[[#This Row],[Date]])</f>
        <v>2000</v>
      </c>
      <c r="M25" s="8" cm="1">
        <f t="array" ref="M25">_xlfn.IFS(spx[[#This Row],[month]]&lt;=3,1,spx[[#This Row],[month]]&lt;=6,2,spx[[#This Row],[month]]&lt;=9,3,spx[[#This Row],[month]]&lt;=12,4)</f>
        <v>1</v>
      </c>
    </row>
    <row r="26" spans="1:13" x14ac:dyDescent="0.25">
      <c r="A26" s="2">
        <v>36563</v>
      </c>
      <c r="B26">
        <v>1424.369995</v>
      </c>
      <c r="C26">
        <v>1427.150024</v>
      </c>
      <c r="D26">
        <v>1413.329956</v>
      </c>
      <c r="E26">
        <v>1424.23999</v>
      </c>
      <c r="F26">
        <v>1424.23999</v>
      </c>
      <c r="G26">
        <v>918100000</v>
      </c>
      <c r="H26">
        <f>DAY(spx[[#This Row],[Date]])</f>
        <v>7</v>
      </c>
      <c r="I26" s="7">
        <f>MONTH(spx[[#This Row],[Date]])</f>
        <v>2</v>
      </c>
      <c r="J26" t="b">
        <f>MOD(spx[[#This Row],[month]]-1,3)=0</f>
        <v>0</v>
      </c>
      <c r="K26" t="b">
        <f>spx[[#This Row],[month]]&lt;&gt;I25</f>
        <v>0</v>
      </c>
      <c r="L26" s="8">
        <f>YEAR(spx[[#This Row],[Date]])</f>
        <v>2000</v>
      </c>
      <c r="M26" s="8" cm="1">
        <f t="array" ref="M26">_xlfn.IFS(spx[[#This Row],[month]]&lt;=3,1,spx[[#This Row],[month]]&lt;=6,2,spx[[#This Row],[month]]&lt;=9,3,spx[[#This Row],[month]]&lt;=12,4)</f>
        <v>1</v>
      </c>
    </row>
    <row r="27" spans="1:13" x14ac:dyDescent="0.25">
      <c r="A27" s="2">
        <v>36564</v>
      </c>
      <c r="B27">
        <v>1424.23999</v>
      </c>
      <c r="C27">
        <v>1441.829956</v>
      </c>
      <c r="D27">
        <v>1424.23999</v>
      </c>
      <c r="E27">
        <v>1441.719971</v>
      </c>
      <c r="F27">
        <v>1441.719971</v>
      </c>
      <c r="G27">
        <v>1047700000</v>
      </c>
      <c r="H27">
        <f>DAY(spx[[#This Row],[Date]])</f>
        <v>8</v>
      </c>
      <c r="I27" s="7">
        <f>MONTH(spx[[#This Row],[Date]])</f>
        <v>2</v>
      </c>
      <c r="J27" t="b">
        <f>MOD(spx[[#This Row],[month]]-1,3)=0</f>
        <v>0</v>
      </c>
      <c r="K27" t="b">
        <f>spx[[#This Row],[month]]&lt;&gt;I26</f>
        <v>0</v>
      </c>
      <c r="L27" s="8">
        <f>YEAR(spx[[#This Row],[Date]])</f>
        <v>2000</v>
      </c>
      <c r="M27" s="8" cm="1">
        <f t="array" ref="M27">_xlfn.IFS(spx[[#This Row],[month]]&lt;=3,1,spx[[#This Row],[month]]&lt;=6,2,spx[[#This Row],[month]]&lt;=9,3,spx[[#This Row],[month]]&lt;=12,4)</f>
        <v>1</v>
      </c>
    </row>
    <row r="28" spans="1:13" x14ac:dyDescent="0.25">
      <c r="A28" s="2">
        <v>36565</v>
      </c>
      <c r="B28">
        <v>1441.719971</v>
      </c>
      <c r="C28">
        <v>1444.5500489999999</v>
      </c>
      <c r="D28">
        <v>1411.650024</v>
      </c>
      <c r="E28">
        <v>1411.709961</v>
      </c>
      <c r="F28">
        <v>1411.709961</v>
      </c>
      <c r="G28">
        <v>1050500000</v>
      </c>
      <c r="H28">
        <f>DAY(spx[[#This Row],[Date]])</f>
        <v>9</v>
      </c>
      <c r="I28" s="7">
        <f>MONTH(spx[[#This Row],[Date]])</f>
        <v>2</v>
      </c>
      <c r="J28" t="b">
        <f>MOD(spx[[#This Row],[month]]-1,3)=0</f>
        <v>0</v>
      </c>
      <c r="K28" t="b">
        <f>spx[[#This Row],[month]]&lt;&gt;I27</f>
        <v>0</v>
      </c>
      <c r="L28" s="8">
        <f>YEAR(spx[[#This Row],[Date]])</f>
        <v>2000</v>
      </c>
      <c r="M28" s="8" cm="1">
        <f t="array" ref="M28">_xlfn.IFS(spx[[#This Row],[month]]&lt;=3,1,spx[[#This Row],[month]]&lt;=6,2,spx[[#This Row],[month]]&lt;=9,3,spx[[#This Row],[month]]&lt;=12,4)</f>
        <v>1</v>
      </c>
    </row>
    <row r="29" spans="1:13" x14ac:dyDescent="0.25">
      <c r="A29" s="2">
        <v>36566</v>
      </c>
      <c r="B29">
        <v>1411.6999510000001</v>
      </c>
      <c r="C29">
        <v>1422.099976</v>
      </c>
      <c r="D29">
        <v>1406.4300539999999</v>
      </c>
      <c r="E29">
        <v>1416.829956</v>
      </c>
      <c r="F29">
        <v>1416.829956</v>
      </c>
      <c r="G29">
        <v>1058800000</v>
      </c>
      <c r="H29">
        <f>DAY(spx[[#This Row],[Date]])</f>
        <v>10</v>
      </c>
      <c r="I29" s="7">
        <f>MONTH(spx[[#This Row],[Date]])</f>
        <v>2</v>
      </c>
      <c r="J29" t="b">
        <f>MOD(spx[[#This Row],[month]]-1,3)=0</f>
        <v>0</v>
      </c>
      <c r="K29" t="b">
        <f>spx[[#This Row],[month]]&lt;&gt;I28</f>
        <v>0</v>
      </c>
      <c r="L29" s="8">
        <f>YEAR(spx[[#This Row],[Date]])</f>
        <v>2000</v>
      </c>
      <c r="M29" s="8" cm="1">
        <f t="array" ref="M29">_xlfn.IFS(spx[[#This Row],[month]]&lt;=3,1,spx[[#This Row],[month]]&lt;=6,2,spx[[#This Row],[month]]&lt;=9,3,spx[[#This Row],[month]]&lt;=12,4)</f>
        <v>1</v>
      </c>
    </row>
    <row r="30" spans="1:13" x14ac:dyDescent="0.25">
      <c r="A30" s="2">
        <v>36567</v>
      </c>
      <c r="B30">
        <v>1416.829956</v>
      </c>
      <c r="C30">
        <v>1416.829956</v>
      </c>
      <c r="D30">
        <v>1378.8900149999999</v>
      </c>
      <c r="E30">
        <v>1387.119995</v>
      </c>
      <c r="F30">
        <v>1387.119995</v>
      </c>
      <c r="G30">
        <v>1025700000</v>
      </c>
      <c r="H30">
        <f>DAY(spx[[#This Row],[Date]])</f>
        <v>11</v>
      </c>
      <c r="I30" s="7">
        <f>MONTH(spx[[#This Row],[Date]])</f>
        <v>2</v>
      </c>
      <c r="J30" t="b">
        <f>MOD(spx[[#This Row],[month]]-1,3)=0</f>
        <v>0</v>
      </c>
      <c r="K30" t="b">
        <f>spx[[#This Row],[month]]&lt;&gt;I29</f>
        <v>0</v>
      </c>
      <c r="L30" s="8">
        <f>YEAR(spx[[#This Row],[Date]])</f>
        <v>2000</v>
      </c>
      <c r="M30" s="8" cm="1">
        <f t="array" ref="M30">_xlfn.IFS(spx[[#This Row],[month]]&lt;=3,1,spx[[#This Row],[month]]&lt;=6,2,spx[[#This Row],[month]]&lt;=9,3,spx[[#This Row],[month]]&lt;=12,4)</f>
        <v>1</v>
      </c>
    </row>
    <row r="31" spans="1:13" x14ac:dyDescent="0.25">
      <c r="A31" s="2">
        <v>36570</v>
      </c>
      <c r="B31">
        <v>1387.119995</v>
      </c>
      <c r="C31">
        <v>1394.9300539999999</v>
      </c>
      <c r="D31">
        <v>1380.530029</v>
      </c>
      <c r="E31">
        <v>1389.9399410000001</v>
      </c>
      <c r="F31">
        <v>1389.9399410000001</v>
      </c>
      <c r="G31">
        <v>927300000</v>
      </c>
      <c r="H31">
        <f>DAY(spx[[#This Row],[Date]])</f>
        <v>14</v>
      </c>
      <c r="I31" s="7">
        <f>MONTH(spx[[#This Row],[Date]])</f>
        <v>2</v>
      </c>
      <c r="J31" t="b">
        <f>MOD(spx[[#This Row],[month]]-1,3)=0</f>
        <v>0</v>
      </c>
      <c r="K31" t="b">
        <f>spx[[#This Row],[month]]&lt;&gt;I30</f>
        <v>0</v>
      </c>
      <c r="L31" s="8">
        <f>YEAR(spx[[#This Row],[Date]])</f>
        <v>2000</v>
      </c>
      <c r="M31" s="8" cm="1">
        <f t="array" ref="M31">_xlfn.IFS(spx[[#This Row],[month]]&lt;=3,1,spx[[#This Row],[month]]&lt;=6,2,spx[[#This Row],[month]]&lt;=9,3,spx[[#This Row],[month]]&lt;=12,4)</f>
        <v>1</v>
      </c>
    </row>
    <row r="32" spans="1:13" x14ac:dyDescent="0.25">
      <c r="A32" s="2">
        <v>36571</v>
      </c>
      <c r="B32">
        <v>1389.9399410000001</v>
      </c>
      <c r="C32">
        <v>1407.719971</v>
      </c>
      <c r="D32">
        <v>1376.25</v>
      </c>
      <c r="E32">
        <v>1402.0500489999999</v>
      </c>
      <c r="F32">
        <v>1402.0500489999999</v>
      </c>
      <c r="G32">
        <v>1092100000</v>
      </c>
      <c r="H32">
        <f>DAY(spx[[#This Row],[Date]])</f>
        <v>15</v>
      </c>
      <c r="I32" s="7">
        <f>MONTH(spx[[#This Row],[Date]])</f>
        <v>2</v>
      </c>
      <c r="J32" t="b">
        <f>MOD(spx[[#This Row],[month]]-1,3)=0</f>
        <v>0</v>
      </c>
      <c r="K32" t="b">
        <f>spx[[#This Row],[month]]&lt;&gt;I31</f>
        <v>0</v>
      </c>
      <c r="L32" s="8">
        <f>YEAR(spx[[#This Row],[Date]])</f>
        <v>2000</v>
      </c>
      <c r="M32" s="8" cm="1">
        <f t="array" ref="M32">_xlfn.IFS(spx[[#This Row],[month]]&lt;=3,1,spx[[#This Row],[month]]&lt;=6,2,spx[[#This Row],[month]]&lt;=9,3,spx[[#This Row],[month]]&lt;=12,4)</f>
        <v>1</v>
      </c>
    </row>
    <row r="33" spans="1:13" x14ac:dyDescent="0.25">
      <c r="A33" s="2">
        <v>36572</v>
      </c>
      <c r="B33">
        <v>1402.0500489999999</v>
      </c>
      <c r="C33">
        <v>1404.5500489999999</v>
      </c>
      <c r="D33">
        <v>1385.579956</v>
      </c>
      <c r="E33">
        <v>1387.670044</v>
      </c>
      <c r="F33">
        <v>1387.670044</v>
      </c>
      <c r="G33">
        <v>1018800000</v>
      </c>
      <c r="H33">
        <f>DAY(spx[[#This Row],[Date]])</f>
        <v>16</v>
      </c>
      <c r="I33" s="7">
        <f>MONTH(spx[[#This Row],[Date]])</f>
        <v>2</v>
      </c>
      <c r="J33" t="b">
        <f>MOD(spx[[#This Row],[month]]-1,3)=0</f>
        <v>0</v>
      </c>
      <c r="K33" t="b">
        <f>spx[[#This Row],[month]]&lt;&gt;I32</f>
        <v>0</v>
      </c>
      <c r="L33" s="8">
        <f>YEAR(spx[[#This Row],[Date]])</f>
        <v>2000</v>
      </c>
      <c r="M33" s="8" cm="1">
        <f t="array" ref="M33">_xlfn.IFS(spx[[#This Row],[month]]&lt;=3,1,spx[[#This Row],[month]]&lt;=6,2,spx[[#This Row],[month]]&lt;=9,3,spx[[#This Row],[month]]&lt;=12,4)</f>
        <v>1</v>
      </c>
    </row>
    <row r="34" spans="1:13" x14ac:dyDescent="0.25">
      <c r="A34" s="2">
        <v>36573</v>
      </c>
      <c r="B34">
        <v>1387.670044</v>
      </c>
      <c r="C34">
        <v>1399.880005</v>
      </c>
      <c r="D34">
        <v>1380.0699460000001</v>
      </c>
      <c r="E34">
        <v>1388.26001</v>
      </c>
      <c r="F34">
        <v>1388.26001</v>
      </c>
      <c r="G34">
        <v>1034800000</v>
      </c>
      <c r="H34">
        <f>DAY(spx[[#This Row],[Date]])</f>
        <v>17</v>
      </c>
      <c r="I34" s="7">
        <f>MONTH(spx[[#This Row],[Date]])</f>
        <v>2</v>
      </c>
      <c r="J34" t="b">
        <f>MOD(spx[[#This Row],[month]]-1,3)=0</f>
        <v>0</v>
      </c>
      <c r="K34" t="b">
        <f>spx[[#This Row],[month]]&lt;&gt;I33</f>
        <v>0</v>
      </c>
      <c r="L34" s="8">
        <f>YEAR(spx[[#This Row],[Date]])</f>
        <v>2000</v>
      </c>
      <c r="M34" s="8" cm="1">
        <f t="array" ref="M34">_xlfn.IFS(spx[[#This Row],[month]]&lt;=3,1,spx[[#This Row],[month]]&lt;=6,2,spx[[#This Row],[month]]&lt;=9,3,spx[[#This Row],[month]]&lt;=12,4)</f>
        <v>1</v>
      </c>
    </row>
    <row r="35" spans="1:13" x14ac:dyDescent="0.25">
      <c r="A35" s="2">
        <v>36574</v>
      </c>
      <c r="B35">
        <v>1388.26001</v>
      </c>
      <c r="C35">
        <v>1388.589966</v>
      </c>
      <c r="D35">
        <v>1345.3199460000001</v>
      </c>
      <c r="E35">
        <v>1346.089966</v>
      </c>
      <c r="F35">
        <v>1346.089966</v>
      </c>
      <c r="G35">
        <v>1042300000</v>
      </c>
      <c r="H35">
        <f>DAY(spx[[#This Row],[Date]])</f>
        <v>18</v>
      </c>
      <c r="I35" s="7">
        <f>MONTH(spx[[#This Row],[Date]])</f>
        <v>2</v>
      </c>
      <c r="J35" t="b">
        <f>MOD(spx[[#This Row],[month]]-1,3)=0</f>
        <v>0</v>
      </c>
      <c r="K35" t="b">
        <f>spx[[#This Row],[month]]&lt;&gt;I34</f>
        <v>0</v>
      </c>
      <c r="L35" s="8">
        <f>YEAR(spx[[#This Row],[Date]])</f>
        <v>2000</v>
      </c>
      <c r="M35" s="8" cm="1">
        <f t="array" ref="M35">_xlfn.IFS(spx[[#This Row],[month]]&lt;=3,1,spx[[#This Row],[month]]&lt;=6,2,spx[[#This Row],[month]]&lt;=9,3,spx[[#This Row],[month]]&lt;=12,4)</f>
        <v>1</v>
      </c>
    </row>
    <row r="36" spans="1:13" x14ac:dyDescent="0.25">
      <c r="A36" s="2">
        <v>36578</v>
      </c>
      <c r="B36">
        <v>1346.089966</v>
      </c>
      <c r="C36">
        <v>1358.1099850000001</v>
      </c>
      <c r="D36">
        <v>1331.880005</v>
      </c>
      <c r="E36">
        <v>1352.170044</v>
      </c>
      <c r="F36">
        <v>1352.170044</v>
      </c>
      <c r="G36">
        <v>980000000</v>
      </c>
      <c r="H36">
        <f>DAY(spx[[#This Row],[Date]])</f>
        <v>22</v>
      </c>
      <c r="I36" s="7">
        <f>MONTH(spx[[#This Row],[Date]])</f>
        <v>2</v>
      </c>
      <c r="J36" t="b">
        <f>MOD(spx[[#This Row],[month]]-1,3)=0</f>
        <v>0</v>
      </c>
      <c r="K36" t="b">
        <f>spx[[#This Row],[month]]&lt;&gt;I35</f>
        <v>0</v>
      </c>
      <c r="L36" s="8">
        <f>YEAR(spx[[#This Row],[Date]])</f>
        <v>2000</v>
      </c>
      <c r="M36" s="8" cm="1">
        <f t="array" ref="M36">_xlfn.IFS(spx[[#This Row],[month]]&lt;=3,1,spx[[#This Row],[month]]&lt;=6,2,spx[[#This Row],[month]]&lt;=9,3,spx[[#This Row],[month]]&lt;=12,4)</f>
        <v>1</v>
      </c>
    </row>
    <row r="37" spans="1:13" x14ac:dyDescent="0.25">
      <c r="A37" s="2">
        <v>36579</v>
      </c>
      <c r="B37">
        <v>1352.170044</v>
      </c>
      <c r="C37">
        <v>1370.1099850000001</v>
      </c>
      <c r="D37">
        <v>1342.4399410000001</v>
      </c>
      <c r="E37">
        <v>1360.6899410000001</v>
      </c>
      <c r="F37">
        <v>1360.6899410000001</v>
      </c>
      <c r="G37">
        <v>993700000</v>
      </c>
      <c r="H37">
        <f>DAY(spx[[#This Row],[Date]])</f>
        <v>23</v>
      </c>
      <c r="I37" s="7">
        <f>MONTH(spx[[#This Row],[Date]])</f>
        <v>2</v>
      </c>
      <c r="J37" t="b">
        <f>MOD(spx[[#This Row],[month]]-1,3)=0</f>
        <v>0</v>
      </c>
      <c r="K37" t="b">
        <f>spx[[#This Row],[month]]&lt;&gt;I36</f>
        <v>0</v>
      </c>
      <c r="L37" s="8">
        <f>YEAR(spx[[#This Row],[Date]])</f>
        <v>2000</v>
      </c>
      <c r="M37" s="8" cm="1">
        <f t="array" ref="M37">_xlfn.IFS(spx[[#This Row],[month]]&lt;=3,1,spx[[#This Row],[month]]&lt;=6,2,spx[[#This Row],[month]]&lt;=9,3,spx[[#This Row],[month]]&lt;=12,4)</f>
        <v>1</v>
      </c>
    </row>
    <row r="38" spans="1:13" x14ac:dyDescent="0.25">
      <c r="A38" s="2">
        <v>36580</v>
      </c>
      <c r="B38">
        <v>1360.6899410000001</v>
      </c>
      <c r="C38">
        <v>1364.8000489999999</v>
      </c>
      <c r="D38">
        <v>1329.880005</v>
      </c>
      <c r="E38">
        <v>1353.4300539999999</v>
      </c>
      <c r="F38">
        <v>1353.4300539999999</v>
      </c>
      <c r="G38">
        <v>1215000000</v>
      </c>
      <c r="H38">
        <f>DAY(spx[[#This Row],[Date]])</f>
        <v>24</v>
      </c>
      <c r="I38" s="7">
        <f>MONTH(spx[[#This Row],[Date]])</f>
        <v>2</v>
      </c>
      <c r="J38" t="b">
        <f>MOD(spx[[#This Row],[month]]-1,3)=0</f>
        <v>0</v>
      </c>
      <c r="K38" t="b">
        <f>spx[[#This Row],[month]]&lt;&gt;I37</f>
        <v>0</v>
      </c>
      <c r="L38" s="8">
        <f>YEAR(spx[[#This Row],[Date]])</f>
        <v>2000</v>
      </c>
      <c r="M38" s="8" cm="1">
        <f t="array" ref="M38">_xlfn.IFS(spx[[#This Row],[month]]&lt;=3,1,spx[[#This Row],[month]]&lt;=6,2,spx[[#This Row],[month]]&lt;=9,3,spx[[#This Row],[month]]&lt;=12,4)</f>
        <v>1</v>
      </c>
    </row>
    <row r="39" spans="1:13" x14ac:dyDescent="0.25">
      <c r="A39" s="2">
        <v>36581</v>
      </c>
      <c r="B39">
        <v>1353.4300539999999</v>
      </c>
      <c r="C39">
        <v>1362.1400149999999</v>
      </c>
      <c r="D39">
        <v>1329.150024</v>
      </c>
      <c r="E39">
        <v>1333.3599850000001</v>
      </c>
      <c r="F39">
        <v>1333.3599850000001</v>
      </c>
      <c r="G39">
        <v>1065200000</v>
      </c>
      <c r="H39">
        <f>DAY(spx[[#This Row],[Date]])</f>
        <v>25</v>
      </c>
      <c r="I39" s="7">
        <f>MONTH(spx[[#This Row],[Date]])</f>
        <v>2</v>
      </c>
      <c r="J39" t="b">
        <f>MOD(spx[[#This Row],[month]]-1,3)=0</f>
        <v>0</v>
      </c>
      <c r="K39" t="b">
        <f>spx[[#This Row],[month]]&lt;&gt;I38</f>
        <v>0</v>
      </c>
      <c r="L39" s="8">
        <f>YEAR(spx[[#This Row],[Date]])</f>
        <v>2000</v>
      </c>
      <c r="M39" s="8" cm="1">
        <f t="array" ref="M39">_xlfn.IFS(spx[[#This Row],[month]]&lt;=3,1,spx[[#This Row],[month]]&lt;=6,2,spx[[#This Row],[month]]&lt;=9,3,spx[[#This Row],[month]]&lt;=12,4)</f>
        <v>1</v>
      </c>
    </row>
    <row r="40" spans="1:13" x14ac:dyDescent="0.25">
      <c r="A40" s="2">
        <v>36584</v>
      </c>
      <c r="B40">
        <v>1333.3599850000001</v>
      </c>
      <c r="C40">
        <v>1360.8199460000001</v>
      </c>
      <c r="D40">
        <v>1325.0699460000001</v>
      </c>
      <c r="E40">
        <v>1348.0500489999999</v>
      </c>
      <c r="F40">
        <v>1348.0500489999999</v>
      </c>
      <c r="G40">
        <v>1026500000</v>
      </c>
      <c r="H40">
        <f>DAY(spx[[#This Row],[Date]])</f>
        <v>28</v>
      </c>
      <c r="I40" s="7">
        <f>MONTH(spx[[#This Row],[Date]])</f>
        <v>2</v>
      </c>
      <c r="J40" t="b">
        <f>MOD(spx[[#This Row],[month]]-1,3)=0</f>
        <v>0</v>
      </c>
      <c r="K40" t="b">
        <f>spx[[#This Row],[month]]&lt;&gt;I39</f>
        <v>0</v>
      </c>
      <c r="L40" s="8">
        <f>YEAR(spx[[#This Row],[Date]])</f>
        <v>2000</v>
      </c>
      <c r="M40" s="8" cm="1">
        <f t="array" ref="M40">_xlfn.IFS(spx[[#This Row],[month]]&lt;=3,1,spx[[#This Row],[month]]&lt;=6,2,spx[[#This Row],[month]]&lt;=9,3,spx[[#This Row],[month]]&lt;=12,4)</f>
        <v>1</v>
      </c>
    </row>
    <row r="41" spans="1:13" x14ac:dyDescent="0.25">
      <c r="A41" s="2">
        <v>36585</v>
      </c>
      <c r="B41">
        <v>1348.0500489999999</v>
      </c>
      <c r="C41">
        <v>1369.630005</v>
      </c>
      <c r="D41">
        <v>1348.0500489999999</v>
      </c>
      <c r="E41">
        <v>1366.420044</v>
      </c>
      <c r="F41">
        <v>1366.420044</v>
      </c>
      <c r="G41">
        <v>1204300000</v>
      </c>
      <c r="H41">
        <f>DAY(spx[[#This Row],[Date]])</f>
        <v>29</v>
      </c>
      <c r="I41" s="7">
        <f>MONTH(spx[[#This Row],[Date]])</f>
        <v>2</v>
      </c>
      <c r="J41" t="b">
        <f>MOD(spx[[#This Row],[month]]-1,3)=0</f>
        <v>0</v>
      </c>
      <c r="K41" t="b">
        <f>spx[[#This Row],[month]]&lt;&gt;I40</f>
        <v>0</v>
      </c>
      <c r="L41" s="8">
        <f>YEAR(spx[[#This Row],[Date]])</f>
        <v>2000</v>
      </c>
      <c r="M41" s="8" cm="1">
        <f t="array" ref="M41">_xlfn.IFS(spx[[#This Row],[month]]&lt;=3,1,spx[[#This Row],[month]]&lt;=6,2,spx[[#This Row],[month]]&lt;=9,3,spx[[#This Row],[month]]&lt;=12,4)</f>
        <v>1</v>
      </c>
    </row>
    <row r="42" spans="1:13" x14ac:dyDescent="0.25">
      <c r="A42" s="2">
        <v>36586</v>
      </c>
      <c r="B42">
        <v>1366.420044</v>
      </c>
      <c r="C42">
        <v>1383.459961</v>
      </c>
      <c r="D42">
        <v>1366.420044</v>
      </c>
      <c r="E42">
        <v>1379.1899410000001</v>
      </c>
      <c r="F42">
        <v>1379.1899410000001</v>
      </c>
      <c r="G42">
        <v>1274100000</v>
      </c>
      <c r="H42">
        <f>DAY(spx[[#This Row],[Date]])</f>
        <v>1</v>
      </c>
      <c r="I42" s="7">
        <f>MONTH(spx[[#This Row],[Date]])</f>
        <v>3</v>
      </c>
      <c r="J42" t="b">
        <f>MOD(spx[[#This Row],[month]]-1,3)=0</f>
        <v>0</v>
      </c>
      <c r="K42" t="b">
        <f>spx[[#This Row],[month]]&lt;&gt;I41</f>
        <v>1</v>
      </c>
      <c r="L42" s="8">
        <f>YEAR(spx[[#This Row],[Date]])</f>
        <v>2000</v>
      </c>
      <c r="M42" s="8" cm="1">
        <f t="array" ref="M42">_xlfn.IFS(spx[[#This Row],[month]]&lt;=3,1,spx[[#This Row],[month]]&lt;=6,2,spx[[#This Row],[month]]&lt;=9,3,spx[[#This Row],[month]]&lt;=12,4)</f>
        <v>1</v>
      </c>
    </row>
    <row r="43" spans="1:13" x14ac:dyDescent="0.25">
      <c r="A43" s="2">
        <v>36587</v>
      </c>
      <c r="B43">
        <v>1379.1899410000001</v>
      </c>
      <c r="C43">
        <v>1386.5600589999999</v>
      </c>
      <c r="D43">
        <v>1370.349976</v>
      </c>
      <c r="E43">
        <v>1381.76001</v>
      </c>
      <c r="F43">
        <v>1381.76001</v>
      </c>
      <c r="G43">
        <v>1198600000</v>
      </c>
      <c r="H43">
        <f>DAY(spx[[#This Row],[Date]])</f>
        <v>2</v>
      </c>
      <c r="I43" s="7">
        <f>MONTH(spx[[#This Row],[Date]])</f>
        <v>3</v>
      </c>
      <c r="J43" t="b">
        <f>MOD(spx[[#This Row],[month]]-1,3)=0</f>
        <v>0</v>
      </c>
      <c r="K43" t="b">
        <f>spx[[#This Row],[month]]&lt;&gt;I42</f>
        <v>0</v>
      </c>
      <c r="L43" s="8">
        <f>YEAR(spx[[#This Row],[Date]])</f>
        <v>2000</v>
      </c>
      <c r="M43" s="8" cm="1">
        <f t="array" ref="M43">_xlfn.IFS(spx[[#This Row],[month]]&lt;=3,1,spx[[#This Row],[month]]&lt;=6,2,spx[[#This Row],[month]]&lt;=9,3,spx[[#This Row],[month]]&lt;=12,4)</f>
        <v>1</v>
      </c>
    </row>
    <row r="44" spans="1:13" x14ac:dyDescent="0.25">
      <c r="A44" s="2">
        <v>36588</v>
      </c>
      <c r="B44">
        <v>1381.76001</v>
      </c>
      <c r="C44">
        <v>1410.880005</v>
      </c>
      <c r="D44">
        <v>1381.76001</v>
      </c>
      <c r="E44">
        <v>1409.170044</v>
      </c>
      <c r="F44">
        <v>1409.170044</v>
      </c>
      <c r="G44">
        <v>1150300000</v>
      </c>
      <c r="H44">
        <f>DAY(spx[[#This Row],[Date]])</f>
        <v>3</v>
      </c>
      <c r="I44" s="7">
        <f>MONTH(spx[[#This Row],[Date]])</f>
        <v>3</v>
      </c>
      <c r="J44" t="b">
        <f>MOD(spx[[#This Row],[month]]-1,3)=0</f>
        <v>0</v>
      </c>
      <c r="K44" t="b">
        <f>spx[[#This Row],[month]]&lt;&gt;I43</f>
        <v>0</v>
      </c>
      <c r="L44" s="8">
        <f>YEAR(spx[[#This Row],[Date]])</f>
        <v>2000</v>
      </c>
      <c r="M44" s="8" cm="1">
        <f t="array" ref="M44">_xlfn.IFS(spx[[#This Row],[month]]&lt;=3,1,spx[[#This Row],[month]]&lt;=6,2,spx[[#This Row],[month]]&lt;=9,3,spx[[#This Row],[month]]&lt;=12,4)</f>
        <v>1</v>
      </c>
    </row>
    <row r="45" spans="1:13" x14ac:dyDescent="0.25">
      <c r="A45" s="2">
        <v>36591</v>
      </c>
      <c r="B45">
        <v>1409.170044</v>
      </c>
      <c r="C45">
        <v>1409.73999</v>
      </c>
      <c r="D45">
        <v>1384.75</v>
      </c>
      <c r="E45">
        <v>1391.280029</v>
      </c>
      <c r="F45">
        <v>1391.280029</v>
      </c>
      <c r="G45">
        <v>1029000000</v>
      </c>
      <c r="H45">
        <f>DAY(spx[[#This Row],[Date]])</f>
        <v>6</v>
      </c>
      <c r="I45" s="7">
        <f>MONTH(spx[[#This Row],[Date]])</f>
        <v>3</v>
      </c>
      <c r="J45" t="b">
        <f>MOD(spx[[#This Row],[month]]-1,3)=0</f>
        <v>0</v>
      </c>
      <c r="K45" t="b">
        <f>spx[[#This Row],[month]]&lt;&gt;I44</f>
        <v>0</v>
      </c>
      <c r="L45" s="8">
        <f>YEAR(spx[[#This Row],[Date]])</f>
        <v>2000</v>
      </c>
      <c r="M45" s="8" cm="1">
        <f t="array" ref="M45">_xlfn.IFS(spx[[#This Row],[month]]&lt;=3,1,spx[[#This Row],[month]]&lt;=6,2,spx[[#This Row],[month]]&lt;=9,3,spx[[#This Row],[month]]&lt;=12,4)</f>
        <v>1</v>
      </c>
    </row>
    <row r="46" spans="1:13" x14ac:dyDescent="0.25">
      <c r="A46" s="2">
        <v>36592</v>
      </c>
      <c r="B46">
        <v>1391.280029</v>
      </c>
      <c r="C46">
        <v>1399.209961</v>
      </c>
      <c r="D46">
        <v>1349.98999</v>
      </c>
      <c r="E46">
        <v>1355.619995</v>
      </c>
      <c r="F46">
        <v>1355.619995</v>
      </c>
      <c r="G46">
        <v>1314100000</v>
      </c>
      <c r="H46">
        <f>DAY(spx[[#This Row],[Date]])</f>
        <v>7</v>
      </c>
      <c r="I46" s="7">
        <f>MONTH(spx[[#This Row],[Date]])</f>
        <v>3</v>
      </c>
      <c r="J46" t="b">
        <f>MOD(spx[[#This Row],[month]]-1,3)=0</f>
        <v>0</v>
      </c>
      <c r="K46" t="b">
        <f>spx[[#This Row],[month]]&lt;&gt;I45</f>
        <v>0</v>
      </c>
      <c r="L46" s="8">
        <f>YEAR(spx[[#This Row],[Date]])</f>
        <v>2000</v>
      </c>
      <c r="M46" s="8" cm="1">
        <f t="array" ref="M46">_xlfn.IFS(spx[[#This Row],[month]]&lt;=3,1,spx[[#This Row],[month]]&lt;=6,2,spx[[#This Row],[month]]&lt;=9,3,spx[[#This Row],[month]]&lt;=12,4)</f>
        <v>1</v>
      </c>
    </row>
    <row r="47" spans="1:13" x14ac:dyDescent="0.25">
      <c r="A47" s="2">
        <v>36593</v>
      </c>
      <c r="B47">
        <v>1355.619995</v>
      </c>
      <c r="C47">
        <v>1373.790039</v>
      </c>
      <c r="D47">
        <v>1346.619995</v>
      </c>
      <c r="E47">
        <v>1366.6999510000001</v>
      </c>
      <c r="F47">
        <v>1366.6999510000001</v>
      </c>
      <c r="G47">
        <v>1203000000</v>
      </c>
      <c r="H47">
        <f>DAY(spx[[#This Row],[Date]])</f>
        <v>8</v>
      </c>
      <c r="I47" s="7">
        <f>MONTH(spx[[#This Row],[Date]])</f>
        <v>3</v>
      </c>
      <c r="J47" t="b">
        <f>MOD(spx[[#This Row],[month]]-1,3)=0</f>
        <v>0</v>
      </c>
      <c r="K47" t="b">
        <f>spx[[#This Row],[month]]&lt;&gt;I46</f>
        <v>0</v>
      </c>
      <c r="L47" s="8">
        <f>YEAR(spx[[#This Row],[Date]])</f>
        <v>2000</v>
      </c>
      <c r="M47" s="8" cm="1">
        <f t="array" ref="M47">_xlfn.IFS(spx[[#This Row],[month]]&lt;=3,1,spx[[#This Row],[month]]&lt;=6,2,spx[[#This Row],[month]]&lt;=9,3,spx[[#This Row],[month]]&lt;=12,4)</f>
        <v>1</v>
      </c>
    </row>
    <row r="48" spans="1:13" x14ac:dyDescent="0.25">
      <c r="A48" s="2">
        <v>36594</v>
      </c>
      <c r="B48">
        <v>1366.6999510000001</v>
      </c>
      <c r="C48">
        <v>1401.8199460000001</v>
      </c>
      <c r="D48">
        <v>1357.880005</v>
      </c>
      <c r="E48">
        <v>1401.6899410000001</v>
      </c>
      <c r="F48">
        <v>1401.6899410000001</v>
      </c>
      <c r="G48">
        <v>1123000000</v>
      </c>
      <c r="H48">
        <f>DAY(spx[[#This Row],[Date]])</f>
        <v>9</v>
      </c>
      <c r="I48" s="7">
        <f>MONTH(spx[[#This Row],[Date]])</f>
        <v>3</v>
      </c>
      <c r="J48" t="b">
        <f>MOD(spx[[#This Row],[month]]-1,3)=0</f>
        <v>0</v>
      </c>
      <c r="K48" t="b">
        <f>spx[[#This Row],[month]]&lt;&gt;I47</f>
        <v>0</v>
      </c>
      <c r="L48" s="8">
        <f>YEAR(spx[[#This Row],[Date]])</f>
        <v>2000</v>
      </c>
      <c r="M48" s="8" cm="1">
        <f t="array" ref="M48">_xlfn.IFS(spx[[#This Row],[month]]&lt;=3,1,spx[[#This Row],[month]]&lt;=6,2,spx[[#This Row],[month]]&lt;=9,3,spx[[#This Row],[month]]&lt;=12,4)</f>
        <v>1</v>
      </c>
    </row>
    <row r="49" spans="1:13" x14ac:dyDescent="0.25">
      <c r="A49" s="2">
        <v>36595</v>
      </c>
      <c r="B49">
        <v>1401.6899410000001</v>
      </c>
      <c r="C49">
        <v>1413.459961</v>
      </c>
      <c r="D49">
        <v>1392.0699460000001</v>
      </c>
      <c r="E49">
        <v>1395.0699460000001</v>
      </c>
      <c r="F49">
        <v>1395.0699460000001</v>
      </c>
      <c r="G49">
        <v>1138800000</v>
      </c>
      <c r="H49">
        <f>DAY(spx[[#This Row],[Date]])</f>
        <v>10</v>
      </c>
      <c r="I49" s="7">
        <f>MONTH(spx[[#This Row],[Date]])</f>
        <v>3</v>
      </c>
      <c r="J49" t="b">
        <f>MOD(spx[[#This Row],[month]]-1,3)=0</f>
        <v>0</v>
      </c>
      <c r="K49" t="b">
        <f>spx[[#This Row],[month]]&lt;&gt;I48</f>
        <v>0</v>
      </c>
      <c r="L49" s="8">
        <f>YEAR(spx[[#This Row],[Date]])</f>
        <v>2000</v>
      </c>
      <c r="M49" s="8" cm="1">
        <f t="array" ref="M49">_xlfn.IFS(spx[[#This Row],[month]]&lt;=3,1,spx[[#This Row],[month]]&lt;=6,2,spx[[#This Row],[month]]&lt;=9,3,spx[[#This Row],[month]]&lt;=12,4)</f>
        <v>1</v>
      </c>
    </row>
    <row r="50" spans="1:13" x14ac:dyDescent="0.25">
      <c r="A50" s="2">
        <v>36598</v>
      </c>
      <c r="B50">
        <v>1395.0699460000001</v>
      </c>
      <c r="C50">
        <v>1398.3900149999999</v>
      </c>
      <c r="D50">
        <v>1364.839966</v>
      </c>
      <c r="E50">
        <v>1383.619995</v>
      </c>
      <c r="F50">
        <v>1383.619995</v>
      </c>
      <c r="G50">
        <v>1016100000</v>
      </c>
      <c r="H50">
        <f>DAY(spx[[#This Row],[Date]])</f>
        <v>13</v>
      </c>
      <c r="I50" s="7">
        <f>MONTH(spx[[#This Row],[Date]])</f>
        <v>3</v>
      </c>
      <c r="J50" t="b">
        <f>MOD(spx[[#This Row],[month]]-1,3)=0</f>
        <v>0</v>
      </c>
      <c r="K50" t="b">
        <f>spx[[#This Row],[month]]&lt;&gt;I49</f>
        <v>0</v>
      </c>
      <c r="L50" s="8">
        <f>YEAR(spx[[#This Row],[Date]])</f>
        <v>2000</v>
      </c>
      <c r="M50" s="8" cm="1">
        <f t="array" ref="M50">_xlfn.IFS(spx[[#This Row],[month]]&lt;=3,1,spx[[#This Row],[month]]&lt;=6,2,spx[[#This Row],[month]]&lt;=9,3,spx[[#This Row],[month]]&lt;=12,4)</f>
        <v>1</v>
      </c>
    </row>
    <row r="51" spans="1:13" x14ac:dyDescent="0.25">
      <c r="A51" s="2">
        <v>36599</v>
      </c>
      <c r="B51">
        <v>1383.619995</v>
      </c>
      <c r="C51">
        <v>1395.150024</v>
      </c>
      <c r="D51">
        <v>1359.150024</v>
      </c>
      <c r="E51">
        <v>1359.150024</v>
      </c>
      <c r="F51">
        <v>1359.150024</v>
      </c>
      <c r="G51">
        <v>1094000000</v>
      </c>
      <c r="H51">
        <f>DAY(spx[[#This Row],[Date]])</f>
        <v>14</v>
      </c>
      <c r="I51" s="7">
        <f>MONTH(spx[[#This Row],[Date]])</f>
        <v>3</v>
      </c>
      <c r="J51" t="b">
        <f>MOD(spx[[#This Row],[month]]-1,3)=0</f>
        <v>0</v>
      </c>
      <c r="K51" t="b">
        <f>spx[[#This Row],[month]]&lt;&gt;I50</f>
        <v>0</v>
      </c>
      <c r="L51" s="8">
        <f>YEAR(spx[[#This Row],[Date]])</f>
        <v>2000</v>
      </c>
      <c r="M51" s="8" cm="1">
        <f t="array" ref="M51">_xlfn.IFS(spx[[#This Row],[month]]&lt;=3,1,spx[[#This Row],[month]]&lt;=6,2,spx[[#This Row],[month]]&lt;=9,3,spx[[#This Row],[month]]&lt;=12,4)</f>
        <v>1</v>
      </c>
    </row>
    <row r="52" spans="1:13" x14ac:dyDescent="0.25">
      <c r="A52" s="2">
        <v>36600</v>
      </c>
      <c r="B52">
        <v>1359.150024</v>
      </c>
      <c r="C52">
        <v>1397.98999</v>
      </c>
      <c r="D52">
        <v>1356.98999</v>
      </c>
      <c r="E52">
        <v>1392.1400149999999</v>
      </c>
      <c r="F52">
        <v>1392.1400149999999</v>
      </c>
      <c r="G52">
        <v>1302800000</v>
      </c>
      <c r="H52">
        <f>DAY(spx[[#This Row],[Date]])</f>
        <v>15</v>
      </c>
      <c r="I52" s="7">
        <f>MONTH(spx[[#This Row],[Date]])</f>
        <v>3</v>
      </c>
      <c r="J52" t="b">
        <f>MOD(spx[[#This Row],[month]]-1,3)=0</f>
        <v>0</v>
      </c>
      <c r="K52" t="b">
        <f>spx[[#This Row],[month]]&lt;&gt;I51</f>
        <v>0</v>
      </c>
      <c r="L52" s="8">
        <f>YEAR(spx[[#This Row],[Date]])</f>
        <v>2000</v>
      </c>
      <c r="M52" s="8" cm="1">
        <f t="array" ref="M52">_xlfn.IFS(spx[[#This Row],[month]]&lt;=3,1,spx[[#This Row],[month]]&lt;=6,2,spx[[#This Row],[month]]&lt;=9,3,spx[[#This Row],[month]]&lt;=12,4)</f>
        <v>1</v>
      </c>
    </row>
    <row r="53" spans="1:13" x14ac:dyDescent="0.25">
      <c r="A53" s="2">
        <v>36601</v>
      </c>
      <c r="B53">
        <v>1392.150024</v>
      </c>
      <c r="C53">
        <v>1458.469971</v>
      </c>
      <c r="D53">
        <v>1392.150024</v>
      </c>
      <c r="E53">
        <v>1458.469971</v>
      </c>
      <c r="F53">
        <v>1458.469971</v>
      </c>
      <c r="G53">
        <v>1482300000</v>
      </c>
      <c r="H53">
        <f>DAY(spx[[#This Row],[Date]])</f>
        <v>16</v>
      </c>
      <c r="I53" s="7">
        <f>MONTH(spx[[#This Row],[Date]])</f>
        <v>3</v>
      </c>
      <c r="J53" t="b">
        <f>MOD(spx[[#This Row],[month]]-1,3)=0</f>
        <v>0</v>
      </c>
      <c r="K53" t="b">
        <f>spx[[#This Row],[month]]&lt;&gt;I52</f>
        <v>0</v>
      </c>
      <c r="L53" s="8">
        <f>YEAR(spx[[#This Row],[Date]])</f>
        <v>2000</v>
      </c>
      <c r="M53" s="8" cm="1">
        <f t="array" ref="M53">_xlfn.IFS(spx[[#This Row],[month]]&lt;=3,1,spx[[#This Row],[month]]&lt;=6,2,spx[[#This Row],[month]]&lt;=9,3,spx[[#This Row],[month]]&lt;=12,4)</f>
        <v>1</v>
      </c>
    </row>
    <row r="54" spans="1:13" x14ac:dyDescent="0.25">
      <c r="A54" s="2">
        <v>36602</v>
      </c>
      <c r="B54">
        <v>1458.469971</v>
      </c>
      <c r="C54">
        <v>1477.329956</v>
      </c>
      <c r="D54">
        <v>1453.3199460000001</v>
      </c>
      <c r="E54">
        <v>1464.469971</v>
      </c>
      <c r="F54">
        <v>1464.469971</v>
      </c>
      <c r="G54">
        <v>1295100000</v>
      </c>
      <c r="H54">
        <f>DAY(spx[[#This Row],[Date]])</f>
        <v>17</v>
      </c>
      <c r="I54" s="7">
        <f>MONTH(spx[[#This Row],[Date]])</f>
        <v>3</v>
      </c>
      <c r="J54" t="b">
        <f>MOD(spx[[#This Row],[month]]-1,3)=0</f>
        <v>0</v>
      </c>
      <c r="K54" t="b">
        <f>spx[[#This Row],[month]]&lt;&gt;I53</f>
        <v>0</v>
      </c>
      <c r="L54" s="8">
        <f>YEAR(spx[[#This Row],[Date]])</f>
        <v>2000</v>
      </c>
      <c r="M54" s="8" cm="1">
        <f t="array" ref="M54">_xlfn.IFS(spx[[#This Row],[month]]&lt;=3,1,spx[[#This Row],[month]]&lt;=6,2,spx[[#This Row],[month]]&lt;=9,3,spx[[#This Row],[month]]&lt;=12,4)</f>
        <v>1</v>
      </c>
    </row>
    <row r="55" spans="1:13" x14ac:dyDescent="0.25">
      <c r="A55" s="2">
        <v>36605</v>
      </c>
      <c r="B55">
        <v>1464.469971</v>
      </c>
      <c r="C55">
        <v>1470.3000489999999</v>
      </c>
      <c r="D55">
        <v>1448.48999</v>
      </c>
      <c r="E55">
        <v>1456.630005</v>
      </c>
      <c r="F55">
        <v>1456.630005</v>
      </c>
      <c r="G55">
        <v>920800000</v>
      </c>
      <c r="H55">
        <f>DAY(spx[[#This Row],[Date]])</f>
        <v>20</v>
      </c>
      <c r="I55" s="7">
        <f>MONTH(spx[[#This Row],[Date]])</f>
        <v>3</v>
      </c>
      <c r="J55" t="b">
        <f>MOD(spx[[#This Row],[month]]-1,3)=0</f>
        <v>0</v>
      </c>
      <c r="K55" t="b">
        <f>spx[[#This Row],[month]]&lt;&gt;I54</f>
        <v>0</v>
      </c>
      <c r="L55" s="8">
        <f>YEAR(spx[[#This Row],[Date]])</f>
        <v>2000</v>
      </c>
      <c r="M55" s="8" cm="1">
        <f t="array" ref="M55">_xlfn.IFS(spx[[#This Row],[month]]&lt;=3,1,spx[[#This Row],[month]]&lt;=6,2,spx[[#This Row],[month]]&lt;=9,3,spx[[#This Row],[month]]&lt;=12,4)</f>
        <v>1</v>
      </c>
    </row>
    <row r="56" spans="1:13" x14ac:dyDescent="0.25">
      <c r="A56" s="2">
        <v>36606</v>
      </c>
      <c r="B56">
        <v>1456.630005</v>
      </c>
      <c r="C56">
        <v>1493.920044</v>
      </c>
      <c r="D56">
        <v>1446.0600589999999</v>
      </c>
      <c r="E56">
        <v>1493.869995</v>
      </c>
      <c r="F56">
        <v>1493.869995</v>
      </c>
      <c r="G56">
        <v>1065900000</v>
      </c>
      <c r="H56">
        <f>DAY(spx[[#This Row],[Date]])</f>
        <v>21</v>
      </c>
      <c r="I56" s="7">
        <f>MONTH(spx[[#This Row],[Date]])</f>
        <v>3</v>
      </c>
      <c r="J56" t="b">
        <f>MOD(spx[[#This Row],[month]]-1,3)=0</f>
        <v>0</v>
      </c>
      <c r="K56" t="b">
        <f>spx[[#This Row],[month]]&lt;&gt;I55</f>
        <v>0</v>
      </c>
      <c r="L56" s="8">
        <f>YEAR(spx[[#This Row],[Date]])</f>
        <v>2000</v>
      </c>
      <c r="M56" s="8" cm="1">
        <f t="array" ref="M56">_xlfn.IFS(spx[[#This Row],[month]]&lt;=3,1,spx[[#This Row],[month]]&lt;=6,2,spx[[#This Row],[month]]&lt;=9,3,spx[[#This Row],[month]]&lt;=12,4)</f>
        <v>1</v>
      </c>
    </row>
    <row r="57" spans="1:13" x14ac:dyDescent="0.25">
      <c r="A57" s="2">
        <v>36607</v>
      </c>
      <c r="B57">
        <v>1493.869995</v>
      </c>
      <c r="C57">
        <v>1505.079956</v>
      </c>
      <c r="D57">
        <v>1487.329956</v>
      </c>
      <c r="E57">
        <v>1500.6400149999999</v>
      </c>
      <c r="F57">
        <v>1500.6400149999999</v>
      </c>
      <c r="G57">
        <v>1075000000</v>
      </c>
      <c r="H57">
        <f>DAY(spx[[#This Row],[Date]])</f>
        <v>22</v>
      </c>
      <c r="I57" s="7">
        <f>MONTH(spx[[#This Row],[Date]])</f>
        <v>3</v>
      </c>
      <c r="J57" t="b">
        <f>MOD(spx[[#This Row],[month]]-1,3)=0</f>
        <v>0</v>
      </c>
      <c r="K57" t="b">
        <f>spx[[#This Row],[month]]&lt;&gt;I56</f>
        <v>0</v>
      </c>
      <c r="L57" s="8">
        <f>YEAR(spx[[#This Row],[Date]])</f>
        <v>2000</v>
      </c>
      <c r="M57" s="8" cm="1">
        <f t="array" ref="M57">_xlfn.IFS(spx[[#This Row],[month]]&lt;=3,1,spx[[#This Row],[month]]&lt;=6,2,spx[[#This Row],[month]]&lt;=9,3,spx[[#This Row],[month]]&lt;=12,4)</f>
        <v>1</v>
      </c>
    </row>
    <row r="58" spans="1:13" x14ac:dyDescent="0.25">
      <c r="A58" s="2">
        <v>36608</v>
      </c>
      <c r="B58">
        <v>1500.6400149999999</v>
      </c>
      <c r="C58">
        <v>1532.5</v>
      </c>
      <c r="D58">
        <v>1492.3900149999999</v>
      </c>
      <c r="E58">
        <v>1527.349976</v>
      </c>
      <c r="F58">
        <v>1527.349976</v>
      </c>
      <c r="G58">
        <v>1078300000</v>
      </c>
      <c r="H58">
        <f>DAY(spx[[#This Row],[Date]])</f>
        <v>23</v>
      </c>
      <c r="I58" s="7">
        <f>MONTH(spx[[#This Row],[Date]])</f>
        <v>3</v>
      </c>
      <c r="J58" t="b">
        <f>MOD(spx[[#This Row],[month]]-1,3)=0</f>
        <v>0</v>
      </c>
      <c r="K58" t="b">
        <f>spx[[#This Row],[month]]&lt;&gt;I57</f>
        <v>0</v>
      </c>
      <c r="L58" s="8">
        <f>YEAR(spx[[#This Row],[Date]])</f>
        <v>2000</v>
      </c>
      <c r="M58" s="8" cm="1">
        <f t="array" ref="M58">_xlfn.IFS(spx[[#This Row],[month]]&lt;=3,1,spx[[#This Row],[month]]&lt;=6,2,spx[[#This Row],[month]]&lt;=9,3,spx[[#This Row],[month]]&lt;=12,4)</f>
        <v>1</v>
      </c>
    </row>
    <row r="59" spans="1:13" x14ac:dyDescent="0.25">
      <c r="A59" s="2">
        <v>36609</v>
      </c>
      <c r="B59">
        <v>1527.349976</v>
      </c>
      <c r="C59">
        <v>1552.869995</v>
      </c>
      <c r="D59">
        <v>1516.829956</v>
      </c>
      <c r="E59">
        <v>1527.459961</v>
      </c>
      <c r="F59">
        <v>1527.459961</v>
      </c>
      <c r="G59">
        <v>1052200000</v>
      </c>
      <c r="H59">
        <f>DAY(spx[[#This Row],[Date]])</f>
        <v>24</v>
      </c>
      <c r="I59" s="7">
        <f>MONTH(spx[[#This Row],[Date]])</f>
        <v>3</v>
      </c>
      <c r="J59" t="b">
        <f>MOD(spx[[#This Row],[month]]-1,3)=0</f>
        <v>0</v>
      </c>
      <c r="K59" t="b">
        <f>spx[[#This Row],[month]]&lt;&gt;I58</f>
        <v>0</v>
      </c>
      <c r="L59" s="8">
        <f>YEAR(spx[[#This Row],[Date]])</f>
        <v>2000</v>
      </c>
      <c r="M59" s="8" cm="1">
        <f t="array" ref="M59">_xlfn.IFS(spx[[#This Row],[month]]&lt;=3,1,spx[[#This Row],[month]]&lt;=6,2,spx[[#This Row],[month]]&lt;=9,3,spx[[#This Row],[month]]&lt;=12,4)</f>
        <v>1</v>
      </c>
    </row>
    <row r="60" spans="1:13" x14ac:dyDescent="0.25">
      <c r="A60" s="2">
        <v>36612</v>
      </c>
      <c r="B60">
        <v>1527.459961</v>
      </c>
      <c r="C60">
        <v>1534.630005</v>
      </c>
      <c r="D60">
        <v>1518.459961</v>
      </c>
      <c r="E60">
        <v>1523.8599850000001</v>
      </c>
      <c r="F60">
        <v>1523.8599850000001</v>
      </c>
      <c r="G60">
        <v>901000000</v>
      </c>
      <c r="H60">
        <f>DAY(spx[[#This Row],[Date]])</f>
        <v>27</v>
      </c>
      <c r="I60" s="7">
        <f>MONTH(spx[[#This Row],[Date]])</f>
        <v>3</v>
      </c>
      <c r="J60" t="b">
        <f>MOD(spx[[#This Row],[month]]-1,3)=0</f>
        <v>0</v>
      </c>
      <c r="K60" t="b">
        <f>spx[[#This Row],[month]]&lt;&gt;I59</f>
        <v>0</v>
      </c>
      <c r="L60" s="8">
        <f>YEAR(spx[[#This Row],[Date]])</f>
        <v>2000</v>
      </c>
      <c r="M60" s="8" cm="1">
        <f t="array" ref="M60">_xlfn.IFS(spx[[#This Row],[month]]&lt;=3,1,spx[[#This Row],[month]]&lt;=6,2,spx[[#This Row],[month]]&lt;=9,3,spx[[#This Row],[month]]&lt;=12,4)</f>
        <v>1</v>
      </c>
    </row>
    <row r="61" spans="1:13" x14ac:dyDescent="0.25">
      <c r="A61" s="2">
        <v>36613</v>
      </c>
      <c r="B61">
        <v>1523.8599850000001</v>
      </c>
      <c r="C61">
        <v>1527.3599850000001</v>
      </c>
      <c r="D61">
        <v>1507.089966</v>
      </c>
      <c r="E61">
        <v>1507.7299800000001</v>
      </c>
      <c r="F61">
        <v>1507.7299800000001</v>
      </c>
      <c r="G61">
        <v>959100000</v>
      </c>
      <c r="H61">
        <f>DAY(spx[[#This Row],[Date]])</f>
        <v>28</v>
      </c>
      <c r="I61" s="7">
        <f>MONTH(spx[[#This Row],[Date]])</f>
        <v>3</v>
      </c>
      <c r="J61" t="b">
        <f>MOD(spx[[#This Row],[month]]-1,3)=0</f>
        <v>0</v>
      </c>
      <c r="K61" t="b">
        <f>spx[[#This Row],[month]]&lt;&gt;I60</f>
        <v>0</v>
      </c>
      <c r="L61" s="8">
        <f>YEAR(spx[[#This Row],[Date]])</f>
        <v>2000</v>
      </c>
      <c r="M61" s="8" cm="1">
        <f t="array" ref="M61">_xlfn.IFS(spx[[#This Row],[month]]&lt;=3,1,spx[[#This Row],[month]]&lt;=6,2,spx[[#This Row],[month]]&lt;=9,3,spx[[#This Row],[month]]&lt;=12,4)</f>
        <v>1</v>
      </c>
    </row>
    <row r="62" spans="1:13" x14ac:dyDescent="0.25">
      <c r="A62" s="2">
        <v>36614</v>
      </c>
      <c r="B62">
        <v>1507.7299800000001</v>
      </c>
      <c r="C62">
        <v>1521.4499510000001</v>
      </c>
      <c r="D62">
        <v>1497.4499510000001</v>
      </c>
      <c r="E62">
        <v>1508.5200199999999</v>
      </c>
      <c r="F62">
        <v>1508.5200199999999</v>
      </c>
      <c r="G62">
        <v>1061900000</v>
      </c>
      <c r="H62">
        <f>DAY(spx[[#This Row],[Date]])</f>
        <v>29</v>
      </c>
      <c r="I62" s="7">
        <f>MONTH(spx[[#This Row],[Date]])</f>
        <v>3</v>
      </c>
      <c r="J62" t="b">
        <f>MOD(spx[[#This Row],[month]]-1,3)=0</f>
        <v>0</v>
      </c>
      <c r="K62" t="b">
        <f>spx[[#This Row],[month]]&lt;&gt;I61</f>
        <v>0</v>
      </c>
      <c r="L62" s="8">
        <f>YEAR(spx[[#This Row],[Date]])</f>
        <v>2000</v>
      </c>
      <c r="M62" s="8" cm="1">
        <f t="array" ref="M62">_xlfn.IFS(spx[[#This Row],[month]]&lt;=3,1,spx[[#This Row],[month]]&lt;=6,2,spx[[#This Row],[month]]&lt;=9,3,spx[[#This Row],[month]]&lt;=12,4)</f>
        <v>1</v>
      </c>
    </row>
    <row r="63" spans="1:13" x14ac:dyDescent="0.25">
      <c r="A63" s="2">
        <v>36615</v>
      </c>
      <c r="B63">
        <v>1508.5200199999999</v>
      </c>
      <c r="C63">
        <v>1517.380005</v>
      </c>
      <c r="D63">
        <v>1474.630005</v>
      </c>
      <c r="E63">
        <v>1487.920044</v>
      </c>
      <c r="F63">
        <v>1487.920044</v>
      </c>
      <c r="G63">
        <v>1193400000</v>
      </c>
      <c r="H63">
        <f>DAY(spx[[#This Row],[Date]])</f>
        <v>30</v>
      </c>
      <c r="I63" s="7">
        <f>MONTH(spx[[#This Row],[Date]])</f>
        <v>3</v>
      </c>
      <c r="J63" t="b">
        <f>MOD(spx[[#This Row],[month]]-1,3)=0</f>
        <v>0</v>
      </c>
      <c r="K63" t="b">
        <f>spx[[#This Row],[month]]&lt;&gt;I62</f>
        <v>0</v>
      </c>
      <c r="L63" s="8">
        <f>YEAR(spx[[#This Row],[Date]])</f>
        <v>2000</v>
      </c>
      <c r="M63" s="8" cm="1">
        <f t="array" ref="M63">_xlfn.IFS(spx[[#This Row],[month]]&lt;=3,1,spx[[#This Row],[month]]&lt;=6,2,spx[[#This Row],[month]]&lt;=9,3,spx[[#This Row],[month]]&lt;=12,4)</f>
        <v>1</v>
      </c>
    </row>
    <row r="64" spans="1:13" x14ac:dyDescent="0.25">
      <c r="A64" s="2">
        <v>36616</v>
      </c>
      <c r="B64">
        <v>1487.920044</v>
      </c>
      <c r="C64">
        <v>1519.8100589999999</v>
      </c>
      <c r="D64">
        <v>1484.380005</v>
      </c>
      <c r="E64">
        <v>1498.579956</v>
      </c>
      <c r="F64">
        <v>1498.579956</v>
      </c>
      <c r="G64">
        <v>1227400000</v>
      </c>
      <c r="H64">
        <f>DAY(spx[[#This Row],[Date]])</f>
        <v>31</v>
      </c>
      <c r="I64" s="7">
        <f>MONTH(spx[[#This Row],[Date]])</f>
        <v>3</v>
      </c>
      <c r="J64" t="b">
        <f>MOD(spx[[#This Row],[month]]-1,3)=0</f>
        <v>0</v>
      </c>
      <c r="K64" t="b">
        <f>spx[[#This Row],[month]]&lt;&gt;I63</f>
        <v>0</v>
      </c>
      <c r="L64" s="8">
        <f>YEAR(spx[[#This Row],[Date]])</f>
        <v>2000</v>
      </c>
      <c r="M64" s="8" cm="1">
        <f t="array" ref="M64">_xlfn.IFS(spx[[#This Row],[month]]&lt;=3,1,spx[[#This Row],[month]]&lt;=6,2,spx[[#This Row],[month]]&lt;=9,3,spx[[#This Row],[month]]&lt;=12,4)</f>
        <v>1</v>
      </c>
    </row>
    <row r="65" spans="1:13" x14ac:dyDescent="0.25">
      <c r="A65" s="2">
        <v>36619</v>
      </c>
      <c r="B65">
        <v>1498.579956</v>
      </c>
      <c r="C65">
        <v>1507.1899410000001</v>
      </c>
      <c r="D65">
        <v>1486.959961</v>
      </c>
      <c r="E65">
        <v>1505.969971</v>
      </c>
      <c r="F65">
        <v>1505.969971</v>
      </c>
      <c r="G65">
        <v>1021700000</v>
      </c>
      <c r="H65">
        <f>DAY(spx[[#This Row],[Date]])</f>
        <v>3</v>
      </c>
      <c r="I65" s="7">
        <f>MONTH(spx[[#This Row],[Date]])</f>
        <v>4</v>
      </c>
      <c r="J65" t="b">
        <f>MOD(spx[[#This Row],[month]]-1,3)=0</f>
        <v>1</v>
      </c>
      <c r="K65" t="b">
        <f>spx[[#This Row],[month]]&lt;&gt;I64</f>
        <v>1</v>
      </c>
      <c r="L65" s="8">
        <f>YEAR(spx[[#This Row],[Date]])</f>
        <v>2000</v>
      </c>
      <c r="M65" s="8" cm="1">
        <f t="array" ref="M65">_xlfn.IFS(spx[[#This Row],[month]]&lt;=3,1,spx[[#This Row],[month]]&lt;=6,2,spx[[#This Row],[month]]&lt;=9,3,spx[[#This Row],[month]]&lt;=12,4)</f>
        <v>2</v>
      </c>
    </row>
    <row r="66" spans="1:13" x14ac:dyDescent="0.25">
      <c r="A66" s="2">
        <v>36620</v>
      </c>
      <c r="B66">
        <v>1505.9799800000001</v>
      </c>
      <c r="C66">
        <v>1526.4499510000001</v>
      </c>
      <c r="D66">
        <v>1416.410034</v>
      </c>
      <c r="E66">
        <v>1494.7299800000001</v>
      </c>
      <c r="F66">
        <v>1494.7299800000001</v>
      </c>
      <c r="G66">
        <v>1515460000</v>
      </c>
      <c r="H66">
        <f>DAY(spx[[#This Row],[Date]])</f>
        <v>4</v>
      </c>
      <c r="I66" s="7">
        <f>MONTH(spx[[#This Row],[Date]])</f>
        <v>4</v>
      </c>
      <c r="J66" t="b">
        <f>MOD(spx[[#This Row],[month]]-1,3)=0</f>
        <v>1</v>
      </c>
      <c r="K66" t="b">
        <f>spx[[#This Row],[month]]&lt;&gt;I65</f>
        <v>0</v>
      </c>
      <c r="L66" s="8">
        <f>YEAR(spx[[#This Row],[Date]])</f>
        <v>2000</v>
      </c>
      <c r="M66" s="8" cm="1">
        <f t="array" ref="M66">_xlfn.IFS(spx[[#This Row],[month]]&lt;=3,1,spx[[#This Row],[month]]&lt;=6,2,spx[[#This Row],[month]]&lt;=9,3,spx[[#This Row],[month]]&lt;=12,4)</f>
        <v>2</v>
      </c>
    </row>
    <row r="67" spans="1:13" x14ac:dyDescent="0.25">
      <c r="A67" s="2">
        <v>36621</v>
      </c>
      <c r="B67">
        <v>1494.7299800000001</v>
      </c>
      <c r="C67">
        <v>1506.5500489999999</v>
      </c>
      <c r="D67">
        <v>1478.0500489999999</v>
      </c>
      <c r="E67">
        <v>1487.369995</v>
      </c>
      <c r="F67">
        <v>1487.369995</v>
      </c>
      <c r="G67">
        <v>1110300000</v>
      </c>
      <c r="H67">
        <f>DAY(spx[[#This Row],[Date]])</f>
        <v>5</v>
      </c>
      <c r="I67" s="7">
        <f>MONTH(spx[[#This Row],[Date]])</f>
        <v>4</v>
      </c>
      <c r="J67" t="b">
        <f>MOD(spx[[#This Row],[month]]-1,3)=0</f>
        <v>1</v>
      </c>
      <c r="K67" t="b">
        <f>spx[[#This Row],[month]]&lt;&gt;I66</f>
        <v>0</v>
      </c>
      <c r="L67" s="8">
        <f>YEAR(spx[[#This Row],[Date]])</f>
        <v>2000</v>
      </c>
      <c r="M67" s="8" cm="1">
        <f t="array" ref="M67">_xlfn.IFS(spx[[#This Row],[month]]&lt;=3,1,spx[[#This Row],[month]]&lt;=6,2,spx[[#This Row],[month]]&lt;=9,3,spx[[#This Row],[month]]&lt;=12,4)</f>
        <v>2</v>
      </c>
    </row>
    <row r="68" spans="1:13" x14ac:dyDescent="0.25">
      <c r="A68" s="2">
        <v>36622</v>
      </c>
      <c r="B68">
        <v>1487.369995</v>
      </c>
      <c r="C68">
        <v>1511.76001</v>
      </c>
      <c r="D68">
        <v>1487.369995</v>
      </c>
      <c r="E68">
        <v>1501.339966</v>
      </c>
      <c r="F68">
        <v>1501.339966</v>
      </c>
      <c r="G68">
        <v>1008000000</v>
      </c>
      <c r="H68">
        <f>DAY(spx[[#This Row],[Date]])</f>
        <v>6</v>
      </c>
      <c r="I68" s="7">
        <f>MONTH(spx[[#This Row],[Date]])</f>
        <v>4</v>
      </c>
      <c r="J68" t="b">
        <f>MOD(spx[[#This Row],[month]]-1,3)=0</f>
        <v>1</v>
      </c>
      <c r="K68" t="b">
        <f>spx[[#This Row],[month]]&lt;&gt;I67</f>
        <v>0</v>
      </c>
      <c r="L68" s="8">
        <f>YEAR(spx[[#This Row],[Date]])</f>
        <v>2000</v>
      </c>
      <c r="M68" s="8" cm="1">
        <f t="array" ref="M68">_xlfn.IFS(spx[[#This Row],[month]]&lt;=3,1,spx[[#This Row],[month]]&lt;=6,2,spx[[#This Row],[month]]&lt;=9,3,spx[[#This Row],[month]]&lt;=12,4)</f>
        <v>2</v>
      </c>
    </row>
    <row r="69" spans="1:13" x14ac:dyDescent="0.25">
      <c r="A69" s="2">
        <v>36623</v>
      </c>
      <c r="B69">
        <v>1501.339966</v>
      </c>
      <c r="C69">
        <v>1518.6800539999999</v>
      </c>
      <c r="D69">
        <v>1501.339966</v>
      </c>
      <c r="E69">
        <v>1516.349976</v>
      </c>
      <c r="F69">
        <v>1516.349976</v>
      </c>
      <c r="G69">
        <v>891600000</v>
      </c>
      <c r="H69">
        <f>DAY(spx[[#This Row],[Date]])</f>
        <v>7</v>
      </c>
      <c r="I69" s="7">
        <f>MONTH(spx[[#This Row],[Date]])</f>
        <v>4</v>
      </c>
      <c r="J69" t="b">
        <f>MOD(spx[[#This Row],[month]]-1,3)=0</f>
        <v>1</v>
      </c>
      <c r="K69" t="b">
        <f>spx[[#This Row],[month]]&lt;&gt;I68</f>
        <v>0</v>
      </c>
      <c r="L69" s="8">
        <f>YEAR(spx[[#This Row],[Date]])</f>
        <v>2000</v>
      </c>
      <c r="M69" s="8" cm="1">
        <f t="array" ref="M69">_xlfn.IFS(spx[[#This Row],[month]]&lt;=3,1,spx[[#This Row],[month]]&lt;=6,2,spx[[#This Row],[month]]&lt;=9,3,spx[[#This Row],[month]]&lt;=12,4)</f>
        <v>2</v>
      </c>
    </row>
    <row r="70" spans="1:13" x14ac:dyDescent="0.25">
      <c r="A70" s="2">
        <v>36626</v>
      </c>
      <c r="B70">
        <v>1516.349976</v>
      </c>
      <c r="C70">
        <v>1527.1899410000001</v>
      </c>
      <c r="D70">
        <v>1503.349976</v>
      </c>
      <c r="E70">
        <v>1504.459961</v>
      </c>
      <c r="F70">
        <v>1504.459961</v>
      </c>
      <c r="G70">
        <v>853700000</v>
      </c>
      <c r="H70">
        <f>DAY(spx[[#This Row],[Date]])</f>
        <v>10</v>
      </c>
      <c r="I70" s="7">
        <f>MONTH(spx[[#This Row],[Date]])</f>
        <v>4</v>
      </c>
      <c r="J70" t="b">
        <f>MOD(spx[[#This Row],[month]]-1,3)=0</f>
        <v>1</v>
      </c>
      <c r="K70" t="b">
        <f>spx[[#This Row],[month]]&lt;&gt;I69</f>
        <v>0</v>
      </c>
      <c r="L70" s="8">
        <f>YEAR(spx[[#This Row],[Date]])</f>
        <v>2000</v>
      </c>
      <c r="M70" s="8" cm="1">
        <f t="array" ref="M70">_xlfn.IFS(spx[[#This Row],[month]]&lt;=3,1,spx[[#This Row],[month]]&lt;=6,2,spx[[#This Row],[month]]&lt;=9,3,spx[[#This Row],[month]]&lt;=12,4)</f>
        <v>2</v>
      </c>
    </row>
    <row r="71" spans="1:13" x14ac:dyDescent="0.25">
      <c r="A71" s="2">
        <v>36627</v>
      </c>
      <c r="B71">
        <v>1504.459961</v>
      </c>
      <c r="C71">
        <v>1512.8000489999999</v>
      </c>
      <c r="D71">
        <v>1486.780029</v>
      </c>
      <c r="E71">
        <v>1500.589966</v>
      </c>
      <c r="F71">
        <v>1500.589966</v>
      </c>
      <c r="G71">
        <v>971400000</v>
      </c>
      <c r="H71">
        <f>DAY(spx[[#This Row],[Date]])</f>
        <v>11</v>
      </c>
      <c r="I71" s="7">
        <f>MONTH(spx[[#This Row],[Date]])</f>
        <v>4</v>
      </c>
      <c r="J71" t="b">
        <f>MOD(spx[[#This Row],[month]]-1,3)=0</f>
        <v>1</v>
      </c>
      <c r="K71" t="b">
        <f>spx[[#This Row],[month]]&lt;&gt;I70</f>
        <v>0</v>
      </c>
      <c r="L71" s="8">
        <f>YEAR(spx[[#This Row],[Date]])</f>
        <v>2000</v>
      </c>
      <c r="M71" s="8" cm="1">
        <f t="array" ref="M71">_xlfn.IFS(spx[[#This Row],[month]]&lt;=3,1,spx[[#This Row],[month]]&lt;=6,2,spx[[#This Row],[month]]&lt;=9,3,spx[[#This Row],[month]]&lt;=12,4)</f>
        <v>2</v>
      </c>
    </row>
    <row r="72" spans="1:13" x14ac:dyDescent="0.25">
      <c r="A72" s="2">
        <v>36628</v>
      </c>
      <c r="B72">
        <v>1500.589966</v>
      </c>
      <c r="C72">
        <v>1509.079956</v>
      </c>
      <c r="D72">
        <v>1466.150024</v>
      </c>
      <c r="E72">
        <v>1467.170044</v>
      </c>
      <c r="F72">
        <v>1467.170044</v>
      </c>
      <c r="G72">
        <v>1175900000</v>
      </c>
      <c r="H72">
        <f>DAY(spx[[#This Row],[Date]])</f>
        <v>12</v>
      </c>
      <c r="I72" s="7">
        <f>MONTH(spx[[#This Row],[Date]])</f>
        <v>4</v>
      </c>
      <c r="J72" t="b">
        <f>MOD(spx[[#This Row],[month]]-1,3)=0</f>
        <v>1</v>
      </c>
      <c r="K72" t="b">
        <f>spx[[#This Row],[month]]&lt;&gt;I71</f>
        <v>0</v>
      </c>
      <c r="L72" s="8">
        <f>YEAR(spx[[#This Row],[Date]])</f>
        <v>2000</v>
      </c>
      <c r="M72" s="8" cm="1">
        <f t="array" ref="M72">_xlfn.IFS(spx[[#This Row],[month]]&lt;=3,1,spx[[#This Row],[month]]&lt;=6,2,spx[[#This Row],[month]]&lt;=9,3,spx[[#This Row],[month]]&lt;=12,4)</f>
        <v>2</v>
      </c>
    </row>
    <row r="73" spans="1:13" x14ac:dyDescent="0.25">
      <c r="A73" s="2">
        <v>36629</v>
      </c>
      <c r="B73">
        <v>1467.170044</v>
      </c>
      <c r="C73">
        <v>1477.5200199999999</v>
      </c>
      <c r="D73">
        <v>1439.339966</v>
      </c>
      <c r="E73">
        <v>1440.51001</v>
      </c>
      <c r="F73">
        <v>1440.51001</v>
      </c>
      <c r="G73">
        <v>1032000000</v>
      </c>
      <c r="H73">
        <f>DAY(spx[[#This Row],[Date]])</f>
        <v>13</v>
      </c>
      <c r="I73" s="7">
        <f>MONTH(spx[[#This Row],[Date]])</f>
        <v>4</v>
      </c>
      <c r="J73" t="b">
        <f>MOD(spx[[#This Row],[month]]-1,3)=0</f>
        <v>1</v>
      </c>
      <c r="K73" t="b">
        <f>spx[[#This Row],[month]]&lt;&gt;I72</f>
        <v>0</v>
      </c>
      <c r="L73" s="8">
        <f>YEAR(spx[[#This Row],[Date]])</f>
        <v>2000</v>
      </c>
      <c r="M73" s="8" cm="1">
        <f t="array" ref="M73">_xlfn.IFS(spx[[#This Row],[month]]&lt;=3,1,spx[[#This Row],[month]]&lt;=6,2,spx[[#This Row],[month]]&lt;=9,3,spx[[#This Row],[month]]&lt;=12,4)</f>
        <v>2</v>
      </c>
    </row>
    <row r="74" spans="1:13" x14ac:dyDescent="0.25">
      <c r="A74" s="2">
        <v>36630</v>
      </c>
      <c r="B74">
        <v>1440.51001</v>
      </c>
      <c r="C74">
        <v>1440.51001</v>
      </c>
      <c r="D74">
        <v>1339.400024</v>
      </c>
      <c r="E74">
        <v>1356.5600589999999</v>
      </c>
      <c r="F74">
        <v>1356.5600589999999</v>
      </c>
      <c r="G74">
        <v>1279700000</v>
      </c>
      <c r="H74">
        <f>DAY(spx[[#This Row],[Date]])</f>
        <v>14</v>
      </c>
      <c r="I74" s="7">
        <f>MONTH(spx[[#This Row],[Date]])</f>
        <v>4</v>
      </c>
      <c r="J74" t="b">
        <f>MOD(spx[[#This Row],[month]]-1,3)=0</f>
        <v>1</v>
      </c>
      <c r="K74" t="b">
        <f>spx[[#This Row],[month]]&lt;&gt;I73</f>
        <v>0</v>
      </c>
      <c r="L74" s="8">
        <f>YEAR(spx[[#This Row],[Date]])</f>
        <v>2000</v>
      </c>
      <c r="M74" s="8" cm="1">
        <f t="array" ref="M74">_xlfn.IFS(spx[[#This Row],[month]]&lt;=3,1,spx[[#This Row],[month]]&lt;=6,2,spx[[#This Row],[month]]&lt;=9,3,spx[[#This Row],[month]]&lt;=12,4)</f>
        <v>2</v>
      </c>
    </row>
    <row r="75" spans="1:13" x14ac:dyDescent="0.25">
      <c r="A75" s="2">
        <v>36633</v>
      </c>
      <c r="B75">
        <v>1356.5600589999999</v>
      </c>
      <c r="C75">
        <v>1401.530029</v>
      </c>
      <c r="D75">
        <v>1346.5</v>
      </c>
      <c r="E75">
        <v>1401.4399410000001</v>
      </c>
      <c r="F75">
        <v>1401.4399410000001</v>
      </c>
      <c r="G75">
        <v>1204700000</v>
      </c>
      <c r="H75">
        <f>DAY(spx[[#This Row],[Date]])</f>
        <v>17</v>
      </c>
      <c r="I75" s="7">
        <f>MONTH(spx[[#This Row],[Date]])</f>
        <v>4</v>
      </c>
      <c r="J75" t="b">
        <f>MOD(spx[[#This Row],[month]]-1,3)=0</f>
        <v>1</v>
      </c>
      <c r="K75" t="b">
        <f>spx[[#This Row],[month]]&lt;&gt;I74</f>
        <v>0</v>
      </c>
      <c r="L75" s="8">
        <f>YEAR(spx[[#This Row],[Date]])</f>
        <v>2000</v>
      </c>
      <c r="M75" s="8" cm="1">
        <f t="array" ref="M75">_xlfn.IFS(spx[[#This Row],[month]]&lt;=3,1,spx[[#This Row],[month]]&lt;=6,2,spx[[#This Row],[month]]&lt;=9,3,spx[[#This Row],[month]]&lt;=12,4)</f>
        <v>2</v>
      </c>
    </row>
    <row r="76" spans="1:13" x14ac:dyDescent="0.25">
      <c r="A76" s="2">
        <v>36634</v>
      </c>
      <c r="B76">
        <v>1401.4399410000001</v>
      </c>
      <c r="C76">
        <v>1441.6099850000001</v>
      </c>
      <c r="D76">
        <v>1397.8100589999999</v>
      </c>
      <c r="E76">
        <v>1441.6099850000001</v>
      </c>
      <c r="F76">
        <v>1441.6099850000001</v>
      </c>
      <c r="G76">
        <v>1109400000</v>
      </c>
      <c r="H76">
        <f>DAY(spx[[#This Row],[Date]])</f>
        <v>18</v>
      </c>
      <c r="I76" s="7">
        <f>MONTH(spx[[#This Row],[Date]])</f>
        <v>4</v>
      </c>
      <c r="J76" t="b">
        <f>MOD(spx[[#This Row],[month]]-1,3)=0</f>
        <v>1</v>
      </c>
      <c r="K76" t="b">
        <f>spx[[#This Row],[month]]&lt;&gt;I75</f>
        <v>0</v>
      </c>
      <c r="L76" s="8">
        <f>YEAR(spx[[#This Row],[Date]])</f>
        <v>2000</v>
      </c>
      <c r="M76" s="8" cm="1">
        <f t="array" ref="M76">_xlfn.IFS(spx[[#This Row],[month]]&lt;=3,1,spx[[#This Row],[month]]&lt;=6,2,spx[[#This Row],[month]]&lt;=9,3,spx[[#This Row],[month]]&lt;=12,4)</f>
        <v>2</v>
      </c>
    </row>
    <row r="77" spans="1:13" x14ac:dyDescent="0.25">
      <c r="A77" s="2">
        <v>36635</v>
      </c>
      <c r="B77">
        <v>1441.6099850000001</v>
      </c>
      <c r="C77">
        <v>1447.6899410000001</v>
      </c>
      <c r="D77">
        <v>1424.26001</v>
      </c>
      <c r="E77">
        <v>1427.469971</v>
      </c>
      <c r="F77">
        <v>1427.469971</v>
      </c>
      <c r="G77">
        <v>1001400000</v>
      </c>
      <c r="H77">
        <f>DAY(spx[[#This Row],[Date]])</f>
        <v>19</v>
      </c>
      <c r="I77" s="7">
        <f>MONTH(spx[[#This Row],[Date]])</f>
        <v>4</v>
      </c>
      <c r="J77" t="b">
        <f>MOD(spx[[#This Row],[month]]-1,3)=0</f>
        <v>1</v>
      </c>
      <c r="K77" t="b">
        <f>spx[[#This Row],[month]]&lt;&gt;I76</f>
        <v>0</v>
      </c>
      <c r="L77" s="8">
        <f>YEAR(spx[[#This Row],[Date]])</f>
        <v>2000</v>
      </c>
      <c r="M77" s="8" cm="1">
        <f t="array" ref="M77">_xlfn.IFS(spx[[#This Row],[month]]&lt;=3,1,spx[[#This Row],[month]]&lt;=6,2,spx[[#This Row],[month]]&lt;=9,3,spx[[#This Row],[month]]&lt;=12,4)</f>
        <v>2</v>
      </c>
    </row>
    <row r="78" spans="1:13" x14ac:dyDescent="0.25">
      <c r="A78" s="2">
        <v>36636</v>
      </c>
      <c r="B78">
        <v>1427.469971</v>
      </c>
      <c r="C78">
        <v>1435.48999</v>
      </c>
      <c r="D78">
        <v>1422.079956</v>
      </c>
      <c r="E78">
        <v>1434.540039</v>
      </c>
      <c r="F78">
        <v>1434.540039</v>
      </c>
      <c r="G78">
        <v>896200000</v>
      </c>
      <c r="H78">
        <f>DAY(spx[[#This Row],[Date]])</f>
        <v>20</v>
      </c>
      <c r="I78" s="7">
        <f>MONTH(spx[[#This Row],[Date]])</f>
        <v>4</v>
      </c>
      <c r="J78" t="b">
        <f>MOD(spx[[#This Row],[month]]-1,3)=0</f>
        <v>1</v>
      </c>
      <c r="K78" t="b">
        <f>spx[[#This Row],[month]]&lt;&gt;I77</f>
        <v>0</v>
      </c>
      <c r="L78" s="8">
        <f>YEAR(spx[[#This Row],[Date]])</f>
        <v>2000</v>
      </c>
      <c r="M78" s="8" cm="1">
        <f t="array" ref="M78">_xlfn.IFS(spx[[#This Row],[month]]&lt;=3,1,spx[[#This Row],[month]]&lt;=6,2,spx[[#This Row],[month]]&lt;=9,3,spx[[#This Row],[month]]&lt;=12,4)</f>
        <v>2</v>
      </c>
    </row>
    <row r="79" spans="1:13" x14ac:dyDescent="0.25">
      <c r="A79" s="2">
        <v>36640</v>
      </c>
      <c r="B79">
        <v>1434.540039</v>
      </c>
      <c r="C79">
        <v>1434.540039</v>
      </c>
      <c r="D79">
        <v>1407.130005</v>
      </c>
      <c r="E79">
        <v>1429.8599850000001</v>
      </c>
      <c r="F79">
        <v>1429.8599850000001</v>
      </c>
      <c r="G79">
        <v>868700000</v>
      </c>
      <c r="H79">
        <f>DAY(spx[[#This Row],[Date]])</f>
        <v>24</v>
      </c>
      <c r="I79" s="7">
        <f>MONTH(spx[[#This Row],[Date]])</f>
        <v>4</v>
      </c>
      <c r="J79" t="b">
        <f>MOD(spx[[#This Row],[month]]-1,3)=0</f>
        <v>1</v>
      </c>
      <c r="K79" t="b">
        <f>spx[[#This Row],[month]]&lt;&gt;I78</f>
        <v>0</v>
      </c>
      <c r="L79" s="8">
        <f>YEAR(spx[[#This Row],[Date]])</f>
        <v>2000</v>
      </c>
      <c r="M79" s="8" cm="1">
        <f t="array" ref="M79">_xlfn.IFS(spx[[#This Row],[month]]&lt;=3,1,spx[[#This Row],[month]]&lt;=6,2,spx[[#This Row],[month]]&lt;=9,3,spx[[#This Row],[month]]&lt;=12,4)</f>
        <v>2</v>
      </c>
    </row>
    <row r="80" spans="1:13" x14ac:dyDescent="0.25">
      <c r="A80" s="2">
        <v>36641</v>
      </c>
      <c r="B80">
        <v>1429.8599850000001</v>
      </c>
      <c r="C80">
        <v>1477.670044</v>
      </c>
      <c r="D80">
        <v>1429.8599850000001</v>
      </c>
      <c r="E80">
        <v>1477.4399410000001</v>
      </c>
      <c r="F80">
        <v>1477.4399410000001</v>
      </c>
      <c r="G80">
        <v>1071100000</v>
      </c>
      <c r="H80">
        <f>DAY(spx[[#This Row],[Date]])</f>
        <v>25</v>
      </c>
      <c r="I80" s="7">
        <f>MONTH(spx[[#This Row],[Date]])</f>
        <v>4</v>
      </c>
      <c r="J80" t="b">
        <f>MOD(spx[[#This Row],[month]]-1,3)=0</f>
        <v>1</v>
      </c>
      <c r="K80" t="b">
        <f>spx[[#This Row],[month]]&lt;&gt;I79</f>
        <v>0</v>
      </c>
      <c r="L80" s="8">
        <f>YEAR(spx[[#This Row],[Date]])</f>
        <v>2000</v>
      </c>
      <c r="M80" s="8" cm="1">
        <f t="array" ref="M80">_xlfn.IFS(spx[[#This Row],[month]]&lt;=3,1,spx[[#This Row],[month]]&lt;=6,2,spx[[#This Row],[month]]&lt;=9,3,spx[[#This Row],[month]]&lt;=12,4)</f>
        <v>2</v>
      </c>
    </row>
    <row r="81" spans="1:13" x14ac:dyDescent="0.25">
      <c r="A81" s="2">
        <v>36642</v>
      </c>
      <c r="B81">
        <v>1477.4399410000001</v>
      </c>
      <c r="C81">
        <v>1482.9399410000001</v>
      </c>
      <c r="D81">
        <v>1456.9799800000001</v>
      </c>
      <c r="E81">
        <v>1460.98999</v>
      </c>
      <c r="F81">
        <v>1460.98999</v>
      </c>
      <c r="G81">
        <v>999600000</v>
      </c>
      <c r="H81">
        <f>DAY(spx[[#This Row],[Date]])</f>
        <v>26</v>
      </c>
      <c r="I81" s="7">
        <f>MONTH(spx[[#This Row],[Date]])</f>
        <v>4</v>
      </c>
      <c r="J81" t="b">
        <f>MOD(spx[[#This Row],[month]]-1,3)=0</f>
        <v>1</v>
      </c>
      <c r="K81" t="b">
        <f>spx[[#This Row],[month]]&lt;&gt;I80</f>
        <v>0</v>
      </c>
      <c r="L81" s="8">
        <f>YEAR(spx[[#This Row],[Date]])</f>
        <v>2000</v>
      </c>
      <c r="M81" s="8" cm="1">
        <f t="array" ref="M81">_xlfn.IFS(spx[[#This Row],[month]]&lt;=3,1,spx[[#This Row],[month]]&lt;=6,2,spx[[#This Row],[month]]&lt;=9,3,spx[[#This Row],[month]]&lt;=12,4)</f>
        <v>2</v>
      </c>
    </row>
    <row r="82" spans="1:13" x14ac:dyDescent="0.25">
      <c r="A82" s="2">
        <v>36643</v>
      </c>
      <c r="B82">
        <v>1460.98999</v>
      </c>
      <c r="C82">
        <v>1469.209961</v>
      </c>
      <c r="D82">
        <v>1434.8100589999999</v>
      </c>
      <c r="E82">
        <v>1464.920044</v>
      </c>
      <c r="F82">
        <v>1464.920044</v>
      </c>
      <c r="G82">
        <v>1111000000</v>
      </c>
      <c r="H82">
        <f>DAY(spx[[#This Row],[Date]])</f>
        <v>27</v>
      </c>
      <c r="I82" s="7">
        <f>MONTH(spx[[#This Row],[Date]])</f>
        <v>4</v>
      </c>
      <c r="J82" t="b">
        <f>MOD(spx[[#This Row],[month]]-1,3)=0</f>
        <v>1</v>
      </c>
      <c r="K82" t="b">
        <f>spx[[#This Row],[month]]&lt;&gt;I81</f>
        <v>0</v>
      </c>
      <c r="L82" s="8">
        <f>YEAR(spx[[#This Row],[Date]])</f>
        <v>2000</v>
      </c>
      <c r="M82" s="8" cm="1">
        <f t="array" ref="M82">_xlfn.IFS(spx[[#This Row],[month]]&lt;=3,1,spx[[#This Row],[month]]&lt;=6,2,spx[[#This Row],[month]]&lt;=9,3,spx[[#This Row],[month]]&lt;=12,4)</f>
        <v>2</v>
      </c>
    </row>
    <row r="83" spans="1:13" x14ac:dyDescent="0.25">
      <c r="A83" s="2">
        <v>36644</v>
      </c>
      <c r="B83">
        <v>1464.920044</v>
      </c>
      <c r="C83">
        <v>1473.619995</v>
      </c>
      <c r="D83">
        <v>1448.150024</v>
      </c>
      <c r="E83">
        <v>1452.4300539999999</v>
      </c>
      <c r="F83">
        <v>1452.4300539999999</v>
      </c>
      <c r="G83">
        <v>984600000</v>
      </c>
      <c r="H83">
        <f>DAY(spx[[#This Row],[Date]])</f>
        <v>28</v>
      </c>
      <c r="I83" s="7">
        <f>MONTH(spx[[#This Row],[Date]])</f>
        <v>4</v>
      </c>
      <c r="J83" t="b">
        <f>MOD(spx[[#This Row],[month]]-1,3)=0</f>
        <v>1</v>
      </c>
      <c r="K83" t="b">
        <f>spx[[#This Row],[month]]&lt;&gt;I82</f>
        <v>0</v>
      </c>
      <c r="L83" s="8">
        <f>YEAR(spx[[#This Row],[Date]])</f>
        <v>2000</v>
      </c>
      <c r="M83" s="8" cm="1">
        <f t="array" ref="M83">_xlfn.IFS(spx[[#This Row],[month]]&lt;=3,1,spx[[#This Row],[month]]&lt;=6,2,spx[[#This Row],[month]]&lt;=9,3,spx[[#This Row],[month]]&lt;=12,4)</f>
        <v>2</v>
      </c>
    </row>
    <row r="84" spans="1:13" x14ac:dyDescent="0.25">
      <c r="A84" s="2">
        <v>36647</v>
      </c>
      <c r="B84">
        <v>1452.4300539999999</v>
      </c>
      <c r="C84">
        <v>1481.51001</v>
      </c>
      <c r="D84">
        <v>1452.4300539999999</v>
      </c>
      <c r="E84">
        <v>1468.25</v>
      </c>
      <c r="F84">
        <v>1468.25</v>
      </c>
      <c r="G84">
        <v>966300000</v>
      </c>
      <c r="H84">
        <f>DAY(spx[[#This Row],[Date]])</f>
        <v>1</v>
      </c>
      <c r="I84" s="7">
        <f>MONTH(spx[[#This Row],[Date]])</f>
        <v>5</v>
      </c>
      <c r="J84" t="b">
        <f>MOD(spx[[#This Row],[month]]-1,3)=0</f>
        <v>0</v>
      </c>
      <c r="K84" t="b">
        <f>spx[[#This Row],[month]]&lt;&gt;I83</f>
        <v>1</v>
      </c>
      <c r="L84" s="8">
        <f>YEAR(spx[[#This Row],[Date]])</f>
        <v>2000</v>
      </c>
      <c r="M84" s="8" cm="1">
        <f t="array" ref="M84">_xlfn.IFS(spx[[#This Row],[month]]&lt;=3,1,spx[[#This Row],[month]]&lt;=6,2,spx[[#This Row],[month]]&lt;=9,3,spx[[#This Row],[month]]&lt;=12,4)</f>
        <v>2</v>
      </c>
    </row>
    <row r="85" spans="1:13" x14ac:dyDescent="0.25">
      <c r="A85" s="2">
        <v>36648</v>
      </c>
      <c r="B85">
        <v>1468.25</v>
      </c>
      <c r="C85">
        <v>1468.25</v>
      </c>
      <c r="D85">
        <v>1445.219971</v>
      </c>
      <c r="E85">
        <v>1446.290039</v>
      </c>
      <c r="F85">
        <v>1446.290039</v>
      </c>
      <c r="G85">
        <v>1011500000</v>
      </c>
      <c r="H85">
        <f>DAY(spx[[#This Row],[Date]])</f>
        <v>2</v>
      </c>
      <c r="I85" s="7">
        <f>MONTH(spx[[#This Row],[Date]])</f>
        <v>5</v>
      </c>
      <c r="J85" t="b">
        <f>MOD(spx[[#This Row],[month]]-1,3)=0</f>
        <v>0</v>
      </c>
      <c r="K85" t="b">
        <f>spx[[#This Row],[month]]&lt;&gt;I84</f>
        <v>0</v>
      </c>
      <c r="L85" s="8">
        <f>YEAR(spx[[#This Row],[Date]])</f>
        <v>2000</v>
      </c>
      <c r="M85" s="8" cm="1">
        <f t="array" ref="M85">_xlfn.IFS(spx[[#This Row],[month]]&lt;=3,1,spx[[#This Row],[month]]&lt;=6,2,spx[[#This Row],[month]]&lt;=9,3,spx[[#This Row],[month]]&lt;=12,4)</f>
        <v>2</v>
      </c>
    </row>
    <row r="86" spans="1:13" x14ac:dyDescent="0.25">
      <c r="A86" s="2">
        <v>36649</v>
      </c>
      <c r="B86">
        <v>1446.290039</v>
      </c>
      <c r="C86">
        <v>1446.290039</v>
      </c>
      <c r="D86">
        <v>1398.3599850000001</v>
      </c>
      <c r="E86">
        <v>1415.099976</v>
      </c>
      <c r="F86">
        <v>1415.099976</v>
      </c>
      <c r="G86">
        <v>991600000</v>
      </c>
      <c r="H86">
        <f>DAY(spx[[#This Row],[Date]])</f>
        <v>3</v>
      </c>
      <c r="I86" s="7">
        <f>MONTH(spx[[#This Row],[Date]])</f>
        <v>5</v>
      </c>
      <c r="J86" t="b">
        <f>MOD(spx[[#This Row],[month]]-1,3)=0</f>
        <v>0</v>
      </c>
      <c r="K86" t="b">
        <f>spx[[#This Row],[month]]&lt;&gt;I85</f>
        <v>0</v>
      </c>
      <c r="L86" s="8">
        <f>YEAR(spx[[#This Row],[Date]])</f>
        <v>2000</v>
      </c>
      <c r="M86" s="8" cm="1">
        <f t="array" ref="M86">_xlfn.IFS(spx[[#This Row],[month]]&lt;=3,1,spx[[#This Row],[month]]&lt;=6,2,spx[[#This Row],[month]]&lt;=9,3,spx[[#This Row],[month]]&lt;=12,4)</f>
        <v>2</v>
      </c>
    </row>
    <row r="87" spans="1:13" x14ac:dyDescent="0.25">
      <c r="A87" s="2">
        <v>36650</v>
      </c>
      <c r="B87">
        <v>1415.099976</v>
      </c>
      <c r="C87">
        <v>1420.98999</v>
      </c>
      <c r="D87">
        <v>1404.9399410000001</v>
      </c>
      <c r="E87">
        <v>1409.5699460000001</v>
      </c>
      <c r="F87">
        <v>1409.5699460000001</v>
      </c>
      <c r="G87">
        <v>925800000</v>
      </c>
      <c r="H87">
        <f>DAY(spx[[#This Row],[Date]])</f>
        <v>4</v>
      </c>
      <c r="I87" s="7">
        <f>MONTH(spx[[#This Row],[Date]])</f>
        <v>5</v>
      </c>
      <c r="J87" t="b">
        <f>MOD(spx[[#This Row],[month]]-1,3)=0</f>
        <v>0</v>
      </c>
      <c r="K87" t="b">
        <f>spx[[#This Row],[month]]&lt;&gt;I86</f>
        <v>0</v>
      </c>
      <c r="L87" s="8">
        <f>YEAR(spx[[#This Row],[Date]])</f>
        <v>2000</v>
      </c>
      <c r="M87" s="8" cm="1">
        <f t="array" ref="M87">_xlfn.IFS(spx[[#This Row],[month]]&lt;=3,1,spx[[#This Row],[month]]&lt;=6,2,spx[[#This Row],[month]]&lt;=9,3,spx[[#This Row],[month]]&lt;=12,4)</f>
        <v>2</v>
      </c>
    </row>
    <row r="88" spans="1:13" x14ac:dyDescent="0.25">
      <c r="A88" s="2">
        <v>36651</v>
      </c>
      <c r="B88">
        <v>1409.5699460000001</v>
      </c>
      <c r="C88">
        <v>1436.030029</v>
      </c>
      <c r="D88">
        <v>1405.079956</v>
      </c>
      <c r="E88">
        <v>1432.630005</v>
      </c>
      <c r="F88">
        <v>1432.630005</v>
      </c>
      <c r="G88">
        <v>805500000</v>
      </c>
      <c r="H88">
        <f>DAY(spx[[#This Row],[Date]])</f>
        <v>5</v>
      </c>
      <c r="I88" s="7">
        <f>MONTH(spx[[#This Row],[Date]])</f>
        <v>5</v>
      </c>
      <c r="J88" t="b">
        <f>MOD(spx[[#This Row],[month]]-1,3)=0</f>
        <v>0</v>
      </c>
      <c r="K88" t="b">
        <f>spx[[#This Row],[month]]&lt;&gt;I87</f>
        <v>0</v>
      </c>
      <c r="L88" s="8">
        <f>YEAR(spx[[#This Row],[Date]])</f>
        <v>2000</v>
      </c>
      <c r="M88" s="8" cm="1">
        <f t="array" ref="M88">_xlfn.IFS(spx[[#This Row],[month]]&lt;=3,1,spx[[#This Row],[month]]&lt;=6,2,spx[[#This Row],[month]]&lt;=9,3,spx[[#This Row],[month]]&lt;=12,4)</f>
        <v>2</v>
      </c>
    </row>
    <row r="89" spans="1:13" x14ac:dyDescent="0.25">
      <c r="A89" s="2">
        <v>36654</v>
      </c>
      <c r="B89">
        <v>1432.630005</v>
      </c>
      <c r="C89">
        <v>1432.630005</v>
      </c>
      <c r="D89">
        <v>1417.0500489999999</v>
      </c>
      <c r="E89">
        <v>1424.170044</v>
      </c>
      <c r="F89">
        <v>1424.170044</v>
      </c>
      <c r="G89">
        <v>787600000</v>
      </c>
      <c r="H89">
        <f>DAY(spx[[#This Row],[Date]])</f>
        <v>8</v>
      </c>
      <c r="I89" s="7">
        <f>MONTH(spx[[#This Row],[Date]])</f>
        <v>5</v>
      </c>
      <c r="J89" t="b">
        <f>MOD(spx[[#This Row],[month]]-1,3)=0</f>
        <v>0</v>
      </c>
      <c r="K89" t="b">
        <f>spx[[#This Row],[month]]&lt;&gt;I88</f>
        <v>0</v>
      </c>
      <c r="L89" s="8">
        <f>YEAR(spx[[#This Row],[Date]])</f>
        <v>2000</v>
      </c>
      <c r="M89" s="8" cm="1">
        <f t="array" ref="M89">_xlfn.IFS(spx[[#This Row],[month]]&lt;=3,1,spx[[#This Row],[month]]&lt;=6,2,spx[[#This Row],[month]]&lt;=9,3,spx[[#This Row],[month]]&lt;=12,4)</f>
        <v>2</v>
      </c>
    </row>
    <row r="90" spans="1:13" x14ac:dyDescent="0.25">
      <c r="A90" s="2">
        <v>36655</v>
      </c>
      <c r="B90">
        <v>1424.170044</v>
      </c>
      <c r="C90">
        <v>1430.280029</v>
      </c>
      <c r="D90">
        <v>1401.849976</v>
      </c>
      <c r="E90">
        <v>1412.1400149999999</v>
      </c>
      <c r="F90">
        <v>1412.1400149999999</v>
      </c>
      <c r="G90">
        <v>896600000</v>
      </c>
      <c r="H90">
        <f>DAY(spx[[#This Row],[Date]])</f>
        <v>9</v>
      </c>
      <c r="I90" s="7">
        <f>MONTH(spx[[#This Row],[Date]])</f>
        <v>5</v>
      </c>
      <c r="J90" t="b">
        <f>MOD(spx[[#This Row],[month]]-1,3)=0</f>
        <v>0</v>
      </c>
      <c r="K90" t="b">
        <f>spx[[#This Row],[month]]&lt;&gt;I89</f>
        <v>0</v>
      </c>
      <c r="L90" s="8">
        <f>YEAR(spx[[#This Row],[Date]])</f>
        <v>2000</v>
      </c>
      <c r="M90" s="8" cm="1">
        <f t="array" ref="M90">_xlfn.IFS(spx[[#This Row],[month]]&lt;=3,1,spx[[#This Row],[month]]&lt;=6,2,spx[[#This Row],[month]]&lt;=9,3,spx[[#This Row],[month]]&lt;=12,4)</f>
        <v>2</v>
      </c>
    </row>
    <row r="91" spans="1:13" x14ac:dyDescent="0.25">
      <c r="A91" s="2">
        <v>36656</v>
      </c>
      <c r="B91">
        <v>1412.1400149999999</v>
      </c>
      <c r="C91">
        <v>1412.1400149999999</v>
      </c>
      <c r="D91">
        <v>1375.1400149999999</v>
      </c>
      <c r="E91">
        <v>1383.0500489999999</v>
      </c>
      <c r="F91">
        <v>1383.0500489999999</v>
      </c>
      <c r="G91">
        <v>1006400000</v>
      </c>
      <c r="H91">
        <f>DAY(spx[[#This Row],[Date]])</f>
        <v>10</v>
      </c>
      <c r="I91" s="7">
        <f>MONTH(spx[[#This Row],[Date]])</f>
        <v>5</v>
      </c>
      <c r="J91" t="b">
        <f>MOD(spx[[#This Row],[month]]-1,3)=0</f>
        <v>0</v>
      </c>
      <c r="K91" t="b">
        <f>spx[[#This Row],[month]]&lt;&gt;I90</f>
        <v>0</v>
      </c>
      <c r="L91" s="8">
        <f>YEAR(spx[[#This Row],[Date]])</f>
        <v>2000</v>
      </c>
      <c r="M91" s="8" cm="1">
        <f t="array" ref="M91">_xlfn.IFS(spx[[#This Row],[month]]&lt;=3,1,spx[[#This Row],[month]]&lt;=6,2,spx[[#This Row],[month]]&lt;=9,3,spx[[#This Row],[month]]&lt;=12,4)</f>
        <v>2</v>
      </c>
    </row>
    <row r="92" spans="1:13" x14ac:dyDescent="0.25">
      <c r="A92" s="2">
        <v>36657</v>
      </c>
      <c r="B92">
        <v>1383.0500489999999</v>
      </c>
      <c r="C92">
        <v>1410.26001</v>
      </c>
      <c r="D92">
        <v>1383.0500489999999</v>
      </c>
      <c r="E92">
        <v>1407.8100589999999</v>
      </c>
      <c r="F92">
        <v>1407.8100589999999</v>
      </c>
      <c r="G92">
        <v>953600000</v>
      </c>
      <c r="H92">
        <f>DAY(spx[[#This Row],[Date]])</f>
        <v>11</v>
      </c>
      <c r="I92" s="7">
        <f>MONTH(spx[[#This Row],[Date]])</f>
        <v>5</v>
      </c>
      <c r="J92" t="b">
        <f>MOD(spx[[#This Row],[month]]-1,3)=0</f>
        <v>0</v>
      </c>
      <c r="K92" t="b">
        <f>spx[[#This Row],[month]]&lt;&gt;I91</f>
        <v>0</v>
      </c>
      <c r="L92" s="8">
        <f>YEAR(spx[[#This Row],[Date]])</f>
        <v>2000</v>
      </c>
      <c r="M92" s="8" cm="1">
        <f t="array" ref="M92">_xlfn.IFS(spx[[#This Row],[month]]&lt;=3,1,spx[[#This Row],[month]]&lt;=6,2,spx[[#This Row],[month]]&lt;=9,3,spx[[#This Row],[month]]&lt;=12,4)</f>
        <v>2</v>
      </c>
    </row>
    <row r="93" spans="1:13" x14ac:dyDescent="0.25">
      <c r="A93" s="2">
        <v>36658</v>
      </c>
      <c r="B93">
        <v>1407.8100589999999</v>
      </c>
      <c r="C93">
        <v>1430.130005</v>
      </c>
      <c r="D93">
        <v>1407.8100589999999</v>
      </c>
      <c r="E93">
        <v>1420.959961</v>
      </c>
      <c r="F93">
        <v>1420.959961</v>
      </c>
      <c r="G93">
        <v>858200000</v>
      </c>
      <c r="H93">
        <f>DAY(spx[[#This Row],[Date]])</f>
        <v>12</v>
      </c>
      <c r="I93" s="7">
        <f>MONTH(spx[[#This Row],[Date]])</f>
        <v>5</v>
      </c>
      <c r="J93" t="b">
        <f>MOD(spx[[#This Row],[month]]-1,3)=0</f>
        <v>0</v>
      </c>
      <c r="K93" t="b">
        <f>spx[[#This Row],[month]]&lt;&gt;I92</f>
        <v>0</v>
      </c>
      <c r="L93" s="8">
        <f>YEAR(spx[[#This Row],[Date]])</f>
        <v>2000</v>
      </c>
      <c r="M93" s="8" cm="1">
        <f t="array" ref="M93">_xlfn.IFS(spx[[#This Row],[month]]&lt;=3,1,spx[[#This Row],[month]]&lt;=6,2,spx[[#This Row],[month]]&lt;=9,3,spx[[#This Row],[month]]&lt;=12,4)</f>
        <v>2</v>
      </c>
    </row>
    <row r="94" spans="1:13" x14ac:dyDescent="0.25">
      <c r="A94" s="2">
        <v>36661</v>
      </c>
      <c r="B94">
        <v>1420.959961</v>
      </c>
      <c r="C94">
        <v>1452.3900149999999</v>
      </c>
      <c r="D94">
        <v>1416.540039</v>
      </c>
      <c r="E94">
        <v>1452.3599850000001</v>
      </c>
      <c r="F94">
        <v>1452.3599850000001</v>
      </c>
      <c r="G94">
        <v>854600000</v>
      </c>
      <c r="H94">
        <f>DAY(spx[[#This Row],[Date]])</f>
        <v>15</v>
      </c>
      <c r="I94" s="7">
        <f>MONTH(spx[[#This Row],[Date]])</f>
        <v>5</v>
      </c>
      <c r="J94" t="b">
        <f>MOD(spx[[#This Row],[month]]-1,3)=0</f>
        <v>0</v>
      </c>
      <c r="K94" t="b">
        <f>spx[[#This Row],[month]]&lt;&gt;I93</f>
        <v>0</v>
      </c>
      <c r="L94" s="8">
        <f>YEAR(spx[[#This Row],[Date]])</f>
        <v>2000</v>
      </c>
      <c r="M94" s="8" cm="1">
        <f t="array" ref="M94">_xlfn.IFS(spx[[#This Row],[month]]&lt;=3,1,spx[[#This Row],[month]]&lt;=6,2,spx[[#This Row],[month]]&lt;=9,3,spx[[#This Row],[month]]&lt;=12,4)</f>
        <v>2</v>
      </c>
    </row>
    <row r="95" spans="1:13" x14ac:dyDescent="0.25">
      <c r="A95" s="2">
        <v>36662</v>
      </c>
      <c r="B95">
        <v>1452.3599850000001</v>
      </c>
      <c r="C95">
        <v>1470.400024</v>
      </c>
      <c r="D95">
        <v>1450.76001</v>
      </c>
      <c r="E95">
        <v>1466.040039</v>
      </c>
      <c r="F95">
        <v>1466.040039</v>
      </c>
      <c r="G95">
        <v>955500000</v>
      </c>
      <c r="H95">
        <f>DAY(spx[[#This Row],[Date]])</f>
        <v>16</v>
      </c>
      <c r="I95" s="7">
        <f>MONTH(spx[[#This Row],[Date]])</f>
        <v>5</v>
      </c>
      <c r="J95" t="b">
        <f>MOD(spx[[#This Row],[month]]-1,3)=0</f>
        <v>0</v>
      </c>
      <c r="K95" t="b">
        <f>spx[[#This Row],[month]]&lt;&gt;I94</f>
        <v>0</v>
      </c>
      <c r="L95" s="8">
        <f>YEAR(spx[[#This Row],[Date]])</f>
        <v>2000</v>
      </c>
      <c r="M95" s="8" cm="1">
        <f t="array" ref="M95">_xlfn.IFS(spx[[#This Row],[month]]&lt;=3,1,spx[[#This Row],[month]]&lt;=6,2,spx[[#This Row],[month]]&lt;=9,3,spx[[#This Row],[month]]&lt;=12,4)</f>
        <v>2</v>
      </c>
    </row>
    <row r="96" spans="1:13" x14ac:dyDescent="0.25">
      <c r="A96" s="2">
        <v>36663</v>
      </c>
      <c r="B96">
        <v>1466.040039</v>
      </c>
      <c r="C96">
        <v>1466.040039</v>
      </c>
      <c r="D96">
        <v>1441.670044</v>
      </c>
      <c r="E96">
        <v>1447.8000489999999</v>
      </c>
      <c r="F96">
        <v>1447.8000489999999</v>
      </c>
      <c r="G96">
        <v>820500000</v>
      </c>
      <c r="H96">
        <f>DAY(spx[[#This Row],[Date]])</f>
        <v>17</v>
      </c>
      <c r="I96" s="7">
        <f>MONTH(spx[[#This Row],[Date]])</f>
        <v>5</v>
      </c>
      <c r="J96" t="b">
        <f>MOD(spx[[#This Row],[month]]-1,3)=0</f>
        <v>0</v>
      </c>
      <c r="K96" t="b">
        <f>spx[[#This Row],[month]]&lt;&gt;I95</f>
        <v>0</v>
      </c>
      <c r="L96" s="8">
        <f>YEAR(spx[[#This Row],[Date]])</f>
        <v>2000</v>
      </c>
      <c r="M96" s="8" cm="1">
        <f t="array" ref="M96">_xlfn.IFS(spx[[#This Row],[month]]&lt;=3,1,spx[[#This Row],[month]]&lt;=6,2,spx[[#This Row],[month]]&lt;=9,3,spx[[#This Row],[month]]&lt;=12,4)</f>
        <v>2</v>
      </c>
    </row>
    <row r="97" spans="1:13" x14ac:dyDescent="0.25">
      <c r="A97" s="2">
        <v>36664</v>
      </c>
      <c r="B97">
        <v>1447.8000489999999</v>
      </c>
      <c r="C97">
        <v>1458.040039</v>
      </c>
      <c r="D97">
        <v>1436.589966</v>
      </c>
      <c r="E97">
        <v>1437.209961</v>
      </c>
      <c r="F97">
        <v>1437.209961</v>
      </c>
      <c r="G97">
        <v>807900000</v>
      </c>
      <c r="H97">
        <f>DAY(spx[[#This Row],[Date]])</f>
        <v>18</v>
      </c>
      <c r="I97" s="7">
        <f>MONTH(spx[[#This Row],[Date]])</f>
        <v>5</v>
      </c>
      <c r="J97" t="b">
        <f>MOD(spx[[#This Row],[month]]-1,3)=0</f>
        <v>0</v>
      </c>
      <c r="K97" t="b">
        <f>spx[[#This Row],[month]]&lt;&gt;I96</f>
        <v>0</v>
      </c>
      <c r="L97" s="8">
        <f>YEAR(spx[[#This Row],[Date]])</f>
        <v>2000</v>
      </c>
      <c r="M97" s="8" cm="1">
        <f t="array" ref="M97">_xlfn.IFS(spx[[#This Row],[month]]&lt;=3,1,spx[[#This Row],[month]]&lt;=6,2,spx[[#This Row],[month]]&lt;=9,3,spx[[#This Row],[month]]&lt;=12,4)</f>
        <v>2</v>
      </c>
    </row>
    <row r="98" spans="1:13" x14ac:dyDescent="0.25">
      <c r="A98" s="2">
        <v>36665</v>
      </c>
      <c r="B98">
        <v>1437.209961</v>
      </c>
      <c r="C98">
        <v>1437.209961</v>
      </c>
      <c r="D98">
        <v>1401.73999</v>
      </c>
      <c r="E98">
        <v>1406.9499510000001</v>
      </c>
      <c r="F98">
        <v>1406.9499510000001</v>
      </c>
      <c r="G98">
        <v>853700000</v>
      </c>
      <c r="H98">
        <f>DAY(spx[[#This Row],[Date]])</f>
        <v>19</v>
      </c>
      <c r="I98" s="7">
        <f>MONTH(spx[[#This Row],[Date]])</f>
        <v>5</v>
      </c>
      <c r="J98" t="b">
        <f>MOD(spx[[#This Row],[month]]-1,3)=0</f>
        <v>0</v>
      </c>
      <c r="K98" t="b">
        <f>spx[[#This Row],[month]]&lt;&gt;I97</f>
        <v>0</v>
      </c>
      <c r="L98" s="8">
        <f>YEAR(spx[[#This Row],[Date]])</f>
        <v>2000</v>
      </c>
      <c r="M98" s="8" cm="1">
        <f t="array" ref="M98">_xlfn.IFS(spx[[#This Row],[month]]&lt;=3,1,spx[[#This Row],[month]]&lt;=6,2,spx[[#This Row],[month]]&lt;=9,3,spx[[#This Row],[month]]&lt;=12,4)</f>
        <v>2</v>
      </c>
    </row>
    <row r="99" spans="1:13" x14ac:dyDescent="0.25">
      <c r="A99" s="2">
        <v>36668</v>
      </c>
      <c r="B99">
        <v>1406.9499510000001</v>
      </c>
      <c r="C99">
        <v>1410.5500489999999</v>
      </c>
      <c r="D99">
        <v>1368.7299800000001</v>
      </c>
      <c r="E99">
        <v>1400.719971</v>
      </c>
      <c r="F99">
        <v>1400.719971</v>
      </c>
      <c r="G99">
        <v>869000000</v>
      </c>
      <c r="H99">
        <f>DAY(spx[[#This Row],[Date]])</f>
        <v>22</v>
      </c>
      <c r="I99" s="7">
        <f>MONTH(spx[[#This Row],[Date]])</f>
        <v>5</v>
      </c>
      <c r="J99" t="b">
        <f>MOD(spx[[#This Row],[month]]-1,3)=0</f>
        <v>0</v>
      </c>
      <c r="K99" t="b">
        <f>spx[[#This Row],[month]]&lt;&gt;I98</f>
        <v>0</v>
      </c>
      <c r="L99" s="8">
        <f>YEAR(spx[[#This Row],[Date]])</f>
        <v>2000</v>
      </c>
      <c r="M99" s="8" cm="1">
        <f t="array" ref="M99">_xlfn.IFS(spx[[#This Row],[month]]&lt;=3,1,spx[[#This Row],[month]]&lt;=6,2,spx[[#This Row],[month]]&lt;=9,3,spx[[#This Row],[month]]&lt;=12,4)</f>
        <v>2</v>
      </c>
    </row>
    <row r="100" spans="1:13" x14ac:dyDescent="0.25">
      <c r="A100" s="2">
        <v>36669</v>
      </c>
      <c r="B100">
        <v>1400.719971</v>
      </c>
      <c r="C100">
        <v>1403.7700199999999</v>
      </c>
      <c r="D100">
        <v>1373.4300539999999</v>
      </c>
      <c r="E100">
        <v>1373.8599850000001</v>
      </c>
      <c r="F100">
        <v>1373.8599850000001</v>
      </c>
      <c r="G100">
        <v>869900000</v>
      </c>
      <c r="H100">
        <f>DAY(spx[[#This Row],[Date]])</f>
        <v>23</v>
      </c>
      <c r="I100" s="7">
        <f>MONTH(spx[[#This Row],[Date]])</f>
        <v>5</v>
      </c>
      <c r="J100" t="b">
        <f>MOD(spx[[#This Row],[month]]-1,3)=0</f>
        <v>0</v>
      </c>
      <c r="K100" t="b">
        <f>spx[[#This Row],[month]]&lt;&gt;I99</f>
        <v>0</v>
      </c>
      <c r="L100" s="8">
        <f>YEAR(spx[[#This Row],[Date]])</f>
        <v>2000</v>
      </c>
      <c r="M100" s="8" cm="1">
        <f t="array" ref="M100">_xlfn.IFS(spx[[#This Row],[month]]&lt;=3,1,spx[[#This Row],[month]]&lt;=6,2,spx[[#This Row],[month]]&lt;=9,3,spx[[#This Row],[month]]&lt;=12,4)</f>
        <v>2</v>
      </c>
    </row>
    <row r="101" spans="1:13" x14ac:dyDescent="0.25">
      <c r="A101" s="2">
        <v>36670</v>
      </c>
      <c r="B101">
        <v>1373.8599850000001</v>
      </c>
      <c r="C101">
        <v>1401.75</v>
      </c>
      <c r="D101">
        <v>1361.089966</v>
      </c>
      <c r="E101">
        <v>1399.0500489999999</v>
      </c>
      <c r="F101">
        <v>1399.0500489999999</v>
      </c>
      <c r="G101">
        <v>1152300000</v>
      </c>
      <c r="H101">
        <f>DAY(spx[[#This Row],[Date]])</f>
        <v>24</v>
      </c>
      <c r="I101" s="7">
        <f>MONTH(spx[[#This Row],[Date]])</f>
        <v>5</v>
      </c>
      <c r="J101" t="b">
        <f>MOD(spx[[#This Row],[month]]-1,3)=0</f>
        <v>0</v>
      </c>
      <c r="K101" t="b">
        <f>spx[[#This Row],[month]]&lt;&gt;I100</f>
        <v>0</v>
      </c>
      <c r="L101" s="8">
        <f>YEAR(spx[[#This Row],[Date]])</f>
        <v>2000</v>
      </c>
      <c r="M101" s="8" cm="1">
        <f t="array" ref="M101">_xlfn.IFS(spx[[#This Row],[month]]&lt;=3,1,spx[[#This Row],[month]]&lt;=6,2,spx[[#This Row],[month]]&lt;=9,3,spx[[#This Row],[month]]&lt;=12,4)</f>
        <v>2</v>
      </c>
    </row>
    <row r="102" spans="1:13" x14ac:dyDescent="0.25">
      <c r="A102" s="2">
        <v>36671</v>
      </c>
      <c r="B102">
        <v>1399.0500489999999</v>
      </c>
      <c r="C102">
        <v>1411.650024</v>
      </c>
      <c r="D102">
        <v>1373.9300539999999</v>
      </c>
      <c r="E102">
        <v>1381.5200199999999</v>
      </c>
      <c r="F102">
        <v>1381.5200199999999</v>
      </c>
      <c r="G102">
        <v>984500000</v>
      </c>
      <c r="H102">
        <f>DAY(spx[[#This Row],[Date]])</f>
        <v>25</v>
      </c>
      <c r="I102" s="7">
        <f>MONTH(spx[[#This Row],[Date]])</f>
        <v>5</v>
      </c>
      <c r="J102" t="b">
        <f>MOD(spx[[#This Row],[month]]-1,3)=0</f>
        <v>0</v>
      </c>
      <c r="K102" t="b">
        <f>spx[[#This Row],[month]]&lt;&gt;I101</f>
        <v>0</v>
      </c>
      <c r="L102" s="8">
        <f>YEAR(spx[[#This Row],[Date]])</f>
        <v>2000</v>
      </c>
      <c r="M102" s="8" cm="1">
        <f t="array" ref="M102">_xlfn.IFS(spx[[#This Row],[month]]&lt;=3,1,spx[[#This Row],[month]]&lt;=6,2,spx[[#This Row],[month]]&lt;=9,3,spx[[#This Row],[month]]&lt;=12,4)</f>
        <v>2</v>
      </c>
    </row>
    <row r="103" spans="1:13" x14ac:dyDescent="0.25">
      <c r="A103" s="2">
        <v>36672</v>
      </c>
      <c r="B103">
        <v>1381.5200199999999</v>
      </c>
      <c r="C103">
        <v>1391.420044</v>
      </c>
      <c r="D103">
        <v>1369.75</v>
      </c>
      <c r="E103">
        <v>1378.0200199999999</v>
      </c>
      <c r="F103">
        <v>1378.0200199999999</v>
      </c>
      <c r="G103">
        <v>722600000</v>
      </c>
      <c r="H103">
        <f>DAY(spx[[#This Row],[Date]])</f>
        <v>26</v>
      </c>
      <c r="I103" s="7">
        <f>MONTH(spx[[#This Row],[Date]])</f>
        <v>5</v>
      </c>
      <c r="J103" t="b">
        <f>MOD(spx[[#This Row],[month]]-1,3)=0</f>
        <v>0</v>
      </c>
      <c r="K103" t="b">
        <f>spx[[#This Row],[month]]&lt;&gt;I102</f>
        <v>0</v>
      </c>
      <c r="L103" s="8">
        <f>YEAR(spx[[#This Row],[Date]])</f>
        <v>2000</v>
      </c>
      <c r="M103" s="8" cm="1">
        <f t="array" ref="M103">_xlfn.IFS(spx[[#This Row],[month]]&lt;=3,1,spx[[#This Row],[month]]&lt;=6,2,spx[[#This Row],[month]]&lt;=9,3,spx[[#This Row],[month]]&lt;=12,4)</f>
        <v>2</v>
      </c>
    </row>
    <row r="104" spans="1:13" x14ac:dyDescent="0.25">
      <c r="A104" s="2">
        <v>36676</v>
      </c>
      <c r="B104">
        <v>1378.0200199999999</v>
      </c>
      <c r="C104">
        <v>1422.4499510000001</v>
      </c>
      <c r="D104">
        <v>1378.0200199999999</v>
      </c>
      <c r="E104">
        <v>1422.4499510000001</v>
      </c>
      <c r="F104">
        <v>1422.4499510000001</v>
      </c>
      <c r="G104">
        <v>844200000</v>
      </c>
      <c r="H104">
        <f>DAY(spx[[#This Row],[Date]])</f>
        <v>30</v>
      </c>
      <c r="I104" s="7">
        <f>MONTH(spx[[#This Row],[Date]])</f>
        <v>5</v>
      </c>
      <c r="J104" t="b">
        <f>MOD(spx[[#This Row],[month]]-1,3)=0</f>
        <v>0</v>
      </c>
      <c r="K104" t="b">
        <f>spx[[#This Row],[month]]&lt;&gt;I103</f>
        <v>0</v>
      </c>
      <c r="L104" s="8">
        <f>YEAR(spx[[#This Row],[Date]])</f>
        <v>2000</v>
      </c>
      <c r="M104" s="8" cm="1">
        <f t="array" ref="M104">_xlfn.IFS(spx[[#This Row],[month]]&lt;=3,1,spx[[#This Row],[month]]&lt;=6,2,spx[[#This Row],[month]]&lt;=9,3,spx[[#This Row],[month]]&lt;=12,4)</f>
        <v>2</v>
      </c>
    </row>
    <row r="105" spans="1:13" x14ac:dyDescent="0.25">
      <c r="A105" s="2">
        <v>36677</v>
      </c>
      <c r="B105">
        <v>1422.4399410000001</v>
      </c>
      <c r="C105">
        <v>1434.48999</v>
      </c>
      <c r="D105">
        <v>1415.5</v>
      </c>
      <c r="E105">
        <v>1420.599976</v>
      </c>
      <c r="F105">
        <v>1420.599976</v>
      </c>
      <c r="G105">
        <v>960500000</v>
      </c>
      <c r="H105">
        <f>DAY(spx[[#This Row],[Date]])</f>
        <v>31</v>
      </c>
      <c r="I105" s="7">
        <f>MONTH(spx[[#This Row],[Date]])</f>
        <v>5</v>
      </c>
      <c r="J105" t="b">
        <f>MOD(spx[[#This Row],[month]]-1,3)=0</f>
        <v>0</v>
      </c>
      <c r="K105" t="b">
        <f>spx[[#This Row],[month]]&lt;&gt;I104</f>
        <v>0</v>
      </c>
      <c r="L105" s="8">
        <f>YEAR(spx[[#This Row],[Date]])</f>
        <v>2000</v>
      </c>
      <c r="M105" s="8" cm="1">
        <f t="array" ref="M105">_xlfn.IFS(spx[[#This Row],[month]]&lt;=3,1,spx[[#This Row],[month]]&lt;=6,2,spx[[#This Row],[month]]&lt;=9,3,spx[[#This Row],[month]]&lt;=12,4)</f>
        <v>2</v>
      </c>
    </row>
    <row r="106" spans="1:13" x14ac:dyDescent="0.25">
      <c r="A106" s="2">
        <v>36678</v>
      </c>
      <c r="B106">
        <v>1420.599976</v>
      </c>
      <c r="C106">
        <v>1448.8100589999999</v>
      </c>
      <c r="D106">
        <v>1420.599976</v>
      </c>
      <c r="E106">
        <v>1448.8100589999999</v>
      </c>
      <c r="F106">
        <v>1448.8100589999999</v>
      </c>
      <c r="G106">
        <v>960100000</v>
      </c>
      <c r="H106">
        <f>DAY(spx[[#This Row],[Date]])</f>
        <v>1</v>
      </c>
      <c r="I106" s="7">
        <f>MONTH(spx[[#This Row],[Date]])</f>
        <v>6</v>
      </c>
      <c r="J106" t="b">
        <f>MOD(spx[[#This Row],[month]]-1,3)=0</f>
        <v>0</v>
      </c>
      <c r="K106" t="b">
        <f>spx[[#This Row],[month]]&lt;&gt;I105</f>
        <v>1</v>
      </c>
      <c r="L106" s="8">
        <f>YEAR(spx[[#This Row],[Date]])</f>
        <v>2000</v>
      </c>
      <c r="M106" s="8" cm="1">
        <f t="array" ref="M106">_xlfn.IFS(spx[[#This Row],[month]]&lt;=3,1,spx[[#This Row],[month]]&lt;=6,2,spx[[#This Row],[month]]&lt;=9,3,spx[[#This Row],[month]]&lt;=12,4)</f>
        <v>2</v>
      </c>
    </row>
    <row r="107" spans="1:13" x14ac:dyDescent="0.25">
      <c r="A107" s="2">
        <v>36679</v>
      </c>
      <c r="B107">
        <v>1448.8100589999999</v>
      </c>
      <c r="C107">
        <v>1483.2299800000001</v>
      </c>
      <c r="D107">
        <v>1448.8100589999999</v>
      </c>
      <c r="E107">
        <v>1477.26001</v>
      </c>
      <c r="F107">
        <v>1477.26001</v>
      </c>
      <c r="G107">
        <v>1162400000</v>
      </c>
      <c r="H107">
        <f>DAY(spx[[#This Row],[Date]])</f>
        <v>2</v>
      </c>
      <c r="I107" s="7">
        <f>MONTH(spx[[#This Row],[Date]])</f>
        <v>6</v>
      </c>
      <c r="J107" t="b">
        <f>MOD(spx[[#This Row],[month]]-1,3)=0</f>
        <v>0</v>
      </c>
      <c r="K107" t="b">
        <f>spx[[#This Row],[month]]&lt;&gt;I106</f>
        <v>0</v>
      </c>
      <c r="L107" s="8">
        <f>YEAR(spx[[#This Row],[Date]])</f>
        <v>2000</v>
      </c>
      <c r="M107" s="8" cm="1">
        <f t="array" ref="M107">_xlfn.IFS(spx[[#This Row],[month]]&lt;=3,1,spx[[#This Row],[month]]&lt;=6,2,spx[[#This Row],[month]]&lt;=9,3,spx[[#This Row],[month]]&lt;=12,4)</f>
        <v>2</v>
      </c>
    </row>
    <row r="108" spans="1:13" x14ac:dyDescent="0.25">
      <c r="A108" s="2">
        <v>36682</v>
      </c>
      <c r="B108">
        <v>1477.26001</v>
      </c>
      <c r="C108">
        <v>1477.280029</v>
      </c>
      <c r="D108">
        <v>1464.6800539999999</v>
      </c>
      <c r="E108">
        <v>1467.630005</v>
      </c>
      <c r="F108">
        <v>1467.630005</v>
      </c>
      <c r="G108">
        <v>838600000</v>
      </c>
      <c r="H108">
        <f>DAY(spx[[#This Row],[Date]])</f>
        <v>5</v>
      </c>
      <c r="I108" s="7">
        <f>MONTH(spx[[#This Row],[Date]])</f>
        <v>6</v>
      </c>
      <c r="J108" t="b">
        <f>MOD(spx[[#This Row],[month]]-1,3)=0</f>
        <v>0</v>
      </c>
      <c r="K108" t="b">
        <f>spx[[#This Row],[month]]&lt;&gt;I107</f>
        <v>0</v>
      </c>
      <c r="L108" s="8">
        <f>YEAR(spx[[#This Row],[Date]])</f>
        <v>2000</v>
      </c>
      <c r="M108" s="8" cm="1">
        <f t="array" ref="M108">_xlfn.IFS(spx[[#This Row],[month]]&lt;=3,1,spx[[#This Row],[month]]&lt;=6,2,spx[[#This Row],[month]]&lt;=9,3,spx[[#This Row],[month]]&lt;=12,4)</f>
        <v>2</v>
      </c>
    </row>
    <row r="109" spans="1:13" x14ac:dyDescent="0.25">
      <c r="A109" s="2">
        <v>36683</v>
      </c>
      <c r="B109">
        <v>1467.630005</v>
      </c>
      <c r="C109">
        <v>1471.3599850000001</v>
      </c>
      <c r="D109">
        <v>1454.73999</v>
      </c>
      <c r="E109">
        <v>1457.839966</v>
      </c>
      <c r="F109">
        <v>1457.839966</v>
      </c>
      <c r="G109">
        <v>950100000</v>
      </c>
      <c r="H109">
        <f>DAY(spx[[#This Row],[Date]])</f>
        <v>6</v>
      </c>
      <c r="I109" s="7">
        <f>MONTH(spx[[#This Row],[Date]])</f>
        <v>6</v>
      </c>
      <c r="J109" t="b">
        <f>MOD(spx[[#This Row],[month]]-1,3)=0</f>
        <v>0</v>
      </c>
      <c r="K109" t="b">
        <f>spx[[#This Row],[month]]&lt;&gt;I108</f>
        <v>0</v>
      </c>
      <c r="L109" s="8">
        <f>YEAR(spx[[#This Row],[Date]])</f>
        <v>2000</v>
      </c>
      <c r="M109" s="8" cm="1">
        <f t="array" ref="M109">_xlfn.IFS(spx[[#This Row],[month]]&lt;=3,1,spx[[#This Row],[month]]&lt;=6,2,spx[[#This Row],[month]]&lt;=9,3,spx[[#This Row],[month]]&lt;=12,4)</f>
        <v>2</v>
      </c>
    </row>
    <row r="110" spans="1:13" x14ac:dyDescent="0.25">
      <c r="A110" s="2">
        <v>36684</v>
      </c>
      <c r="B110">
        <v>1457.839966</v>
      </c>
      <c r="C110">
        <v>1474.6400149999999</v>
      </c>
      <c r="D110">
        <v>1455.0600589999999</v>
      </c>
      <c r="E110">
        <v>1471.3599850000001</v>
      </c>
      <c r="F110">
        <v>1471.3599850000001</v>
      </c>
      <c r="G110">
        <v>854600000</v>
      </c>
      <c r="H110">
        <f>DAY(spx[[#This Row],[Date]])</f>
        <v>7</v>
      </c>
      <c r="I110" s="7">
        <f>MONTH(spx[[#This Row],[Date]])</f>
        <v>6</v>
      </c>
      <c r="J110" t="b">
        <f>MOD(spx[[#This Row],[month]]-1,3)=0</f>
        <v>0</v>
      </c>
      <c r="K110" t="b">
        <f>spx[[#This Row],[month]]&lt;&gt;I109</f>
        <v>0</v>
      </c>
      <c r="L110" s="8">
        <f>YEAR(spx[[#This Row],[Date]])</f>
        <v>2000</v>
      </c>
      <c r="M110" s="8" cm="1">
        <f t="array" ref="M110">_xlfn.IFS(spx[[#This Row],[month]]&lt;=3,1,spx[[#This Row],[month]]&lt;=6,2,spx[[#This Row],[month]]&lt;=9,3,spx[[#This Row],[month]]&lt;=12,4)</f>
        <v>2</v>
      </c>
    </row>
    <row r="111" spans="1:13" x14ac:dyDescent="0.25">
      <c r="A111" s="2">
        <v>36685</v>
      </c>
      <c r="B111">
        <v>1471.3599850000001</v>
      </c>
      <c r="C111">
        <v>1475.650024</v>
      </c>
      <c r="D111">
        <v>1456.48999</v>
      </c>
      <c r="E111">
        <v>1461.670044</v>
      </c>
      <c r="F111">
        <v>1461.670044</v>
      </c>
      <c r="G111">
        <v>854300000</v>
      </c>
      <c r="H111">
        <f>DAY(spx[[#This Row],[Date]])</f>
        <v>8</v>
      </c>
      <c r="I111" s="7">
        <f>MONTH(spx[[#This Row],[Date]])</f>
        <v>6</v>
      </c>
      <c r="J111" t="b">
        <f>MOD(spx[[#This Row],[month]]-1,3)=0</f>
        <v>0</v>
      </c>
      <c r="K111" t="b">
        <f>spx[[#This Row],[month]]&lt;&gt;I110</f>
        <v>0</v>
      </c>
      <c r="L111" s="8">
        <f>YEAR(spx[[#This Row],[Date]])</f>
        <v>2000</v>
      </c>
      <c r="M111" s="8" cm="1">
        <f t="array" ref="M111">_xlfn.IFS(spx[[#This Row],[month]]&lt;=3,1,spx[[#This Row],[month]]&lt;=6,2,spx[[#This Row],[month]]&lt;=9,3,spx[[#This Row],[month]]&lt;=12,4)</f>
        <v>2</v>
      </c>
    </row>
    <row r="112" spans="1:13" x14ac:dyDescent="0.25">
      <c r="A112" s="2">
        <v>36686</v>
      </c>
      <c r="B112">
        <v>1461.670044</v>
      </c>
      <c r="C112">
        <v>1472.670044</v>
      </c>
      <c r="D112">
        <v>1454.959961</v>
      </c>
      <c r="E112">
        <v>1456.9499510000001</v>
      </c>
      <c r="F112">
        <v>1456.9499510000001</v>
      </c>
      <c r="G112">
        <v>786000000</v>
      </c>
      <c r="H112">
        <f>DAY(spx[[#This Row],[Date]])</f>
        <v>9</v>
      </c>
      <c r="I112" s="7">
        <f>MONTH(spx[[#This Row],[Date]])</f>
        <v>6</v>
      </c>
      <c r="J112" t="b">
        <f>MOD(spx[[#This Row],[month]]-1,3)=0</f>
        <v>0</v>
      </c>
      <c r="K112" t="b">
        <f>spx[[#This Row],[month]]&lt;&gt;I111</f>
        <v>0</v>
      </c>
      <c r="L112" s="8">
        <f>YEAR(spx[[#This Row],[Date]])</f>
        <v>2000</v>
      </c>
      <c r="M112" s="8" cm="1">
        <f t="array" ref="M112">_xlfn.IFS(spx[[#This Row],[month]]&lt;=3,1,spx[[#This Row],[month]]&lt;=6,2,spx[[#This Row],[month]]&lt;=9,3,spx[[#This Row],[month]]&lt;=12,4)</f>
        <v>2</v>
      </c>
    </row>
    <row r="113" spans="1:13" x14ac:dyDescent="0.25">
      <c r="A113" s="2">
        <v>36689</v>
      </c>
      <c r="B113">
        <v>1456.9499510000001</v>
      </c>
      <c r="C113">
        <v>1462.9300539999999</v>
      </c>
      <c r="D113">
        <v>1445.98999</v>
      </c>
      <c r="E113">
        <v>1446</v>
      </c>
      <c r="F113">
        <v>1446</v>
      </c>
      <c r="G113">
        <v>774100000</v>
      </c>
      <c r="H113">
        <f>DAY(spx[[#This Row],[Date]])</f>
        <v>12</v>
      </c>
      <c r="I113" s="7">
        <f>MONTH(spx[[#This Row],[Date]])</f>
        <v>6</v>
      </c>
      <c r="J113" t="b">
        <f>MOD(spx[[#This Row],[month]]-1,3)=0</f>
        <v>0</v>
      </c>
      <c r="K113" t="b">
        <f>spx[[#This Row],[month]]&lt;&gt;I112</f>
        <v>0</v>
      </c>
      <c r="L113" s="8">
        <f>YEAR(spx[[#This Row],[Date]])</f>
        <v>2000</v>
      </c>
      <c r="M113" s="8" cm="1">
        <f t="array" ref="M113">_xlfn.IFS(spx[[#This Row],[month]]&lt;=3,1,spx[[#This Row],[month]]&lt;=6,2,spx[[#This Row],[month]]&lt;=9,3,spx[[#This Row],[month]]&lt;=12,4)</f>
        <v>2</v>
      </c>
    </row>
    <row r="114" spans="1:13" x14ac:dyDescent="0.25">
      <c r="A114" s="2">
        <v>36690</v>
      </c>
      <c r="B114">
        <v>1446</v>
      </c>
      <c r="C114">
        <v>1470.420044</v>
      </c>
      <c r="D114">
        <v>1442.380005</v>
      </c>
      <c r="E114">
        <v>1469.4399410000001</v>
      </c>
      <c r="F114">
        <v>1469.4399410000001</v>
      </c>
      <c r="G114">
        <v>935900000</v>
      </c>
      <c r="H114">
        <f>DAY(spx[[#This Row],[Date]])</f>
        <v>13</v>
      </c>
      <c r="I114" s="7">
        <f>MONTH(spx[[#This Row],[Date]])</f>
        <v>6</v>
      </c>
      <c r="J114" t="b">
        <f>MOD(spx[[#This Row],[month]]-1,3)=0</f>
        <v>0</v>
      </c>
      <c r="K114" t="b">
        <f>spx[[#This Row],[month]]&lt;&gt;I113</f>
        <v>0</v>
      </c>
      <c r="L114" s="8">
        <f>YEAR(spx[[#This Row],[Date]])</f>
        <v>2000</v>
      </c>
      <c r="M114" s="8" cm="1">
        <f t="array" ref="M114">_xlfn.IFS(spx[[#This Row],[month]]&lt;=3,1,spx[[#This Row],[month]]&lt;=6,2,spx[[#This Row],[month]]&lt;=9,3,spx[[#This Row],[month]]&lt;=12,4)</f>
        <v>2</v>
      </c>
    </row>
    <row r="115" spans="1:13" x14ac:dyDescent="0.25">
      <c r="A115" s="2">
        <v>36691</v>
      </c>
      <c r="B115">
        <v>1469.4399410000001</v>
      </c>
      <c r="C115">
        <v>1483.619995</v>
      </c>
      <c r="D115">
        <v>1467.709961</v>
      </c>
      <c r="E115">
        <v>1470.540039</v>
      </c>
      <c r="F115">
        <v>1470.540039</v>
      </c>
      <c r="G115">
        <v>929700000</v>
      </c>
      <c r="H115">
        <f>DAY(spx[[#This Row],[Date]])</f>
        <v>14</v>
      </c>
      <c r="I115" s="7">
        <f>MONTH(spx[[#This Row],[Date]])</f>
        <v>6</v>
      </c>
      <c r="J115" t="b">
        <f>MOD(spx[[#This Row],[month]]-1,3)=0</f>
        <v>0</v>
      </c>
      <c r="K115" t="b">
        <f>spx[[#This Row],[month]]&lt;&gt;I114</f>
        <v>0</v>
      </c>
      <c r="L115" s="8">
        <f>YEAR(spx[[#This Row],[Date]])</f>
        <v>2000</v>
      </c>
      <c r="M115" s="8" cm="1">
        <f t="array" ref="M115">_xlfn.IFS(spx[[#This Row],[month]]&lt;=3,1,spx[[#This Row],[month]]&lt;=6,2,spx[[#This Row],[month]]&lt;=9,3,spx[[#This Row],[month]]&lt;=12,4)</f>
        <v>2</v>
      </c>
    </row>
    <row r="116" spans="1:13" x14ac:dyDescent="0.25">
      <c r="A116" s="2">
        <v>36692</v>
      </c>
      <c r="B116">
        <v>1470.540039</v>
      </c>
      <c r="C116">
        <v>1482.040039</v>
      </c>
      <c r="D116">
        <v>1464.619995</v>
      </c>
      <c r="E116">
        <v>1478.7299800000001</v>
      </c>
      <c r="F116">
        <v>1478.7299800000001</v>
      </c>
      <c r="G116">
        <v>1011400000</v>
      </c>
      <c r="H116">
        <f>DAY(spx[[#This Row],[Date]])</f>
        <v>15</v>
      </c>
      <c r="I116" s="7">
        <f>MONTH(spx[[#This Row],[Date]])</f>
        <v>6</v>
      </c>
      <c r="J116" t="b">
        <f>MOD(spx[[#This Row],[month]]-1,3)=0</f>
        <v>0</v>
      </c>
      <c r="K116" t="b">
        <f>spx[[#This Row],[month]]&lt;&gt;I115</f>
        <v>0</v>
      </c>
      <c r="L116" s="8">
        <f>YEAR(spx[[#This Row],[Date]])</f>
        <v>2000</v>
      </c>
      <c r="M116" s="8" cm="1">
        <f t="array" ref="M116">_xlfn.IFS(spx[[#This Row],[month]]&lt;=3,1,spx[[#This Row],[month]]&lt;=6,2,spx[[#This Row],[month]]&lt;=9,3,spx[[#This Row],[month]]&lt;=12,4)</f>
        <v>2</v>
      </c>
    </row>
    <row r="117" spans="1:13" x14ac:dyDescent="0.25">
      <c r="A117" s="2">
        <v>36693</v>
      </c>
      <c r="B117">
        <v>1478.7299800000001</v>
      </c>
      <c r="C117">
        <v>1480.7700199999999</v>
      </c>
      <c r="D117">
        <v>1460.420044</v>
      </c>
      <c r="E117">
        <v>1464.459961</v>
      </c>
      <c r="F117">
        <v>1464.459961</v>
      </c>
      <c r="G117">
        <v>1250800000</v>
      </c>
      <c r="H117">
        <f>DAY(spx[[#This Row],[Date]])</f>
        <v>16</v>
      </c>
      <c r="I117" s="7">
        <f>MONTH(spx[[#This Row],[Date]])</f>
        <v>6</v>
      </c>
      <c r="J117" t="b">
        <f>MOD(spx[[#This Row],[month]]-1,3)=0</f>
        <v>0</v>
      </c>
      <c r="K117" t="b">
        <f>spx[[#This Row],[month]]&lt;&gt;I116</f>
        <v>0</v>
      </c>
      <c r="L117" s="8">
        <f>YEAR(spx[[#This Row],[Date]])</f>
        <v>2000</v>
      </c>
      <c r="M117" s="8" cm="1">
        <f t="array" ref="M117">_xlfn.IFS(spx[[#This Row],[month]]&lt;=3,1,spx[[#This Row],[month]]&lt;=6,2,spx[[#This Row],[month]]&lt;=9,3,spx[[#This Row],[month]]&lt;=12,4)</f>
        <v>2</v>
      </c>
    </row>
    <row r="118" spans="1:13" x14ac:dyDescent="0.25">
      <c r="A118" s="2">
        <v>36696</v>
      </c>
      <c r="B118">
        <v>1464.459961</v>
      </c>
      <c r="C118">
        <v>1488.9300539999999</v>
      </c>
      <c r="D118">
        <v>1459.0500489999999</v>
      </c>
      <c r="E118">
        <v>1486</v>
      </c>
      <c r="F118">
        <v>1486</v>
      </c>
      <c r="G118">
        <v>921700000</v>
      </c>
      <c r="H118">
        <f>DAY(spx[[#This Row],[Date]])</f>
        <v>19</v>
      </c>
      <c r="I118" s="7">
        <f>MONTH(spx[[#This Row],[Date]])</f>
        <v>6</v>
      </c>
      <c r="J118" t="b">
        <f>MOD(spx[[#This Row],[month]]-1,3)=0</f>
        <v>0</v>
      </c>
      <c r="K118" t="b">
        <f>spx[[#This Row],[month]]&lt;&gt;I117</f>
        <v>0</v>
      </c>
      <c r="L118" s="8">
        <f>YEAR(spx[[#This Row],[Date]])</f>
        <v>2000</v>
      </c>
      <c r="M118" s="8" cm="1">
        <f t="array" ref="M118">_xlfn.IFS(spx[[#This Row],[month]]&lt;=3,1,spx[[#This Row],[month]]&lt;=6,2,spx[[#This Row],[month]]&lt;=9,3,spx[[#This Row],[month]]&lt;=12,4)</f>
        <v>2</v>
      </c>
    </row>
    <row r="119" spans="1:13" x14ac:dyDescent="0.25">
      <c r="A119" s="2">
        <v>36697</v>
      </c>
      <c r="B119">
        <v>1486</v>
      </c>
      <c r="C119">
        <v>1487.3199460000001</v>
      </c>
      <c r="D119">
        <v>1470.1800539999999</v>
      </c>
      <c r="E119">
        <v>1475.9499510000001</v>
      </c>
      <c r="F119">
        <v>1475.9499510000001</v>
      </c>
      <c r="G119">
        <v>1031500000</v>
      </c>
      <c r="H119">
        <f>DAY(spx[[#This Row],[Date]])</f>
        <v>20</v>
      </c>
      <c r="I119" s="7">
        <f>MONTH(spx[[#This Row],[Date]])</f>
        <v>6</v>
      </c>
      <c r="J119" t="b">
        <f>MOD(spx[[#This Row],[month]]-1,3)=0</f>
        <v>0</v>
      </c>
      <c r="K119" t="b">
        <f>spx[[#This Row],[month]]&lt;&gt;I118</f>
        <v>0</v>
      </c>
      <c r="L119" s="8">
        <f>YEAR(spx[[#This Row],[Date]])</f>
        <v>2000</v>
      </c>
      <c r="M119" s="8" cm="1">
        <f t="array" ref="M119">_xlfn.IFS(spx[[#This Row],[month]]&lt;=3,1,spx[[#This Row],[month]]&lt;=6,2,spx[[#This Row],[month]]&lt;=9,3,spx[[#This Row],[month]]&lt;=12,4)</f>
        <v>2</v>
      </c>
    </row>
    <row r="120" spans="1:13" x14ac:dyDescent="0.25">
      <c r="A120" s="2">
        <v>36698</v>
      </c>
      <c r="B120">
        <v>1475.9499510000001</v>
      </c>
      <c r="C120">
        <v>1482.1899410000001</v>
      </c>
      <c r="D120">
        <v>1468</v>
      </c>
      <c r="E120">
        <v>1479.130005</v>
      </c>
      <c r="F120">
        <v>1479.130005</v>
      </c>
      <c r="G120">
        <v>1009600000</v>
      </c>
      <c r="H120">
        <f>DAY(spx[[#This Row],[Date]])</f>
        <v>21</v>
      </c>
      <c r="I120" s="7">
        <f>MONTH(spx[[#This Row],[Date]])</f>
        <v>6</v>
      </c>
      <c r="J120" t="b">
        <f>MOD(spx[[#This Row],[month]]-1,3)=0</f>
        <v>0</v>
      </c>
      <c r="K120" t="b">
        <f>spx[[#This Row],[month]]&lt;&gt;I119</f>
        <v>0</v>
      </c>
      <c r="L120" s="8">
        <f>YEAR(spx[[#This Row],[Date]])</f>
        <v>2000</v>
      </c>
      <c r="M120" s="8" cm="1">
        <f t="array" ref="M120">_xlfn.IFS(spx[[#This Row],[month]]&lt;=3,1,spx[[#This Row],[month]]&lt;=6,2,spx[[#This Row],[month]]&lt;=9,3,spx[[#This Row],[month]]&lt;=12,4)</f>
        <v>2</v>
      </c>
    </row>
    <row r="121" spans="1:13" x14ac:dyDescent="0.25">
      <c r="A121" s="2">
        <v>36699</v>
      </c>
      <c r="B121">
        <v>1479.130005</v>
      </c>
      <c r="C121">
        <v>1479.130005</v>
      </c>
      <c r="D121">
        <v>1448.030029</v>
      </c>
      <c r="E121">
        <v>1452.1800539999999</v>
      </c>
      <c r="F121">
        <v>1452.1800539999999</v>
      </c>
      <c r="G121">
        <v>1022700000</v>
      </c>
      <c r="H121">
        <f>DAY(spx[[#This Row],[Date]])</f>
        <v>22</v>
      </c>
      <c r="I121" s="7">
        <f>MONTH(spx[[#This Row],[Date]])</f>
        <v>6</v>
      </c>
      <c r="J121" t="b">
        <f>MOD(spx[[#This Row],[month]]-1,3)=0</f>
        <v>0</v>
      </c>
      <c r="K121" t="b">
        <f>spx[[#This Row],[month]]&lt;&gt;I120</f>
        <v>0</v>
      </c>
      <c r="L121" s="8">
        <f>YEAR(spx[[#This Row],[Date]])</f>
        <v>2000</v>
      </c>
      <c r="M121" s="8" cm="1">
        <f t="array" ref="M121">_xlfn.IFS(spx[[#This Row],[month]]&lt;=3,1,spx[[#This Row],[month]]&lt;=6,2,spx[[#This Row],[month]]&lt;=9,3,spx[[#This Row],[month]]&lt;=12,4)</f>
        <v>2</v>
      </c>
    </row>
    <row r="122" spans="1:13" x14ac:dyDescent="0.25">
      <c r="A122" s="2">
        <v>36700</v>
      </c>
      <c r="B122">
        <v>1452.1800539999999</v>
      </c>
      <c r="C122">
        <v>1459.9399410000001</v>
      </c>
      <c r="D122">
        <v>1438.3100589999999</v>
      </c>
      <c r="E122">
        <v>1441.4799800000001</v>
      </c>
      <c r="F122">
        <v>1441.4799800000001</v>
      </c>
      <c r="G122">
        <v>847600000</v>
      </c>
      <c r="H122">
        <f>DAY(spx[[#This Row],[Date]])</f>
        <v>23</v>
      </c>
      <c r="I122" s="7">
        <f>MONTH(spx[[#This Row],[Date]])</f>
        <v>6</v>
      </c>
      <c r="J122" t="b">
        <f>MOD(spx[[#This Row],[month]]-1,3)=0</f>
        <v>0</v>
      </c>
      <c r="K122" t="b">
        <f>spx[[#This Row],[month]]&lt;&gt;I121</f>
        <v>0</v>
      </c>
      <c r="L122" s="8">
        <f>YEAR(spx[[#This Row],[Date]])</f>
        <v>2000</v>
      </c>
      <c r="M122" s="8" cm="1">
        <f t="array" ref="M122">_xlfn.IFS(spx[[#This Row],[month]]&lt;=3,1,spx[[#This Row],[month]]&lt;=6,2,spx[[#This Row],[month]]&lt;=9,3,spx[[#This Row],[month]]&lt;=12,4)</f>
        <v>2</v>
      </c>
    </row>
    <row r="123" spans="1:13" x14ac:dyDescent="0.25">
      <c r="A123" s="2">
        <v>36703</v>
      </c>
      <c r="B123">
        <v>1441.4799800000001</v>
      </c>
      <c r="C123">
        <v>1459.660034</v>
      </c>
      <c r="D123">
        <v>1441.4799800000001</v>
      </c>
      <c r="E123">
        <v>1455.3100589999999</v>
      </c>
      <c r="F123">
        <v>1455.3100589999999</v>
      </c>
      <c r="G123">
        <v>889000000</v>
      </c>
      <c r="H123">
        <f>DAY(spx[[#This Row],[Date]])</f>
        <v>26</v>
      </c>
      <c r="I123" s="7">
        <f>MONTH(spx[[#This Row],[Date]])</f>
        <v>6</v>
      </c>
      <c r="J123" t="b">
        <f>MOD(spx[[#This Row],[month]]-1,3)=0</f>
        <v>0</v>
      </c>
      <c r="K123" t="b">
        <f>spx[[#This Row],[month]]&lt;&gt;I122</f>
        <v>0</v>
      </c>
      <c r="L123" s="8">
        <f>YEAR(spx[[#This Row],[Date]])</f>
        <v>2000</v>
      </c>
      <c r="M123" s="8" cm="1">
        <f t="array" ref="M123">_xlfn.IFS(spx[[#This Row],[month]]&lt;=3,1,spx[[#This Row],[month]]&lt;=6,2,spx[[#This Row],[month]]&lt;=9,3,spx[[#This Row],[month]]&lt;=12,4)</f>
        <v>2</v>
      </c>
    </row>
    <row r="124" spans="1:13" x14ac:dyDescent="0.25">
      <c r="A124" s="2">
        <v>36704</v>
      </c>
      <c r="B124">
        <v>1455.3100589999999</v>
      </c>
      <c r="C124">
        <v>1463.349976</v>
      </c>
      <c r="D124">
        <v>1450.5500489999999</v>
      </c>
      <c r="E124">
        <v>1450.5500489999999</v>
      </c>
      <c r="F124">
        <v>1450.5500489999999</v>
      </c>
      <c r="G124">
        <v>1042500000</v>
      </c>
      <c r="H124">
        <f>DAY(spx[[#This Row],[Date]])</f>
        <v>27</v>
      </c>
      <c r="I124" s="7">
        <f>MONTH(spx[[#This Row],[Date]])</f>
        <v>6</v>
      </c>
      <c r="J124" t="b">
        <f>MOD(spx[[#This Row],[month]]-1,3)=0</f>
        <v>0</v>
      </c>
      <c r="K124" t="b">
        <f>spx[[#This Row],[month]]&lt;&gt;I123</f>
        <v>0</v>
      </c>
      <c r="L124" s="8">
        <f>YEAR(spx[[#This Row],[Date]])</f>
        <v>2000</v>
      </c>
      <c r="M124" s="8" cm="1">
        <f t="array" ref="M124">_xlfn.IFS(spx[[#This Row],[month]]&lt;=3,1,spx[[#This Row],[month]]&lt;=6,2,spx[[#This Row],[month]]&lt;=9,3,spx[[#This Row],[month]]&lt;=12,4)</f>
        <v>2</v>
      </c>
    </row>
    <row r="125" spans="1:13" x14ac:dyDescent="0.25">
      <c r="A125" s="2">
        <v>36705</v>
      </c>
      <c r="B125">
        <v>1450.5500489999999</v>
      </c>
      <c r="C125">
        <v>1467.630005</v>
      </c>
      <c r="D125">
        <v>1450.5500489999999</v>
      </c>
      <c r="E125">
        <v>1454.8199460000001</v>
      </c>
      <c r="F125">
        <v>1454.8199460000001</v>
      </c>
      <c r="G125">
        <v>1095100000</v>
      </c>
      <c r="H125">
        <f>DAY(spx[[#This Row],[Date]])</f>
        <v>28</v>
      </c>
      <c r="I125" s="7">
        <f>MONTH(spx[[#This Row],[Date]])</f>
        <v>6</v>
      </c>
      <c r="J125" t="b">
        <f>MOD(spx[[#This Row],[month]]-1,3)=0</f>
        <v>0</v>
      </c>
      <c r="K125" t="b">
        <f>spx[[#This Row],[month]]&lt;&gt;I124</f>
        <v>0</v>
      </c>
      <c r="L125" s="8">
        <f>YEAR(spx[[#This Row],[Date]])</f>
        <v>2000</v>
      </c>
      <c r="M125" s="8" cm="1">
        <f t="array" ref="M125">_xlfn.IFS(spx[[#This Row],[month]]&lt;=3,1,spx[[#This Row],[month]]&lt;=6,2,spx[[#This Row],[month]]&lt;=9,3,spx[[#This Row],[month]]&lt;=12,4)</f>
        <v>2</v>
      </c>
    </row>
    <row r="126" spans="1:13" x14ac:dyDescent="0.25">
      <c r="A126" s="2">
        <v>36706</v>
      </c>
      <c r="B126">
        <v>1454.8199460000001</v>
      </c>
      <c r="C126">
        <v>1455.1400149999999</v>
      </c>
      <c r="D126">
        <v>1434.630005</v>
      </c>
      <c r="E126">
        <v>1442.3900149999999</v>
      </c>
      <c r="F126">
        <v>1442.3900149999999</v>
      </c>
      <c r="G126">
        <v>1110900000</v>
      </c>
      <c r="H126">
        <f>DAY(spx[[#This Row],[Date]])</f>
        <v>29</v>
      </c>
      <c r="I126" s="7">
        <f>MONTH(spx[[#This Row],[Date]])</f>
        <v>6</v>
      </c>
      <c r="J126" t="b">
        <f>MOD(spx[[#This Row],[month]]-1,3)=0</f>
        <v>0</v>
      </c>
      <c r="K126" t="b">
        <f>spx[[#This Row],[month]]&lt;&gt;I125</f>
        <v>0</v>
      </c>
      <c r="L126" s="8">
        <f>YEAR(spx[[#This Row],[Date]])</f>
        <v>2000</v>
      </c>
      <c r="M126" s="8" cm="1">
        <f t="array" ref="M126">_xlfn.IFS(spx[[#This Row],[month]]&lt;=3,1,spx[[#This Row],[month]]&lt;=6,2,spx[[#This Row],[month]]&lt;=9,3,spx[[#This Row],[month]]&lt;=12,4)</f>
        <v>2</v>
      </c>
    </row>
    <row r="127" spans="1:13" x14ac:dyDescent="0.25">
      <c r="A127" s="2">
        <v>36707</v>
      </c>
      <c r="B127">
        <v>1442.3900149999999</v>
      </c>
      <c r="C127">
        <v>1454.6800539999999</v>
      </c>
      <c r="D127">
        <v>1438.709961</v>
      </c>
      <c r="E127">
        <v>1454.599976</v>
      </c>
      <c r="F127">
        <v>1454.599976</v>
      </c>
      <c r="G127">
        <v>1459700000</v>
      </c>
      <c r="H127">
        <f>DAY(spx[[#This Row],[Date]])</f>
        <v>30</v>
      </c>
      <c r="I127" s="7">
        <f>MONTH(spx[[#This Row],[Date]])</f>
        <v>6</v>
      </c>
      <c r="J127" t="b">
        <f>MOD(spx[[#This Row],[month]]-1,3)=0</f>
        <v>0</v>
      </c>
      <c r="K127" t="b">
        <f>spx[[#This Row],[month]]&lt;&gt;I126</f>
        <v>0</v>
      </c>
      <c r="L127" s="8">
        <f>YEAR(spx[[#This Row],[Date]])</f>
        <v>2000</v>
      </c>
      <c r="M127" s="8" cm="1">
        <f t="array" ref="M127">_xlfn.IFS(spx[[#This Row],[month]]&lt;=3,1,spx[[#This Row],[month]]&lt;=6,2,spx[[#This Row],[month]]&lt;=9,3,spx[[#This Row],[month]]&lt;=12,4)</f>
        <v>2</v>
      </c>
    </row>
    <row r="128" spans="1:13" x14ac:dyDescent="0.25">
      <c r="A128" s="2">
        <v>36710</v>
      </c>
      <c r="B128">
        <v>1454.599976</v>
      </c>
      <c r="C128">
        <v>1469.579956</v>
      </c>
      <c r="D128">
        <v>1450.849976</v>
      </c>
      <c r="E128">
        <v>1469.540039</v>
      </c>
      <c r="F128">
        <v>1469.540039</v>
      </c>
      <c r="G128">
        <v>451900000</v>
      </c>
      <c r="H128">
        <f>DAY(spx[[#This Row],[Date]])</f>
        <v>3</v>
      </c>
      <c r="I128" s="7">
        <f>MONTH(spx[[#This Row],[Date]])</f>
        <v>7</v>
      </c>
      <c r="J128" t="b">
        <f>MOD(spx[[#This Row],[month]]-1,3)=0</f>
        <v>1</v>
      </c>
      <c r="K128" t="b">
        <f>spx[[#This Row],[month]]&lt;&gt;I127</f>
        <v>1</v>
      </c>
      <c r="L128" s="8">
        <f>YEAR(spx[[#This Row],[Date]])</f>
        <v>2000</v>
      </c>
      <c r="M128" s="8" cm="1">
        <f t="array" ref="M128">_xlfn.IFS(spx[[#This Row],[month]]&lt;=3,1,spx[[#This Row],[month]]&lt;=6,2,spx[[#This Row],[month]]&lt;=9,3,spx[[#This Row],[month]]&lt;=12,4)</f>
        <v>3</v>
      </c>
    </row>
    <row r="129" spans="1:13" x14ac:dyDescent="0.25">
      <c r="A129" s="2">
        <v>36712</v>
      </c>
      <c r="B129">
        <v>1469.540039</v>
      </c>
      <c r="C129">
        <v>1469.540039</v>
      </c>
      <c r="D129">
        <v>1442.4499510000001</v>
      </c>
      <c r="E129">
        <v>1446.2299800000001</v>
      </c>
      <c r="F129">
        <v>1446.2299800000001</v>
      </c>
      <c r="G129">
        <v>1019300000</v>
      </c>
      <c r="H129">
        <f>DAY(spx[[#This Row],[Date]])</f>
        <v>5</v>
      </c>
      <c r="I129" s="7">
        <f>MONTH(spx[[#This Row],[Date]])</f>
        <v>7</v>
      </c>
      <c r="J129" t="b">
        <f>MOD(spx[[#This Row],[month]]-1,3)=0</f>
        <v>1</v>
      </c>
      <c r="K129" t="b">
        <f>spx[[#This Row],[month]]&lt;&gt;I128</f>
        <v>0</v>
      </c>
      <c r="L129" s="8">
        <f>YEAR(spx[[#This Row],[Date]])</f>
        <v>2000</v>
      </c>
      <c r="M129" s="8" cm="1">
        <f t="array" ref="M129">_xlfn.IFS(spx[[#This Row],[month]]&lt;=3,1,spx[[#This Row],[month]]&lt;=6,2,spx[[#This Row],[month]]&lt;=9,3,spx[[#This Row],[month]]&lt;=12,4)</f>
        <v>3</v>
      </c>
    </row>
    <row r="130" spans="1:13" x14ac:dyDescent="0.25">
      <c r="A130" s="2">
        <v>36713</v>
      </c>
      <c r="B130">
        <v>1446.2299800000001</v>
      </c>
      <c r="C130">
        <v>1461.650024</v>
      </c>
      <c r="D130">
        <v>1439.5600589999999</v>
      </c>
      <c r="E130">
        <v>1456.670044</v>
      </c>
      <c r="F130">
        <v>1456.670044</v>
      </c>
      <c r="G130">
        <v>947300000</v>
      </c>
      <c r="H130">
        <f>DAY(spx[[#This Row],[Date]])</f>
        <v>6</v>
      </c>
      <c r="I130" s="7">
        <f>MONTH(spx[[#This Row],[Date]])</f>
        <v>7</v>
      </c>
      <c r="J130" t="b">
        <f>MOD(spx[[#This Row],[month]]-1,3)=0</f>
        <v>1</v>
      </c>
      <c r="K130" t="b">
        <f>spx[[#This Row],[month]]&lt;&gt;I129</f>
        <v>0</v>
      </c>
      <c r="L130" s="8">
        <f>YEAR(spx[[#This Row],[Date]])</f>
        <v>2000</v>
      </c>
      <c r="M130" s="8" cm="1">
        <f t="array" ref="M130">_xlfn.IFS(spx[[#This Row],[month]]&lt;=3,1,spx[[#This Row],[month]]&lt;=6,2,spx[[#This Row],[month]]&lt;=9,3,spx[[#This Row],[month]]&lt;=12,4)</f>
        <v>3</v>
      </c>
    </row>
    <row r="131" spans="1:13" x14ac:dyDescent="0.25">
      <c r="A131" s="2">
        <v>36714</v>
      </c>
      <c r="B131">
        <v>1456.670044</v>
      </c>
      <c r="C131">
        <v>1484.119995</v>
      </c>
      <c r="D131">
        <v>1456.670044</v>
      </c>
      <c r="E131">
        <v>1478.900024</v>
      </c>
      <c r="F131">
        <v>1478.900024</v>
      </c>
      <c r="G131">
        <v>931700000</v>
      </c>
      <c r="H131">
        <f>DAY(spx[[#This Row],[Date]])</f>
        <v>7</v>
      </c>
      <c r="I131" s="7">
        <f>MONTH(spx[[#This Row],[Date]])</f>
        <v>7</v>
      </c>
      <c r="J131" t="b">
        <f>MOD(spx[[#This Row],[month]]-1,3)=0</f>
        <v>1</v>
      </c>
      <c r="K131" t="b">
        <f>spx[[#This Row],[month]]&lt;&gt;I130</f>
        <v>0</v>
      </c>
      <c r="L131" s="8">
        <f>YEAR(spx[[#This Row],[Date]])</f>
        <v>2000</v>
      </c>
      <c r="M131" s="8" cm="1">
        <f t="array" ref="M131">_xlfn.IFS(spx[[#This Row],[month]]&lt;=3,1,spx[[#This Row],[month]]&lt;=6,2,spx[[#This Row],[month]]&lt;=9,3,spx[[#This Row],[month]]&lt;=12,4)</f>
        <v>3</v>
      </c>
    </row>
    <row r="132" spans="1:13" x14ac:dyDescent="0.25">
      <c r="A132" s="2">
        <v>36717</v>
      </c>
      <c r="B132">
        <v>1478.900024</v>
      </c>
      <c r="C132">
        <v>1486.5600589999999</v>
      </c>
      <c r="D132">
        <v>1474.76001</v>
      </c>
      <c r="E132">
        <v>1475.619995</v>
      </c>
      <c r="F132">
        <v>1475.619995</v>
      </c>
      <c r="G132">
        <v>838700000</v>
      </c>
      <c r="H132">
        <f>DAY(spx[[#This Row],[Date]])</f>
        <v>10</v>
      </c>
      <c r="I132" s="7">
        <f>MONTH(spx[[#This Row],[Date]])</f>
        <v>7</v>
      </c>
      <c r="J132" t="b">
        <f>MOD(spx[[#This Row],[month]]-1,3)=0</f>
        <v>1</v>
      </c>
      <c r="K132" t="b">
        <f>spx[[#This Row],[month]]&lt;&gt;I131</f>
        <v>0</v>
      </c>
      <c r="L132" s="8">
        <f>YEAR(spx[[#This Row],[Date]])</f>
        <v>2000</v>
      </c>
      <c r="M132" s="8" cm="1">
        <f t="array" ref="M132">_xlfn.IFS(spx[[#This Row],[month]]&lt;=3,1,spx[[#This Row],[month]]&lt;=6,2,spx[[#This Row],[month]]&lt;=9,3,spx[[#This Row],[month]]&lt;=12,4)</f>
        <v>3</v>
      </c>
    </row>
    <row r="133" spans="1:13" x14ac:dyDescent="0.25">
      <c r="A133" s="2">
        <v>36718</v>
      </c>
      <c r="B133">
        <v>1475.619995</v>
      </c>
      <c r="C133">
        <v>1488.7700199999999</v>
      </c>
      <c r="D133">
        <v>1470.4799800000001</v>
      </c>
      <c r="E133">
        <v>1480.880005</v>
      </c>
      <c r="F133">
        <v>1480.880005</v>
      </c>
      <c r="G133">
        <v>980500000</v>
      </c>
      <c r="H133">
        <f>DAY(spx[[#This Row],[Date]])</f>
        <v>11</v>
      </c>
      <c r="I133" s="7">
        <f>MONTH(spx[[#This Row],[Date]])</f>
        <v>7</v>
      </c>
      <c r="J133" t="b">
        <f>MOD(spx[[#This Row],[month]]-1,3)=0</f>
        <v>1</v>
      </c>
      <c r="K133" t="b">
        <f>spx[[#This Row],[month]]&lt;&gt;I132</f>
        <v>0</v>
      </c>
      <c r="L133" s="8">
        <f>YEAR(spx[[#This Row],[Date]])</f>
        <v>2000</v>
      </c>
      <c r="M133" s="8" cm="1">
        <f t="array" ref="M133">_xlfn.IFS(spx[[#This Row],[month]]&lt;=3,1,spx[[#This Row],[month]]&lt;=6,2,spx[[#This Row],[month]]&lt;=9,3,spx[[#This Row],[month]]&lt;=12,4)</f>
        <v>3</v>
      </c>
    </row>
    <row r="134" spans="1:13" x14ac:dyDescent="0.25">
      <c r="A134" s="2">
        <v>36719</v>
      </c>
      <c r="B134">
        <v>1480.880005</v>
      </c>
      <c r="C134">
        <v>1497.6899410000001</v>
      </c>
      <c r="D134">
        <v>1480.880005</v>
      </c>
      <c r="E134">
        <v>1492.920044</v>
      </c>
      <c r="F134">
        <v>1492.920044</v>
      </c>
      <c r="G134">
        <v>1001200000</v>
      </c>
      <c r="H134">
        <f>DAY(spx[[#This Row],[Date]])</f>
        <v>12</v>
      </c>
      <c r="I134" s="7">
        <f>MONTH(spx[[#This Row],[Date]])</f>
        <v>7</v>
      </c>
      <c r="J134" t="b">
        <f>MOD(spx[[#This Row],[month]]-1,3)=0</f>
        <v>1</v>
      </c>
      <c r="K134" t="b">
        <f>spx[[#This Row],[month]]&lt;&gt;I133</f>
        <v>0</v>
      </c>
      <c r="L134" s="8">
        <f>YEAR(spx[[#This Row],[Date]])</f>
        <v>2000</v>
      </c>
      <c r="M134" s="8" cm="1">
        <f t="array" ref="M134">_xlfn.IFS(spx[[#This Row],[month]]&lt;=3,1,spx[[#This Row],[month]]&lt;=6,2,spx[[#This Row],[month]]&lt;=9,3,spx[[#This Row],[month]]&lt;=12,4)</f>
        <v>3</v>
      </c>
    </row>
    <row r="135" spans="1:13" x14ac:dyDescent="0.25">
      <c r="A135" s="2">
        <v>36720</v>
      </c>
      <c r="B135">
        <v>1492.920044</v>
      </c>
      <c r="C135">
        <v>1501.3900149999999</v>
      </c>
      <c r="D135">
        <v>1489.650024</v>
      </c>
      <c r="E135">
        <v>1495.839966</v>
      </c>
      <c r="F135">
        <v>1495.839966</v>
      </c>
      <c r="G135">
        <v>1026800000</v>
      </c>
      <c r="H135">
        <f>DAY(spx[[#This Row],[Date]])</f>
        <v>13</v>
      </c>
      <c r="I135" s="7">
        <f>MONTH(spx[[#This Row],[Date]])</f>
        <v>7</v>
      </c>
      <c r="J135" t="b">
        <f>MOD(spx[[#This Row],[month]]-1,3)=0</f>
        <v>1</v>
      </c>
      <c r="K135" t="b">
        <f>spx[[#This Row],[month]]&lt;&gt;I134</f>
        <v>0</v>
      </c>
      <c r="L135" s="8">
        <f>YEAR(spx[[#This Row],[Date]])</f>
        <v>2000</v>
      </c>
      <c r="M135" s="8" cm="1">
        <f t="array" ref="M135">_xlfn.IFS(spx[[#This Row],[month]]&lt;=3,1,spx[[#This Row],[month]]&lt;=6,2,spx[[#This Row],[month]]&lt;=9,3,spx[[#This Row],[month]]&lt;=12,4)</f>
        <v>3</v>
      </c>
    </row>
    <row r="136" spans="1:13" x14ac:dyDescent="0.25">
      <c r="A136" s="2">
        <v>36721</v>
      </c>
      <c r="B136">
        <v>1495.839966</v>
      </c>
      <c r="C136">
        <v>1509.98999</v>
      </c>
      <c r="D136">
        <v>1494.5600589999999</v>
      </c>
      <c r="E136">
        <v>1509.9799800000001</v>
      </c>
      <c r="F136">
        <v>1509.9799800000001</v>
      </c>
      <c r="G136">
        <v>960600000</v>
      </c>
      <c r="H136">
        <f>DAY(spx[[#This Row],[Date]])</f>
        <v>14</v>
      </c>
      <c r="I136" s="7">
        <f>MONTH(spx[[#This Row],[Date]])</f>
        <v>7</v>
      </c>
      <c r="J136" t="b">
        <f>MOD(spx[[#This Row],[month]]-1,3)=0</f>
        <v>1</v>
      </c>
      <c r="K136" t="b">
        <f>spx[[#This Row],[month]]&lt;&gt;I135</f>
        <v>0</v>
      </c>
      <c r="L136" s="8">
        <f>YEAR(spx[[#This Row],[Date]])</f>
        <v>2000</v>
      </c>
      <c r="M136" s="8" cm="1">
        <f t="array" ref="M136">_xlfn.IFS(spx[[#This Row],[month]]&lt;=3,1,spx[[#This Row],[month]]&lt;=6,2,spx[[#This Row],[month]]&lt;=9,3,spx[[#This Row],[month]]&lt;=12,4)</f>
        <v>3</v>
      </c>
    </row>
    <row r="137" spans="1:13" x14ac:dyDescent="0.25">
      <c r="A137" s="2">
        <v>36724</v>
      </c>
      <c r="B137">
        <v>1509.9799800000001</v>
      </c>
      <c r="C137">
        <v>1517.3199460000001</v>
      </c>
      <c r="D137">
        <v>1505.26001</v>
      </c>
      <c r="E137">
        <v>1510.48999</v>
      </c>
      <c r="F137">
        <v>1510.48999</v>
      </c>
      <c r="G137">
        <v>906000000</v>
      </c>
      <c r="H137">
        <f>DAY(spx[[#This Row],[Date]])</f>
        <v>17</v>
      </c>
      <c r="I137" s="7">
        <f>MONTH(spx[[#This Row],[Date]])</f>
        <v>7</v>
      </c>
      <c r="J137" t="b">
        <f>MOD(spx[[#This Row],[month]]-1,3)=0</f>
        <v>1</v>
      </c>
      <c r="K137" t="b">
        <f>spx[[#This Row],[month]]&lt;&gt;I136</f>
        <v>0</v>
      </c>
      <c r="L137" s="8">
        <f>YEAR(spx[[#This Row],[Date]])</f>
        <v>2000</v>
      </c>
      <c r="M137" s="8" cm="1">
        <f t="array" ref="M137">_xlfn.IFS(spx[[#This Row],[month]]&lt;=3,1,spx[[#This Row],[month]]&lt;=6,2,spx[[#This Row],[month]]&lt;=9,3,spx[[#This Row],[month]]&lt;=12,4)</f>
        <v>3</v>
      </c>
    </row>
    <row r="138" spans="1:13" x14ac:dyDescent="0.25">
      <c r="A138" s="2">
        <v>36725</v>
      </c>
      <c r="B138">
        <v>1510.48999</v>
      </c>
      <c r="C138">
        <v>1510.48999</v>
      </c>
      <c r="D138">
        <v>1491.349976</v>
      </c>
      <c r="E138">
        <v>1493.73999</v>
      </c>
      <c r="F138">
        <v>1493.73999</v>
      </c>
      <c r="G138">
        <v>908300000</v>
      </c>
      <c r="H138">
        <f>DAY(spx[[#This Row],[Date]])</f>
        <v>18</v>
      </c>
      <c r="I138" s="7">
        <f>MONTH(spx[[#This Row],[Date]])</f>
        <v>7</v>
      </c>
      <c r="J138" t="b">
        <f>MOD(spx[[#This Row],[month]]-1,3)=0</f>
        <v>1</v>
      </c>
      <c r="K138" t="b">
        <f>spx[[#This Row],[month]]&lt;&gt;I137</f>
        <v>0</v>
      </c>
      <c r="L138" s="8">
        <f>YEAR(spx[[#This Row],[Date]])</f>
        <v>2000</v>
      </c>
      <c r="M138" s="8" cm="1">
        <f t="array" ref="M138">_xlfn.IFS(spx[[#This Row],[month]]&lt;=3,1,spx[[#This Row],[month]]&lt;=6,2,spx[[#This Row],[month]]&lt;=9,3,spx[[#This Row],[month]]&lt;=12,4)</f>
        <v>3</v>
      </c>
    </row>
    <row r="139" spans="1:13" x14ac:dyDescent="0.25">
      <c r="A139" s="2">
        <v>36726</v>
      </c>
      <c r="B139">
        <v>1493.73999</v>
      </c>
      <c r="C139">
        <v>1495.630005</v>
      </c>
      <c r="D139">
        <v>1479.920044</v>
      </c>
      <c r="E139">
        <v>1481.959961</v>
      </c>
      <c r="F139">
        <v>1481.959961</v>
      </c>
      <c r="G139">
        <v>909400000</v>
      </c>
      <c r="H139">
        <f>DAY(spx[[#This Row],[Date]])</f>
        <v>19</v>
      </c>
      <c r="I139" s="7">
        <f>MONTH(spx[[#This Row],[Date]])</f>
        <v>7</v>
      </c>
      <c r="J139" t="b">
        <f>MOD(spx[[#This Row],[month]]-1,3)=0</f>
        <v>1</v>
      </c>
      <c r="K139" t="b">
        <f>spx[[#This Row],[month]]&lt;&gt;I138</f>
        <v>0</v>
      </c>
      <c r="L139" s="8">
        <f>YEAR(spx[[#This Row],[Date]])</f>
        <v>2000</v>
      </c>
      <c r="M139" s="8" cm="1">
        <f t="array" ref="M139">_xlfn.IFS(spx[[#This Row],[month]]&lt;=3,1,spx[[#This Row],[month]]&lt;=6,2,spx[[#This Row],[month]]&lt;=9,3,spx[[#This Row],[month]]&lt;=12,4)</f>
        <v>3</v>
      </c>
    </row>
    <row r="140" spans="1:13" x14ac:dyDescent="0.25">
      <c r="A140" s="2">
        <v>36727</v>
      </c>
      <c r="B140">
        <v>1481.959961</v>
      </c>
      <c r="C140">
        <v>1501.920044</v>
      </c>
      <c r="D140">
        <v>1481.959961</v>
      </c>
      <c r="E140">
        <v>1495.5699460000001</v>
      </c>
      <c r="F140">
        <v>1495.5699460000001</v>
      </c>
      <c r="G140">
        <v>1064600000</v>
      </c>
      <c r="H140">
        <f>DAY(spx[[#This Row],[Date]])</f>
        <v>20</v>
      </c>
      <c r="I140" s="7">
        <f>MONTH(spx[[#This Row],[Date]])</f>
        <v>7</v>
      </c>
      <c r="J140" t="b">
        <f>MOD(spx[[#This Row],[month]]-1,3)=0</f>
        <v>1</v>
      </c>
      <c r="K140" t="b">
        <f>spx[[#This Row],[month]]&lt;&gt;I139</f>
        <v>0</v>
      </c>
      <c r="L140" s="8">
        <f>YEAR(spx[[#This Row],[Date]])</f>
        <v>2000</v>
      </c>
      <c r="M140" s="8" cm="1">
        <f t="array" ref="M140">_xlfn.IFS(spx[[#This Row],[month]]&lt;=3,1,spx[[#This Row],[month]]&lt;=6,2,spx[[#This Row],[month]]&lt;=9,3,spx[[#This Row],[month]]&lt;=12,4)</f>
        <v>3</v>
      </c>
    </row>
    <row r="141" spans="1:13" x14ac:dyDescent="0.25">
      <c r="A141" s="2">
        <v>36728</v>
      </c>
      <c r="B141">
        <v>1495.5699460000001</v>
      </c>
      <c r="C141">
        <v>1495.5699460000001</v>
      </c>
      <c r="D141">
        <v>1477.910034</v>
      </c>
      <c r="E141">
        <v>1480.1899410000001</v>
      </c>
      <c r="F141">
        <v>1480.1899410000001</v>
      </c>
      <c r="G141">
        <v>968300000</v>
      </c>
      <c r="H141">
        <f>DAY(spx[[#This Row],[Date]])</f>
        <v>21</v>
      </c>
      <c r="I141" s="7">
        <f>MONTH(spx[[#This Row],[Date]])</f>
        <v>7</v>
      </c>
      <c r="J141" t="b">
        <f>MOD(spx[[#This Row],[month]]-1,3)=0</f>
        <v>1</v>
      </c>
      <c r="K141" t="b">
        <f>spx[[#This Row],[month]]&lt;&gt;I140</f>
        <v>0</v>
      </c>
      <c r="L141" s="8">
        <f>YEAR(spx[[#This Row],[Date]])</f>
        <v>2000</v>
      </c>
      <c r="M141" s="8" cm="1">
        <f t="array" ref="M141">_xlfn.IFS(spx[[#This Row],[month]]&lt;=3,1,spx[[#This Row],[month]]&lt;=6,2,spx[[#This Row],[month]]&lt;=9,3,spx[[#This Row],[month]]&lt;=12,4)</f>
        <v>3</v>
      </c>
    </row>
    <row r="142" spans="1:13" x14ac:dyDescent="0.25">
      <c r="A142" s="2">
        <v>36731</v>
      </c>
      <c r="B142">
        <v>1480.1899410000001</v>
      </c>
      <c r="C142">
        <v>1485.880005</v>
      </c>
      <c r="D142">
        <v>1463.8000489999999</v>
      </c>
      <c r="E142">
        <v>1464.290039</v>
      </c>
      <c r="F142">
        <v>1464.290039</v>
      </c>
      <c r="G142">
        <v>880300000</v>
      </c>
      <c r="H142">
        <f>DAY(spx[[#This Row],[Date]])</f>
        <v>24</v>
      </c>
      <c r="I142" s="7">
        <f>MONTH(spx[[#This Row],[Date]])</f>
        <v>7</v>
      </c>
      <c r="J142" t="b">
        <f>MOD(spx[[#This Row],[month]]-1,3)=0</f>
        <v>1</v>
      </c>
      <c r="K142" t="b">
        <f>spx[[#This Row],[month]]&lt;&gt;I141</f>
        <v>0</v>
      </c>
      <c r="L142" s="8">
        <f>YEAR(spx[[#This Row],[Date]])</f>
        <v>2000</v>
      </c>
      <c r="M142" s="8" cm="1">
        <f t="array" ref="M142">_xlfn.IFS(spx[[#This Row],[month]]&lt;=3,1,spx[[#This Row],[month]]&lt;=6,2,spx[[#This Row],[month]]&lt;=9,3,spx[[#This Row],[month]]&lt;=12,4)</f>
        <v>3</v>
      </c>
    </row>
    <row r="143" spans="1:13" x14ac:dyDescent="0.25">
      <c r="A143" s="2">
        <v>36732</v>
      </c>
      <c r="B143">
        <v>1464.290039</v>
      </c>
      <c r="C143">
        <v>1476.2299800000001</v>
      </c>
      <c r="D143">
        <v>1464.290039</v>
      </c>
      <c r="E143">
        <v>1474.469971</v>
      </c>
      <c r="F143">
        <v>1474.469971</v>
      </c>
      <c r="G143">
        <v>969400000</v>
      </c>
      <c r="H143">
        <f>DAY(spx[[#This Row],[Date]])</f>
        <v>25</v>
      </c>
      <c r="I143" s="7">
        <f>MONTH(spx[[#This Row],[Date]])</f>
        <v>7</v>
      </c>
      <c r="J143" t="b">
        <f>MOD(spx[[#This Row],[month]]-1,3)=0</f>
        <v>1</v>
      </c>
      <c r="K143" t="b">
        <f>spx[[#This Row],[month]]&lt;&gt;I142</f>
        <v>0</v>
      </c>
      <c r="L143" s="8">
        <f>YEAR(spx[[#This Row],[Date]])</f>
        <v>2000</v>
      </c>
      <c r="M143" s="8" cm="1">
        <f t="array" ref="M143">_xlfn.IFS(spx[[#This Row],[month]]&lt;=3,1,spx[[#This Row],[month]]&lt;=6,2,spx[[#This Row],[month]]&lt;=9,3,spx[[#This Row],[month]]&lt;=12,4)</f>
        <v>3</v>
      </c>
    </row>
    <row r="144" spans="1:13" x14ac:dyDescent="0.25">
      <c r="A144" s="2">
        <v>36733</v>
      </c>
      <c r="B144">
        <v>1474.469971</v>
      </c>
      <c r="C144">
        <v>1474.469971</v>
      </c>
      <c r="D144">
        <v>1452.420044</v>
      </c>
      <c r="E144">
        <v>1452.420044</v>
      </c>
      <c r="F144">
        <v>1452.420044</v>
      </c>
      <c r="G144">
        <v>1235800000</v>
      </c>
      <c r="H144">
        <f>DAY(spx[[#This Row],[Date]])</f>
        <v>26</v>
      </c>
      <c r="I144" s="7">
        <f>MONTH(spx[[#This Row],[Date]])</f>
        <v>7</v>
      </c>
      <c r="J144" t="b">
        <f>MOD(spx[[#This Row],[month]]-1,3)=0</f>
        <v>1</v>
      </c>
      <c r="K144" t="b">
        <f>spx[[#This Row],[month]]&lt;&gt;I143</f>
        <v>0</v>
      </c>
      <c r="L144" s="8">
        <f>YEAR(spx[[#This Row],[Date]])</f>
        <v>2000</v>
      </c>
      <c r="M144" s="8" cm="1">
        <f t="array" ref="M144">_xlfn.IFS(spx[[#This Row],[month]]&lt;=3,1,spx[[#This Row],[month]]&lt;=6,2,spx[[#This Row],[month]]&lt;=9,3,spx[[#This Row],[month]]&lt;=12,4)</f>
        <v>3</v>
      </c>
    </row>
    <row r="145" spans="1:13" x14ac:dyDescent="0.25">
      <c r="A145" s="2">
        <v>36734</v>
      </c>
      <c r="B145">
        <v>1452.420044</v>
      </c>
      <c r="C145">
        <v>1464.910034</v>
      </c>
      <c r="D145">
        <v>1445.329956</v>
      </c>
      <c r="E145">
        <v>1449.619995</v>
      </c>
      <c r="F145">
        <v>1449.619995</v>
      </c>
      <c r="G145">
        <v>1156400000</v>
      </c>
      <c r="H145">
        <f>DAY(spx[[#This Row],[Date]])</f>
        <v>27</v>
      </c>
      <c r="I145" s="7">
        <f>MONTH(spx[[#This Row],[Date]])</f>
        <v>7</v>
      </c>
      <c r="J145" t="b">
        <f>MOD(spx[[#This Row],[month]]-1,3)=0</f>
        <v>1</v>
      </c>
      <c r="K145" t="b">
        <f>spx[[#This Row],[month]]&lt;&gt;I144</f>
        <v>0</v>
      </c>
      <c r="L145" s="8">
        <f>YEAR(spx[[#This Row],[Date]])</f>
        <v>2000</v>
      </c>
      <c r="M145" s="8" cm="1">
        <f t="array" ref="M145">_xlfn.IFS(spx[[#This Row],[month]]&lt;=3,1,spx[[#This Row],[month]]&lt;=6,2,spx[[#This Row],[month]]&lt;=9,3,spx[[#This Row],[month]]&lt;=12,4)</f>
        <v>3</v>
      </c>
    </row>
    <row r="146" spans="1:13" x14ac:dyDescent="0.25">
      <c r="A146" s="2">
        <v>36735</v>
      </c>
      <c r="B146">
        <v>1449.619995</v>
      </c>
      <c r="C146">
        <v>1456.6800539999999</v>
      </c>
      <c r="D146">
        <v>1413.8900149999999</v>
      </c>
      <c r="E146">
        <v>1419.8900149999999</v>
      </c>
      <c r="F146">
        <v>1419.8900149999999</v>
      </c>
      <c r="G146">
        <v>980000000</v>
      </c>
      <c r="H146">
        <f>DAY(spx[[#This Row],[Date]])</f>
        <v>28</v>
      </c>
      <c r="I146" s="7">
        <f>MONTH(spx[[#This Row],[Date]])</f>
        <v>7</v>
      </c>
      <c r="J146" t="b">
        <f>MOD(spx[[#This Row],[month]]-1,3)=0</f>
        <v>1</v>
      </c>
      <c r="K146" t="b">
        <f>spx[[#This Row],[month]]&lt;&gt;I145</f>
        <v>0</v>
      </c>
      <c r="L146" s="8">
        <f>YEAR(spx[[#This Row],[Date]])</f>
        <v>2000</v>
      </c>
      <c r="M146" s="8" cm="1">
        <f t="array" ref="M146">_xlfn.IFS(spx[[#This Row],[month]]&lt;=3,1,spx[[#This Row],[month]]&lt;=6,2,spx[[#This Row],[month]]&lt;=9,3,spx[[#This Row],[month]]&lt;=12,4)</f>
        <v>3</v>
      </c>
    </row>
    <row r="147" spans="1:13" x14ac:dyDescent="0.25">
      <c r="A147" s="2">
        <v>36738</v>
      </c>
      <c r="B147">
        <v>1419.8900149999999</v>
      </c>
      <c r="C147">
        <v>1437.650024</v>
      </c>
      <c r="D147">
        <v>1418.709961</v>
      </c>
      <c r="E147">
        <v>1430.829956</v>
      </c>
      <c r="F147">
        <v>1430.829956</v>
      </c>
      <c r="G147">
        <v>952600000</v>
      </c>
      <c r="H147">
        <f>DAY(spx[[#This Row],[Date]])</f>
        <v>31</v>
      </c>
      <c r="I147" s="7">
        <f>MONTH(spx[[#This Row],[Date]])</f>
        <v>7</v>
      </c>
      <c r="J147" t="b">
        <f>MOD(spx[[#This Row],[month]]-1,3)=0</f>
        <v>1</v>
      </c>
      <c r="K147" t="b">
        <f>spx[[#This Row],[month]]&lt;&gt;I146</f>
        <v>0</v>
      </c>
      <c r="L147" s="8">
        <f>YEAR(spx[[#This Row],[Date]])</f>
        <v>2000</v>
      </c>
      <c r="M147" s="8" cm="1">
        <f t="array" ref="M147">_xlfn.IFS(spx[[#This Row],[month]]&lt;=3,1,spx[[#This Row],[month]]&lt;=6,2,spx[[#This Row],[month]]&lt;=9,3,spx[[#This Row],[month]]&lt;=12,4)</f>
        <v>3</v>
      </c>
    </row>
    <row r="148" spans="1:13" x14ac:dyDescent="0.25">
      <c r="A148" s="2">
        <v>36739</v>
      </c>
      <c r="B148">
        <v>1430.829956</v>
      </c>
      <c r="C148">
        <v>1443.540039</v>
      </c>
      <c r="D148">
        <v>1428.959961</v>
      </c>
      <c r="E148">
        <v>1438.099976</v>
      </c>
      <c r="F148">
        <v>1438.099976</v>
      </c>
      <c r="G148">
        <v>938700000</v>
      </c>
      <c r="H148">
        <f>DAY(spx[[#This Row],[Date]])</f>
        <v>1</v>
      </c>
      <c r="I148" s="7">
        <f>MONTH(spx[[#This Row],[Date]])</f>
        <v>8</v>
      </c>
      <c r="J148" t="b">
        <f>MOD(spx[[#This Row],[month]]-1,3)=0</f>
        <v>0</v>
      </c>
      <c r="K148" t="b">
        <f>spx[[#This Row],[month]]&lt;&gt;I147</f>
        <v>1</v>
      </c>
      <c r="L148" s="8">
        <f>YEAR(spx[[#This Row],[Date]])</f>
        <v>2000</v>
      </c>
      <c r="M148" s="8" cm="1">
        <f t="array" ref="M148">_xlfn.IFS(spx[[#This Row],[month]]&lt;=3,1,spx[[#This Row],[month]]&lt;=6,2,spx[[#This Row],[month]]&lt;=9,3,spx[[#This Row],[month]]&lt;=12,4)</f>
        <v>3</v>
      </c>
    </row>
    <row r="149" spans="1:13" x14ac:dyDescent="0.25">
      <c r="A149" s="2">
        <v>36740</v>
      </c>
      <c r="B149">
        <v>1438.099976</v>
      </c>
      <c r="C149">
        <v>1451.589966</v>
      </c>
      <c r="D149">
        <v>1433.48999</v>
      </c>
      <c r="E149">
        <v>1438.6999510000001</v>
      </c>
      <c r="F149">
        <v>1438.6999510000001</v>
      </c>
      <c r="G149">
        <v>994500000</v>
      </c>
      <c r="H149">
        <f>DAY(spx[[#This Row],[Date]])</f>
        <v>2</v>
      </c>
      <c r="I149" s="7">
        <f>MONTH(spx[[#This Row],[Date]])</f>
        <v>8</v>
      </c>
      <c r="J149" t="b">
        <f>MOD(spx[[#This Row],[month]]-1,3)=0</f>
        <v>0</v>
      </c>
      <c r="K149" t="b">
        <f>spx[[#This Row],[month]]&lt;&gt;I148</f>
        <v>0</v>
      </c>
      <c r="L149" s="8">
        <f>YEAR(spx[[#This Row],[Date]])</f>
        <v>2000</v>
      </c>
      <c r="M149" s="8" cm="1">
        <f t="array" ref="M149">_xlfn.IFS(spx[[#This Row],[month]]&lt;=3,1,spx[[#This Row],[month]]&lt;=6,2,spx[[#This Row],[month]]&lt;=9,3,spx[[#This Row],[month]]&lt;=12,4)</f>
        <v>3</v>
      </c>
    </row>
    <row r="150" spans="1:13" x14ac:dyDescent="0.25">
      <c r="A150" s="2">
        <v>36741</v>
      </c>
      <c r="B150">
        <v>1438.6999510000001</v>
      </c>
      <c r="C150">
        <v>1454.1899410000001</v>
      </c>
      <c r="D150">
        <v>1425.4300539999999</v>
      </c>
      <c r="E150">
        <v>1452.5600589999999</v>
      </c>
      <c r="F150">
        <v>1452.5600589999999</v>
      </c>
      <c r="G150">
        <v>1095600000</v>
      </c>
      <c r="H150">
        <f>DAY(spx[[#This Row],[Date]])</f>
        <v>3</v>
      </c>
      <c r="I150" s="7">
        <f>MONTH(spx[[#This Row],[Date]])</f>
        <v>8</v>
      </c>
      <c r="J150" t="b">
        <f>MOD(spx[[#This Row],[month]]-1,3)=0</f>
        <v>0</v>
      </c>
      <c r="K150" t="b">
        <f>spx[[#This Row],[month]]&lt;&gt;I149</f>
        <v>0</v>
      </c>
      <c r="L150" s="8">
        <f>YEAR(spx[[#This Row],[Date]])</f>
        <v>2000</v>
      </c>
      <c r="M150" s="8" cm="1">
        <f t="array" ref="M150">_xlfn.IFS(spx[[#This Row],[month]]&lt;=3,1,spx[[#This Row],[month]]&lt;=6,2,spx[[#This Row],[month]]&lt;=9,3,spx[[#This Row],[month]]&lt;=12,4)</f>
        <v>3</v>
      </c>
    </row>
    <row r="151" spans="1:13" x14ac:dyDescent="0.25">
      <c r="A151" s="2">
        <v>36742</v>
      </c>
      <c r="B151">
        <v>1452.5600589999999</v>
      </c>
      <c r="C151">
        <v>1462.9300539999999</v>
      </c>
      <c r="D151">
        <v>1451.3100589999999</v>
      </c>
      <c r="E151">
        <v>1462.9300539999999</v>
      </c>
      <c r="F151">
        <v>1462.9300539999999</v>
      </c>
      <c r="G151">
        <v>956000000</v>
      </c>
      <c r="H151">
        <f>DAY(spx[[#This Row],[Date]])</f>
        <v>4</v>
      </c>
      <c r="I151" s="7">
        <f>MONTH(spx[[#This Row],[Date]])</f>
        <v>8</v>
      </c>
      <c r="J151" t="b">
        <f>MOD(spx[[#This Row],[month]]-1,3)=0</f>
        <v>0</v>
      </c>
      <c r="K151" t="b">
        <f>spx[[#This Row],[month]]&lt;&gt;I150</f>
        <v>0</v>
      </c>
      <c r="L151" s="8">
        <f>YEAR(spx[[#This Row],[Date]])</f>
        <v>2000</v>
      </c>
      <c r="M151" s="8" cm="1">
        <f t="array" ref="M151">_xlfn.IFS(spx[[#This Row],[month]]&lt;=3,1,spx[[#This Row],[month]]&lt;=6,2,spx[[#This Row],[month]]&lt;=9,3,spx[[#This Row],[month]]&lt;=12,4)</f>
        <v>3</v>
      </c>
    </row>
    <row r="152" spans="1:13" x14ac:dyDescent="0.25">
      <c r="A152" s="2">
        <v>36745</v>
      </c>
      <c r="B152">
        <v>1462.9300539999999</v>
      </c>
      <c r="C152">
        <v>1480.8000489999999</v>
      </c>
      <c r="D152">
        <v>1460.719971</v>
      </c>
      <c r="E152">
        <v>1479.3199460000001</v>
      </c>
      <c r="F152">
        <v>1479.3199460000001</v>
      </c>
      <c r="G152">
        <v>854800000</v>
      </c>
      <c r="H152">
        <f>DAY(spx[[#This Row],[Date]])</f>
        <v>7</v>
      </c>
      <c r="I152" s="7">
        <f>MONTH(spx[[#This Row],[Date]])</f>
        <v>8</v>
      </c>
      <c r="J152" t="b">
        <f>MOD(spx[[#This Row],[month]]-1,3)=0</f>
        <v>0</v>
      </c>
      <c r="K152" t="b">
        <f>spx[[#This Row],[month]]&lt;&gt;I151</f>
        <v>0</v>
      </c>
      <c r="L152" s="8">
        <f>YEAR(spx[[#This Row],[Date]])</f>
        <v>2000</v>
      </c>
      <c r="M152" s="8" cm="1">
        <f t="array" ref="M152">_xlfn.IFS(spx[[#This Row],[month]]&lt;=3,1,spx[[#This Row],[month]]&lt;=6,2,spx[[#This Row],[month]]&lt;=9,3,spx[[#This Row],[month]]&lt;=12,4)</f>
        <v>3</v>
      </c>
    </row>
    <row r="153" spans="1:13" x14ac:dyDescent="0.25">
      <c r="A153" s="2">
        <v>36746</v>
      </c>
      <c r="B153">
        <v>1479.3199460000001</v>
      </c>
      <c r="C153">
        <v>1484.5200199999999</v>
      </c>
      <c r="D153">
        <v>1472.6099850000001</v>
      </c>
      <c r="E153">
        <v>1482.8000489999999</v>
      </c>
      <c r="F153">
        <v>1482.8000489999999</v>
      </c>
      <c r="G153">
        <v>992200000</v>
      </c>
      <c r="H153">
        <f>DAY(spx[[#This Row],[Date]])</f>
        <v>8</v>
      </c>
      <c r="I153" s="7">
        <f>MONTH(spx[[#This Row],[Date]])</f>
        <v>8</v>
      </c>
      <c r="J153" t="b">
        <f>MOD(spx[[#This Row],[month]]-1,3)=0</f>
        <v>0</v>
      </c>
      <c r="K153" t="b">
        <f>spx[[#This Row],[month]]&lt;&gt;I152</f>
        <v>0</v>
      </c>
      <c r="L153" s="8">
        <f>YEAR(spx[[#This Row],[Date]])</f>
        <v>2000</v>
      </c>
      <c r="M153" s="8" cm="1">
        <f t="array" ref="M153">_xlfn.IFS(spx[[#This Row],[month]]&lt;=3,1,spx[[#This Row],[month]]&lt;=6,2,spx[[#This Row],[month]]&lt;=9,3,spx[[#This Row],[month]]&lt;=12,4)</f>
        <v>3</v>
      </c>
    </row>
    <row r="154" spans="1:13" x14ac:dyDescent="0.25">
      <c r="A154" s="2">
        <v>36747</v>
      </c>
      <c r="B154">
        <v>1482.8000489999999</v>
      </c>
      <c r="C154">
        <v>1490.329956</v>
      </c>
      <c r="D154">
        <v>1471.160034</v>
      </c>
      <c r="E154">
        <v>1472.869995</v>
      </c>
      <c r="F154">
        <v>1472.869995</v>
      </c>
      <c r="G154">
        <v>1054000000</v>
      </c>
      <c r="H154">
        <f>DAY(spx[[#This Row],[Date]])</f>
        <v>9</v>
      </c>
      <c r="I154" s="7">
        <f>MONTH(spx[[#This Row],[Date]])</f>
        <v>8</v>
      </c>
      <c r="J154" t="b">
        <f>MOD(spx[[#This Row],[month]]-1,3)=0</f>
        <v>0</v>
      </c>
      <c r="K154" t="b">
        <f>spx[[#This Row],[month]]&lt;&gt;I153</f>
        <v>0</v>
      </c>
      <c r="L154" s="8">
        <f>YEAR(spx[[#This Row],[Date]])</f>
        <v>2000</v>
      </c>
      <c r="M154" s="8" cm="1">
        <f t="array" ref="M154">_xlfn.IFS(spx[[#This Row],[month]]&lt;=3,1,spx[[#This Row],[month]]&lt;=6,2,spx[[#This Row],[month]]&lt;=9,3,spx[[#This Row],[month]]&lt;=12,4)</f>
        <v>3</v>
      </c>
    </row>
    <row r="155" spans="1:13" x14ac:dyDescent="0.25">
      <c r="A155" s="2">
        <v>36748</v>
      </c>
      <c r="B155">
        <v>1472.869995</v>
      </c>
      <c r="C155">
        <v>1475.150024</v>
      </c>
      <c r="D155">
        <v>1459.8900149999999</v>
      </c>
      <c r="E155">
        <v>1460.25</v>
      </c>
      <c r="F155">
        <v>1460.25</v>
      </c>
      <c r="G155">
        <v>940800000</v>
      </c>
      <c r="H155">
        <f>DAY(spx[[#This Row],[Date]])</f>
        <v>10</v>
      </c>
      <c r="I155" s="7">
        <f>MONTH(spx[[#This Row],[Date]])</f>
        <v>8</v>
      </c>
      <c r="J155" t="b">
        <f>MOD(spx[[#This Row],[month]]-1,3)=0</f>
        <v>0</v>
      </c>
      <c r="K155" t="b">
        <f>spx[[#This Row],[month]]&lt;&gt;I154</f>
        <v>0</v>
      </c>
      <c r="L155" s="8">
        <f>YEAR(spx[[#This Row],[Date]])</f>
        <v>2000</v>
      </c>
      <c r="M155" s="8" cm="1">
        <f t="array" ref="M155">_xlfn.IFS(spx[[#This Row],[month]]&lt;=3,1,spx[[#This Row],[month]]&lt;=6,2,spx[[#This Row],[month]]&lt;=9,3,spx[[#This Row],[month]]&lt;=12,4)</f>
        <v>3</v>
      </c>
    </row>
    <row r="156" spans="1:13" x14ac:dyDescent="0.25">
      <c r="A156" s="2">
        <v>36749</v>
      </c>
      <c r="B156">
        <v>1460.25</v>
      </c>
      <c r="C156">
        <v>1475.719971</v>
      </c>
      <c r="D156">
        <v>1453.0600589999999</v>
      </c>
      <c r="E156">
        <v>1471.839966</v>
      </c>
      <c r="F156">
        <v>1471.839966</v>
      </c>
      <c r="G156">
        <v>835500000</v>
      </c>
      <c r="H156">
        <f>DAY(spx[[#This Row],[Date]])</f>
        <v>11</v>
      </c>
      <c r="I156" s="7">
        <f>MONTH(spx[[#This Row],[Date]])</f>
        <v>8</v>
      </c>
      <c r="J156" t="b">
        <f>MOD(spx[[#This Row],[month]]-1,3)=0</f>
        <v>0</v>
      </c>
      <c r="K156" t="b">
        <f>spx[[#This Row],[month]]&lt;&gt;I155</f>
        <v>0</v>
      </c>
      <c r="L156" s="8">
        <f>YEAR(spx[[#This Row],[Date]])</f>
        <v>2000</v>
      </c>
      <c r="M156" s="8" cm="1">
        <f t="array" ref="M156">_xlfn.IFS(spx[[#This Row],[month]]&lt;=3,1,spx[[#This Row],[month]]&lt;=6,2,spx[[#This Row],[month]]&lt;=9,3,spx[[#This Row],[month]]&lt;=12,4)</f>
        <v>3</v>
      </c>
    </row>
    <row r="157" spans="1:13" x14ac:dyDescent="0.25">
      <c r="A157" s="2">
        <v>36752</v>
      </c>
      <c r="B157">
        <v>1471.839966</v>
      </c>
      <c r="C157">
        <v>1491.6400149999999</v>
      </c>
      <c r="D157">
        <v>1468.5600589999999</v>
      </c>
      <c r="E157">
        <v>1491.5600589999999</v>
      </c>
      <c r="F157">
        <v>1491.5600589999999</v>
      </c>
      <c r="G157">
        <v>783800000</v>
      </c>
      <c r="H157">
        <f>DAY(spx[[#This Row],[Date]])</f>
        <v>14</v>
      </c>
      <c r="I157" s="7">
        <f>MONTH(spx[[#This Row],[Date]])</f>
        <v>8</v>
      </c>
      <c r="J157" t="b">
        <f>MOD(spx[[#This Row],[month]]-1,3)=0</f>
        <v>0</v>
      </c>
      <c r="K157" t="b">
        <f>spx[[#This Row],[month]]&lt;&gt;I156</f>
        <v>0</v>
      </c>
      <c r="L157" s="8">
        <f>YEAR(spx[[#This Row],[Date]])</f>
        <v>2000</v>
      </c>
      <c r="M157" s="8" cm="1">
        <f t="array" ref="M157">_xlfn.IFS(spx[[#This Row],[month]]&lt;=3,1,spx[[#This Row],[month]]&lt;=6,2,spx[[#This Row],[month]]&lt;=9,3,spx[[#This Row],[month]]&lt;=12,4)</f>
        <v>3</v>
      </c>
    </row>
    <row r="158" spans="1:13" x14ac:dyDescent="0.25">
      <c r="A158" s="2">
        <v>36753</v>
      </c>
      <c r="B158">
        <v>1491.5600589999999</v>
      </c>
      <c r="C158">
        <v>1493.119995</v>
      </c>
      <c r="D158">
        <v>1482.73999</v>
      </c>
      <c r="E158">
        <v>1484.4300539999999</v>
      </c>
      <c r="F158">
        <v>1484.4300539999999</v>
      </c>
      <c r="G158">
        <v>895900000</v>
      </c>
      <c r="H158">
        <f>DAY(spx[[#This Row],[Date]])</f>
        <v>15</v>
      </c>
      <c r="I158" s="7">
        <f>MONTH(spx[[#This Row],[Date]])</f>
        <v>8</v>
      </c>
      <c r="J158" t="b">
        <f>MOD(spx[[#This Row],[month]]-1,3)=0</f>
        <v>0</v>
      </c>
      <c r="K158" t="b">
        <f>spx[[#This Row],[month]]&lt;&gt;I157</f>
        <v>0</v>
      </c>
      <c r="L158" s="8">
        <f>YEAR(spx[[#This Row],[Date]])</f>
        <v>2000</v>
      </c>
      <c r="M158" s="8" cm="1">
        <f t="array" ref="M158">_xlfn.IFS(spx[[#This Row],[month]]&lt;=3,1,spx[[#This Row],[month]]&lt;=6,2,spx[[#This Row],[month]]&lt;=9,3,spx[[#This Row],[month]]&lt;=12,4)</f>
        <v>3</v>
      </c>
    </row>
    <row r="159" spans="1:13" x14ac:dyDescent="0.25">
      <c r="A159" s="2">
        <v>36754</v>
      </c>
      <c r="B159">
        <v>1484.4300539999999</v>
      </c>
      <c r="C159">
        <v>1496.089966</v>
      </c>
      <c r="D159">
        <v>1475.73999</v>
      </c>
      <c r="E159">
        <v>1479.849976</v>
      </c>
      <c r="F159">
        <v>1479.849976</v>
      </c>
      <c r="G159">
        <v>929800000</v>
      </c>
      <c r="H159">
        <f>DAY(spx[[#This Row],[Date]])</f>
        <v>16</v>
      </c>
      <c r="I159" s="7">
        <f>MONTH(spx[[#This Row],[Date]])</f>
        <v>8</v>
      </c>
      <c r="J159" t="b">
        <f>MOD(spx[[#This Row],[month]]-1,3)=0</f>
        <v>0</v>
      </c>
      <c r="K159" t="b">
        <f>spx[[#This Row],[month]]&lt;&gt;I158</f>
        <v>0</v>
      </c>
      <c r="L159" s="8">
        <f>YEAR(spx[[#This Row],[Date]])</f>
        <v>2000</v>
      </c>
      <c r="M159" s="8" cm="1">
        <f t="array" ref="M159">_xlfn.IFS(spx[[#This Row],[month]]&lt;=3,1,spx[[#This Row],[month]]&lt;=6,2,spx[[#This Row],[month]]&lt;=9,3,spx[[#This Row],[month]]&lt;=12,4)</f>
        <v>3</v>
      </c>
    </row>
    <row r="160" spans="1:13" x14ac:dyDescent="0.25">
      <c r="A160" s="2">
        <v>36755</v>
      </c>
      <c r="B160">
        <v>1479.849976</v>
      </c>
      <c r="C160">
        <v>1499.3199460000001</v>
      </c>
      <c r="D160">
        <v>1479.849976</v>
      </c>
      <c r="E160">
        <v>1496.0699460000001</v>
      </c>
      <c r="F160">
        <v>1496.0699460000001</v>
      </c>
      <c r="G160">
        <v>922400000</v>
      </c>
      <c r="H160">
        <f>DAY(spx[[#This Row],[Date]])</f>
        <v>17</v>
      </c>
      <c r="I160" s="7">
        <f>MONTH(spx[[#This Row],[Date]])</f>
        <v>8</v>
      </c>
      <c r="J160" t="b">
        <f>MOD(spx[[#This Row],[month]]-1,3)=0</f>
        <v>0</v>
      </c>
      <c r="K160" t="b">
        <f>spx[[#This Row],[month]]&lt;&gt;I159</f>
        <v>0</v>
      </c>
      <c r="L160" s="8">
        <f>YEAR(spx[[#This Row],[Date]])</f>
        <v>2000</v>
      </c>
      <c r="M160" s="8" cm="1">
        <f t="array" ref="M160">_xlfn.IFS(spx[[#This Row],[month]]&lt;=3,1,spx[[#This Row],[month]]&lt;=6,2,spx[[#This Row],[month]]&lt;=9,3,spx[[#This Row],[month]]&lt;=12,4)</f>
        <v>3</v>
      </c>
    </row>
    <row r="161" spans="1:13" x14ac:dyDescent="0.25">
      <c r="A161" s="2">
        <v>36756</v>
      </c>
      <c r="B161">
        <v>1496.0699460000001</v>
      </c>
      <c r="C161">
        <v>1499.469971</v>
      </c>
      <c r="D161">
        <v>1488.98999</v>
      </c>
      <c r="E161">
        <v>1491.719971</v>
      </c>
      <c r="F161">
        <v>1491.719971</v>
      </c>
      <c r="G161">
        <v>821400000</v>
      </c>
      <c r="H161">
        <f>DAY(spx[[#This Row],[Date]])</f>
        <v>18</v>
      </c>
      <c r="I161" s="7">
        <f>MONTH(spx[[#This Row],[Date]])</f>
        <v>8</v>
      </c>
      <c r="J161" t="b">
        <f>MOD(spx[[#This Row],[month]]-1,3)=0</f>
        <v>0</v>
      </c>
      <c r="K161" t="b">
        <f>spx[[#This Row],[month]]&lt;&gt;I160</f>
        <v>0</v>
      </c>
      <c r="L161" s="8">
        <f>YEAR(spx[[#This Row],[Date]])</f>
        <v>2000</v>
      </c>
      <c r="M161" s="8" cm="1">
        <f t="array" ref="M161">_xlfn.IFS(spx[[#This Row],[month]]&lt;=3,1,spx[[#This Row],[month]]&lt;=6,2,spx[[#This Row],[month]]&lt;=9,3,spx[[#This Row],[month]]&lt;=12,4)</f>
        <v>3</v>
      </c>
    </row>
    <row r="162" spans="1:13" x14ac:dyDescent="0.25">
      <c r="A162" s="2">
        <v>36759</v>
      </c>
      <c r="B162">
        <v>1491.719971</v>
      </c>
      <c r="C162">
        <v>1502.839966</v>
      </c>
      <c r="D162">
        <v>1491.130005</v>
      </c>
      <c r="E162">
        <v>1499.4799800000001</v>
      </c>
      <c r="F162">
        <v>1499.4799800000001</v>
      </c>
      <c r="G162">
        <v>731600000</v>
      </c>
      <c r="H162">
        <f>DAY(spx[[#This Row],[Date]])</f>
        <v>21</v>
      </c>
      <c r="I162" s="7">
        <f>MONTH(spx[[#This Row],[Date]])</f>
        <v>8</v>
      </c>
      <c r="J162" t="b">
        <f>MOD(spx[[#This Row],[month]]-1,3)=0</f>
        <v>0</v>
      </c>
      <c r="K162" t="b">
        <f>spx[[#This Row],[month]]&lt;&gt;I161</f>
        <v>0</v>
      </c>
      <c r="L162" s="8">
        <f>YEAR(spx[[#This Row],[Date]])</f>
        <v>2000</v>
      </c>
      <c r="M162" s="8" cm="1">
        <f t="array" ref="M162">_xlfn.IFS(spx[[#This Row],[month]]&lt;=3,1,spx[[#This Row],[month]]&lt;=6,2,spx[[#This Row],[month]]&lt;=9,3,spx[[#This Row],[month]]&lt;=12,4)</f>
        <v>3</v>
      </c>
    </row>
    <row r="163" spans="1:13" x14ac:dyDescent="0.25">
      <c r="A163" s="2">
        <v>36760</v>
      </c>
      <c r="B163">
        <v>1499.4799800000001</v>
      </c>
      <c r="C163">
        <v>1508.4499510000001</v>
      </c>
      <c r="D163">
        <v>1497.420044</v>
      </c>
      <c r="E163">
        <v>1498.130005</v>
      </c>
      <c r="F163">
        <v>1498.130005</v>
      </c>
      <c r="G163">
        <v>818800000</v>
      </c>
      <c r="H163">
        <f>DAY(spx[[#This Row],[Date]])</f>
        <v>22</v>
      </c>
      <c r="I163" s="7">
        <f>MONTH(spx[[#This Row],[Date]])</f>
        <v>8</v>
      </c>
      <c r="J163" t="b">
        <f>MOD(spx[[#This Row],[month]]-1,3)=0</f>
        <v>0</v>
      </c>
      <c r="K163" t="b">
        <f>spx[[#This Row],[month]]&lt;&gt;I162</f>
        <v>0</v>
      </c>
      <c r="L163" s="8">
        <f>YEAR(spx[[#This Row],[Date]])</f>
        <v>2000</v>
      </c>
      <c r="M163" s="8" cm="1">
        <f t="array" ref="M163">_xlfn.IFS(spx[[#This Row],[month]]&lt;=3,1,spx[[#This Row],[month]]&lt;=6,2,spx[[#This Row],[month]]&lt;=9,3,spx[[#This Row],[month]]&lt;=12,4)</f>
        <v>3</v>
      </c>
    </row>
    <row r="164" spans="1:13" x14ac:dyDescent="0.25">
      <c r="A164" s="2">
        <v>36761</v>
      </c>
      <c r="B164">
        <v>1498.130005</v>
      </c>
      <c r="C164">
        <v>1507.1999510000001</v>
      </c>
      <c r="D164">
        <v>1489.5200199999999</v>
      </c>
      <c r="E164">
        <v>1505.969971</v>
      </c>
      <c r="F164">
        <v>1505.969971</v>
      </c>
      <c r="G164">
        <v>871000000</v>
      </c>
      <c r="H164">
        <f>DAY(spx[[#This Row],[Date]])</f>
        <v>23</v>
      </c>
      <c r="I164" s="7">
        <f>MONTH(spx[[#This Row],[Date]])</f>
        <v>8</v>
      </c>
      <c r="J164" t="b">
        <f>MOD(spx[[#This Row],[month]]-1,3)=0</f>
        <v>0</v>
      </c>
      <c r="K164" t="b">
        <f>spx[[#This Row],[month]]&lt;&gt;I163</f>
        <v>0</v>
      </c>
      <c r="L164" s="8">
        <f>YEAR(spx[[#This Row],[Date]])</f>
        <v>2000</v>
      </c>
      <c r="M164" s="8" cm="1">
        <f t="array" ref="M164">_xlfn.IFS(spx[[#This Row],[month]]&lt;=3,1,spx[[#This Row],[month]]&lt;=6,2,spx[[#This Row],[month]]&lt;=9,3,spx[[#This Row],[month]]&lt;=12,4)</f>
        <v>3</v>
      </c>
    </row>
    <row r="165" spans="1:13" x14ac:dyDescent="0.25">
      <c r="A165" s="2">
        <v>36762</v>
      </c>
      <c r="B165">
        <v>1505.969971</v>
      </c>
      <c r="C165">
        <v>1511.160034</v>
      </c>
      <c r="D165">
        <v>1501.25</v>
      </c>
      <c r="E165">
        <v>1508.3100589999999</v>
      </c>
      <c r="F165">
        <v>1508.3100589999999</v>
      </c>
      <c r="G165">
        <v>837100000</v>
      </c>
      <c r="H165">
        <f>DAY(spx[[#This Row],[Date]])</f>
        <v>24</v>
      </c>
      <c r="I165" s="7">
        <f>MONTH(spx[[#This Row],[Date]])</f>
        <v>8</v>
      </c>
      <c r="J165" t="b">
        <f>MOD(spx[[#This Row],[month]]-1,3)=0</f>
        <v>0</v>
      </c>
      <c r="K165" t="b">
        <f>spx[[#This Row],[month]]&lt;&gt;I164</f>
        <v>0</v>
      </c>
      <c r="L165" s="8">
        <f>YEAR(spx[[#This Row],[Date]])</f>
        <v>2000</v>
      </c>
      <c r="M165" s="8" cm="1">
        <f t="array" ref="M165">_xlfn.IFS(spx[[#This Row],[month]]&lt;=3,1,spx[[#This Row],[month]]&lt;=6,2,spx[[#This Row],[month]]&lt;=9,3,spx[[#This Row],[month]]&lt;=12,4)</f>
        <v>3</v>
      </c>
    </row>
    <row r="166" spans="1:13" x14ac:dyDescent="0.25">
      <c r="A166" s="2">
        <v>36763</v>
      </c>
      <c r="B166">
        <v>1508.3100589999999</v>
      </c>
      <c r="C166">
        <v>1513.469971</v>
      </c>
      <c r="D166">
        <v>1505.089966</v>
      </c>
      <c r="E166">
        <v>1506.4499510000001</v>
      </c>
      <c r="F166">
        <v>1506.4499510000001</v>
      </c>
      <c r="G166">
        <v>685600000</v>
      </c>
      <c r="H166">
        <f>DAY(spx[[#This Row],[Date]])</f>
        <v>25</v>
      </c>
      <c r="I166" s="7">
        <f>MONTH(spx[[#This Row],[Date]])</f>
        <v>8</v>
      </c>
      <c r="J166" t="b">
        <f>MOD(spx[[#This Row],[month]]-1,3)=0</f>
        <v>0</v>
      </c>
      <c r="K166" t="b">
        <f>spx[[#This Row],[month]]&lt;&gt;I165</f>
        <v>0</v>
      </c>
      <c r="L166" s="8">
        <f>YEAR(spx[[#This Row],[Date]])</f>
        <v>2000</v>
      </c>
      <c r="M166" s="8" cm="1">
        <f t="array" ref="M166">_xlfn.IFS(spx[[#This Row],[month]]&lt;=3,1,spx[[#This Row],[month]]&lt;=6,2,spx[[#This Row],[month]]&lt;=9,3,spx[[#This Row],[month]]&lt;=12,4)</f>
        <v>3</v>
      </c>
    </row>
    <row r="167" spans="1:13" x14ac:dyDescent="0.25">
      <c r="A167" s="2">
        <v>36766</v>
      </c>
      <c r="B167">
        <v>1506.4499510000001</v>
      </c>
      <c r="C167">
        <v>1523.9499510000001</v>
      </c>
      <c r="D167">
        <v>1506.4499510000001</v>
      </c>
      <c r="E167">
        <v>1514.089966</v>
      </c>
      <c r="F167">
        <v>1514.089966</v>
      </c>
      <c r="G167">
        <v>733600000</v>
      </c>
      <c r="H167">
        <f>DAY(spx[[#This Row],[Date]])</f>
        <v>28</v>
      </c>
      <c r="I167" s="7">
        <f>MONTH(spx[[#This Row],[Date]])</f>
        <v>8</v>
      </c>
      <c r="J167" t="b">
        <f>MOD(spx[[#This Row],[month]]-1,3)=0</f>
        <v>0</v>
      </c>
      <c r="K167" t="b">
        <f>spx[[#This Row],[month]]&lt;&gt;I166</f>
        <v>0</v>
      </c>
      <c r="L167" s="8">
        <f>YEAR(spx[[#This Row],[Date]])</f>
        <v>2000</v>
      </c>
      <c r="M167" s="8" cm="1">
        <f t="array" ref="M167">_xlfn.IFS(spx[[#This Row],[month]]&lt;=3,1,spx[[#This Row],[month]]&lt;=6,2,spx[[#This Row],[month]]&lt;=9,3,spx[[#This Row],[month]]&lt;=12,4)</f>
        <v>3</v>
      </c>
    </row>
    <row r="168" spans="1:13" x14ac:dyDescent="0.25">
      <c r="A168" s="2">
        <v>36767</v>
      </c>
      <c r="B168">
        <v>1514.089966</v>
      </c>
      <c r="C168">
        <v>1514.8100589999999</v>
      </c>
      <c r="D168">
        <v>1505.459961</v>
      </c>
      <c r="E168">
        <v>1509.839966</v>
      </c>
      <c r="F168">
        <v>1509.839966</v>
      </c>
      <c r="G168">
        <v>795600000</v>
      </c>
      <c r="H168">
        <f>DAY(spx[[#This Row],[Date]])</f>
        <v>29</v>
      </c>
      <c r="I168" s="7">
        <f>MONTH(spx[[#This Row],[Date]])</f>
        <v>8</v>
      </c>
      <c r="J168" t="b">
        <f>MOD(spx[[#This Row],[month]]-1,3)=0</f>
        <v>0</v>
      </c>
      <c r="K168" t="b">
        <f>spx[[#This Row],[month]]&lt;&gt;I167</f>
        <v>0</v>
      </c>
      <c r="L168" s="8">
        <f>YEAR(spx[[#This Row],[Date]])</f>
        <v>2000</v>
      </c>
      <c r="M168" s="8" cm="1">
        <f t="array" ref="M168">_xlfn.IFS(spx[[#This Row],[month]]&lt;=3,1,spx[[#This Row],[month]]&lt;=6,2,spx[[#This Row],[month]]&lt;=9,3,spx[[#This Row],[month]]&lt;=12,4)</f>
        <v>3</v>
      </c>
    </row>
    <row r="169" spans="1:13" x14ac:dyDescent="0.25">
      <c r="A169" s="2">
        <v>36768</v>
      </c>
      <c r="B169">
        <v>1509.839966</v>
      </c>
      <c r="C169">
        <v>1510.48999</v>
      </c>
      <c r="D169">
        <v>1500.089966</v>
      </c>
      <c r="E169">
        <v>1502.589966</v>
      </c>
      <c r="F169">
        <v>1502.589966</v>
      </c>
      <c r="G169">
        <v>818400000</v>
      </c>
      <c r="H169">
        <f>DAY(spx[[#This Row],[Date]])</f>
        <v>30</v>
      </c>
      <c r="I169" s="7">
        <f>MONTH(spx[[#This Row],[Date]])</f>
        <v>8</v>
      </c>
      <c r="J169" t="b">
        <f>MOD(spx[[#This Row],[month]]-1,3)=0</f>
        <v>0</v>
      </c>
      <c r="K169" t="b">
        <f>spx[[#This Row],[month]]&lt;&gt;I168</f>
        <v>0</v>
      </c>
      <c r="L169" s="8">
        <f>YEAR(spx[[#This Row],[Date]])</f>
        <v>2000</v>
      </c>
      <c r="M169" s="8" cm="1">
        <f t="array" ref="M169">_xlfn.IFS(spx[[#This Row],[month]]&lt;=3,1,spx[[#This Row],[month]]&lt;=6,2,spx[[#This Row],[month]]&lt;=9,3,spx[[#This Row],[month]]&lt;=12,4)</f>
        <v>3</v>
      </c>
    </row>
    <row r="170" spans="1:13" x14ac:dyDescent="0.25">
      <c r="A170" s="2">
        <v>36769</v>
      </c>
      <c r="B170">
        <v>1502.589966</v>
      </c>
      <c r="C170">
        <v>1525.209961</v>
      </c>
      <c r="D170">
        <v>1502.589966</v>
      </c>
      <c r="E170">
        <v>1517.6800539999999</v>
      </c>
      <c r="F170">
        <v>1517.6800539999999</v>
      </c>
      <c r="G170">
        <v>1056600000</v>
      </c>
      <c r="H170">
        <f>DAY(spx[[#This Row],[Date]])</f>
        <v>31</v>
      </c>
      <c r="I170" s="7">
        <f>MONTH(spx[[#This Row],[Date]])</f>
        <v>8</v>
      </c>
      <c r="J170" t="b">
        <f>MOD(spx[[#This Row],[month]]-1,3)=0</f>
        <v>0</v>
      </c>
      <c r="K170" t="b">
        <f>spx[[#This Row],[month]]&lt;&gt;I169</f>
        <v>0</v>
      </c>
      <c r="L170" s="8">
        <f>YEAR(spx[[#This Row],[Date]])</f>
        <v>2000</v>
      </c>
      <c r="M170" s="8" cm="1">
        <f t="array" ref="M170">_xlfn.IFS(spx[[#This Row],[month]]&lt;=3,1,spx[[#This Row],[month]]&lt;=6,2,spx[[#This Row],[month]]&lt;=9,3,spx[[#This Row],[month]]&lt;=12,4)</f>
        <v>3</v>
      </c>
    </row>
    <row r="171" spans="1:13" x14ac:dyDescent="0.25">
      <c r="A171" s="2">
        <v>36770</v>
      </c>
      <c r="B171">
        <v>1517.6800539999999</v>
      </c>
      <c r="C171">
        <v>1530.089966</v>
      </c>
      <c r="D171">
        <v>1515.530029</v>
      </c>
      <c r="E171">
        <v>1520.7700199999999</v>
      </c>
      <c r="F171">
        <v>1520.7700199999999</v>
      </c>
      <c r="G171">
        <v>767700000</v>
      </c>
      <c r="H171">
        <f>DAY(spx[[#This Row],[Date]])</f>
        <v>1</v>
      </c>
      <c r="I171" s="7">
        <f>MONTH(spx[[#This Row],[Date]])</f>
        <v>9</v>
      </c>
      <c r="J171" t="b">
        <f>MOD(spx[[#This Row],[month]]-1,3)=0</f>
        <v>0</v>
      </c>
      <c r="K171" t="b">
        <f>spx[[#This Row],[month]]&lt;&gt;I170</f>
        <v>1</v>
      </c>
      <c r="L171" s="8">
        <f>YEAR(spx[[#This Row],[Date]])</f>
        <v>2000</v>
      </c>
      <c r="M171" s="8" cm="1">
        <f t="array" ref="M171">_xlfn.IFS(spx[[#This Row],[month]]&lt;=3,1,spx[[#This Row],[month]]&lt;=6,2,spx[[#This Row],[month]]&lt;=9,3,spx[[#This Row],[month]]&lt;=12,4)</f>
        <v>3</v>
      </c>
    </row>
    <row r="172" spans="1:13" x14ac:dyDescent="0.25">
      <c r="A172" s="2">
        <v>36774</v>
      </c>
      <c r="B172">
        <v>1520.7700199999999</v>
      </c>
      <c r="C172">
        <v>1520.7700199999999</v>
      </c>
      <c r="D172">
        <v>1504.209961</v>
      </c>
      <c r="E172">
        <v>1507.079956</v>
      </c>
      <c r="F172">
        <v>1507.079956</v>
      </c>
      <c r="G172">
        <v>838500000</v>
      </c>
      <c r="H172">
        <f>DAY(spx[[#This Row],[Date]])</f>
        <v>5</v>
      </c>
      <c r="I172" s="7">
        <f>MONTH(spx[[#This Row],[Date]])</f>
        <v>9</v>
      </c>
      <c r="J172" t="b">
        <f>MOD(spx[[#This Row],[month]]-1,3)=0</f>
        <v>0</v>
      </c>
      <c r="K172" t="b">
        <f>spx[[#This Row],[month]]&lt;&gt;I171</f>
        <v>0</v>
      </c>
      <c r="L172" s="8">
        <f>YEAR(spx[[#This Row],[Date]])</f>
        <v>2000</v>
      </c>
      <c r="M172" s="8" cm="1">
        <f t="array" ref="M172">_xlfn.IFS(spx[[#This Row],[month]]&lt;=3,1,spx[[#This Row],[month]]&lt;=6,2,spx[[#This Row],[month]]&lt;=9,3,spx[[#This Row],[month]]&lt;=12,4)</f>
        <v>3</v>
      </c>
    </row>
    <row r="173" spans="1:13" x14ac:dyDescent="0.25">
      <c r="A173" s="2">
        <v>36775</v>
      </c>
      <c r="B173">
        <v>1507.079956</v>
      </c>
      <c r="C173">
        <v>1512.6099850000001</v>
      </c>
      <c r="D173">
        <v>1492.119995</v>
      </c>
      <c r="E173">
        <v>1492.25</v>
      </c>
      <c r="F173">
        <v>1492.25</v>
      </c>
      <c r="G173">
        <v>995100000</v>
      </c>
      <c r="H173">
        <f>DAY(spx[[#This Row],[Date]])</f>
        <v>6</v>
      </c>
      <c r="I173" s="7">
        <f>MONTH(spx[[#This Row],[Date]])</f>
        <v>9</v>
      </c>
      <c r="J173" t="b">
        <f>MOD(spx[[#This Row],[month]]-1,3)=0</f>
        <v>0</v>
      </c>
      <c r="K173" t="b">
        <f>spx[[#This Row],[month]]&lt;&gt;I172</f>
        <v>0</v>
      </c>
      <c r="L173" s="8">
        <f>YEAR(spx[[#This Row],[Date]])</f>
        <v>2000</v>
      </c>
      <c r="M173" s="8" cm="1">
        <f t="array" ref="M173">_xlfn.IFS(spx[[#This Row],[month]]&lt;=3,1,spx[[#This Row],[month]]&lt;=6,2,spx[[#This Row],[month]]&lt;=9,3,spx[[#This Row],[month]]&lt;=12,4)</f>
        <v>3</v>
      </c>
    </row>
    <row r="174" spans="1:13" x14ac:dyDescent="0.25">
      <c r="A174" s="2">
        <v>36776</v>
      </c>
      <c r="B174">
        <v>1492.25</v>
      </c>
      <c r="C174">
        <v>1505.339966</v>
      </c>
      <c r="D174">
        <v>1492.25</v>
      </c>
      <c r="E174">
        <v>1502.51001</v>
      </c>
      <c r="F174">
        <v>1502.51001</v>
      </c>
      <c r="G174">
        <v>985500000</v>
      </c>
      <c r="H174">
        <f>DAY(spx[[#This Row],[Date]])</f>
        <v>7</v>
      </c>
      <c r="I174" s="7">
        <f>MONTH(spx[[#This Row],[Date]])</f>
        <v>9</v>
      </c>
      <c r="J174" t="b">
        <f>MOD(spx[[#This Row],[month]]-1,3)=0</f>
        <v>0</v>
      </c>
      <c r="K174" t="b">
        <f>spx[[#This Row],[month]]&lt;&gt;I173</f>
        <v>0</v>
      </c>
      <c r="L174" s="8">
        <f>YEAR(spx[[#This Row],[Date]])</f>
        <v>2000</v>
      </c>
      <c r="M174" s="8" cm="1">
        <f t="array" ref="M174">_xlfn.IFS(spx[[#This Row],[month]]&lt;=3,1,spx[[#This Row],[month]]&lt;=6,2,spx[[#This Row],[month]]&lt;=9,3,spx[[#This Row],[month]]&lt;=12,4)</f>
        <v>3</v>
      </c>
    </row>
    <row r="175" spans="1:13" x14ac:dyDescent="0.25">
      <c r="A175" s="2">
        <v>36777</v>
      </c>
      <c r="B175">
        <v>1502.51001</v>
      </c>
      <c r="C175">
        <v>1502.51001</v>
      </c>
      <c r="D175">
        <v>1489.880005</v>
      </c>
      <c r="E175">
        <v>1494.5</v>
      </c>
      <c r="F175">
        <v>1494.5</v>
      </c>
      <c r="G175">
        <v>961000000</v>
      </c>
      <c r="H175">
        <f>DAY(spx[[#This Row],[Date]])</f>
        <v>8</v>
      </c>
      <c r="I175" s="7">
        <f>MONTH(spx[[#This Row],[Date]])</f>
        <v>9</v>
      </c>
      <c r="J175" t="b">
        <f>MOD(spx[[#This Row],[month]]-1,3)=0</f>
        <v>0</v>
      </c>
      <c r="K175" t="b">
        <f>spx[[#This Row],[month]]&lt;&gt;I174</f>
        <v>0</v>
      </c>
      <c r="L175" s="8">
        <f>YEAR(spx[[#This Row],[Date]])</f>
        <v>2000</v>
      </c>
      <c r="M175" s="8" cm="1">
        <f t="array" ref="M175">_xlfn.IFS(spx[[#This Row],[month]]&lt;=3,1,spx[[#This Row],[month]]&lt;=6,2,spx[[#This Row],[month]]&lt;=9,3,spx[[#This Row],[month]]&lt;=12,4)</f>
        <v>3</v>
      </c>
    </row>
    <row r="176" spans="1:13" x14ac:dyDescent="0.25">
      <c r="A176" s="2">
        <v>36780</v>
      </c>
      <c r="B176">
        <v>1494.5</v>
      </c>
      <c r="C176">
        <v>1506.76001</v>
      </c>
      <c r="D176">
        <v>1483.01001</v>
      </c>
      <c r="E176">
        <v>1489.26001</v>
      </c>
      <c r="F176">
        <v>1489.26001</v>
      </c>
      <c r="G176">
        <v>899300000</v>
      </c>
      <c r="H176">
        <f>DAY(spx[[#This Row],[Date]])</f>
        <v>11</v>
      </c>
      <c r="I176" s="7">
        <f>MONTH(spx[[#This Row],[Date]])</f>
        <v>9</v>
      </c>
      <c r="J176" t="b">
        <f>MOD(spx[[#This Row],[month]]-1,3)=0</f>
        <v>0</v>
      </c>
      <c r="K176" t="b">
        <f>spx[[#This Row],[month]]&lt;&gt;I175</f>
        <v>0</v>
      </c>
      <c r="L176" s="8">
        <f>YEAR(spx[[#This Row],[Date]])</f>
        <v>2000</v>
      </c>
      <c r="M176" s="8" cm="1">
        <f t="array" ref="M176">_xlfn.IFS(spx[[#This Row],[month]]&lt;=3,1,spx[[#This Row],[month]]&lt;=6,2,spx[[#This Row],[month]]&lt;=9,3,spx[[#This Row],[month]]&lt;=12,4)</f>
        <v>3</v>
      </c>
    </row>
    <row r="177" spans="1:13" x14ac:dyDescent="0.25">
      <c r="A177" s="2">
        <v>36781</v>
      </c>
      <c r="B177">
        <v>1489.26001</v>
      </c>
      <c r="C177">
        <v>1496.9300539999999</v>
      </c>
      <c r="D177">
        <v>1479.670044</v>
      </c>
      <c r="E177">
        <v>1481.98999</v>
      </c>
      <c r="F177">
        <v>1481.98999</v>
      </c>
      <c r="G177">
        <v>991200000</v>
      </c>
      <c r="H177">
        <f>DAY(spx[[#This Row],[Date]])</f>
        <v>12</v>
      </c>
      <c r="I177" s="7">
        <f>MONTH(spx[[#This Row],[Date]])</f>
        <v>9</v>
      </c>
      <c r="J177" t="b">
        <f>MOD(spx[[#This Row],[month]]-1,3)=0</f>
        <v>0</v>
      </c>
      <c r="K177" t="b">
        <f>spx[[#This Row],[month]]&lt;&gt;I176</f>
        <v>0</v>
      </c>
      <c r="L177" s="8">
        <f>YEAR(spx[[#This Row],[Date]])</f>
        <v>2000</v>
      </c>
      <c r="M177" s="8" cm="1">
        <f t="array" ref="M177">_xlfn.IFS(spx[[#This Row],[month]]&lt;=3,1,spx[[#This Row],[month]]&lt;=6,2,spx[[#This Row],[month]]&lt;=9,3,spx[[#This Row],[month]]&lt;=12,4)</f>
        <v>3</v>
      </c>
    </row>
    <row r="178" spans="1:13" x14ac:dyDescent="0.25">
      <c r="A178" s="2">
        <v>36782</v>
      </c>
      <c r="B178">
        <v>1481.98999</v>
      </c>
      <c r="C178">
        <v>1487.4499510000001</v>
      </c>
      <c r="D178">
        <v>1473.6099850000001</v>
      </c>
      <c r="E178">
        <v>1484.910034</v>
      </c>
      <c r="F178">
        <v>1484.910034</v>
      </c>
      <c r="G178">
        <v>1068300000</v>
      </c>
      <c r="H178">
        <f>DAY(spx[[#This Row],[Date]])</f>
        <v>13</v>
      </c>
      <c r="I178" s="7">
        <f>MONTH(spx[[#This Row],[Date]])</f>
        <v>9</v>
      </c>
      <c r="J178" t="b">
        <f>MOD(spx[[#This Row],[month]]-1,3)=0</f>
        <v>0</v>
      </c>
      <c r="K178" t="b">
        <f>spx[[#This Row],[month]]&lt;&gt;I177</f>
        <v>0</v>
      </c>
      <c r="L178" s="8">
        <f>YEAR(spx[[#This Row],[Date]])</f>
        <v>2000</v>
      </c>
      <c r="M178" s="8" cm="1">
        <f t="array" ref="M178">_xlfn.IFS(spx[[#This Row],[month]]&lt;=3,1,spx[[#This Row],[month]]&lt;=6,2,spx[[#This Row],[month]]&lt;=9,3,spx[[#This Row],[month]]&lt;=12,4)</f>
        <v>3</v>
      </c>
    </row>
    <row r="179" spans="1:13" x14ac:dyDescent="0.25">
      <c r="A179" s="2">
        <v>36783</v>
      </c>
      <c r="B179">
        <v>1484.910034</v>
      </c>
      <c r="C179">
        <v>1494.160034</v>
      </c>
      <c r="D179">
        <v>1476.7299800000001</v>
      </c>
      <c r="E179">
        <v>1480.869995</v>
      </c>
      <c r="F179">
        <v>1480.869995</v>
      </c>
      <c r="G179">
        <v>1014000000</v>
      </c>
      <c r="H179">
        <f>DAY(spx[[#This Row],[Date]])</f>
        <v>14</v>
      </c>
      <c r="I179" s="7">
        <f>MONTH(spx[[#This Row],[Date]])</f>
        <v>9</v>
      </c>
      <c r="J179" t="b">
        <f>MOD(spx[[#This Row],[month]]-1,3)=0</f>
        <v>0</v>
      </c>
      <c r="K179" t="b">
        <f>spx[[#This Row],[month]]&lt;&gt;I178</f>
        <v>0</v>
      </c>
      <c r="L179" s="8">
        <f>YEAR(spx[[#This Row],[Date]])</f>
        <v>2000</v>
      </c>
      <c r="M179" s="8" cm="1">
        <f t="array" ref="M179">_xlfn.IFS(spx[[#This Row],[month]]&lt;=3,1,spx[[#This Row],[month]]&lt;=6,2,spx[[#This Row],[month]]&lt;=9,3,spx[[#This Row],[month]]&lt;=12,4)</f>
        <v>3</v>
      </c>
    </row>
    <row r="180" spans="1:13" x14ac:dyDescent="0.25">
      <c r="A180" s="2">
        <v>36784</v>
      </c>
      <c r="B180">
        <v>1480.869995</v>
      </c>
      <c r="C180">
        <v>1480.959961</v>
      </c>
      <c r="D180">
        <v>1460.219971</v>
      </c>
      <c r="E180">
        <v>1465.8100589999999</v>
      </c>
      <c r="F180">
        <v>1465.8100589999999</v>
      </c>
      <c r="G180">
        <v>1268400000</v>
      </c>
      <c r="H180">
        <f>DAY(spx[[#This Row],[Date]])</f>
        <v>15</v>
      </c>
      <c r="I180" s="7">
        <f>MONTH(spx[[#This Row],[Date]])</f>
        <v>9</v>
      </c>
      <c r="J180" t="b">
        <f>MOD(spx[[#This Row],[month]]-1,3)=0</f>
        <v>0</v>
      </c>
      <c r="K180" t="b">
        <f>spx[[#This Row],[month]]&lt;&gt;I179</f>
        <v>0</v>
      </c>
      <c r="L180" s="8">
        <f>YEAR(spx[[#This Row],[Date]])</f>
        <v>2000</v>
      </c>
      <c r="M180" s="8" cm="1">
        <f t="array" ref="M180">_xlfn.IFS(spx[[#This Row],[month]]&lt;=3,1,spx[[#This Row],[month]]&lt;=6,2,spx[[#This Row],[month]]&lt;=9,3,spx[[#This Row],[month]]&lt;=12,4)</f>
        <v>3</v>
      </c>
    </row>
    <row r="181" spans="1:13" x14ac:dyDescent="0.25">
      <c r="A181" s="2">
        <v>36787</v>
      </c>
      <c r="B181">
        <v>1465.8100589999999</v>
      </c>
      <c r="C181">
        <v>1467.7700199999999</v>
      </c>
      <c r="D181">
        <v>1441.920044</v>
      </c>
      <c r="E181">
        <v>1444.51001</v>
      </c>
      <c r="F181">
        <v>1444.51001</v>
      </c>
      <c r="G181">
        <v>962500000</v>
      </c>
      <c r="H181">
        <f>DAY(spx[[#This Row],[Date]])</f>
        <v>18</v>
      </c>
      <c r="I181" s="7">
        <f>MONTH(spx[[#This Row],[Date]])</f>
        <v>9</v>
      </c>
      <c r="J181" t="b">
        <f>MOD(spx[[#This Row],[month]]-1,3)=0</f>
        <v>0</v>
      </c>
      <c r="K181" t="b">
        <f>spx[[#This Row],[month]]&lt;&gt;I180</f>
        <v>0</v>
      </c>
      <c r="L181" s="8">
        <f>YEAR(spx[[#This Row],[Date]])</f>
        <v>2000</v>
      </c>
      <c r="M181" s="8" cm="1">
        <f t="array" ref="M181">_xlfn.IFS(spx[[#This Row],[month]]&lt;=3,1,spx[[#This Row],[month]]&lt;=6,2,spx[[#This Row],[month]]&lt;=9,3,spx[[#This Row],[month]]&lt;=12,4)</f>
        <v>3</v>
      </c>
    </row>
    <row r="182" spans="1:13" x14ac:dyDescent="0.25">
      <c r="A182" s="2">
        <v>36788</v>
      </c>
      <c r="B182">
        <v>1444.51001</v>
      </c>
      <c r="C182">
        <v>1461.160034</v>
      </c>
      <c r="D182">
        <v>1444.51001</v>
      </c>
      <c r="E182">
        <v>1459.900024</v>
      </c>
      <c r="F182">
        <v>1459.900024</v>
      </c>
      <c r="G182">
        <v>1024900000</v>
      </c>
      <c r="H182">
        <f>DAY(spx[[#This Row],[Date]])</f>
        <v>19</v>
      </c>
      <c r="I182" s="7">
        <f>MONTH(spx[[#This Row],[Date]])</f>
        <v>9</v>
      </c>
      <c r="J182" t="b">
        <f>MOD(spx[[#This Row],[month]]-1,3)=0</f>
        <v>0</v>
      </c>
      <c r="K182" t="b">
        <f>spx[[#This Row],[month]]&lt;&gt;I181</f>
        <v>0</v>
      </c>
      <c r="L182" s="8">
        <f>YEAR(spx[[#This Row],[Date]])</f>
        <v>2000</v>
      </c>
      <c r="M182" s="8" cm="1">
        <f t="array" ref="M182">_xlfn.IFS(spx[[#This Row],[month]]&lt;=3,1,spx[[#This Row],[month]]&lt;=6,2,spx[[#This Row],[month]]&lt;=9,3,spx[[#This Row],[month]]&lt;=12,4)</f>
        <v>3</v>
      </c>
    </row>
    <row r="183" spans="1:13" x14ac:dyDescent="0.25">
      <c r="A183" s="2">
        <v>36789</v>
      </c>
      <c r="B183">
        <v>1459.900024</v>
      </c>
      <c r="C183">
        <v>1460.48999</v>
      </c>
      <c r="D183">
        <v>1430.9499510000001</v>
      </c>
      <c r="E183">
        <v>1451.339966</v>
      </c>
      <c r="F183">
        <v>1451.339966</v>
      </c>
      <c r="G183">
        <v>1104000000</v>
      </c>
      <c r="H183">
        <f>DAY(spx[[#This Row],[Date]])</f>
        <v>20</v>
      </c>
      <c r="I183" s="7">
        <f>MONTH(spx[[#This Row],[Date]])</f>
        <v>9</v>
      </c>
      <c r="J183" t="b">
        <f>MOD(spx[[#This Row],[month]]-1,3)=0</f>
        <v>0</v>
      </c>
      <c r="K183" t="b">
        <f>spx[[#This Row],[month]]&lt;&gt;I182</f>
        <v>0</v>
      </c>
      <c r="L183" s="8">
        <f>YEAR(spx[[#This Row],[Date]])</f>
        <v>2000</v>
      </c>
      <c r="M183" s="8" cm="1">
        <f t="array" ref="M183">_xlfn.IFS(spx[[#This Row],[month]]&lt;=3,1,spx[[#This Row],[month]]&lt;=6,2,spx[[#This Row],[month]]&lt;=9,3,spx[[#This Row],[month]]&lt;=12,4)</f>
        <v>3</v>
      </c>
    </row>
    <row r="184" spans="1:13" x14ac:dyDescent="0.25">
      <c r="A184" s="2">
        <v>36790</v>
      </c>
      <c r="B184">
        <v>1451.339966</v>
      </c>
      <c r="C184">
        <v>1452.7700199999999</v>
      </c>
      <c r="D184">
        <v>1436.3000489999999</v>
      </c>
      <c r="E184">
        <v>1449.0500489999999</v>
      </c>
      <c r="F184">
        <v>1449.0500489999999</v>
      </c>
      <c r="G184">
        <v>1105400000</v>
      </c>
      <c r="H184">
        <f>DAY(spx[[#This Row],[Date]])</f>
        <v>21</v>
      </c>
      <c r="I184" s="7">
        <f>MONTH(spx[[#This Row],[Date]])</f>
        <v>9</v>
      </c>
      <c r="J184" t="b">
        <f>MOD(spx[[#This Row],[month]]-1,3)=0</f>
        <v>0</v>
      </c>
      <c r="K184" t="b">
        <f>spx[[#This Row],[month]]&lt;&gt;I183</f>
        <v>0</v>
      </c>
      <c r="L184" s="8">
        <f>YEAR(spx[[#This Row],[Date]])</f>
        <v>2000</v>
      </c>
      <c r="M184" s="8" cm="1">
        <f t="array" ref="M184">_xlfn.IFS(spx[[#This Row],[month]]&lt;=3,1,spx[[#This Row],[month]]&lt;=6,2,spx[[#This Row],[month]]&lt;=9,3,spx[[#This Row],[month]]&lt;=12,4)</f>
        <v>3</v>
      </c>
    </row>
    <row r="185" spans="1:13" x14ac:dyDescent="0.25">
      <c r="A185" s="2">
        <v>36791</v>
      </c>
      <c r="B185">
        <v>1449.0500489999999</v>
      </c>
      <c r="C185">
        <v>1449.0500489999999</v>
      </c>
      <c r="D185">
        <v>1421.880005</v>
      </c>
      <c r="E185">
        <v>1448.719971</v>
      </c>
      <c r="F185">
        <v>1448.719971</v>
      </c>
      <c r="G185">
        <v>1185500000</v>
      </c>
      <c r="H185">
        <f>DAY(spx[[#This Row],[Date]])</f>
        <v>22</v>
      </c>
      <c r="I185" s="7">
        <f>MONTH(spx[[#This Row],[Date]])</f>
        <v>9</v>
      </c>
      <c r="J185" t="b">
        <f>MOD(spx[[#This Row],[month]]-1,3)=0</f>
        <v>0</v>
      </c>
      <c r="K185" t="b">
        <f>spx[[#This Row],[month]]&lt;&gt;I184</f>
        <v>0</v>
      </c>
      <c r="L185" s="8">
        <f>YEAR(spx[[#This Row],[Date]])</f>
        <v>2000</v>
      </c>
      <c r="M185" s="8" cm="1">
        <f t="array" ref="M185">_xlfn.IFS(spx[[#This Row],[month]]&lt;=3,1,spx[[#This Row],[month]]&lt;=6,2,spx[[#This Row],[month]]&lt;=9,3,spx[[#This Row],[month]]&lt;=12,4)</f>
        <v>3</v>
      </c>
    </row>
    <row r="186" spans="1:13" x14ac:dyDescent="0.25">
      <c r="A186" s="2">
        <v>36794</v>
      </c>
      <c r="B186">
        <v>1448.719971</v>
      </c>
      <c r="C186">
        <v>1457.420044</v>
      </c>
      <c r="D186">
        <v>1435.9300539999999</v>
      </c>
      <c r="E186">
        <v>1439.030029</v>
      </c>
      <c r="F186">
        <v>1439.030029</v>
      </c>
      <c r="G186">
        <v>982400000</v>
      </c>
      <c r="H186">
        <f>DAY(spx[[#This Row],[Date]])</f>
        <v>25</v>
      </c>
      <c r="I186" s="7">
        <f>MONTH(spx[[#This Row],[Date]])</f>
        <v>9</v>
      </c>
      <c r="J186" t="b">
        <f>MOD(spx[[#This Row],[month]]-1,3)=0</f>
        <v>0</v>
      </c>
      <c r="K186" t="b">
        <f>spx[[#This Row],[month]]&lt;&gt;I185</f>
        <v>0</v>
      </c>
      <c r="L186" s="8">
        <f>YEAR(spx[[#This Row],[Date]])</f>
        <v>2000</v>
      </c>
      <c r="M186" s="8" cm="1">
        <f t="array" ref="M186">_xlfn.IFS(spx[[#This Row],[month]]&lt;=3,1,spx[[#This Row],[month]]&lt;=6,2,spx[[#This Row],[month]]&lt;=9,3,spx[[#This Row],[month]]&lt;=12,4)</f>
        <v>3</v>
      </c>
    </row>
    <row r="187" spans="1:13" x14ac:dyDescent="0.25">
      <c r="A187" s="2">
        <v>36795</v>
      </c>
      <c r="B187">
        <v>1439.030029</v>
      </c>
      <c r="C187">
        <v>1448.040039</v>
      </c>
      <c r="D187">
        <v>1425.25</v>
      </c>
      <c r="E187">
        <v>1427.209961</v>
      </c>
      <c r="F187">
        <v>1427.209961</v>
      </c>
      <c r="G187">
        <v>1106600000</v>
      </c>
      <c r="H187">
        <f>DAY(spx[[#This Row],[Date]])</f>
        <v>26</v>
      </c>
      <c r="I187" s="7">
        <f>MONTH(spx[[#This Row],[Date]])</f>
        <v>9</v>
      </c>
      <c r="J187" t="b">
        <f>MOD(spx[[#This Row],[month]]-1,3)=0</f>
        <v>0</v>
      </c>
      <c r="K187" t="b">
        <f>spx[[#This Row],[month]]&lt;&gt;I186</f>
        <v>0</v>
      </c>
      <c r="L187" s="8">
        <f>YEAR(spx[[#This Row],[Date]])</f>
        <v>2000</v>
      </c>
      <c r="M187" s="8" cm="1">
        <f t="array" ref="M187">_xlfn.IFS(spx[[#This Row],[month]]&lt;=3,1,spx[[#This Row],[month]]&lt;=6,2,spx[[#This Row],[month]]&lt;=9,3,spx[[#This Row],[month]]&lt;=12,4)</f>
        <v>3</v>
      </c>
    </row>
    <row r="188" spans="1:13" x14ac:dyDescent="0.25">
      <c r="A188" s="2">
        <v>36796</v>
      </c>
      <c r="B188">
        <v>1427.209961</v>
      </c>
      <c r="C188">
        <v>1437.219971</v>
      </c>
      <c r="D188">
        <v>1419.4399410000001</v>
      </c>
      <c r="E188">
        <v>1426.5699460000001</v>
      </c>
      <c r="F188">
        <v>1426.5699460000001</v>
      </c>
      <c r="G188">
        <v>1174700000</v>
      </c>
      <c r="H188">
        <f>DAY(spx[[#This Row],[Date]])</f>
        <v>27</v>
      </c>
      <c r="I188" s="7">
        <f>MONTH(spx[[#This Row],[Date]])</f>
        <v>9</v>
      </c>
      <c r="J188" t="b">
        <f>MOD(spx[[#This Row],[month]]-1,3)=0</f>
        <v>0</v>
      </c>
      <c r="K188" t="b">
        <f>spx[[#This Row],[month]]&lt;&gt;I187</f>
        <v>0</v>
      </c>
      <c r="L188" s="8">
        <f>YEAR(spx[[#This Row],[Date]])</f>
        <v>2000</v>
      </c>
      <c r="M188" s="8" cm="1">
        <f t="array" ref="M188">_xlfn.IFS(spx[[#This Row],[month]]&lt;=3,1,spx[[#This Row],[month]]&lt;=6,2,spx[[#This Row],[month]]&lt;=9,3,spx[[#This Row],[month]]&lt;=12,4)</f>
        <v>3</v>
      </c>
    </row>
    <row r="189" spans="1:13" x14ac:dyDescent="0.25">
      <c r="A189" s="2">
        <v>36797</v>
      </c>
      <c r="B189">
        <v>1426.5699460000001</v>
      </c>
      <c r="C189">
        <v>1461.6899410000001</v>
      </c>
      <c r="D189">
        <v>1425.780029</v>
      </c>
      <c r="E189">
        <v>1458.290039</v>
      </c>
      <c r="F189">
        <v>1458.290039</v>
      </c>
      <c r="G189">
        <v>1206200000</v>
      </c>
      <c r="H189">
        <f>DAY(spx[[#This Row],[Date]])</f>
        <v>28</v>
      </c>
      <c r="I189" s="7">
        <f>MONTH(spx[[#This Row],[Date]])</f>
        <v>9</v>
      </c>
      <c r="J189" t="b">
        <f>MOD(spx[[#This Row],[month]]-1,3)=0</f>
        <v>0</v>
      </c>
      <c r="K189" t="b">
        <f>spx[[#This Row],[month]]&lt;&gt;I188</f>
        <v>0</v>
      </c>
      <c r="L189" s="8">
        <f>YEAR(spx[[#This Row],[Date]])</f>
        <v>2000</v>
      </c>
      <c r="M189" s="8" cm="1">
        <f t="array" ref="M189">_xlfn.IFS(spx[[#This Row],[month]]&lt;=3,1,spx[[#This Row],[month]]&lt;=6,2,spx[[#This Row],[month]]&lt;=9,3,spx[[#This Row],[month]]&lt;=12,4)</f>
        <v>3</v>
      </c>
    </row>
    <row r="190" spans="1:13" x14ac:dyDescent="0.25">
      <c r="A190" s="2">
        <v>36798</v>
      </c>
      <c r="B190">
        <v>1458.290039</v>
      </c>
      <c r="C190">
        <v>1458.290039</v>
      </c>
      <c r="D190">
        <v>1436.290039</v>
      </c>
      <c r="E190">
        <v>1436.51001</v>
      </c>
      <c r="F190">
        <v>1436.51001</v>
      </c>
      <c r="G190">
        <v>1197100000</v>
      </c>
      <c r="H190">
        <f>DAY(spx[[#This Row],[Date]])</f>
        <v>29</v>
      </c>
      <c r="I190" s="7">
        <f>MONTH(spx[[#This Row],[Date]])</f>
        <v>9</v>
      </c>
      <c r="J190" t="b">
        <f>MOD(spx[[#This Row],[month]]-1,3)=0</f>
        <v>0</v>
      </c>
      <c r="K190" t="b">
        <f>spx[[#This Row],[month]]&lt;&gt;I189</f>
        <v>0</v>
      </c>
      <c r="L190" s="8">
        <f>YEAR(spx[[#This Row],[Date]])</f>
        <v>2000</v>
      </c>
      <c r="M190" s="8" cm="1">
        <f t="array" ref="M190">_xlfn.IFS(spx[[#This Row],[month]]&lt;=3,1,spx[[#This Row],[month]]&lt;=6,2,spx[[#This Row],[month]]&lt;=9,3,spx[[#This Row],[month]]&lt;=12,4)</f>
        <v>3</v>
      </c>
    </row>
    <row r="191" spans="1:13" x14ac:dyDescent="0.25">
      <c r="A191" s="2">
        <v>36801</v>
      </c>
      <c r="B191">
        <v>1436.5200199999999</v>
      </c>
      <c r="C191">
        <v>1445.599976</v>
      </c>
      <c r="D191">
        <v>1429.829956</v>
      </c>
      <c r="E191">
        <v>1436.2299800000001</v>
      </c>
      <c r="F191">
        <v>1436.2299800000001</v>
      </c>
      <c r="G191">
        <v>1051200000</v>
      </c>
      <c r="H191">
        <f>DAY(spx[[#This Row],[Date]])</f>
        <v>2</v>
      </c>
      <c r="I191" s="7">
        <f>MONTH(spx[[#This Row],[Date]])</f>
        <v>10</v>
      </c>
      <c r="J191" t="b">
        <f>MOD(spx[[#This Row],[month]]-1,3)=0</f>
        <v>1</v>
      </c>
      <c r="K191" t="b">
        <f>spx[[#This Row],[month]]&lt;&gt;I190</f>
        <v>1</v>
      </c>
      <c r="L191" s="8">
        <f>YEAR(spx[[#This Row],[Date]])</f>
        <v>2000</v>
      </c>
      <c r="M191" s="8" cm="1">
        <f t="array" ref="M191">_xlfn.IFS(spx[[#This Row],[month]]&lt;=3,1,spx[[#This Row],[month]]&lt;=6,2,spx[[#This Row],[month]]&lt;=9,3,spx[[#This Row],[month]]&lt;=12,4)</f>
        <v>4</v>
      </c>
    </row>
    <row r="192" spans="1:13" x14ac:dyDescent="0.25">
      <c r="A192" s="2">
        <v>36802</v>
      </c>
      <c r="B192">
        <v>1436.2299800000001</v>
      </c>
      <c r="C192">
        <v>1454.8199460000001</v>
      </c>
      <c r="D192">
        <v>1425.280029</v>
      </c>
      <c r="E192">
        <v>1426.459961</v>
      </c>
      <c r="F192">
        <v>1426.459961</v>
      </c>
      <c r="G192">
        <v>1098100000</v>
      </c>
      <c r="H192">
        <f>DAY(spx[[#This Row],[Date]])</f>
        <v>3</v>
      </c>
      <c r="I192" s="7">
        <f>MONTH(spx[[#This Row],[Date]])</f>
        <v>10</v>
      </c>
      <c r="J192" t="b">
        <f>MOD(spx[[#This Row],[month]]-1,3)=0</f>
        <v>1</v>
      </c>
      <c r="K192" t="b">
        <f>spx[[#This Row],[month]]&lt;&gt;I191</f>
        <v>0</v>
      </c>
      <c r="L192" s="8">
        <f>YEAR(spx[[#This Row],[Date]])</f>
        <v>2000</v>
      </c>
      <c r="M192" s="8" cm="1">
        <f t="array" ref="M192">_xlfn.IFS(spx[[#This Row],[month]]&lt;=3,1,spx[[#This Row],[month]]&lt;=6,2,spx[[#This Row],[month]]&lt;=9,3,spx[[#This Row],[month]]&lt;=12,4)</f>
        <v>4</v>
      </c>
    </row>
    <row r="193" spans="1:13" x14ac:dyDescent="0.25">
      <c r="A193" s="2">
        <v>36803</v>
      </c>
      <c r="B193">
        <v>1426.459961</v>
      </c>
      <c r="C193">
        <v>1439.98999</v>
      </c>
      <c r="D193">
        <v>1416.3100589999999</v>
      </c>
      <c r="E193">
        <v>1434.3199460000001</v>
      </c>
      <c r="F193">
        <v>1434.3199460000001</v>
      </c>
      <c r="G193">
        <v>1167400000</v>
      </c>
      <c r="H193">
        <f>DAY(spx[[#This Row],[Date]])</f>
        <v>4</v>
      </c>
      <c r="I193" s="7">
        <f>MONTH(spx[[#This Row],[Date]])</f>
        <v>10</v>
      </c>
      <c r="J193" t="b">
        <f>MOD(spx[[#This Row],[month]]-1,3)=0</f>
        <v>1</v>
      </c>
      <c r="K193" t="b">
        <f>spx[[#This Row],[month]]&lt;&gt;I192</f>
        <v>0</v>
      </c>
      <c r="L193" s="8">
        <f>YEAR(spx[[#This Row],[Date]])</f>
        <v>2000</v>
      </c>
      <c r="M193" s="8" cm="1">
        <f t="array" ref="M193">_xlfn.IFS(spx[[#This Row],[month]]&lt;=3,1,spx[[#This Row],[month]]&lt;=6,2,spx[[#This Row],[month]]&lt;=9,3,spx[[#This Row],[month]]&lt;=12,4)</f>
        <v>4</v>
      </c>
    </row>
    <row r="194" spans="1:13" x14ac:dyDescent="0.25">
      <c r="A194" s="2">
        <v>36804</v>
      </c>
      <c r="B194">
        <v>1434.3199460000001</v>
      </c>
      <c r="C194">
        <v>1444.170044</v>
      </c>
      <c r="D194">
        <v>1431.8000489999999</v>
      </c>
      <c r="E194">
        <v>1436.280029</v>
      </c>
      <c r="F194">
        <v>1436.280029</v>
      </c>
      <c r="G194">
        <v>1176100000</v>
      </c>
      <c r="H194">
        <f>DAY(spx[[#This Row],[Date]])</f>
        <v>5</v>
      </c>
      <c r="I194" s="7">
        <f>MONTH(spx[[#This Row],[Date]])</f>
        <v>10</v>
      </c>
      <c r="J194" t="b">
        <f>MOD(spx[[#This Row],[month]]-1,3)=0</f>
        <v>1</v>
      </c>
      <c r="K194" t="b">
        <f>spx[[#This Row],[month]]&lt;&gt;I193</f>
        <v>0</v>
      </c>
      <c r="L194" s="8">
        <f>YEAR(spx[[#This Row],[Date]])</f>
        <v>2000</v>
      </c>
      <c r="M194" s="8" cm="1">
        <f t="array" ref="M194">_xlfn.IFS(spx[[#This Row],[month]]&lt;=3,1,spx[[#This Row],[month]]&lt;=6,2,spx[[#This Row],[month]]&lt;=9,3,spx[[#This Row],[month]]&lt;=12,4)</f>
        <v>4</v>
      </c>
    </row>
    <row r="195" spans="1:13" x14ac:dyDescent="0.25">
      <c r="A195" s="2">
        <v>36805</v>
      </c>
      <c r="B195">
        <v>1436.280029</v>
      </c>
      <c r="C195">
        <v>1443.3000489999999</v>
      </c>
      <c r="D195">
        <v>1397.0600589999999</v>
      </c>
      <c r="E195">
        <v>1408.98999</v>
      </c>
      <c r="F195">
        <v>1408.98999</v>
      </c>
      <c r="G195">
        <v>1150100000</v>
      </c>
      <c r="H195">
        <f>DAY(spx[[#This Row],[Date]])</f>
        <v>6</v>
      </c>
      <c r="I195" s="7">
        <f>MONTH(spx[[#This Row],[Date]])</f>
        <v>10</v>
      </c>
      <c r="J195" t="b">
        <f>MOD(spx[[#This Row],[month]]-1,3)=0</f>
        <v>1</v>
      </c>
      <c r="K195" t="b">
        <f>spx[[#This Row],[month]]&lt;&gt;I194</f>
        <v>0</v>
      </c>
      <c r="L195" s="8">
        <f>YEAR(spx[[#This Row],[Date]])</f>
        <v>2000</v>
      </c>
      <c r="M195" s="8" cm="1">
        <f t="array" ref="M195">_xlfn.IFS(spx[[#This Row],[month]]&lt;=3,1,spx[[#This Row],[month]]&lt;=6,2,spx[[#This Row],[month]]&lt;=9,3,spx[[#This Row],[month]]&lt;=12,4)</f>
        <v>4</v>
      </c>
    </row>
    <row r="196" spans="1:13" x14ac:dyDescent="0.25">
      <c r="A196" s="2">
        <v>36808</v>
      </c>
      <c r="B196">
        <v>1408.98999</v>
      </c>
      <c r="C196">
        <v>1409.6899410000001</v>
      </c>
      <c r="D196">
        <v>1392.4799800000001</v>
      </c>
      <c r="E196">
        <v>1402.030029</v>
      </c>
      <c r="F196">
        <v>1402.030029</v>
      </c>
      <c r="G196">
        <v>716600000</v>
      </c>
      <c r="H196">
        <f>DAY(spx[[#This Row],[Date]])</f>
        <v>9</v>
      </c>
      <c r="I196" s="7">
        <f>MONTH(spx[[#This Row],[Date]])</f>
        <v>10</v>
      </c>
      <c r="J196" t="b">
        <f>MOD(spx[[#This Row],[month]]-1,3)=0</f>
        <v>1</v>
      </c>
      <c r="K196" t="b">
        <f>spx[[#This Row],[month]]&lt;&gt;I195</f>
        <v>0</v>
      </c>
      <c r="L196" s="8">
        <f>YEAR(spx[[#This Row],[Date]])</f>
        <v>2000</v>
      </c>
      <c r="M196" s="8" cm="1">
        <f t="array" ref="M196">_xlfn.IFS(spx[[#This Row],[month]]&lt;=3,1,spx[[#This Row],[month]]&lt;=6,2,spx[[#This Row],[month]]&lt;=9,3,spx[[#This Row],[month]]&lt;=12,4)</f>
        <v>4</v>
      </c>
    </row>
    <row r="197" spans="1:13" x14ac:dyDescent="0.25">
      <c r="A197" s="2">
        <v>36809</v>
      </c>
      <c r="B197">
        <v>1402.030029</v>
      </c>
      <c r="C197">
        <v>1408.829956</v>
      </c>
      <c r="D197">
        <v>1383.849976</v>
      </c>
      <c r="E197">
        <v>1387.0200199999999</v>
      </c>
      <c r="F197">
        <v>1387.0200199999999</v>
      </c>
      <c r="G197">
        <v>1044000000</v>
      </c>
      <c r="H197">
        <f>DAY(spx[[#This Row],[Date]])</f>
        <v>10</v>
      </c>
      <c r="I197" s="7">
        <f>MONTH(spx[[#This Row],[Date]])</f>
        <v>10</v>
      </c>
      <c r="J197" t="b">
        <f>MOD(spx[[#This Row],[month]]-1,3)=0</f>
        <v>1</v>
      </c>
      <c r="K197" t="b">
        <f>spx[[#This Row],[month]]&lt;&gt;I196</f>
        <v>0</v>
      </c>
      <c r="L197" s="8">
        <f>YEAR(spx[[#This Row],[Date]])</f>
        <v>2000</v>
      </c>
      <c r="M197" s="8" cm="1">
        <f t="array" ref="M197">_xlfn.IFS(spx[[#This Row],[month]]&lt;=3,1,spx[[#This Row],[month]]&lt;=6,2,spx[[#This Row],[month]]&lt;=9,3,spx[[#This Row],[month]]&lt;=12,4)</f>
        <v>4</v>
      </c>
    </row>
    <row r="198" spans="1:13" x14ac:dyDescent="0.25">
      <c r="A198" s="2">
        <v>36810</v>
      </c>
      <c r="B198">
        <v>1387.0200199999999</v>
      </c>
      <c r="C198">
        <v>1387.0200199999999</v>
      </c>
      <c r="D198">
        <v>1349.670044</v>
      </c>
      <c r="E198">
        <v>1364.589966</v>
      </c>
      <c r="F198">
        <v>1364.589966</v>
      </c>
      <c r="G198">
        <v>1387500000</v>
      </c>
      <c r="H198">
        <f>DAY(spx[[#This Row],[Date]])</f>
        <v>11</v>
      </c>
      <c r="I198" s="7">
        <f>MONTH(spx[[#This Row],[Date]])</f>
        <v>10</v>
      </c>
      <c r="J198" t="b">
        <f>MOD(spx[[#This Row],[month]]-1,3)=0</f>
        <v>1</v>
      </c>
      <c r="K198" t="b">
        <f>spx[[#This Row],[month]]&lt;&gt;I197</f>
        <v>0</v>
      </c>
      <c r="L198" s="8">
        <f>YEAR(spx[[#This Row],[Date]])</f>
        <v>2000</v>
      </c>
      <c r="M198" s="8" cm="1">
        <f t="array" ref="M198">_xlfn.IFS(spx[[#This Row],[month]]&lt;=3,1,spx[[#This Row],[month]]&lt;=6,2,spx[[#This Row],[month]]&lt;=9,3,spx[[#This Row],[month]]&lt;=12,4)</f>
        <v>4</v>
      </c>
    </row>
    <row r="199" spans="1:13" x14ac:dyDescent="0.25">
      <c r="A199" s="2">
        <v>36811</v>
      </c>
      <c r="B199">
        <v>1364.589966</v>
      </c>
      <c r="C199">
        <v>1374.9300539999999</v>
      </c>
      <c r="D199">
        <v>1328.0600589999999</v>
      </c>
      <c r="E199">
        <v>1329.780029</v>
      </c>
      <c r="F199">
        <v>1329.780029</v>
      </c>
      <c r="G199">
        <v>1388600000</v>
      </c>
      <c r="H199">
        <f>DAY(spx[[#This Row],[Date]])</f>
        <v>12</v>
      </c>
      <c r="I199" s="7">
        <f>MONTH(spx[[#This Row],[Date]])</f>
        <v>10</v>
      </c>
      <c r="J199" t="b">
        <f>MOD(spx[[#This Row],[month]]-1,3)=0</f>
        <v>1</v>
      </c>
      <c r="K199" t="b">
        <f>spx[[#This Row],[month]]&lt;&gt;I198</f>
        <v>0</v>
      </c>
      <c r="L199" s="8">
        <f>YEAR(spx[[#This Row],[Date]])</f>
        <v>2000</v>
      </c>
      <c r="M199" s="8" cm="1">
        <f t="array" ref="M199">_xlfn.IFS(spx[[#This Row],[month]]&lt;=3,1,spx[[#This Row],[month]]&lt;=6,2,spx[[#This Row],[month]]&lt;=9,3,spx[[#This Row],[month]]&lt;=12,4)</f>
        <v>4</v>
      </c>
    </row>
    <row r="200" spans="1:13" x14ac:dyDescent="0.25">
      <c r="A200" s="2">
        <v>36812</v>
      </c>
      <c r="B200">
        <v>1329.780029</v>
      </c>
      <c r="C200">
        <v>1374.170044</v>
      </c>
      <c r="D200">
        <v>1327.079956</v>
      </c>
      <c r="E200">
        <v>1374.170044</v>
      </c>
      <c r="F200">
        <v>1374.170044</v>
      </c>
      <c r="G200">
        <v>1223900000</v>
      </c>
      <c r="H200">
        <f>DAY(spx[[#This Row],[Date]])</f>
        <v>13</v>
      </c>
      <c r="I200" s="7">
        <f>MONTH(spx[[#This Row],[Date]])</f>
        <v>10</v>
      </c>
      <c r="J200" t="b">
        <f>MOD(spx[[#This Row],[month]]-1,3)=0</f>
        <v>1</v>
      </c>
      <c r="K200" t="b">
        <f>spx[[#This Row],[month]]&lt;&gt;I199</f>
        <v>0</v>
      </c>
      <c r="L200" s="8">
        <f>YEAR(spx[[#This Row],[Date]])</f>
        <v>2000</v>
      </c>
      <c r="M200" s="8" cm="1">
        <f t="array" ref="M200">_xlfn.IFS(spx[[#This Row],[month]]&lt;=3,1,spx[[#This Row],[month]]&lt;=6,2,spx[[#This Row],[month]]&lt;=9,3,spx[[#This Row],[month]]&lt;=12,4)</f>
        <v>4</v>
      </c>
    </row>
    <row r="201" spans="1:13" x14ac:dyDescent="0.25">
      <c r="A201" s="2">
        <v>36815</v>
      </c>
      <c r="B201">
        <v>1374.170044</v>
      </c>
      <c r="C201">
        <v>1379.4799800000001</v>
      </c>
      <c r="D201">
        <v>1365.0600589999999</v>
      </c>
      <c r="E201">
        <v>1374.619995</v>
      </c>
      <c r="F201">
        <v>1374.619995</v>
      </c>
      <c r="G201">
        <v>1005400000</v>
      </c>
      <c r="H201">
        <f>DAY(spx[[#This Row],[Date]])</f>
        <v>16</v>
      </c>
      <c r="I201" s="7">
        <f>MONTH(spx[[#This Row],[Date]])</f>
        <v>10</v>
      </c>
      <c r="J201" t="b">
        <f>MOD(spx[[#This Row],[month]]-1,3)=0</f>
        <v>1</v>
      </c>
      <c r="K201" t="b">
        <f>spx[[#This Row],[month]]&lt;&gt;I200</f>
        <v>0</v>
      </c>
      <c r="L201" s="8">
        <f>YEAR(spx[[#This Row],[Date]])</f>
        <v>2000</v>
      </c>
      <c r="M201" s="8" cm="1">
        <f t="array" ref="M201">_xlfn.IFS(spx[[#This Row],[month]]&lt;=3,1,spx[[#This Row],[month]]&lt;=6,2,spx[[#This Row],[month]]&lt;=9,3,spx[[#This Row],[month]]&lt;=12,4)</f>
        <v>4</v>
      </c>
    </row>
    <row r="202" spans="1:13" x14ac:dyDescent="0.25">
      <c r="A202" s="2">
        <v>36816</v>
      </c>
      <c r="B202">
        <v>1374.619995</v>
      </c>
      <c r="C202">
        <v>1380.98999</v>
      </c>
      <c r="D202">
        <v>1342.339966</v>
      </c>
      <c r="E202">
        <v>1349.969971</v>
      </c>
      <c r="F202">
        <v>1349.969971</v>
      </c>
      <c r="G202">
        <v>1161500000</v>
      </c>
      <c r="H202">
        <f>DAY(spx[[#This Row],[Date]])</f>
        <v>17</v>
      </c>
      <c r="I202" s="7">
        <f>MONTH(spx[[#This Row],[Date]])</f>
        <v>10</v>
      </c>
      <c r="J202" t="b">
        <f>MOD(spx[[#This Row],[month]]-1,3)=0</f>
        <v>1</v>
      </c>
      <c r="K202" t="b">
        <f>spx[[#This Row],[month]]&lt;&gt;I201</f>
        <v>0</v>
      </c>
      <c r="L202" s="8">
        <f>YEAR(spx[[#This Row],[Date]])</f>
        <v>2000</v>
      </c>
      <c r="M202" s="8" cm="1">
        <f t="array" ref="M202">_xlfn.IFS(spx[[#This Row],[month]]&lt;=3,1,spx[[#This Row],[month]]&lt;=6,2,spx[[#This Row],[month]]&lt;=9,3,spx[[#This Row],[month]]&lt;=12,4)</f>
        <v>4</v>
      </c>
    </row>
    <row r="203" spans="1:13" x14ac:dyDescent="0.25">
      <c r="A203" s="2">
        <v>36817</v>
      </c>
      <c r="B203">
        <v>1349.969971</v>
      </c>
      <c r="C203">
        <v>1356.650024</v>
      </c>
      <c r="D203">
        <v>1305.790039</v>
      </c>
      <c r="E203">
        <v>1342.130005</v>
      </c>
      <c r="F203">
        <v>1342.130005</v>
      </c>
      <c r="G203">
        <v>1441700000</v>
      </c>
      <c r="H203">
        <f>DAY(spx[[#This Row],[Date]])</f>
        <v>18</v>
      </c>
      <c r="I203" s="7">
        <f>MONTH(spx[[#This Row],[Date]])</f>
        <v>10</v>
      </c>
      <c r="J203" t="b">
        <f>MOD(spx[[#This Row],[month]]-1,3)=0</f>
        <v>1</v>
      </c>
      <c r="K203" t="b">
        <f>spx[[#This Row],[month]]&lt;&gt;I202</f>
        <v>0</v>
      </c>
      <c r="L203" s="8">
        <f>YEAR(spx[[#This Row],[Date]])</f>
        <v>2000</v>
      </c>
      <c r="M203" s="8" cm="1">
        <f t="array" ref="M203">_xlfn.IFS(spx[[#This Row],[month]]&lt;=3,1,spx[[#This Row],[month]]&lt;=6,2,spx[[#This Row],[month]]&lt;=9,3,spx[[#This Row],[month]]&lt;=12,4)</f>
        <v>4</v>
      </c>
    </row>
    <row r="204" spans="1:13" x14ac:dyDescent="0.25">
      <c r="A204" s="2">
        <v>36818</v>
      </c>
      <c r="B204">
        <v>1342.130005</v>
      </c>
      <c r="C204">
        <v>1389.9300539999999</v>
      </c>
      <c r="D204">
        <v>1342.130005</v>
      </c>
      <c r="E204">
        <v>1388.76001</v>
      </c>
      <c r="F204">
        <v>1388.76001</v>
      </c>
      <c r="G204">
        <v>1297900000</v>
      </c>
      <c r="H204">
        <f>DAY(spx[[#This Row],[Date]])</f>
        <v>19</v>
      </c>
      <c r="I204" s="7">
        <f>MONTH(spx[[#This Row],[Date]])</f>
        <v>10</v>
      </c>
      <c r="J204" t="b">
        <f>MOD(spx[[#This Row],[month]]-1,3)=0</f>
        <v>1</v>
      </c>
      <c r="K204" t="b">
        <f>spx[[#This Row],[month]]&lt;&gt;I203</f>
        <v>0</v>
      </c>
      <c r="L204" s="8">
        <f>YEAR(spx[[#This Row],[Date]])</f>
        <v>2000</v>
      </c>
      <c r="M204" s="8" cm="1">
        <f t="array" ref="M204">_xlfn.IFS(spx[[#This Row],[month]]&lt;=3,1,spx[[#This Row],[month]]&lt;=6,2,spx[[#This Row],[month]]&lt;=9,3,spx[[#This Row],[month]]&lt;=12,4)</f>
        <v>4</v>
      </c>
    </row>
    <row r="205" spans="1:13" x14ac:dyDescent="0.25">
      <c r="A205" s="2">
        <v>36819</v>
      </c>
      <c r="B205">
        <v>1388.76001</v>
      </c>
      <c r="C205">
        <v>1408.469971</v>
      </c>
      <c r="D205">
        <v>1382.1899410000001</v>
      </c>
      <c r="E205">
        <v>1396.9300539999999</v>
      </c>
      <c r="F205">
        <v>1396.9300539999999</v>
      </c>
      <c r="G205">
        <v>1177400000</v>
      </c>
      <c r="H205">
        <f>DAY(spx[[#This Row],[Date]])</f>
        <v>20</v>
      </c>
      <c r="I205" s="7">
        <f>MONTH(spx[[#This Row],[Date]])</f>
        <v>10</v>
      </c>
      <c r="J205" t="b">
        <f>MOD(spx[[#This Row],[month]]-1,3)=0</f>
        <v>1</v>
      </c>
      <c r="K205" t="b">
        <f>spx[[#This Row],[month]]&lt;&gt;I204</f>
        <v>0</v>
      </c>
      <c r="L205" s="8">
        <f>YEAR(spx[[#This Row],[Date]])</f>
        <v>2000</v>
      </c>
      <c r="M205" s="8" cm="1">
        <f t="array" ref="M205">_xlfn.IFS(spx[[#This Row],[month]]&lt;=3,1,spx[[#This Row],[month]]&lt;=6,2,spx[[#This Row],[month]]&lt;=9,3,spx[[#This Row],[month]]&lt;=12,4)</f>
        <v>4</v>
      </c>
    </row>
    <row r="206" spans="1:13" x14ac:dyDescent="0.25">
      <c r="A206" s="2">
        <v>36822</v>
      </c>
      <c r="B206">
        <v>1396.9300539999999</v>
      </c>
      <c r="C206">
        <v>1406.959961</v>
      </c>
      <c r="D206">
        <v>1387.75</v>
      </c>
      <c r="E206">
        <v>1395.780029</v>
      </c>
      <c r="F206">
        <v>1395.780029</v>
      </c>
      <c r="G206">
        <v>1046800000</v>
      </c>
      <c r="H206">
        <f>DAY(spx[[#This Row],[Date]])</f>
        <v>23</v>
      </c>
      <c r="I206" s="7">
        <f>MONTH(spx[[#This Row],[Date]])</f>
        <v>10</v>
      </c>
      <c r="J206" t="b">
        <f>MOD(spx[[#This Row],[month]]-1,3)=0</f>
        <v>1</v>
      </c>
      <c r="K206" t="b">
        <f>spx[[#This Row],[month]]&lt;&gt;I205</f>
        <v>0</v>
      </c>
      <c r="L206" s="8">
        <f>YEAR(spx[[#This Row],[Date]])</f>
        <v>2000</v>
      </c>
      <c r="M206" s="8" cm="1">
        <f t="array" ref="M206">_xlfn.IFS(spx[[#This Row],[month]]&lt;=3,1,spx[[#This Row],[month]]&lt;=6,2,spx[[#This Row],[month]]&lt;=9,3,spx[[#This Row],[month]]&lt;=12,4)</f>
        <v>4</v>
      </c>
    </row>
    <row r="207" spans="1:13" x14ac:dyDescent="0.25">
      <c r="A207" s="2">
        <v>36823</v>
      </c>
      <c r="B207">
        <v>1395.780029</v>
      </c>
      <c r="C207">
        <v>1415.6400149999999</v>
      </c>
      <c r="D207">
        <v>1388.130005</v>
      </c>
      <c r="E207">
        <v>1398.130005</v>
      </c>
      <c r="F207">
        <v>1398.130005</v>
      </c>
      <c r="G207">
        <v>1158600000</v>
      </c>
      <c r="H207">
        <f>DAY(spx[[#This Row],[Date]])</f>
        <v>24</v>
      </c>
      <c r="I207" s="7">
        <f>MONTH(spx[[#This Row],[Date]])</f>
        <v>10</v>
      </c>
      <c r="J207" t="b">
        <f>MOD(spx[[#This Row],[month]]-1,3)=0</f>
        <v>1</v>
      </c>
      <c r="K207" t="b">
        <f>spx[[#This Row],[month]]&lt;&gt;I206</f>
        <v>0</v>
      </c>
      <c r="L207" s="8">
        <f>YEAR(spx[[#This Row],[Date]])</f>
        <v>2000</v>
      </c>
      <c r="M207" s="8" cm="1">
        <f t="array" ref="M207">_xlfn.IFS(spx[[#This Row],[month]]&lt;=3,1,spx[[#This Row],[month]]&lt;=6,2,spx[[#This Row],[month]]&lt;=9,3,spx[[#This Row],[month]]&lt;=12,4)</f>
        <v>4</v>
      </c>
    </row>
    <row r="208" spans="1:13" x14ac:dyDescent="0.25">
      <c r="A208" s="2">
        <v>36824</v>
      </c>
      <c r="B208">
        <v>1398.130005</v>
      </c>
      <c r="C208">
        <v>1398.130005</v>
      </c>
      <c r="D208">
        <v>1362.209961</v>
      </c>
      <c r="E208">
        <v>1364.900024</v>
      </c>
      <c r="F208">
        <v>1364.900024</v>
      </c>
      <c r="G208">
        <v>1315600000</v>
      </c>
      <c r="H208">
        <f>DAY(spx[[#This Row],[Date]])</f>
        <v>25</v>
      </c>
      <c r="I208" s="7">
        <f>MONTH(spx[[#This Row],[Date]])</f>
        <v>10</v>
      </c>
      <c r="J208" t="b">
        <f>MOD(spx[[#This Row],[month]]-1,3)=0</f>
        <v>1</v>
      </c>
      <c r="K208" t="b">
        <f>spx[[#This Row],[month]]&lt;&gt;I207</f>
        <v>0</v>
      </c>
      <c r="L208" s="8">
        <f>YEAR(spx[[#This Row],[Date]])</f>
        <v>2000</v>
      </c>
      <c r="M208" s="8" cm="1">
        <f t="array" ref="M208">_xlfn.IFS(spx[[#This Row],[month]]&lt;=3,1,spx[[#This Row],[month]]&lt;=6,2,spx[[#This Row],[month]]&lt;=9,3,spx[[#This Row],[month]]&lt;=12,4)</f>
        <v>4</v>
      </c>
    </row>
    <row r="209" spans="1:13" x14ac:dyDescent="0.25">
      <c r="A209" s="2">
        <v>36825</v>
      </c>
      <c r="B209">
        <v>1364.900024</v>
      </c>
      <c r="C209">
        <v>1372.719971</v>
      </c>
      <c r="D209">
        <v>1337.8100589999999</v>
      </c>
      <c r="E209">
        <v>1364.4399410000001</v>
      </c>
      <c r="F209">
        <v>1364.4399410000001</v>
      </c>
      <c r="G209">
        <v>1303800000</v>
      </c>
      <c r="H209">
        <f>DAY(spx[[#This Row],[Date]])</f>
        <v>26</v>
      </c>
      <c r="I209" s="7">
        <f>MONTH(spx[[#This Row],[Date]])</f>
        <v>10</v>
      </c>
      <c r="J209" t="b">
        <f>MOD(spx[[#This Row],[month]]-1,3)=0</f>
        <v>1</v>
      </c>
      <c r="K209" t="b">
        <f>spx[[#This Row],[month]]&lt;&gt;I208</f>
        <v>0</v>
      </c>
      <c r="L209" s="8">
        <f>YEAR(spx[[#This Row],[Date]])</f>
        <v>2000</v>
      </c>
      <c r="M209" s="8" cm="1">
        <f t="array" ref="M209">_xlfn.IFS(spx[[#This Row],[month]]&lt;=3,1,spx[[#This Row],[month]]&lt;=6,2,spx[[#This Row],[month]]&lt;=9,3,spx[[#This Row],[month]]&lt;=12,4)</f>
        <v>4</v>
      </c>
    </row>
    <row r="210" spans="1:13" x14ac:dyDescent="0.25">
      <c r="A210" s="2">
        <v>36826</v>
      </c>
      <c r="B210">
        <v>1364.4399410000001</v>
      </c>
      <c r="C210">
        <v>1384.5699460000001</v>
      </c>
      <c r="D210">
        <v>1364.130005</v>
      </c>
      <c r="E210">
        <v>1379.579956</v>
      </c>
      <c r="F210">
        <v>1379.579956</v>
      </c>
      <c r="G210">
        <v>1086300000</v>
      </c>
      <c r="H210">
        <f>DAY(spx[[#This Row],[Date]])</f>
        <v>27</v>
      </c>
      <c r="I210" s="7">
        <f>MONTH(spx[[#This Row],[Date]])</f>
        <v>10</v>
      </c>
      <c r="J210" t="b">
        <f>MOD(spx[[#This Row],[month]]-1,3)=0</f>
        <v>1</v>
      </c>
      <c r="K210" t="b">
        <f>spx[[#This Row],[month]]&lt;&gt;I209</f>
        <v>0</v>
      </c>
      <c r="L210" s="8">
        <f>YEAR(spx[[#This Row],[Date]])</f>
        <v>2000</v>
      </c>
      <c r="M210" s="8" cm="1">
        <f t="array" ref="M210">_xlfn.IFS(spx[[#This Row],[month]]&lt;=3,1,spx[[#This Row],[month]]&lt;=6,2,spx[[#This Row],[month]]&lt;=9,3,spx[[#This Row],[month]]&lt;=12,4)</f>
        <v>4</v>
      </c>
    </row>
    <row r="211" spans="1:13" x14ac:dyDescent="0.25">
      <c r="A211" s="2">
        <v>36829</v>
      </c>
      <c r="B211">
        <v>1379.579956</v>
      </c>
      <c r="C211">
        <v>1406.3599850000001</v>
      </c>
      <c r="D211">
        <v>1376.8599850000001</v>
      </c>
      <c r="E211">
        <v>1398.660034</v>
      </c>
      <c r="F211">
        <v>1398.660034</v>
      </c>
      <c r="G211">
        <v>1186500000</v>
      </c>
      <c r="H211">
        <f>DAY(spx[[#This Row],[Date]])</f>
        <v>30</v>
      </c>
      <c r="I211" s="7">
        <f>MONTH(spx[[#This Row],[Date]])</f>
        <v>10</v>
      </c>
      <c r="J211" t="b">
        <f>MOD(spx[[#This Row],[month]]-1,3)=0</f>
        <v>1</v>
      </c>
      <c r="K211" t="b">
        <f>spx[[#This Row],[month]]&lt;&gt;I210</f>
        <v>0</v>
      </c>
      <c r="L211" s="8">
        <f>YEAR(spx[[#This Row],[Date]])</f>
        <v>2000</v>
      </c>
      <c r="M211" s="8" cm="1">
        <f t="array" ref="M211">_xlfn.IFS(spx[[#This Row],[month]]&lt;=3,1,spx[[#This Row],[month]]&lt;=6,2,spx[[#This Row],[month]]&lt;=9,3,spx[[#This Row],[month]]&lt;=12,4)</f>
        <v>4</v>
      </c>
    </row>
    <row r="212" spans="1:13" x14ac:dyDescent="0.25">
      <c r="A212" s="2">
        <v>36830</v>
      </c>
      <c r="B212">
        <v>1398.660034</v>
      </c>
      <c r="C212">
        <v>1432.219971</v>
      </c>
      <c r="D212">
        <v>1398.660034</v>
      </c>
      <c r="E212">
        <v>1429.400024</v>
      </c>
      <c r="F212">
        <v>1429.400024</v>
      </c>
      <c r="G212">
        <v>1366400000</v>
      </c>
      <c r="H212">
        <f>DAY(spx[[#This Row],[Date]])</f>
        <v>31</v>
      </c>
      <c r="I212" s="7">
        <f>MONTH(spx[[#This Row],[Date]])</f>
        <v>10</v>
      </c>
      <c r="J212" t="b">
        <f>MOD(spx[[#This Row],[month]]-1,3)=0</f>
        <v>1</v>
      </c>
      <c r="K212" t="b">
        <f>spx[[#This Row],[month]]&lt;&gt;I211</f>
        <v>0</v>
      </c>
      <c r="L212" s="8">
        <f>YEAR(spx[[#This Row],[Date]])</f>
        <v>2000</v>
      </c>
      <c r="M212" s="8" cm="1">
        <f t="array" ref="M212">_xlfn.IFS(spx[[#This Row],[month]]&lt;=3,1,spx[[#This Row],[month]]&lt;=6,2,spx[[#This Row],[month]]&lt;=9,3,spx[[#This Row],[month]]&lt;=12,4)</f>
        <v>4</v>
      </c>
    </row>
    <row r="213" spans="1:13" x14ac:dyDescent="0.25">
      <c r="A213" s="2">
        <v>36831</v>
      </c>
      <c r="B213">
        <v>1429.400024</v>
      </c>
      <c r="C213">
        <v>1429.599976</v>
      </c>
      <c r="D213">
        <v>1410.4499510000001</v>
      </c>
      <c r="E213">
        <v>1421.219971</v>
      </c>
      <c r="F213">
        <v>1421.219971</v>
      </c>
      <c r="G213">
        <v>1206800000</v>
      </c>
      <c r="H213">
        <f>DAY(spx[[#This Row],[Date]])</f>
        <v>1</v>
      </c>
      <c r="I213" s="7">
        <f>MONTH(spx[[#This Row],[Date]])</f>
        <v>11</v>
      </c>
      <c r="J213" t="b">
        <f>MOD(spx[[#This Row],[month]]-1,3)=0</f>
        <v>0</v>
      </c>
      <c r="K213" t="b">
        <f>spx[[#This Row],[month]]&lt;&gt;I212</f>
        <v>1</v>
      </c>
      <c r="L213" s="8">
        <f>YEAR(spx[[#This Row],[Date]])</f>
        <v>2000</v>
      </c>
      <c r="M213" s="8" cm="1">
        <f t="array" ref="M213">_xlfn.IFS(spx[[#This Row],[month]]&lt;=3,1,spx[[#This Row],[month]]&lt;=6,2,spx[[#This Row],[month]]&lt;=9,3,spx[[#This Row],[month]]&lt;=12,4)</f>
        <v>4</v>
      </c>
    </row>
    <row r="214" spans="1:13" x14ac:dyDescent="0.25">
      <c r="A214" s="2">
        <v>36832</v>
      </c>
      <c r="B214">
        <v>1421.219971</v>
      </c>
      <c r="C214">
        <v>1433.400024</v>
      </c>
      <c r="D214">
        <v>1421.219971</v>
      </c>
      <c r="E214">
        <v>1428.3199460000001</v>
      </c>
      <c r="F214">
        <v>1428.3199460000001</v>
      </c>
      <c r="G214">
        <v>1167700000</v>
      </c>
      <c r="H214">
        <f>DAY(spx[[#This Row],[Date]])</f>
        <v>2</v>
      </c>
      <c r="I214" s="7">
        <f>MONTH(spx[[#This Row],[Date]])</f>
        <v>11</v>
      </c>
      <c r="J214" t="b">
        <f>MOD(spx[[#This Row],[month]]-1,3)=0</f>
        <v>0</v>
      </c>
      <c r="K214" t="b">
        <f>spx[[#This Row],[month]]&lt;&gt;I213</f>
        <v>0</v>
      </c>
      <c r="L214" s="8">
        <f>YEAR(spx[[#This Row],[Date]])</f>
        <v>2000</v>
      </c>
      <c r="M214" s="8" cm="1">
        <f t="array" ref="M214">_xlfn.IFS(spx[[#This Row],[month]]&lt;=3,1,spx[[#This Row],[month]]&lt;=6,2,spx[[#This Row],[month]]&lt;=9,3,spx[[#This Row],[month]]&lt;=12,4)</f>
        <v>4</v>
      </c>
    </row>
    <row r="215" spans="1:13" x14ac:dyDescent="0.25">
      <c r="A215" s="2">
        <v>36833</v>
      </c>
      <c r="B215">
        <v>1428.3199460000001</v>
      </c>
      <c r="C215">
        <v>1433.209961</v>
      </c>
      <c r="D215">
        <v>1420.920044</v>
      </c>
      <c r="E215">
        <v>1426.6899410000001</v>
      </c>
      <c r="F215">
        <v>1426.6899410000001</v>
      </c>
      <c r="G215">
        <v>997700000</v>
      </c>
      <c r="H215">
        <f>DAY(spx[[#This Row],[Date]])</f>
        <v>3</v>
      </c>
      <c r="I215" s="7">
        <f>MONTH(spx[[#This Row],[Date]])</f>
        <v>11</v>
      </c>
      <c r="J215" t="b">
        <f>MOD(spx[[#This Row],[month]]-1,3)=0</f>
        <v>0</v>
      </c>
      <c r="K215" t="b">
        <f>spx[[#This Row],[month]]&lt;&gt;I214</f>
        <v>0</v>
      </c>
      <c r="L215" s="8">
        <f>YEAR(spx[[#This Row],[Date]])</f>
        <v>2000</v>
      </c>
      <c r="M215" s="8" cm="1">
        <f t="array" ref="M215">_xlfn.IFS(spx[[#This Row],[month]]&lt;=3,1,spx[[#This Row],[month]]&lt;=6,2,spx[[#This Row],[month]]&lt;=9,3,spx[[#This Row],[month]]&lt;=12,4)</f>
        <v>4</v>
      </c>
    </row>
    <row r="216" spans="1:13" x14ac:dyDescent="0.25">
      <c r="A216" s="2">
        <v>36836</v>
      </c>
      <c r="B216">
        <v>1428.76001</v>
      </c>
      <c r="C216">
        <v>1438.459961</v>
      </c>
      <c r="D216">
        <v>1427.719971</v>
      </c>
      <c r="E216">
        <v>1432.1899410000001</v>
      </c>
      <c r="F216">
        <v>1432.1899410000001</v>
      </c>
      <c r="G216">
        <v>930900000</v>
      </c>
      <c r="H216">
        <f>DAY(spx[[#This Row],[Date]])</f>
        <v>6</v>
      </c>
      <c r="I216" s="7">
        <f>MONTH(spx[[#This Row],[Date]])</f>
        <v>11</v>
      </c>
      <c r="J216" t="b">
        <f>MOD(spx[[#This Row],[month]]-1,3)=0</f>
        <v>0</v>
      </c>
      <c r="K216" t="b">
        <f>spx[[#This Row],[month]]&lt;&gt;I215</f>
        <v>0</v>
      </c>
      <c r="L216" s="8">
        <f>YEAR(spx[[#This Row],[Date]])</f>
        <v>2000</v>
      </c>
      <c r="M216" s="8" cm="1">
        <f t="array" ref="M216">_xlfn.IFS(spx[[#This Row],[month]]&lt;=3,1,spx[[#This Row],[month]]&lt;=6,2,spx[[#This Row],[month]]&lt;=9,3,spx[[#This Row],[month]]&lt;=12,4)</f>
        <v>4</v>
      </c>
    </row>
    <row r="217" spans="1:13" x14ac:dyDescent="0.25">
      <c r="A217" s="2">
        <v>36837</v>
      </c>
      <c r="B217">
        <v>1432.1899410000001</v>
      </c>
      <c r="C217">
        <v>1436.219971</v>
      </c>
      <c r="D217">
        <v>1423.26001</v>
      </c>
      <c r="E217">
        <v>1431.869995</v>
      </c>
      <c r="F217">
        <v>1431.869995</v>
      </c>
      <c r="G217">
        <v>880900000</v>
      </c>
      <c r="H217">
        <f>DAY(spx[[#This Row],[Date]])</f>
        <v>7</v>
      </c>
      <c r="I217" s="7">
        <f>MONTH(spx[[#This Row],[Date]])</f>
        <v>11</v>
      </c>
      <c r="J217" t="b">
        <f>MOD(spx[[#This Row],[month]]-1,3)=0</f>
        <v>0</v>
      </c>
      <c r="K217" t="b">
        <f>spx[[#This Row],[month]]&lt;&gt;I216</f>
        <v>0</v>
      </c>
      <c r="L217" s="8">
        <f>YEAR(spx[[#This Row],[Date]])</f>
        <v>2000</v>
      </c>
      <c r="M217" s="8" cm="1">
        <f t="array" ref="M217">_xlfn.IFS(spx[[#This Row],[month]]&lt;=3,1,spx[[#This Row],[month]]&lt;=6,2,spx[[#This Row],[month]]&lt;=9,3,spx[[#This Row],[month]]&lt;=12,4)</f>
        <v>4</v>
      </c>
    </row>
    <row r="218" spans="1:13" x14ac:dyDescent="0.25">
      <c r="A218" s="2">
        <v>36838</v>
      </c>
      <c r="B218">
        <v>1431.869995</v>
      </c>
      <c r="C218">
        <v>1437.280029</v>
      </c>
      <c r="D218">
        <v>1408.780029</v>
      </c>
      <c r="E218">
        <v>1409.280029</v>
      </c>
      <c r="F218">
        <v>1409.280029</v>
      </c>
      <c r="G218">
        <v>909300000</v>
      </c>
      <c r="H218">
        <f>DAY(spx[[#This Row],[Date]])</f>
        <v>8</v>
      </c>
      <c r="I218" s="7">
        <f>MONTH(spx[[#This Row],[Date]])</f>
        <v>11</v>
      </c>
      <c r="J218" t="b">
        <f>MOD(spx[[#This Row],[month]]-1,3)=0</f>
        <v>0</v>
      </c>
      <c r="K218" t="b">
        <f>spx[[#This Row],[month]]&lt;&gt;I217</f>
        <v>0</v>
      </c>
      <c r="L218" s="8">
        <f>YEAR(spx[[#This Row],[Date]])</f>
        <v>2000</v>
      </c>
      <c r="M218" s="8" cm="1">
        <f t="array" ref="M218">_xlfn.IFS(spx[[#This Row],[month]]&lt;=3,1,spx[[#This Row],[month]]&lt;=6,2,spx[[#This Row],[month]]&lt;=9,3,spx[[#This Row],[month]]&lt;=12,4)</f>
        <v>4</v>
      </c>
    </row>
    <row r="219" spans="1:13" x14ac:dyDescent="0.25">
      <c r="A219" s="2">
        <v>36839</v>
      </c>
      <c r="B219">
        <v>1409.280029</v>
      </c>
      <c r="C219">
        <v>1409.280029</v>
      </c>
      <c r="D219">
        <v>1369.6800539999999</v>
      </c>
      <c r="E219">
        <v>1400.1400149999999</v>
      </c>
      <c r="F219">
        <v>1400.1400149999999</v>
      </c>
      <c r="G219">
        <v>1111000000</v>
      </c>
      <c r="H219">
        <f>DAY(spx[[#This Row],[Date]])</f>
        <v>9</v>
      </c>
      <c r="I219" s="7">
        <f>MONTH(spx[[#This Row],[Date]])</f>
        <v>11</v>
      </c>
      <c r="J219" t="b">
        <f>MOD(spx[[#This Row],[month]]-1,3)=0</f>
        <v>0</v>
      </c>
      <c r="K219" t="b">
        <f>spx[[#This Row],[month]]&lt;&gt;I218</f>
        <v>0</v>
      </c>
      <c r="L219" s="8">
        <f>YEAR(spx[[#This Row],[Date]])</f>
        <v>2000</v>
      </c>
      <c r="M219" s="8" cm="1">
        <f t="array" ref="M219">_xlfn.IFS(spx[[#This Row],[month]]&lt;=3,1,spx[[#This Row],[month]]&lt;=6,2,spx[[#This Row],[month]]&lt;=9,3,spx[[#This Row],[month]]&lt;=12,4)</f>
        <v>4</v>
      </c>
    </row>
    <row r="220" spans="1:13" x14ac:dyDescent="0.25">
      <c r="A220" s="2">
        <v>36840</v>
      </c>
      <c r="B220">
        <v>1400.1400149999999</v>
      </c>
      <c r="C220">
        <v>1400.1400149999999</v>
      </c>
      <c r="D220">
        <v>1365.969971</v>
      </c>
      <c r="E220">
        <v>1365.9799800000001</v>
      </c>
      <c r="F220">
        <v>1365.9799800000001</v>
      </c>
      <c r="G220">
        <v>962500000</v>
      </c>
      <c r="H220">
        <f>DAY(spx[[#This Row],[Date]])</f>
        <v>10</v>
      </c>
      <c r="I220" s="7">
        <f>MONTH(spx[[#This Row],[Date]])</f>
        <v>11</v>
      </c>
      <c r="J220" t="b">
        <f>MOD(spx[[#This Row],[month]]-1,3)=0</f>
        <v>0</v>
      </c>
      <c r="K220" t="b">
        <f>spx[[#This Row],[month]]&lt;&gt;I219</f>
        <v>0</v>
      </c>
      <c r="L220" s="8">
        <f>YEAR(spx[[#This Row],[Date]])</f>
        <v>2000</v>
      </c>
      <c r="M220" s="8" cm="1">
        <f t="array" ref="M220">_xlfn.IFS(spx[[#This Row],[month]]&lt;=3,1,spx[[#This Row],[month]]&lt;=6,2,spx[[#This Row],[month]]&lt;=9,3,spx[[#This Row],[month]]&lt;=12,4)</f>
        <v>4</v>
      </c>
    </row>
    <row r="221" spans="1:13" x14ac:dyDescent="0.25">
      <c r="A221" s="2">
        <v>36843</v>
      </c>
      <c r="B221">
        <v>1365.9799800000001</v>
      </c>
      <c r="C221">
        <v>1365.9799800000001</v>
      </c>
      <c r="D221">
        <v>1328.619995</v>
      </c>
      <c r="E221">
        <v>1351.26001</v>
      </c>
      <c r="F221">
        <v>1351.26001</v>
      </c>
      <c r="G221">
        <v>1129300000</v>
      </c>
      <c r="H221">
        <f>DAY(spx[[#This Row],[Date]])</f>
        <v>13</v>
      </c>
      <c r="I221" s="7">
        <f>MONTH(spx[[#This Row],[Date]])</f>
        <v>11</v>
      </c>
      <c r="J221" t="b">
        <f>MOD(spx[[#This Row],[month]]-1,3)=0</f>
        <v>0</v>
      </c>
      <c r="K221" t="b">
        <f>spx[[#This Row],[month]]&lt;&gt;I220</f>
        <v>0</v>
      </c>
      <c r="L221" s="8">
        <f>YEAR(spx[[#This Row],[Date]])</f>
        <v>2000</v>
      </c>
      <c r="M221" s="8" cm="1">
        <f t="array" ref="M221">_xlfn.IFS(spx[[#This Row],[month]]&lt;=3,1,spx[[#This Row],[month]]&lt;=6,2,spx[[#This Row],[month]]&lt;=9,3,spx[[#This Row],[month]]&lt;=12,4)</f>
        <v>4</v>
      </c>
    </row>
    <row r="222" spans="1:13" x14ac:dyDescent="0.25">
      <c r="A222" s="2">
        <v>36844</v>
      </c>
      <c r="B222">
        <v>1351.26001</v>
      </c>
      <c r="C222">
        <v>1390.0600589999999</v>
      </c>
      <c r="D222">
        <v>1351.26001</v>
      </c>
      <c r="E222">
        <v>1382.9499510000001</v>
      </c>
      <c r="F222">
        <v>1382.9499510000001</v>
      </c>
      <c r="G222">
        <v>1118800000</v>
      </c>
      <c r="H222">
        <f>DAY(spx[[#This Row],[Date]])</f>
        <v>14</v>
      </c>
      <c r="I222" s="7">
        <f>MONTH(spx[[#This Row],[Date]])</f>
        <v>11</v>
      </c>
      <c r="J222" t="b">
        <f>MOD(spx[[#This Row],[month]]-1,3)=0</f>
        <v>0</v>
      </c>
      <c r="K222" t="b">
        <f>spx[[#This Row],[month]]&lt;&gt;I221</f>
        <v>0</v>
      </c>
      <c r="L222" s="8">
        <f>YEAR(spx[[#This Row],[Date]])</f>
        <v>2000</v>
      </c>
      <c r="M222" s="8" cm="1">
        <f t="array" ref="M222">_xlfn.IFS(spx[[#This Row],[month]]&lt;=3,1,spx[[#This Row],[month]]&lt;=6,2,spx[[#This Row],[month]]&lt;=9,3,spx[[#This Row],[month]]&lt;=12,4)</f>
        <v>4</v>
      </c>
    </row>
    <row r="223" spans="1:13" x14ac:dyDescent="0.25">
      <c r="A223" s="2">
        <v>36845</v>
      </c>
      <c r="B223">
        <v>1382.9499510000001</v>
      </c>
      <c r="C223">
        <v>1395.959961</v>
      </c>
      <c r="D223">
        <v>1374.75</v>
      </c>
      <c r="E223">
        <v>1389.8100589999999</v>
      </c>
      <c r="F223">
        <v>1389.8100589999999</v>
      </c>
      <c r="G223">
        <v>1066800000</v>
      </c>
      <c r="H223">
        <f>DAY(spx[[#This Row],[Date]])</f>
        <v>15</v>
      </c>
      <c r="I223" s="7">
        <f>MONTH(spx[[#This Row],[Date]])</f>
        <v>11</v>
      </c>
      <c r="J223" t="b">
        <f>MOD(spx[[#This Row],[month]]-1,3)=0</f>
        <v>0</v>
      </c>
      <c r="K223" t="b">
        <f>spx[[#This Row],[month]]&lt;&gt;I222</f>
        <v>0</v>
      </c>
      <c r="L223" s="8">
        <f>YEAR(spx[[#This Row],[Date]])</f>
        <v>2000</v>
      </c>
      <c r="M223" s="8" cm="1">
        <f t="array" ref="M223">_xlfn.IFS(spx[[#This Row],[month]]&lt;=3,1,spx[[#This Row],[month]]&lt;=6,2,spx[[#This Row],[month]]&lt;=9,3,spx[[#This Row],[month]]&lt;=12,4)</f>
        <v>4</v>
      </c>
    </row>
    <row r="224" spans="1:13" x14ac:dyDescent="0.25">
      <c r="A224" s="2">
        <v>36846</v>
      </c>
      <c r="B224">
        <v>1389.8100589999999</v>
      </c>
      <c r="C224">
        <v>1394.76001</v>
      </c>
      <c r="D224">
        <v>1370.3900149999999</v>
      </c>
      <c r="E224">
        <v>1372.3199460000001</v>
      </c>
      <c r="F224">
        <v>1372.3199460000001</v>
      </c>
      <c r="G224">
        <v>956300000</v>
      </c>
      <c r="H224">
        <f>DAY(spx[[#This Row],[Date]])</f>
        <v>16</v>
      </c>
      <c r="I224" s="7">
        <f>MONTH(spx[[#This Row],[Date]])</f>
        <v>11</v>
      </c>
      <c r="J224" t="b">
        <f>MOD(spx[[#This Row],[month]]-1,3)=0</f>
        <v>0</v>
      </c>
      <c r="K224" t="b">
        <f>spx[[#This Row],[month]]&lt;&gt;I223</f>
        <v>0</v>
      </c>
      <c r="L224" s="8">
        <f>YEAR(spx[[#This Row],[Date]])</f>
        <v>2000</v>
      </c>
      <c r="M224" s="8" cm="1">
        <f t="array" ref="M224">_xlfn.IFS(spx[[#This Row],[month]]&lt;=3,1,spx[[#This Row],[month]]&lt;=6,2,spx[[#This Row],[month]]&lt;=9,3,spx[[#This Row],[month]]&lt;=12,4)</f>
        <v>4</v>
      </c>
    </row>
    <row r="225" spans="1:13" x14ac:dyDescent="0.25">
      <c r="A225" s="2">
        <v>36847</v>
      </c>
      <c r="B225">
        <v>1372.3199460000001</v>
      </c>
      <c r="C225">
        <v>1384.849976</v>
      </c>
      <c r="D225">
        <v>1355.5500489999999</v>
      </c>
      <c r="E225">
        <v>1367.719971</v>
      </c>
      <c r="F225">
        <v>1367.719971</v>
      </c>
      <c r="G225">
        <v>1070400000</v>
      </c>
      <c r="H225">
        <f>DAY(spx[[#This Row],[Date]])</f>
        <v>17</v>
      </c>
      <c r="I225" s="7">
        <f>MONTH(spx[[#This Row],[Date]])</f>
        <v>11</v>
      </c>
      <c r="J225" t="b">
        <f>MOD(spx[[#This Row],[month]]-1,3)=0</f>
        <v>0</v>
      </c>
      <c r="K225" t="b">
        <f>spx[[#This Row],[month]]&lt;&gt;I224</f>
        <v>0</v>
      </c>
      <c r="L225" s="8">
        <f>YEAR(spx[[#This Row],[Date]])</f>
        <v>2000</v>
      </c>
      <c r="M225" s="8" cm="1">
        <f t="array" ref="M225">_xlfn.IFS(spx[[#This Row],[month]]&lt;=3,1,spx[[#This Row],[month]]&lt;=6,2,spx[[#This Row],[month]]&lt;=9,3,spx[[#This Row],[month]]&lt;=12,4)</f>
        <v>4</v>
      </c>
    </row>
    <row r="226" spans="1:13" x14ac:dyDescent="0.25">
      <c r="A226" s="2">
        <v>36850</v>
      </c>
      <c r="B226">
        <v>1367.719971</v>
      </c>
      <c r="C226">
        <v>1367.719971</v>
      </c>
      <c r="D226">
        <v>1341.670044</v>
      </c>
      <c r="E226">
        <v>1342.619995</v>
      </c>
      <c r="F226">
        <v>1342.619995</v>
      </c>
      <c r="G226">
        <v>955800000</v>
      </c>
      <c r="H226">
        <f>DAY(spx[[#This Row],[Date]])</f>
        <v>20</v>
      </c>
      <c r="I226" s="7">
        <f>MONTH(spx[[#This Row],[Date]])</f>
        <v>11</v>
      </c>
      <c r="J226" t="b">
        <f>MOD(spx[[#This Row],[month]]-1,3)=0</f>
        <v>0</v>
      </c>
      <c r="K226" t="b">
        <f>spx[[#This Row],[month]]&lt;&gt;I225</f>
        <v>0</v>
      </c>
      <c r="L226" s="8">
        <f>YEAR(spx[[#This Row],[Date]])</f>
        <v>2000</v>
      </c>
      <c r="M226" s="8" cm="1">
        <f t="array" ref="M226">_xlfn.IFS(spx[[#This Row],[month]]&lt;=3,1,spx[[#This Row],[month]]&lt;=6,2,spx[[#This Row],[month]]&lt;=9,3,spx[[#This Row],[month]]&lt;=12,4)</f>
        <v>4</v>
      </c>
    </row>
    <row r="227" spans="1:13" x14ac:dyDescent="0.25">
      <c r="A227" s="2">
        <v>36851</v>
      </c>
      <c r="B227">
        <v>1342.619995</v>
      </c>
      <c r="C227">
        <v>1355.869995</v>
      </c>
      <c r="D227">
        <v>1333.619995</v>
      </c>
      <c r="E227">
        <v>1347.349976</v>
      </c>
      <c r="F227">
        <v>1347.349976</v>
      </c>
      <c r="G227">
        <v>1137100000</v>
      </c>
      <c r="H227">
        <f>DAY(spx[[#This Row],[Date]])</f>
        <v>21</v>
      </c>
      <c r="I227" s="7">
        <f>MONTH(spx[[#This Row],[Date]])</f>
        <v>11</v>
      </c>
      <c r="J227" t="b">
        <f>MOD(spx[[#This Row],[month]]-1,3)=0</f>
        <v>0</v>
      </c>
      <c r="K227" t="b">
        <f>spx[[#This Row],[month]]&lt;&gt;I226</f>
        <v>0</v>
      </c>
      <c r="L227" s="8">
        <f>YEAR(spx[[#This Row],[Date]])</f>
        <v>2000</v>
      </c>
      <c r="M227" s="8" cm="1">
        <f t="array" ref="M227">_xlfn.IFS(spx[[#This Row],[month]]&lt;=3,1,spx[[#This Row],[month]]&lt;=6,2,spx[[#This Row],[month]]&lt;=9,3,spx[[#This Row],[month]]&lt;=12,4)</f>
        <v>4</v>
      </c>
    </row>
    <row r="228" spans="1:13" x14ac:dyDescent="0.25">
      <c r="A228" s="2">
        <v>36852</v>
      </c>
      <c r="B228">
        <v>1347.349976</v>
      </c>
      <c r="C228">
        <v>1347.349976</v>
      </c>
      <c r="D228">
        <v>1321.8900149999999</v>
      </c>
      <c r="E228">
        <v>1322.3599850000001</v>
      </c>
      <c r="F228">
        <v>1322.3599850000001</v>
      </c>
      <c r="G228">
        <v>963200000</v>
      </c>
      <c r="H228">
        <f>DAY(spx[[#This Row],[Date]])</f>
        <v>22</v>
      </c>
      <c r="I228" s="7">
        <f>MONTH(spx[[#This Row],[Date]])</f>
        <v>11</v>
      </c>
      <c r="J228" t="b">
        <f>MOD(spx[[#This Row],[month]]-1,3)=0</f>
        <v>0</v>
      </c>
      <c r="K228" t="b">
        <f>spx[[#This Row],[month]]&lt;&gt;I227</f>
        <v>0</v>
      </c>
      <c r="L228" s="8">
        <f>YEAR(spx[[#This Row],[Date]])</f>
        <v>2000</v>
      </c>
      <c r="M228" s="8" cm="1">
        <f t="array" ref="M228">_xlfn.IFS(spx[[#This Row],[month]]&lt;=3,1,spx[[#This Row],[month]]&lt;=6,2,spx[[#This Row],[month]]&lt;=9,3,spx[[#This Row],[month]]&lt;=12,4)</f>
        <v>4</v>
      </c>
    </row>
    <row r="229" spans="1:13" x14ac:dyDescent="0.25">
      <c r="A229" s="2">
        <v>36854</v>
      </c>
      <c r="B229">
        <v>1322.3599850000001</v>
      </c>
      <c r="C229">
        <v>1343.829956</v>
      </c>
      <c r="D229">
        <v>1322.3599850000001</v>
      </c>
      <c r="E229">
        <v>1341.7700199999999</v>
      </c>
      <c r="F229">
        <v>1341.7700199999999</v>
      </c>
      <c r="G229">
        <v>404870000</v>
      </c>
      <c r="H229">
        <f>DAY(spx[[#This Row],[Date]])</f>
        <v>24</v>
      </c>
      <c r="I229" s="7">
        <f>MONTH(spx[[#This Row],[Date]])</f>
        <v>11</v>
      </c>
      <c r="J229" t="b">
        <f>MOD(spx[[#This Row],[month]]-1,3)=0</f>
        <v>0</v>
      </c>
      <c r="K229" t="b">
        <f>spx[[#This Row],[month]]&lt;&gt;I228</f>
        <v>0</v>
      </c>
      <c r="L229" s="8">
        <f>YEAR(spx[[#This Row],[Date]])</f>
        <v>2000</v>
      </c>
      <c r="M229" s="8" cm="1">
        <f t="array" ref="M229">_xlfn.IFS(spx[[#This Row],[month]]&lt;=3,1,spx[[#This Row],[month]]&lt;=6,2,spx[[#This Row],[month]]&lt;=9,3,spx[[#This Row],[month]]&lt;=12,4)</f>
        <v>4</v>
      </c>
    </row>
    <row r="230" spans="1:13" x14ac:dyDescent="0.25">
      <c r="A230" s="2">
        <v>36857</v>
      </c>
      <c r="B230">
        <v>1341.7700199999999</v>
      </c>
      <c r="C230">
        <v>1362.5</v>
      </c>
      <c r="D230">
        <v>1341.7700199999999</v>
      </c>
      <c r="E230">
        <v>1348.969971</v>
      </c>
      <c r="F230">
        <v>1348.969971</v>
      </c>
      <c r="G230">
        <v>946100000</v>
      </c>
      <c r="H230">
        <f>DAY(spx[[#This Row],[Date]])</f>
        <v>27</v>
      </c>
      <c r="I230" s="7">
        <f>MONTH(spx[[#This Row],[Date]])</f>
        <v>11</v>
      </c>
      <c r="J230" t="b">
        <f>MOD(spx[[#This Row],[month]]-1,3)=0</f>
        <v>0</v>
      </c>
      <c r="K230" t="b">
        <f>spx[[#This Row],[month]]&lt;&gt;I229</f>
        <v>0</v>
      </c>
      <c r="L230" s="8">
        <f>YEAR(spx[[#This Row],[Date]])</f>
        <v>2000</v>
      </c>
      <c r="M230" s="8" cm="1">
        <f t="array" ref="M230">_xlfn.IFS(spx[[#This Row],[month]]&lt;=3,1,spx[[#This Row],[month]]&lt;=6,2,spx[[#This Row],[month]]&lt;=9,3,spx[[#This Row],[month]]&lt;=12,4)</f>
        <v>4</v>
      </c>
    </row>
    <row r="231" spans="1:13" x14ac:dyDescent="0.25">
      <c r="A231" s="2">
        <v>36858</v>
      </c>
      <c r="B231">
        <v>1348.969971</v>
      </c>
      <c r="C231">
        <v>1358.8100589999999</v>
      </c>
      <c r="D231">
        <v>1334.969971</v>
      </c>
      <c r="E231">
        <v>1336.089966</v>
      </c>
      <c r="F231">
        <v>1336.089966</v>
      </c>
      <c r="G231">
        <v>1028200000</v>
      </c>
      <c r="H231">
        <f>DAY(spx[[#This Row],[Date]])</f>
        <v>28</v>
      </c>
      <c r="I231" s="7">
        <f>MONTH(spx[[#This Row],[Date]])</f>
        <v>11</v>
      </c>
      <c r="J231" t="b">
        <f>MOD(spx[[#This Row],[month]]-1,3)=0</f>
        <v>0</v>
      </c>
      <c r="K231" t="b">
        <f>spx[[#This Row],[month]]&lt;&gt;I230</f>
        <v>0</v>
      </c>
      <c r="L231" s="8">
        <f>YEAR(spx[[#This Row],[Date]])</f>
        <v>2000</v>
      </c>
      <c r="M231" s="8" cm="1">
        <f t="array" ref="M231">_xlfn.IFS(spx[[#This Row],[month]]&lt;=3,1,spx[[#This Row],[month]]&lt;=6,2,spx[[#This Row],[month]]&lt;=9,3,spx[[#This Row],[month]]&lt;=12,4)</f>
        <v>4</v>
      </c>
    </row>
    <row r="232" spans="1:13" x14ac:dyDescent="0.25">
      <c r="A232" s="2">
        <v>36859</v>
      </c>
      <c r="B232">
        <v>1336.089966</v>
      </c>
      <c r="C232">
        <v>1352.380005</v>
      </c>
      <c r="D232">
        <v>1329.280029</v>
      </c>
      <c r="E232">
        <v>1341.9300539999999</v>
      </c>
      <c r="F232">
        <v>1341.9300539999999</v>
      </c>
      <c r="G232">
        <v>402100000</v>
      </c>
      <c r="H232">
        <f>DAY(spx[[#This Row],[Date]])</f>
        <v>29</v>
      </c>
      <c r="I232" s="7">
        <f>MONTH(spx[[#This Row],[Date]])</f>
        <v>11</v>
      </c>
      <c r="J232" t="b">
        <f>MOD(spx[[#This Row],[month]]-1,3)=0</f>
        <v>0</v>
      </c>
      <c r="K232" t="b">
        <f>spx[[#This Row],[month]]&lt;&gt;I231</f>
        <v>0</v>
      </c>
      <c r="L232" s="8">
        <f>YEAR(spx[[#This Row],[Date]])</f>
        <v>2000</v>
      </c>
      <c r="M232" s="8" cm="1">
        <f t="array" ref="M232">_xlfn.IFS(spx[[#This Row],[month]]&lt;=3,1,spx[[#This Row],[month]]&lt;=6,2,spx[[#This Row],[month]]&lt;=9,3,spx[[#This Row],[month]]&lt;=12,4)</f>
        <v>4</v>
      </c>
    </row>
    <row r="233" spans="1:13" x14ac:dyDescent="0.25">
      <c r="A233" s="2">
        <v>36860</v>
      </c>
      <c r="B233">
        <v>1341.910034</v>
      </c>
      <c r="C233">
        <v>1341.910034</v>
      </c>
      <c r="D233">
        <v>1294.900024</v>
      </c>
      <c r="E233">
        <v>1314.9499510000001</v>
      </c>
      <c r="F233">
        <v>1314.9499510000001</v>
      </c>
      <c r="G233">
        <v>1186530000</v>
      </c>
      <c r="H233">
        <f>DAY(spx[[#This Row],[Date]])</f>
        <v>30</v>
      </c>
      <c r="I233" s="7">
        <f>MONTH(spx[[#This Row],[Date]])</f>
        <v>11</v>
      </c>
      <c r="J233" t="b">
        <f>MOD(spx[[#This Row],[month]]-1,3)=0</f>
        <v>0</v>
      </c>
      <c r="K233" t="b">
        <f>spx[[#This Row],[month]]&lt;&gt;I232</f>
        <v>0</v>
      </c>
      <c r="L233" s="8">
        <f>YEAR(spx[[#This Row],[Date]])</f>
        <v>2000</v>
      </c>
      <c r="M233" s="8" cm="1">
        <f t="array" ref="M233">_xlfn.IFS(spx[[#This Row],[month]]&lt;=3,1,spx[[#This Row],[month]]&lt;=6,2,spx[[#This Row],[month]]&lt;=9,3,spx[[#This Row],[month]]&lt;=12,4)</f>
        <v>4</v>
      </c>
    </row>
    <row r="234" spans="1:13" x14ac:dyDescent="0.25">
      <c r="A234" s="2">
        <v>36861</v>
      </c>
      <c r="B234">
        <v>1314.9499510000001</v>
      </c>
      <c r="C234">
        <v>1334.670044</v>
      </c>
      <c r="D234">
        <v>1307.0200199999999</v>
      </c>
      <c r="E234">
        <v>1315.2299800000001</v>
      </c>
      <c r="F234">
        <v>1315.2299800000001</v>
      </c>
      <c r="G234">
        <v>1195200000</v>
      </c>
      <c r="H234">
        <f>DAY(spx[[#This Row],[Date]])</f>
        <v>1</v>
      </c>
      <c r="I234" s="7">
        <f>MONTH(spx[[#This Row],[Date]])</f>
        <v>12</v>
      </c>
      <c r="J234" t="b">
        <f>MOD(spx[[#This Row],[month]]-1,3)=0</f>
        <v>0</v>
      </c>
      <c r="K234" t="b">
        <f>spx[[#This Row],[month]]&lt;&gt;I233</f>
        <v>1</v>
      </c>
      <c r="L234" s="8">
        <f>YEAR(spx[[#This Row],[Date]])</f>
        <v>2000</v>
      </c>
      <c r="M234" s="8" cm="1">
        <f t="array" ref="M234">_xlfn.IFS(spx[[#This Row],[month]]&lt;=3,1,spx[[#This Row],[month]]&lt;=6,2,spx[[#This Row],[month]]&lt;=9,3,spx[[#This Row],[month]]&lt;=12,4)</f>
        <v>4</v>
      </c>
    </row>
    <row r="235" spans="1:13" x14ac:dyDescent="0.25">
      <c r="A235" s="2">
        <v>36864</v>
      </c>
      <c r="B235">
        <v>1315.1800539999999</v>
      </c>
      <c r="C235">
        <v>1332.0600589999999</v>
      </c>
      <c r="D235">
        <v>1310.2299800000001</v>
      </c>
      <c r="E235">
        <v>1324.969971</v>
      </c>
      <c r="F235">
        <v>1324.969971</v>
      </c>
      <c r="G235">
        <v>1103000000</v>
      </c>
      <c r="H235">
        <f>DAY(spx[[#This Row],[Date]])</f>
        <v>4</v>
      </c>
      <c r="I235" s="7">
        <f>MONTH(spx[[#This Row],[Date]])</f>
        <v>12</v>
      </c>
      <c r="J235" t="b">
        <f>MOD(spx[[#This Row],[month]]-1,3)=0</f>
        <v>0</v>
      </c>
      <c r="K235" t="b">
        <f>spx[[#This Row],[month]]&lt;&gt;I234</f>
        <v>0</v>
      </c>
      <c r="L235" s="8">
        <f>YEAR(spx[[#This Row],[Date]])</f>
        <v>2000</v>
      </c>
      <c r="M235" s="8" cm="1">
        <f t="array" ref="M235">_xlfn.IFS(spx[[#This Row],[month]]&lt;=3,1,spx[[#This Row],[month]]&lt;=6,2,spx[[#This Row],[month]]&lt;=9,3,spx[[#This Row],[month]]&lt;=12,4)</f>
        <v>4</v>
      </c>
    </row>
    <row r="236" spans="1:13" x14ac:dyDescent="0.25">
      <c r="A236" s="2">
        <v>36865</v>
      </c>
      <c r="B236">
        <v>1324.969971</v>
      </c>
      <c r="C236">
        <v>1376.5600589999999</v>
      </c>
      <c r="D236">
        <v>1324.969971</v>
      </c>
      <c r="E236">
        <v>1376.540039</v>
      </c>
      <c r="F236">
        <v>1376.540039</v>
      </c>
      <c r="G236">
        <v>900300000</v>
      </c>
      <c r="H236">
        <f>DAY(spx[[#This Row],[Date]])</f>
        <v>5</v>
      </c>
      <c r="I236" s="7">
        <f>MONTH(spx[[#This Row],[Date]])</f>
        <v>12</v>
      </c>
      <c r="J236" t="b">
        <f>MOD(spx[[#This Row],[month]]-1,3)=0</f>
        <v>0</v>
      </c>
      <c r="K236" t="b">
        <f>spx[[#This Row],[month]]&lt;&gt;I235</f>
        <v>0</v>
      </c>
      <c r="L236" s="8">
        <f>YEAR(spx[[#This Row],[Date]])</f>
        <v>2000</v>
      </c>
      <c r="M236" s="8" cm="1">
        <f t="array" ref="M236">_xlfn.IFS(spx[[#This Row],[month]]&lt;=3,1,spx[[#This Row],[month]]&lt;=6,2,spx[[#This Row],[month]]&lt;=9,3,spx[[#This Row],[month]]&lt;=12,4)</f>
        <v>4</v>
      </c>
    </row>
    <row r="237" spans="1:13" x14ac:dyDescent="0.25">
      <c r="A237" s="2">
        <v>36866</v>
      </c>
      <c r="B237">
        <v>1376.540039</v>
      </c>
      <c r="C237">
        <v>1376.540039</v>
      </c>
      <c r="D237">
        <v>1346.150024</v>
      </c>
      <c r="E237">
        <v>1351.459961</v>
      </c>
      <c r="F237">
        <v>1351.459961</v>
      </c>
      <c r="G237">
        <v>1399300000</v>
      </c>
      <c r="H237">
        <f>DAY(spx[[#This Row],[Date]])</f>
        <v>6</v>
      </c>
      <c r="I237" s="7">
        <f>MONTH(spx[[#This Row],[Date]])</f>
        <v>12</v>
      </c>
      <c r="J237" t="b">
        <f>MOD(spx[[#This Row],[month]]-1,3)=0</f>
        <v>0</v>
      </c>
      <c r="K237" t="b">
        <f>spx[[#This Row],[month]]&lt;&gt;I236</f>
        <v>0</v>
      </c>
      <c r="L237" s="8">
        <f>YEAR(spx[[#This Row],[Date]])</f>
        <v>2000</v>
      </c>
      <c r="M237" s="8" cm="1">
        <f t="array" ref="M237">_xlfn.IFS(spx[[#This Row],[month]]&lt;=3,1,spx[[#This Row],[month]]&lt;=6,2,spx[[#This Row],[month]]&lt;=9,3,spx[[#This Row],[month]]&lt;=12,4)</f>
        <v>4</v>
      </c>
    </row>
    <row r="238" spans="1:13" x14ac:dyDescent="0.25">
      <c r="A238" s="2">
        <v>36867</v>
      </c>
      <c r="B238">
        <v>1351.459961</v>
      </c>
      <c r="C238">
        <v>1353.5</v>
      </c>
      <c r="D238">
        <v>1339.26001</v>
      </c>
      <c r="E238">
        <v>1343.5500489999999</v>
      </c>
      <c r="F238">
        <v>1343.5500489999999</v>
      </c>
      <c r="G238">
        <v>1128000000</v>
      </c>
      <c r="H238">
        <f>DAY(spx[[#This Row],[Date]])</f>
        <v>7</v>
      </c>
      <c r="I238" s="7">
        <f>MONTH(spx[[#This Row],[Date]])</f>
        <v>12</v>
      </c>
      <c r="J238" t="b">
        <f>MOD(spx[[#This Row],[month]]-1,3)=0</f>
        <v>0</v>
      </c>
      <c r="K238" t="b">
        <f>spx[[#This Row],[month]]&lt;&gt;I237</f>
        <v>0</v>
      </c>
      <c r="L238" s="8">
        <f>YEAR(spx[[#This Row],[Date]])</f>
        <v>2000</v>
      </c>
      <c r="M238" s="8" cm="1">
        <f t="array" ref="M238">_xlfn.IFS(spx[[#This Row],[month]]&lt;=3,1,spx[[#This Row],[month]]&lt;=6,2,spx[[#This Row],[month]]&lt;=9,3,spx[[#This Row],[month]]&lt;=12,4)</f>
        <v>4</v>
      </c>
    </row>
    <row r="239" spans="1:13" x14ac:dyDescent="0.25">
      <c r="A239" s="2">
        <v>36868</v>
      </c>
      <c r="B239">
        <v>1343.5500489999999</v>
      </c>
      <c r="C239">
        <v>1380.329956</v>
      </c>
      <c r="D239">
        <v>1343.5500489999999</v>
      </c>
      <c r="E239">
        <v>1369.8900149999999</v>
      </c>
      <c r="F239">
        <v>1369.8900149999999</v>
      </c>
      <c r="G239">
        <v>1358300000</v>
      </c>
      <c r="H239">
        <f>DAY(spx[[#This Row],[Date]])</f>
        <v>8</v>
      </c>
      <c r="I239" s="7">
        <f>MONTH(spx[[#This Row],[Date]])</f>
        <v>12</v>
      </c>
      <c r="J239" t="b">
        <f>MOD(spx[[#This Row],[month]]-1,3)=0</f>
        <v>0</v>
      </c>
      <c r="K239" t="b">
        <f>spx[[#This Row],[month]]&lt;&gt;I238</f>
        <v>0</v>
      </c>
      <c r="L239" s="8">
        <f>YEAR(spx[[#This Row],[Date]])</f>
        <v>2000</v>
      </c>
      <c r="M239" s="8" cm="1">
        <f t="array" ref="M239">_xlfn.IFS(spx[[#This Row],[month]]&lt;=3,1,spx[[#This Row],[month]]&lt;=6,2,spx[[#This Row],[month]]&lt;=9,3,spx[[#This Row],[month]]&lt;=12,4)</f>
        <v>4</v>
      </c>
    </row>
    <row r="240" spans="1:13" x14ac:dyDescent="0.25">
      <c r="A240" s="2">
        <v>36871</v>
      </c>
      <c r="B240">
        <v>1369.8900149999999</v>
      </c>
      <c r="C240">
        <v>1389.0500489999999</v>
      </c>
      <c r="D240">
        <v>1364.1400149999999</v>
      </c>
      <c r="E240">
        <v>1380.1999510000001</v>
      </c>
      <c r="F240">
        <v>1380.1999510000001</v>
      </c>
      <c r="G240">
        <v>1202400000</v>
      </c>
      <c r="H240">
        <f>DAY(spx[[#This Row],[Date]])</f>
        <v>11</v>
      </c>
      <c r="I240" s="7">
        <f>MONTH(spx[[#This Row],[Date]])</f>
        <v>12</v>
      </c>
      <c r="J240" t="b">
        <f>MOD(spx[[#This Row],[month]]-1,3)=0</f>
        <v>0</v>
      </c>
      <c r="K240" t="b">
        <f>spx[[#This Row],[month]]&lt;&gt;I239</f>
        <v>0</v>
      </c>
      <c r="L240" s="8">
        <f>YEAR(spx[[#This Row],[Date]])</f>
        <v>2000</v>
      </c>
      <c r="M240" s="8" cm="1">
        <f t="array" ref="M240">_xlfn.IFS(spx[[#This Row],[month]]&lt;=3,1,spx[[#This Row],[month]]&lt;=6,2,spx[[#This Row],[month]]&lt;=9,3,spx[[#This Row],[month]]&lt;=12,4)</f>
        <v>4</v>
      </c>
    </row>
    <row r="241" spans="1:13" x14ac:dyDescent="0.25">
      <c r="A241" s="2">
        <v>36872</v>
      </c>
      <c r="B241">
        <v>1380.1999510000001</v>
      </c>
      <c r="C241">
        <v>1380.2700199999999</v>
      </c>
      <c r="D241">
        <v>1370.2700199999999</v>
      </c>
      <c r="E241">
        <v>1371.1800539999999</v>
      </c>
      <c r="F241">
        <v>1371.1800539999999</v>
      </c>
      <c r="G241">
        <v>1083400000</v>
      </c>
      <c r="H241">
        <f>DAY(spx[[#This Row],[Date]])</f>
        <v>12</v>
      </c>
      <c r="I241" s="7">
        <f>MONTH(spx[[#This Row],[Date]])</f>
        <v>12</v>
      </c>
      <c r="J241" t="b">
        <f>MOD(spx[[#This Row],[month]]-1,3)=0</f>
        <v>0</v>
      </c>
      <c r="K241" t="b">
        <f>spx[[#This Row],[month]]&lt;&gt;I240</f>
        <v>0</v>
      </c>
      <c r="L241" s="8">
        <f>YEAR(spx[[#This Row],[Date]])</f>
        <v>2000</v>
      </c>
      <c r="M241" s="8" cm="1">
        <f t="array" ref="M241">_xlfn.IFS(spx[[#This Row],[month]]&lt;=3,1,spx[[#This Row],[month]]&lt;=6,2,spx[[#This Row],[month]]&lt;=9,3,spx[[#This Row],[month]]&lt;=12,4)</f>
        <v>4</v>
      </c>
    </row>
    <row r="242" spans="1:13" x14ac:dyDescent="0.25">
      <c r="A242" s="2">
        <v>36873</v>
      </c>
      <c r="B242">
        <v>1371.1800539999999</v>
      </c>
      <c r="C242">
        <v>1385.8199460000001</v>
      </c>
      <c r="D242">
        <v>1358.4799800000001</v>
      </c>
      <c r="E242">
        <v>1359.98999</v>
      </c>
      <c r="F242">
        <v>1359.98999</v>
      </c>
      <c r="G242">
        <v>1195100000</v>
      </c>
      <c r="H242">
        <f>DAY(spx[[#This Row],[Date]])</f>
        <v>13</v>
      </c>
      <c r="I242" s="7">
        <f>MONTH(spx[[#This Row],[Date]])</f>
        <v>12</v>
      </c>
      <c r="J242" t="b">
        <f>MOD(spx[[#This Row],[month]]-1,3)=0</f>
        <v>0</v>
      </c>
      <c r="K242" t="b">
        <f>spx[[#This Row],[month]]&lt;&gt;I241</f>
        <v>0</v>
      </c>
      <c r="L242" s="8">
        <f>YEAR(spx[[#This Row],[Date]])</f>
        <v>2000</v>
      </c>
      <c r="M242" s="8" cm="1">
        <f t="array" ref="M242">_xlfn.IFS(spx[[#This Row],[month]]&lt;=3,1,spx[[#This Row],[month]]&lt;=6,2,spx[[#This Row],[month]]&lt;=9,3,spx[[#This Row],[month]]&lt;=12,4)</f>
        <v>4</v>
      </c>
    </row>
    <row r="243" spans="1:13" x14ac:dyDescent="0.25">
      <c r="A243" s="2">
        <v>36874</v>
      </c>
      <c r="B243">
        <v>1359.98999</v>
      </c>
      <c r="C243">
        <v>1359.98999</v>
      </c>
      <c r="D243">
        <v>1340.4799800000001</v>
      </c>
      <c r="E243">
        <v>1340.9300539999999</v>
      </c>
      <c r="F243">
        <v>1340.9300539999999</v>
      </c>
      <c r="G243">
        <v>1061300000</v>
      </c>
      <c r="H243">
        <f>DAY(spx[[#This Row],[Date]])</f>
        <v>14</v>
      </c>
      <c r="I243" s="7">
        <f>MONTH(spx[[#This Row],[Date]])</f>
        <v>12</v>
      </c>
      <c r="J243" t="b">
        <f>MOD(spx[[#This Row],[month]]-1,3)=0</f>
        <v>0</v>
      </c>
      <c r="K243" t="b">
        <f>spx[[#This Row],[month]]&lt;&gt;I242</f>
        <v>0</v>
      </c>
      <c r="L243" s="8">
        <f>YEAR(spx[[#This Row],[Date]])</f>
        <v>2000</v>
      </c>
      <c r="M243" s="8" cm="1">
        <f t="array" ref="M243">_xlfn.IFS(spx[[#This Row],[month]]&lt;=3,1,spx[[#This Row],[month]]&lt;=6,2,spx[[#This Row],[month]]&lt;=9,3,spx[[#This Row],[month]]&lt;=12,4)</f>
        <v>4</v>
      </c>
    </row>
    <row r="244" spans="1:13" x14ac:dyDescent="0.25">
      <c r="A244" s="2">
        <v>36875</v>
      </c>
      <c r="B244">
        <v>1340.9300539999999</v>
      </c>
      <c r="C244">
        <v>1340.9300539999999</v>
      </c>
      <c r="D244">
        <v>1305.380005</v>
      </c>
      <c r="E244">
        <v>1312.150024</v>
      </c>
      <c r="F244">
        <v>1312.150024</v>
      </c>
      <c r="G244">
        <v>1561100000</v>
      </c>
      <c r="H244">
        <f>DAY(spx[[#This Row],[Date]])</f>
        <v>15</v>
      </c>
      <c r="I244" s="7">
        <f>MONTH(spx[[#This Row],[Date]])</f>
        <v>12</v>
      </c>
      <c r="J244" t="b">
        <f>MOD(spx[[#This Row],[month]]-1,3)=0</f>
        <v>0</v>
      </c>
      <c r="K244" t="b">
        <f>spx[[#This Row],[month]]&lt;&gt;I243</f>
        <v>0</v>
      </c>
      <c r="L244" s="8">
        <f>YEAR(spx[[#This Row],[Date]])</f>
        <v>2000</v>
      </c>
      <c r="M244" s="8" cm="1">
        <f t="array" ref="M244">_xlfn.IFS(spx[[#This Row],[month]]&lt;=3,1,spx[[#This Row],[month]]&lt;=6,2,spx[[#This Row],[month]]&lt;=9,3,spx[[#This Row],[month]]&lt;=12,4)</f>
        <v>4</v>
      </c>
    </row>
    <row r="245" spans="1:13" x14ac:dyDescent="0.25">
      <c r="A245" s="2">
        <v>36878</v>
      </c>
      <c r="B245">
        <v>1312.150024</v>
      </c>
      <c r="C245">
        <v>1332.3199460000001</v>
      </c>
      <c r="D245">
        <v>1312.150024</v>
      </c>
      <c r="E245">
        <v>1322.73999</v>
      </c>
      <c r="F245">
        <v>1322.73999</v>
      </c>
      <c r="G245">
        <v>1189900000</v>
      </c>
      <c r="H245">
        <f>DAY(spx[[#This Row],[Date]])</f>
        <v>18</v>
      </c>
      <c r="I245" s="7">
        <f>MONTH(spx[[#This Row],[Date]])</f>
        <v>12</v>
      </c>
      <c r="J245" t="b">
        <f>MOD(spx[[#This Row],[month]]-1,3)=0</f>
        <v>0</v>
      </c>
      <c r="K245" t="b">
        <f>spx[[#This Row],[month]]&lt;&gt;I244</f>
        <v>0</v>
      </c>
      <c r="L245" s="8">
        <f>YEAR(spx[[#This Row],[Date]])</f>
        <v>2000</v>
      </c>
      <c r="M245" s="8" cm="1">
        <f t="array" ref="M245">_xlfn.IFS(spx[[#This Row],[month]]&lt;=3,1,spx[[#This Row],[month]]&lt;=6,2,spx[[#This Row],[month]]&lt;=9,3,spx[[#This Row],[month]]&lt;=12,4)</f>
        <v>4</v>
      </c>
    </row>
    <row r="246" spans="1:13" x14ac:dyDescent="0.25">
      <c r="A246" s="2">
        <v>36879</v>
      </c>
      <c r="B246">
        <v>1322.959961</v>
      </c>
      <c r="C246">
        <v>1346.4399410000001</v>
      </c>
      <c r="D246">
        <v>1305.1999510000001</v>
      </c>
      <c r="E246">
        <v>1305.599976</v>
      </c>
      <c r="F246">
        <v>1305.599976</v>
      </c>
      <c r="G246">
        <v>1324900000</v>
      </c>
      <c r="H246">
        <f>DAY(spx[[#This Row],[Date]])</f>
        <v>19</v>
      </c>
      <c r="I246" s="7">
        <f>MONTH(spx[[#This Row],[Date]])</f>
        <v>12</v>
      </c>
      <c r="J246" t="b">
        <f>MOD(spx[[#This Row],[month]]-1,3)=0</f>
        <v>0</v>
      </c>
      <c r="K246" t="b">
        <f>spx[[#This Row],[month]]&lt;&gt;I245</f>
        <v>0</v>
      </c>
      <c r="L246" s="8">
        <f>YEAR(spx[[#This Row],[Date]])</f>
        <v>2000</v>
      </c>
      <c r="M246" s="8" cm="1">
        <f t="array" ref="M246">_xlfn.IFS(spx[[#This Row],[month]]&lt;=3,1,spx[[#This Row],[month]]&lt;=6,2,spx[[#This Row],[month]]&lt;=9,3,spx[[#This Row],[month]]&lt;=12,4)</f>
        <v>4</v>
      </c>
    </row>
    <row r="247" spans="1:13" x14ac:dyDescent="0.25">
      <c r="A247" s="2">
        <v>36880</v>
      </c>
      <c r="B247">
        <v>1305.599976</v>
      </c>
      <c r="C247">
        <v>1305.599976</v>
      </c>
      <c r="D247">
        <v>1261.160034</v>
      </c>
      <c r="E247">
        <v>1264.73999</v>
      </c>
      <c r="F247">
        <v>1264.73999</v>
      </c>
      <c r="G247">
        <v>1421600000</v>
      </c>
      <c r="H247">
        <f>DAY(spx[[#This Row],[Date]])</f>
        <v>20</v>
      </c>
      <c r="I247" s="7">
        <f>MONTH(spx[[#This Row],[Date]])</f>
        <v>12</v>
      </c>
      <c r="J247" t="b">
        <f>MOD(spx[[#This Row],[month]]-1,3)=0</f>
        <v>0</v>
      </c>
      <c r="K247" t="b">
        <f>spx[[#This Row],[month]]&lt;&gt;I246</f>
        <v>0</v>
      </c>
      <c r="L247" s="8">
        <f>YEAR(spx[[#This Row],[Date]])</f>
        <v>2000</v>
      </c>
      <c r="M247" s="8" cm="1">
        <f t="array" ref="M247">_xlfn.IFS(spx[[#This Row],[month]]&lt;=3,1,spx[[#This Row],[month]]&lt;=6,2,spx[[#This Row],[month]]&lt;=9,3,spx[[#This Row],[month]]&lt;=12,4)</f>
        <v>4</v>
      </c>
    </row>
    <row r="248" spans="1:13" x14ac:dyDescent="0.25">
      <c r="A248" s="2">
        <v>36881</v>
      </c>
      <c r="B248">
        <v>1264.73999</v>
      </c>
      <c r="C248">
        <v>1285.3100589999999</v>
      </c>
      <c r="D248">
        <v>1254.0699460000001</v>
      </c>
      <c r="E248">
        <v>1274.8599850000001</v>
      </c>
      <c r="F248">
        <v>1274.8599850000001</v>
      </c>
      <c r="G248">
        <v>1449900000</v>
      </c>
      <c r="H248">
        <f>DAY(spx[[#This Row],[Date]])</f>
        <v>21</v>
      </c>
      <c r="I248" s="7">
        <f>MONTH(spx[[#This Row],[Date]])</f>
        <v>12</v>
      </c>
      <c r="J248" t="b">
        <f>MOD(spx[[#This Row],[month]]-1,3)=0</f>
        <v>0</v>
      </c>
      <c r="K248" t="b">
        <f>spx[[#This Row],[month]]&lt;&gt;I247</f>
        <v>0</v>
      </c>
      <c r="L248" s="8">
        <f>YEAR(spx[[#This Row],[Date]])</f>
        <v>2000</v>
      </c>
      <c r="M248" s="8" cm="1">
        <f t="array" ref="M248">_xlfn.IFS(spx[[#This Row],[month]]&lt;=3,1,spx[[#This Row],[month]]&lt;=6,2,spx[[#This Row],[month]]&lt;=9,3,spx[[#This Row],[month]]&lt;=12,4)</f>
        <v>4</v>
      </c>
    </row>
    <row r="249" spans="1:13" x14ac:dyDescent="0.25">
      <c r="A249" s="2">
        <v>36882</v>
      </c>
      <c r="B249">
        <v>1274.8599850000001</v>
      </c>
      <c r="C249">
        <v>1305.969971</v>
      </c>
      <c r="D249">
        <v>1274.8599850000001</v>
      </c>
      <c r="E249">
        <v>1305.9499510000001</v>
      </c>
      <c r="F249">
        <v>1305.9499510000001</v>
      </c>
      <c r="G249">
        <v>1087100000</v>
      </c>
      <c r="H249">
        <f>DAY(spx[[#This Row],[Date]])</f>
        <v>22</v>
      </c>
      <c r="I249" s="7">
        <f>MONTH(spx[[#This Row],[Date]])</f>
        <v>12</v>
      </c>
      <c r="J249" t="b">
        <f>MOD(spx[[#This Row],[month]]-1,3)=0</f>
        <v>0</v>
      </c>
      <c r="K249" t="b">
        <f>spx[[#This Row],[month]]&lt;&gt;I248</f>
        <v>0</v>
      </c>
      <c r="L249" s="8">
        <f>YEAR(spx[[#This Row],[Date]])</f>
        <v>2000</v>
      </c>
      <c r="M249" s="8" cm="1">
        <f t="array" ref="M249">_xlfn.IFS(spx[[#This Row],[month]]&lt;=3,1,spx[[#This Row],[month]]&lt;=6,2,spx[[#This Row],[month]]&lt;=9,3,spx[[#This Row],[month]]&lt;=12,4)</f>
        <v>4</v>
      </c>
    </row>
    <row r="250" spans="1:13" x14ac:dyDescent="0.25">
      <c r="A250" s="2">
        <v>36886</v>
      </c>
      <c r="B250">
        <v>1305.969971</v>
      </c>
      <c r="C250">
        <v>1315.9399410000001</v>
      </c>
      <c r="D250">
        <v>1301.6400149999999</v>
      </c>
      <c r="E250">
        <v>1315.1899410000001</v>
      </c>
      <c r="F250">
        <v>1315.1899410000001</v>
      </c>
      <c r="G250">
        <v>806500000</v>
      </c>
      <c r="H250">
        <f>DAY(spx[[#This Row],[Date]])</f>
        <v>26</v>
      </c>
      <c r="I250" s="7">
        <f>MONTH(spx[[#This Row],[Date]])</f>
        <v>12</v>
      </c>
      <c r="J250" t="b">
        <f>MOD(spx[[#This Row],[month]]-1,3)=0</f>
        <v>0</v>
      </c>
      <c r="K250" t="b">
        <f>spx[[#This Row],[month]]&lt;&gt;I249</f>
        <v>0</v>
      </c>
      <c r="L250" s="8">
        <f>YEAR(spx[[#This Row],[Date]])</f>
        <v>2000</v>
      </c>
      <c r="M250" s="8" cm="1">
        <f t="array" ref="M250">_xlfn.IFS(spx[[#This Row],[month]]&lt;=3,1,spx[[#This Row],[month]]&lt;=6,2,spx[[#This Row],[month]]&lt;=9,3,spx[[#This Row],[month]]&lt;=12,4)</f>
        <v>4</v>
      </c>
    </row>
    <row r="251" spans="1:13" x14ac:dyDescent="0.25">
      <c r="A251" s="2">
        <v>36887</v>
      </c>
      <c r="B251">
        <v>1315.1899410000001</v>
      </c>
      <c r="C251">
        <v>1332.030029</v>
      </c>
      <c r="D251">
        <v>1310.959961</v>
      </c>
      <c r="E251">
        <v>1328.920044</v>
      </c>
      <c r="F251">
        <v>1328.920044</v>
      </c>
      <c r="G251">
        <v>1092700000</v>
      </c>
      <c r="H251">
        <f>DAY(spx[[#This Row],[Date]])</f>
        <v>27</v>
      </c>
      <c r="I251" s="7">
        <f>MONTH(spx[[#This Row],[Date]])</f>
        <v>12</v>
      </c>
      <c r="J251" t="b">
        <f>MOD(spx[[#This Row],[month]]-1,3)=0</f>
        <v>0</v>
      </c>
      <c r="K251" t="b">
        <f>spx[[#This Row],[month]]&lt;&gt;I250</f>
        <v>0</v>
      </c>
      <c r="L251" s="8">
        <f>YEAR(spx[[#This Row],[Date]])</f>
        <v>2000</v>
      </c>
      <c r="M251" s="8" cm="1">
        <f t="array" ref="M251">_xlfn.IFS(spx[[#This Row],[month]]&lt;=3,1,spx[[#This Row],[month]]&lt;=6,2,spx[[#This Row],[month]]&lt;=9,3,spx[[#This Row],[month]]&lt;=12,4)</f>
        <v>4</v>
      </c>
    </row>
    <row r="252" spans="1:13" x14ac:dyDescent="0.25">
      <c r="A252" s="2">
        <v>36888</v>
      </c>
      <c r="B252">
        <v>1328.920044</v>
      </c>
      <c r="C252">
        <v>1335.9300539999999</v>
      </c>
      <c r="D252">
        <v>1325.780029</v>
      </c>
      <c r="E252">
        <v>1334.219971</v>
      </c>
      <c r="F252">
        <v>1334.219971</v>
      </c>
      <c r="G252">
        <v>1015300000</v>
      </c>
      <c r="H252">
        <f>DAY(spx[[#This Row],[Date]])</f>
        <v>28</v>
      </c>
      <c r="I252" s="7">
        <f>MONTH(spx[[#This Row],[Date]])</f>
        <v>12</v>
      </c>
      <c r="J252" t="b">
        <f>MOD(spx[[#This Row],[month]]-1,3)=0</f>
        <v>0</v>
      </c>
      <c r="K252" t="b">
        <f>spx[[#This Row],[month]]&lt;&gt;I251</f>
        <v>0</v>
      </c>
      <c r="L252" s="8">
        <f>YEAR(spx[[#This Row],[Date]])</f>
        <v>2000</v>
      </c>
      <c r="M252" s="8" cm="1">
        <f t="array" ref="M252">_xlfn.IFS(spx[[#This Row],[month]]&lt;=3,1,spx[[#This Row],[month]]&lt;=6,2,spx[[#This Row],[month]]&lt;=9,3,spx[[#This Row],[month]]&lt;=12,4)</f>
        <v>4</v>
      </c>
    </row>
    <row r="253" spans="1:13" x14ac:dyDescent="0.25">
      <c r="A253" s="2">
        <v>36889</v>
      </c>
      <c r="B253">
        <v>1334.219971</v>
      </c>
      <c r="C253">
        <v>1340.099976</v>
      </c>
      <c r="D253">
        <v>1317.51001</v>
      </c>
      <c r="E253">
        <v>1320.280029</v>
      </c>
      <c r="F253">
        <v>1320.280029</v>
      </c>
      <c r="G253">
        <v>1035500000</v>
      </c>
      <c r="H253">
        <f>DAY(spx[[#This Row],[Date]])</f>
        <v>29</v>
      </c>
      <c r="I253" s="7">
        <f>MONTH(spx[[#This Row],[Date]])</f>
        <v>12</v>
      </c>
      <c r="J253" t="b">
        <f>MOD(spx[[#This Row],[month]]-1,3)=0</f>
        <v>0</v>
      </c>
      <c r="K253" t="b">
        <f>spx[[#This Row],[month]]&lt;&gt;I252</f>
        <v>0</v>
      </c>
      <c r="L253" s="8">
        <f>YEAR(spx[[#This Row],[Date]])</f>
        <v>2000</v>
      </c>
      <c r="M253" s="8" cm="1">
        <f t="array" ref="M253">_xlfn.IFS(spx[[#This Row],[month]]&lt;=3,1,spx[[#This Row],[month]]&lt;=6,2,spx[[#This Row],[month]]&lt;=9,3,spx[[#This Row],[month]]&lt;=12,4)</f>
        <v>4</v>
      </c>
    </row>
    <row r="254" spans="1:13" x14ac:dyDescent="0.25">
      <c r="A254" s="2">
        <v>36893</v>
      </c>
      <c r="B254">
        <v>1320.280029</v>
      </c>
      <c r="C254">
        <v>1320.280029</v>
      </c>
      <c r="D254">
        <v>1276.0500489999999</v>
      </c>
      <c r="E254">
        <v>1283.2700199999999</v>
      </c>
      <c r="F254">
        <v>1283.2700199999999</v>
      </c>
      <c r="G254">
        <v>1129400000</v>
      </c>
      <c r="H254">
        <f>DAY(spx[[#This Row],[Date]])</f>
        <v>2</v>
      </c>
      <c r="I254" s="7">
        <f>MONTH(spx[[#This Row],[Date]])</f>
        <v>1</v>
      </c>
      <c r="J254" t="b">
        <f>MOD(spx[[#This Row],[month]]-1,3)=0</f>
        <v>1</v>
      </c>
      <c r="K254" t="b">
        <f>spx[[#This Row],[month]]&lt;&gt;I253</f>
        <v>1</v>
      </c>
      <c r="L254" s="8">
        <f>YEAR(spx[[#This Row],[Date]])</f>
        <v>2001</v>
      </c>
      <c r="M254" s="8" cm="1">
        <f t="array" ref="M254">_xlfn.IFS(spx[[#This Row],[month]]&lt;=3,1,spx[[#This Row],[month]]&lt;=6,2,spx[[#This Row],[month]]&lt;=9,3,spx[[#This Row],[month]]&lt;=12,4)</f>
        <v>1</v>
      </c>
    </row>
    <row r="255" spans="1:13" x14ac:dyDescent="0.25">
      <c r="A255" s="2">
        <v>36894</v>
      </c>
      <c r="B255">
        <v>1283.2700199999999</v>
      </c>
      <c r="C255">
        <v>1347.76001</v>
      </c>
      <c r="D255">
        <v>1274.619995</v>
      </c>
      <c r="E255">
        <v>1347.5600589999999</v>
      </c>
      <c r="F255">
        <v>1347.5600589999999</v>
      </c>
      <c r="G255">
        <v>1880700000</v>
      </c>
      <c r="H255">
        <f>DAY(spx[[#This Row],[Date]])</f>
        <v>3</v>
      </c>
      <c r="I255" s="7">
        <f>MONTH(spx[[#This Row],[Date]])</f>
        <v>1</v>
      </c>
      <c r="J255" t="b">
        <f>MOD(spx[[#This Row],[month]]-1,3)=0</f>
        <v>1</v>
      </c>
      <c r="K255" t="b">
        <f>spx[[#This Row],[month]]&lt;&gt;I254</f>
        <v>0</v>
      </c>
      <c r="L255" s="8">
        <f>YEAR(spx[[#This Row],[Date]])</f>
        <v>2001</v>
      </c>
      <c r="M255" s="8" cm="1">
        <f t="array" ref="M255">_xlfn.IFS(spx[[#This Row],[month]]&lt;=3,1,spx[[#This Row],[month]]&lt;=6,2,spx[[#This Row],[month]]&lt;=9,3,spx[[#This Row],[month]]&lt;=12,4)</f>
        <v>1</v>
      </c>
    </row>
    <row r="256" spans="1:13" x14ac:dyDescent="0.25">
      <c r="A256" s="2">
        <v>36895</v>
      </c>
      <c r="B256">
        <v>1347.5600589999999</v>
      </c>
      <c r="C256">
        <v>1350.23999</v>
      </c>
      <c r="D256">
        <v>1329.1400149999999</v>
      </c>
      <c r="E256">
        <v>1333.339966</v>
      </c>
      <c r="F256">
        <v>1333.339966</v>
      </c>
      <c r="G256">
        <v>2131000000</v>
      </c>
      <c r="H256">
        <f>DAY(spx[[#This Row],[Date]])</f>
        <v>4</v>
      </c>
      <c r="I256" s="7">
        <f>MONTH(spx[[#This Row],[Date]])</f>
        <v>1</v>
      </c>
      <c r="J256" t="b">
        <f>MOD(spx[[#This Row],[month]]-1,3)=0</f>
        <v>1</v>
      </c>
      <c r="K256" t="b">
        <f>spx[[#This Row],[month]]&lt;&gt;I255</f>
        <v>0</v>
      </c>
      <c r="L256" s="8">
        <f>YEAR(spx[[#This Row],[Date]])</f>
        <v>2001</v>
      </c>
      <c r="M256" s="8" cm="1">
        <f t="array" ref="M256">_xlfn.IFS(spx[[#This Row],[month]]&lt;=3,1,spx[[#This Row],[month]]&lt;=6,2,spx[[#This Row],[month]]&lt;=9,3,spx[[#This Row],[month]]&lt;=12,4)</f>
        <v>1</v>
      </c>
    </row>
    <row r="257" spans="1:13" x14ac:dyDescent="0.25">
      <c r="A257" s="2">
        <v>36896</v>
      </c>
      <c r="B257">
        <v>1333.339966</v>
      </c>
      <c r="C257">
        <v>1334.7700199999999</v>
      </c>
      <c r="D257">
        <v>1294.9499510000001</v>
      </c>
      <c r="E257">
        <v>1298.349976</v>
      </c>
      <c r="F257">
        <v>1298.349976</v>
      </c>
      <c r="G257">
        <v>1430800000</v>
      </c>
      <c r="H257">
        <f>DAY(spx[[#This Row],[Date]])</f>
        <v>5</v>
      </c>
      <c r="I257" s="7">
        <f>MONTH(spx[[#This Row],[Date]])</f>
        <v>1</v>
      </c>
      <c r="J257" t="b">
        <f>MOD(spx[[#This Row],[month]]-1,3)=0</f>
        <v>1</v>
      </c>
      <c r="K257" t="b">
        <f>spx[[#This Row],[month]]&lt;&gt;I256</f>
        <v>0</v>
      </c>
      <c r="L257" s="8">
        <f>YEAR(spx[[#This Row],[Date]])</f>
        <v>2001</v>
      </c>
      <c r="M257" s="8" cm="1">
        <f t="array" ref="M257">_xlfn.IFS(spx[[#This Row],[month]]&lt;=3,1,spx[[#This Row],[month]]&lt;=6,2,spx[[#This Row],[month]]&lt;=9,3,spx[[#This Row],[month]]&lt;=12,4)</f>
        <v>1</v>
      </c>
    </row>
    <row r="258" spans="1:13" x14ac:dyDescent="0.25">
      <c r="A258" s="2">
        <v>36899</v>
      </c>
      <c r="B258">
        <v>1298.349976</v>
      </c>
      <c r="C258">
        <v>1298.349976</v>
      </c>
      <c r="D258">
        <v>1276.290039</v>
      </c>
      <c r="E258">
        <v>1295.8599850000001</v>
      </c>
      <c r="F258">
        <v>1295.8599850000001</v>
      </c>
      <c r="G258">
        <v>1115500000</v>
      </c>
      <c r="H258">
        <f>DAY(spx[[#This Row],[Date]])</f>
        <v>8</v>
      </c>
      <c r="I258" s="7">
        <f>MONTH(spx[[#This Row],[Date]])</f>
        <v>1</v>
      </c>
      <c r="J258" t="b">
        <f>MOD(spx[[#This Row],[month]]-1,3)=0</f>
        <v>1</v>
      </c>
      <c r="K258" t="b">
        <f>spx[[#This Row],[month]]&lt;&gt;I257</f>
        <v>0</v>
      </c>
      <c r="L258" s="8">
        <f>YEAR(spx[[#This Row],[Date]])</f>
        <v>2001</v>
      </c>
      <c r="M258" s="8" cm="1">
        <f t="array" ref="M258">_xlfn.IFS(spx[[#This Row],[month]]&lt;=3,1,spx[[#This Row],[month]]&lt;=6,2,spx[[#This Row],[month]]&lt;=9,3,spx[[#This Row],[month]]&lt;=12,4)</f>
        <v>1</v>
      </c>
    </row>
    <row r="259" spans="1:13" x14ac:dyDescent="0.25">
      <c r="A259" s="2">
        <v>36900</v>
      </c>
      <c r="B259">
        <v>1295.8599850000001</v>
      </c>
      <c r="C259">
        <v>1311.719971</v>
      </c>
      <c r="D259">
        <v>1295.1400149999999</v>
      </c>
      <c r="E259">
        <v>1300.8000489999999</v>
      </c>
      <c r="F259">
        <v>1300.8000489999999</v>
      </c>
      <c r="G259">
        <v>1191300000</v>
      </c>
      <c r="H259">
        <f>DAY(spx[[#This Row],[Date]])</f>
        <v>9</v>
      </c>
      <c r="I259" s="7">
        <f>MONTH(spx[[#This Row],[Date]])</f>
        <v>1</v>
      </c>
      <c r="J259" t="b">
        <f>MOD(spx[[#This Row],[month]]-1,3)=0</f>
        <v>1</v>
      </c>
      <c r="K259" t="b">
        <f>spx[[#This Row],[month]]&lt;&gt;I258</f>
        <v>0</v>
      </c>
      <c r="L259" s="8">
        <f>YEAR(spx[[#This Row],[Date]])</f>
        <v>2001</v>
      </c>
      <c r="M259" s="8" cm="1">
        <f t="array" ref="M259">_xlfn.IFS(spx[[#This Row],[month]]&lt;=3,1,spx[[#This Row],[month]]&lt;=6,2,spx[[#This Row],[month]]&lt;=9,3,spx[[#This Row],[month]]&lt;=12,4)</f>
        <v>1</v>
      </c>
    </row>
    <row r="260" spans="1:13" x14ac:dyDescent="0.25">
      <c r="A260" s="2">
        <v>36901</v>
      </c>
      <c r="B260">
        <v>1300.8000489999999</v>
      </c>
      <c r="C260">
        <v>1313.76001</v>
      </c>
      <c r="D260">
        <v>1287.280029</v>
      </c>
      <c r="E260">
        <v>1313.2700199999999</v>
      </c>
      <c r="F260">
        <v>1313.2700199999999</v>
      </c>
      <c r="G260">
        <v>1296500000</v>
      </c>
      <c r="H260">
        <f>DAY(spx[[#This Row],[Date]])</f>
        <v>10</v>
      </c>
      <c r="I260" s="7">
        <f>MONTH(spx[[#This Row],[Date]])</f>
        <v>1</v>
      </c>
      <c r="J260" t="b">
        <f>MOD(spx[[#This Row],[month]]-1,3)=0</f>
        <v>1</v>
      </c>
      <c r="K260" t="b">
        <f>spx[[#This Row],[month]]&lt;&gt;I259</f>
        <v>0</v>
      </c>
      <c r="L260" s="8">
        <f>YEAR(spx[[#This Row],[Date]])</f>
        <v>2001</v>
      </c>
      <c r="M260" s="8" cm="1">
        <f t="array" ref="M260">_xlfn.IFS(spx[[#This Row],[month]]&lt;=3,1,spx[[#This Row],[month]]&lt;=6,2,spx[[#This Row],[month]]&lt;=9,3,spx[[#This Row],[month]]&lt;=12,4)</f>
        <v>1</v>
      </c>
    </row>
    <row r="261" spans="1:13" x14ac:dyDescent="0.25">
      <c r="A261" s="2">
        <v>36902</v>
      </c>
      <c r="B261">
        <v>1313.2700199999999</v>
      </c>
      <c r="C261">
        <v>1332.1899410000001</v>
      </c>
      <c r="D261">
        <v>1309.719971</v>
      </c>
      <c r="E261">
        <v>1326.8199460000001</v>
      </c>
      <c r="F261">
        <v>1326.8199460000001</v>
      </c>
      <c r="G261">
        <v>1411200000</v>
      </c>
      <c r="H261">
        <f>DAY(spx[[#This Row],[Date]])</f>
        <v>11</v>
      </c>
      <c r="I261" s="7">
        <f>MONTH(spx[[#This Row],[Date]])</f>
        <v>1</v>
      </c>
      <c r="J261" t="b">
        <f>MOD(spx[[#This Row],[month]]-1,3)=0</f>
        <v>1</v>
      </c>
      <c r="K261" t="b">
        <f>spx[[#This Row],[month]]&lt;&gt;I260</f>
        <v>0</v>
      </c>
      <c r="L261" s="8">
        <f>YEAR(spx[[#This Row],[Date]])</f>
        <v>2001</v>
      </c>
      <c r="M261" s="8" cm="1">
        <f t="array" ref="M261">_xlfn.IFS(spx[[#This Row],[month]]&lt;=3,1,spx[[#This Row],[month]]&lt;=6,2,spx[[#This Row],[month]]&lt;=9,3,spx[[#This Row],[month]]&lt;=12,4)</f>
        <v>1</v>
      </c>
    </row>
    <row r="262" spans="1:13" x14ac:dyDescent="0.25">
      <c r="A262" s="2">
        <v>36903</v>
      </c>
      <c r="B262">
        <v>1326.8199460000001</v>
      </c>
      <c r="C262">
        <v>1333.209961</v>
      </c>
      <c r="D262">
        <v>1311.589966</v>
      </c>
      <c r="E262">
        <v>1318.5500489999999</v>
      </c>
      <c r="F262">
        <v>1318.5500489999999</v>
      </c>
      <c r="G262">
        <v>1276000000</v>
      </c>
      <c r="H262">
        <f>DAY(spx[[#This Row],[Date]])</f>
        <v>12</v>
      </c>
      <c r="I262" s="7">
        <f>MONTH(spx[[#This Row],[Date]])</f>
        <v>1</v>
      </c>
      <c r="J262" t="b">
        <f>MOD(spx[[#This Row],[month]]-1,3)=0</f>
        <v>1</v>
      </c>
      <c r="K262" t="b">
        <f>spx[[#This Row],[month]]&lt;&gt;I261</f>
        <v>0</v>
      </c>
      <c r="L262" s="8">
        <f>YEAR(spx[[#This Row],[Date]])</f>
        <v>2001</v>
      </c>
      <c r="M262" s="8" cm="1">
        <f t="array" ref="M262">_xlfn.IFS(spx[[#This Row],[month]]&lt;=3,1,spx[[#This Row],[month]]&lt;=6,2,spx[[#This Row],[month]]&lt;=9,3,spx[[#This Row],[month]]&lt;=12,4)</f>
        <v>1</v>
      </c>
    </row>
    <row r="263" spans="1:13" x14ac:dyDescent="0.25">
      <c r="A263" s="2">
        <v>36907</v>
      </c>
      <c r="B263">
        <v>1318.3199460000001</v>
      </c>
      <c r="C263">
        <v>1327.8100589999999</v>
      </c>
      <c r="D263">
        <v>1313.329956</v>
      </c>
      <c r="E263">
        <v>1326.650024</v>
      </c>
      <c r="F263">
        <v>1326.650024</v>
      </c>
      <c r="G263">
        <v>1205700000</v>
      </c>
      <c r="H263">
        <f>DAY(spx[[#This Row],[Date]])</f>
        <v>16</v>
      </c>
      <c r="I263" s="7">
        <f>MONTH(spx[[#This Row],[Date]])</f>
        <v>1</v>
      </c>
      <c r="J263" t="b">
        <f>MOD(spx[[#This Row],[month]]-1,3)=0</f>
        <v>1</v>
      </c>
      <c r="K263" t="b">
        <f>spx[[#This Row],[month]]&lt;&gt;I262</f>
        <v>0</v>
      </c>
      <c r="L263" s="8">
        <f>YEAR(spx[[#This Row],[Date]])</f>
        <v>2001</v>
      </c>
      <c r="M263" s="8" cm="1">
        <f t="array" ref="M263">_xlfn.IFS(spx[[#This Row],[month]]&lt;=3,1,spx[[#This Row],[month]]&lt;=6,2,spx[[#This Row],[month]]&lt;=9,3,spx[[#This Row],[month]]&lt;=12,4)</f>
        <v>1</v>
      </c>
    </row>
    <row r="264" spans="1:13" x14ac:dyDescent="0.25">
      <c r="A264" s="2">
        <v>36908</v>
      </c>
      <c r="B264">
        <v>1326.650024</v>
      </c>
      <c r="C264">
        <v>1346.920044</v>
      </c>
      <c r="D264">
        <v>1325.410034</v>
      </c>
      <c r="E264">
        <v>1329.469971</v>
      </c>
      <c r="F264">
        <v>1329.469971</v>
      </c>
      <c r="G264">
        <v>1349100000</v>
      </c>
      <c r="H264">
        <f>DAY(spx[[#This Row],[Date]])</f>
        <v>17</v>
      </c>
      <c r="I264" s="7">
        <f>MONTH(spx[[#This Row],[Date]])</f>
        <v>1</v>
      </c>
      <c r="J264" t="b">
        <f>MOD(spx[[#This Row],[month]]-1,3)=0</f>
        <v>1</v>
      </c>
      <c r="K264" t="b">
        <f>spx[[#This Row],[month]]&lt;&gt;I263</f>
        <v>0</v>
      </c>
      <c r="L264" s="8">
        <f>YEAR(spx[[#This Row],[Date]])</f>
        <v>2001</v>
      </c>
      <c r="M264" s="8" cm="1">
        <f t="array" ref="M264">_xlfn.IFS(spx[[#This Row],[month]]&lt;=3,1,spx[[#This Row],[month]]&lt;=6,2,spx[[#This Row],[month]]&lt;=9,3,spx[[#This Row],[month]]&lt;=12,4)</f>
        <v>1</v>
      </c>
    </row>
    <row r="265" spans="1:13" x14ac:dyDescent="0.25">
      <c r="A265" s="2">
        <v>36909</v>
      </c>
      <c r="B265">
        <v>1329.8900149999999</v>
      </c>
      <c r="C265">
        <v>1352.709961</v>
      </c>
      <c r="D265">
        <v>1327.410034</v>
      </c>
      <c r="E265">
        <v>1347.969971</v>
      </c>
      <c r="F265">
        <v>1347.969971</v>
      </c>
      <c r="G265">
        <v>1445000000</v>
      </c>
      <c r="H265">
        <f>DAY(spx[[#This Row],[Date]])</f>
        <v>18</v>
      </c>
      <c r="I265" s="7">
        <f>MONTH(spx[[#This Row],[Date]])</f>
        <v>1</v>
      </c>
      <c r="J265" t="b">
        <f>MOD(spx[[#This Row],[month]]-1,3)=0</f>
        <v>1</v>
      </c>
      <c r="K265" t="b">
        <f>spx[[#This Row],[month]]&lt;&gt;I264</f>
        <v>0</v>
      </c>
      <c r="L265" s="8">
        <f>YEAR(spx[[#This Row],[Date]])</f>
        <v>2001</v>
      </c>
      <c r="M265" s="8" cm="1">
        <f t="array" ref="M265">_xlfn.IFS(spx[[#This Row],[month]]&lt;=3,1,spx[[#This Row],[month]]&lt;=6,2,spx[[#This Row],[month]]&lt;=9,3,spx[[#This Row],[month]]&lt;=12,4)</f>
        <v>1</v>
      </c>
    </row>
    <row r="266" spans="1:13" x14ac:dyDescent="0.25">
      <c r="A266" s="2">
        <v>36910</v>
      </c>
      <c r="B266">
        <v>1347.969971</v>
      </c>
      <c r="C266">
        <v>1354.5500489999999</v>
      </c>
      <c r="D266">
        <v>1336.73999</v>
      </c>
      <c r="E266">
        <v>1342.540039</v>
      </c>
      <c r="F266">
        <v>1342.540039</v>
      </c>
      <c r="G266">
        <v>1407800000</v>
      </c>
      <c r="H266">
        <f>DAY(spx[[#This Row],[Date]])</f>
        <v>19</v>
      </c>
      <c r="I266" s="7">
        <f>MONTH(spx[[#This Row],[Date]])</f>
        <v>1</v>
      </c>
      <c r="J266" t="b">
        <f>MOD(spx[[#This Row],[month]]-1,3)=0</f>
        <v>1</v>
      </c>
      <c r="K266" t="b">
        <f>spx[[#This Row],[month]]&lt;&gt;I265</f>
        <v>0</v>
      </c>
      <c r="L266" s="8">
        <f>YEAR(spx[[#This Row],[Date]])</f>
        <v>2001</v>
      </c>
      <c r="M266" s="8" cm="1">
        <f t="array" ref="M266">_xlfn.IFS(spx[[#This Row],[month]]&lt;=3,1,spx[[#This Row],[month]]&lt;=6,2,spx[[#This Row],[month]]&lt;=9,3,spx[[#This Row],[month]]&lt;=12,4)</f>
        <v>1</v>
      </c>
    </row>
    <row r="267" spans="1:13" x14ac:dyDescent="0.25">
      <c r="A267" s="2">
        <v>36913</v>
      </c>
      <c r="B267">
        <v>1342.540039</v>
      </c>
      <c r="C267">
        <v>1353.619995</v>
      </c>
      <c r="D267">
        <v>1333.839966</v>
      </c>
      <c r="E267">
        <v>1342.900024</v>
      </c>
      <c r="F267">
        <v>1342.900024</v>
      </c>
      <c r="G267">
        <v>1164000000</v>
      </c>
      <c r="H267">
        <f>DAY(spx[[#This Row],[Date]])</f>
        <v>22</v>
      </c>
      <c r="I267" s="7">
        <f>MONTH(spx[[#This Row],[Date]])</f>
        <v>1</v>
      </c>
      <c r="J267" t="b">
        <f>MOD(spx[[#This Row],[month]]-1,3)=0</f>
        <v>1</v>
      </c>
      <c r="K267" t="b">
        <f>spx[[#This Row],[month]]&lt;&gt;I266</f>
        <v>0</v>
      </c>
      <c r="L267" s="8">
        <f>YEAR(spx[[#This Row],[Date]])</f>
        <v>2001</v>
      </c>
      <c r="M267" s="8" cm="1">
        <f t="array" ref="M267">_xlfn.IFS(spx[[#This Row],[month]]&lt;=3,1,spx[[#This Row],[month]]&lt;=6,2,spx[[#This Row],[month]]&lt;=9,3,spx[[#This Row],[month]]&lt;=12,4)</f>
        <v>1</v>
      </c>
    </row>
    <row r="268" spans="1:13" x14ac:dyDescent="0.25">
      <c r="A268" s="2">
        <v>36914</v>
      </c>
      <c r="B268">
        <v>1342.900024</v>
      </c>
      <c r="C268">
        <v>1362.900024</v>
      </c>
      <c r="D268">
        <v>1339.630005</v>
      </c>
      <c r="E268">
        <v>1360.400024</v>
      </c>
      <c r="F268">
        <v>1360.400024</v>
      </c>
      <c r="G268">
        <v>1232600000</v>
      </c>
      <c r="H268">
        <f>DAY(spx[[#This Row],[Date]])</f>
        <v>23</v>
      </c>
      <c r="I268" s="7">
        <f>MONTH(spx[[#This Row],[Date]])</f>
        <v>1</v>
      </c>
      <c r="J268" t="b">
        <f>MOD(spx[[#This Row],[month]]-1,3)=0</f>
        <v>1</v>
      </c>
      <c r="K268" t="b">
        <f>spx[[#This Row],[month]]&lt;&gt;I267</f>
        <v>0</v>
      </c>
      <c r="L268" s="8">
        <f>YEAR(spx[[#This Row],[Date]])</f>
        <v>2001</v>
      </c>
      <c r="M268" s="8" cm="1">
        <f t="array" ref="M268">_xlfn.IFS(spx[[#This Row],[month]]&lt;=3,1,spx[[#This Row],[month]]&lt;=6,2,spx[[#This Row],[month]]&lt;=9,3,spx[[#This Row],[month]]&lt;=12,4)</f>
        <v>1</v>
      </c>
    </row>
    <row r="269" spans="1:13" x14ac:dyDescent="0.25">
      <c r="A269" s="2">
        <v>36915</v>
      </c>
      <c r="B269">
        <v>1360.400024</v>
      </c>
      <c r="C269">
        <v>1369.75</v>
      </c>
      <c r="D269">
        <v>1357.280029</v>
      </c>
      <c r="E269">
        <v>1364.3000489999999</v>
      </c>
      <c r="F269">
        <v>1364.3000489999999</v>
      </c>
      <c r="G269">
        <v>1309000000</v>
      </c>
      <c r="H269">
        <f>DAY(spx[[#This Row],[Date]])</f>
        <v>24</v>
      </c>
      <c r="I269" s="7">
        <f>MONTH(spx[[#This Row],[Date]])</f>
        <v>1</v>
      </c>
      <c r="J269" t="b">
        <f>MOD(spx[[#This Row],[month]]-1,3)=0</f>
        <v>1</v>
      </c>
      <c r="K269" t="b">
        <f>spx[[#This Row],[month]]&lt;&gt;I268</f>
        <v>0</v>
      </c>
      <c r="L269" s="8">
        <f>YEAR(spx[[#This Row],[Date]])</f>
        <v>2001</v>
      </c>
      <c r="M269" s="8" cm="1">
        <f t="array" ref="M269">_xlfn.IFS(spx[[#This Row],[month]]&lt;=3,1,spx[[#This Row],[month]]&lt;=6,2,spx[[#This Row],[month]]&lt;=9,3,spx[[#This Row],[month]]&lt;=12,4)</f>
        <v>1</v>
      </c>
    </row>
    <row r="270" spans="1:13" x14ac:dyDescent="0.25">
      <c r="A270" s="2">
        <v>36916</v>
      </c>
      <c r="B270">
        <v>1364.3000489999999</v>
      </c>
      <c r="C270">
        <v>1367.349976</v>
      </c>
      <c r="D270">
        <v>1354.630005</v>
      </c>
      <c r="E270">
        <v>1357.51001</v>
      </c>
      <c r="F270">
        <v>1357.51001</v>
      </c>
      <c r="G270">
        <v>1258000000</v>
      </c>
      <c r="H270">
        <f>DAY(spx[[#This Row],[Date]])</f>
        <v>25</v>
      </c>
      <c r="I270" s="7">
        <f>MONTH(spx[[#This Row],[Date]])</f>
        <v>1</v>
      </c>
      <c r="J270" t="b">
        <f>MOD(spx[[#This Row],[month]]-1,3)=0</f>
        <v>1</v>
      </c>
      <c r="K270" t="b">
        <f>spx[[#This Row],[month]]&lt;&gt;I269</f>
        <v>0</v>
      </c>
      <c r="L270" s="8">
        <f>YEAR(spx[[#This Row],[Date]])</f>
        <v>2001</v>
      </c>
      <c r="M270" s="8" cm="1">
        <f t="array" ref="M270">_xlfn.IFS(spx[[#This Row],[month]]&lt;=3,1,spx[[#This Row],[month]]&lt;=6,2,spx[[#This Row],[month]]&lt;=9,3,spx[[#This Row],[month]]&lt;=12,4)</f>
        <v>1</v>
      </c>
    </row>
    <row r="271" spans="1:13" x14ac:dyDescent="0.25">
      <c r="A271" s="2">
        <v>36917</v>
      </c>
      <c r="B271">
        <v>1357.51001</v>
      </c>
      <c r="C271">
        <v>1357.51001</v>
      </c>
      <c r="D271">
        <v>1342.75</v>
      </c>
      <c r="E271">
        <v>1354.9499510000001</v>
      </c>
      <c r="F271">
        <v>1354.9499510000001</v>
      </c>
      <c r="G271">
        <v>1098000000</v>
      </c>
      <c r="H271">
        <f>DAY(spx[[#This Row],[Date]])</f>
        <v>26</v>
      </c>
      <c r="I271" s="7">
        <f>MONTH(spx[[#This Row],[Date]])</f>
        <v>1</v>
      </c>
      <c r="J271" t="b">
        <f>MOD(spx[[#This Row],[month]]-1,3)=0</f>
        <v>1</v>
      </c>
      <c r="K271" t="b">
        <f>spx[[#This Row],[month]]&lt;&gt;I270</f>
        <v>0</v>
      </c>
      <c r="L271" s="8">
        <f>YEAR(spx[[#This Row],[Date]])</f>
        <v>2001</v>
      </c>
      <c r="M271" s="8" cm="1">
        <f t="array" ref="M271">_xlfn.IFS(spx[[#This Row],[month]]&lt;=3,1,spx[[#This Row],[month]]&lt;=6,2,spx[[#This Row],[month]]&lt;=9,3,spx[[#This Row],[month]]&lt;=12,4)</f>
        <v>1</v>
      </c>
    </row>
    <row r="272" spans="1:13" x14ac:dyDescent="0.25">
      <c r="A272" s="2">
        <v>36920</v>
      </c>
      <c r="B272">
        <v>1354.920044</v>
      </c>
      <c r="C272">
        <v>1365.540039</v>
      </c>
      <c r="D272">
        <v>1350.3599850000001</v>
      </c>
      <c r="E272">
        <v>1364.170044</v>
      </c>
      <c r="F272">
        <v>1364.170044</v>
      </c>
      <c r="G272">
        <v>1053100000</v>
      </c>
      <c r="H272">
        <f>DAY(spx[[#This Row],[Date]])</f>
        <v>29</v>
      </c>
      <c r="I272" s="7">
        <f>MONTH(spx[[#This Row],[Date]])</f>
        <v>1</v>
      </c>
      <c r="J272" t="b">
        <f>MOD(spx[[#This Row],[month]]-1,3)=0</f>
        <v>1</v>
      </c>
      <c r="K272" t="b">
        <f>spx[[#This Row],[month]]&lt;&gt;I271</f>
        <v>0</v>
      </c>
      <c r="L272" s="8">
        <f>YEAR(spx[[#This Row],[Date]])</f>
        <v>2001</v>
      </c>
      <c r="M272" s="8" cm="1">
        <f t="array" ref="M272">_xlfn.IFS(spx[[#This Row],[month]]&lt;=3,1,spx[[#This Row],[month]]&lt;=6,2,spx[[#This Row],[month]]&lt;=9,3,spx[[#This Row],[month]]&lt;=12,4)</f>
        <v>1</v>
      </c>
    </row>
    <row r="273" spans="1:13" x14ac:dyDescent="0.25">
      <c r="A273" s="2">
        <v>36921</v>
      </c>
      <c r="B273">
        <v>1364.170044</v>
      </c>
      <c r="C273">
        <v>1375.6800539999999</v>
      </c>
      <c r="D273">
        <v>1356.1999510000001</v>
      </c>
      <c r="E273">
        <v>1373.7299800000001</v>
      </c>
      <c r="F273">
        <v>1373.7299800000001</v>
      </c>
      <c r="G273">
        <v>1149800000</v>
      </c>
      <c r="H273">
        <f>DAY(spx[[#This Row],[Date]])</f>
        <v>30</v>
      </c>
      <c r="I273" s="7">
        <f>MONTH(spx[[#This Row],[Date]])</f>
        <v>1</v>
      </c>
      <c r="J273" t="b">
        <f>MOD(spx[[#This Row],[month]]-1,3)=0</f>
        <v>1</v>
      </c>
      <c r="K273" t="b">
        <f>spx[[#This Row],[month]]&lt;&gt;I272</f>
        <v>0</v>
      </c>
      <c r="L273" s="8">
        <f>YEAR(spx[[#This Row],[Date]])</f>
        <v>2001</v>
      </c>
      <c r="M273" s="8" cm="1">
        <f t="array" ref="M273">_xlfn.IFS(spx[[#This Row],[month]]&lt;=3,1,spx[[#This Row],[month]]&lt;=6,2,spx[[#This Row],[month]]&lt;=9,3,spx[[#This Row],[month]]&lt;=12,4)</f>
        <v>1</v>
      </c>
    </row>
    <row r="274" spans="1:13" x14ac:dyDescent="0.25">
      <c r="A274" s="2">
        <v>36922</v>
      </c>
      <c r="B274">
        <v>1373.7299800000001</v>
      </c>
      <c r="C274">
        <v>1383.369995</v>
      </c>
      <c r="D274">
        <v>1364.660034</v>
      </c>
      <c r="E274">
        <v>1366.01001</v>
      </c>
      <c r="F274">
        <v>1366.01001</v>
      </c>
      <c r="G274">
        <v>1295300000</v>
      </c>
      <c r="H274">
        <f>DAY(spx[[#This Row],[Date]])</f>
        <v>31</v>
      </c>
      <c r="I274" s="7">
        <f>MONTH(spx[[#This Row],[Date]])</f>
        <v>1</v>
      </c>
      <c r="J274" t="b">
        <f>MOD(spx[[#This Row],[month]]-1,3)=0</f>
        <v>1</v>
      </c>
      <c r="K274" t="b">
        <f>spx[[#This Row],[month]]&lt;&gt;I273</f>
        <v>0</v>
      </c>
      <c r="L274" s="8">
        <f>YEAR(spx[[#This Row],[Date]])</f>
        <v>2001</v>
      </c>
      <c r="M274" s="8" cm="1">
        <f t="array" ref="M274">_xlfn.IFS(spx[[#This Row],[month]]&lt;=3,1,spx[[#This Row],[month]]&lt;=6,2,spx[[#This Row],[month]]&lt;=9,3,spx[[#This Row],[month]]&lt;=12,4)</f>
        <v>1</v>
      </c>
    </row>
    <row r="275" spans="1:13" x14ac:dyDescent="0.25">
      <c r="A275" s="2">
        <v>36923</v>
      </c>
      <c r="B275">
        <v>1366.01001</v>
      </c>
      <c r="C275">
        <v>1373.5</v>
      </c>
      <c r="D275">
        <v>1359.339966</v>
      </c>
      <c r="E275">
        <v>1373.469971</v>
      </c>
      <c r="F275">
        <v>1373.469971</v>
      </c>
      <c r="G275">
        <v>1118800000</v>
      </c>
      <c r="H275">
        <f>DAY(spx[[#This Row],[Date]])</f>
        <v>1</v>
      </c>
      <c r="I275" s="7">
        <f>MONTH(spx[[#This Row],[Date]])</f>
        <v>2</v>
      </c>
      <c r="J275" t="b">
        <f>MOD(spx[[#This Row],[month]]-1,3)=0</f>
        <v>0</v>
      </c>
      <c r="K275" t="b">
        <f>spx[[#This Row],[month]]&lt;&gt;I274</f>
        <v>1</v>
      </c>
      <c r="L275" s="8">
        <f>YEAR(spx[[#This Row],[Date]])</f>
        <v>2001</v>
      </c>
      <c r="M275" s="8" cm="1">
        <f t="array" ref="M275">_xlfn.IFS(spx[[#This Row],[month]]&lt;=3,1,spx[[#This Row],[month]]&lt;=6,2,spx[[#This Row],[month]]&lt;=9,3,spx[[#This Row],[month]]&lt;=12,4)</f>
        <v>1</v>
      </c>
    </row>
    <row r="276" spans="1:13" x14ac:dyDescent="0.25">
      <c r="A276" s="2">
        <v>36924</v>
      </c>
      <c r="B276">
        <v>1373.469971</v>
      </c>
      <c r="C276">
        <v>1376.380005</v>
      </c>
      <c r="D276">
        <v>1348.719971</v>
      </c>
      <c r="E276">
        <v>1349.469971</v>
      </c>
      <c r="F276">
        <v>1349.469971</v>
      </c>
      <c r="G276">
        <v>1048400000</v>
      </c>
      <c r="H276">
        <f>DAY(spx[[#This Row],[Date]])</f>
        <v>2</v>
      </c>
      <c r="I276" s="7">
        <f>MONTH(spx[[#This Row],[Date]])</f>
        <v>2</v>
      </c>
      <c r="J276" t="b">
        <f>MOD(spx[[#This Row],[month]]-1,3)=0</f>
        <v>0</v>
      </c>
      <c r="K276" t="b">
        <f>spx[[#This Row],[month]]&lt;&gt;I275</f>
        <v>0</v>
      </c>
      <c r="L276" s="8">
        <f>YEAR(spx[[#This Row],[Date]])</f>
        <v>2001</v>
      </c>
      <c r="M276" s="8" cm="1">
        <f t="array" ref="M276">_xlfn.IFS(spx[[#This Row],[month]]&lt;=3,1,spx[[#This Row],[month]]&lt;=6,2,spx[[#This Row],[month]]&lt;=9,3,spx[[#This Row],[month]]&lt;=12,4)</f>
        <v>1</v>
      </c>
    </row>
    <row r="277" spans="1:13" x14ac:dyDescent="0.25">
      <c r="A277" s="2">
        <v>36927</v>
      </c>
      <c r="B277">
        <v>1349.469971</v>
      </c>
      <c r="C277">
        <v>1354.5600589999999</v>
      </c>
      <c r="D277">
        <v>1344.4799800000001</v>
      </c>
      <c r="E277">
        <v>1354.3100589999999</v>
      </c>
      <c r="F277">
        <v>1354.3100589999999</v>
      </c>
      <c r="G277">
        <v>1013000000</v>
      </c>
      <c r="H277">
        <f>DAY(spx[[#This Row],[Date]])</f>
        <v>5</v>
      </c>
      <c r="I277" s="7">
        <f>MONTH(spx[[#This Row],[Date]])</f>
        <v>2</v>
      </c>
      <c r="J277" t="b">
        <f>MOD(spx[[#This Row],[month]]-1,3)=0</f>
        <v>0</v>
      </c>
      <c r="K277" t="b">
        <f>spx[[#This Row],[month]]&lt;&gt;I276</f>
        <v>0</v>
      </c>
      <c r="L277" s="8">
        <f>YEAR(spx[[#This Row],[Date]])</f>
        <v>2001</v>
      </c>
      <c r="M277" s="8" cm="1">
        <f t="array" ref="M277">_xlfn.IFS(spx[[#This Row],[month]]&lt;=3,1,spx[[#This Row],[month]]&lt;=6,2,spx[[#This Row],[month]]&lt;=9,3,spx[[#This Row],[month]]&lt;=12,4)</f>
        <v>1</v>
      </c>
    </row>
    <row r="278" spans="1:13" x14ac:dyDescent="0.25">
      <c r="A278" s="2">
        <v>36928</v>
      </c>
      <c r="B278">
        <v>1354.3100589999999</v>
      </c>
      <c r="C278">
        <v>1363.5500489999999</v>
      </c>
      <c r="D278">
        <v>1350.040039</v>
      </c>
      <c r="E278">
        <v>1352.26001</v>
      </c>
      <c r="F278">
        <v>1352.26001</v>
      </c>
      <c r="G278">
        <v>1059600000</v>
      </c>
      <c r="H278">
        <f>DAY(spx[[#This Row],[Date]])</f>
        <v>6</v>
      </c>
      <c r="I278" s="7">
        <f>MONTH(spx[[#This Row],[Date]])</f>
        <v>2</v>
      </c>
      <c r="J278" t="b">
        <f>MOD(spx[[#This Row],[month]]-1,3)=0</f>
        <v>0</v>
      </c>
      <c r="K278" t="b">
        <f>spx[[#This Row],[month]]&lt;&gt;I277</f>
        <v>0</v>
      </c>
      <c r="L278" s="8">
        <f>YEAR(spx[[#This Row],[Date]])</f>
        <v>2001</v>
      </c>
      <c r="M278" s="8" cm="1">
        <f t="array" ref="M278">_xlfn.IFS(spx[[#This Row],[month]]&lt;=3,1,spx[[#This Row],[month]]&lt;=6,2,spx[[#This Row],[month]]&lt;=9,3,spx[[#This Row],[month]]&lt;=12,4)</f>
        <v>1</v>
      </c>
    </row>
    <row r="279" spans="1:13" x14ac:dyDescent="0.25">
      <c r="A279" s="2">
        <v>36929</v>
      </c>
      <c r="B279">
        <v>1352.26001</v>
      </c>
      <c r="C279">
        <v>1352.26001</v>
      </c>
      <c r="D279">
        <v>1334.26001</v>
      </c>
      <c r="E279">
        <v>1340.8900149999999</v>
      </c>
      <c r="F279">
        <v>1340.8900149999999</v>
      </c>
      <c r="G279">
        <v>1158300000</v>
      </c>
      <c r="H279">
        <f>DAY(spx[[#This Row],[Date]])</f>
        <v>7</v>
      </c>
      <c r="I279" s="7">
        <f>MONTH(spx[[#This Row],[Date]])</f>
        <v>2</v>
      </c>
      <c r="J279" t="b">
        <f>MOD(spx[[#This Row],[month]]-1,3)=0</f>
        <v>0</v>
      </c>
      <c r="K279" t="b">
        <f>spx[[#This Row],[month]]&lt;&gt;I278</f>
        <v>0</v>
      </c>
      <c r="L279" s="8">
        <f>YEAR(spx[[#This Row],[Date]])</f>
        <v>2001</v>
      </c>
      <c r="M279" s="8" cm="1">
        <f t="array" ref="M279">_xlfn.IFS(spx[[#This Row],[month]]&lt;=3,1,spx[[#This Row],[month]]&lt;=6,2,spx[[#This Row],[month]]&lt;=9,3,spx[[#This Row],[month]]&lt;=12,4)</f>
        <v>1</v>
      </c>
    </row>
    <row r="280" spans="1:13" x14ac:dyDescent="0.25">
      <c r="A280" s="2">
        <v>36930</v>
      </c>
      <c r="B280">
        <v>1341.099976</v>
      </c>
      <c r="C280">
        <v>1350.3199460000001</v>
      </c>
      <c r="D280">
        <v>1332.420044</v>
      </c>
      <c r="E280">
        <v>1332.530029</v>
      </c>
      <c r="F280">
        <v>1332.530029</v>
      </c>
      <c r="G280">
        <v>1107200000</v>
      </c>
      <c r="H280">
        <f>DAY(spx[[#This Row],[Date]])</f>
        <v>8</v>
      </c>
      <c r="I280" s="7">
        <f>MONTH(spx[[#This Row],[Date]])</f>
        <v>2</v>
      </c>
      <c r="J280" t="b">
        <f>MOD(spx[[#This Row],[month]]-1,3)=0</f>
        <v>0</v>
      </c>
      <c r="K280" t="b">
        <f>spx[[#This Row],[month]]&lt;&gt;I279</f>
        <v>0</v>
      </c>
      <c r="L280" s="8">
        <f>YEAR(spx[[#This Row],[Date]])</f>
        <v>2001</v>
      </c>
      <c r="M280" s="8" cm="1">
        <f t="array" ref="M280">_xlfn.IFS(spx[[#This Row],[month]]&lt;=3,1,spx[[#This Row],[month]]&lt;=6,2,spx[[#This Row],[month]]&lt;=9,3,spx[[#This Row],[month]]&lt;=12,4)</f>
        <v>1</v>
      </c>
    </row>
    <row r="281" spans="1:13" x14ac:dyDescent="0.25">
      <c r="A281" s="2">
        <v>36931</v>
      </c>
      <c r="B281">
        <v>1332.530029</v>
      </c>
      <c r="C281">
        <v>1332.530029</v>
      </c>
      <c r="D281">
        <v>1309.9799800000001</v>
      </c>
      <c r="E281">
        <v>1314.76001</v>
      </c>
      <c r="F281">
        <v>1314.76001</v>
      </c>
      <c r="G281">
        <v>1075500000</v>
      </c>
      <c r="H281">
        <f>DAY(spx[[#This Row],[Date]])</f>
        <v>9</v>
      </c>
      <c r="I281" s="7">
        <f>MONTH(spx[[#This Row],[Date]])</f>
        <v>2</v>
      </c>
      <c r="J281" t="b">
        <f>MOD(spx[[#This Row],[month]]-1,3)=0</f>
        <v>0</v>
      </c>
      <c r="K281" t="b">
        <f>spx[[#This Row],[month]]&lt;&gt;I280</f>
        <v>0</v>
      </c>
      <c r="L281" s="8">
        <f>YEAR(spx[[#This Row],[Date]])</f>
        <v>2001</v>
      </c>
      <c r="M281" s="8" cm="1">
        <f t="array" ref="M281">_xlfn.IFS(spx[[#This Row],[month]]&lt;=3,1,spx[[#This Row],[month]]&lt;=6,2,spx[[#This Row],[month]]&lt;=9,3,spx[[#This Row],[month]]&lt;=12,4)</f>
        <v>1</v>
      </c>
    </row>
    <row r="282" spans="1:13" x14ac:dyDescent="0.25">
      <c r="A282" s="2">
        <v>36934</v>
      </c>
      <c r="B282">
        <v>1314.76001</v>
      </c>
      <c r="C282">
        <v>1330.959961</v>
      </c>
      <c r="D282">
        <v>1313.6400149999999</v>
      </c>
      <c r="E282">
        <v>1330.3100589999999</v>
      </c>
      <c r="F282">
        <v>1330.3100589999999</v>
      </c>
      <c r="G282">
        <v>1039100000</v>
      </c>
      <c r="H282">
        <f>DAY(spx[[#This Row],[Date]])</f>
        <v>12</v>
      </c>
      <c r="I282" s="7">
        <f>MONTH(spx[[#This Row],[Date]])</f>
        <v>2</v>
      </c>
      <c r="J282" t="b">
        <f>MOD(spx[[#This Row],[month]]-1,3)=0</f>
        <v>0</v>
      </c>
      <c r="K282" t="b">
        <f>spx[[#This Row],[month]]&lt;&gt;I281</f>
        <v>0</v>
      </c>
      <c r="L282" s="8">
        <f>YEAR(spx[[#This Row],[Date]])</f>
        <v>2001</v>
      </c>
      <c r="M282" s="8" cm="1">
        <f t="array" ref="M282">_xlfn.IFS(spx[[#This Row],[month]]&lt;=3,1,spx[[#This Row],[month]]&lt;=6,2,spx[[#This Row],[month]]&lt;=9,3,spx[[#This Row],[month]]&lt;=12,4)</f>
        <v>1</v>
      </c>
    </row>
    <row r="283" spans="1:13" x14ac:dyDescent="0.25">
      <c r="A283" s="2">
        <v>36935</v>
      </c>
      <c r="B283">
        <v>1330.3100589999999</v>
      </c>
      <c r="C283">
        <v>1336.619995</v>
      </c>
      <c r="D283">
        <v>1317.51001</v>
      </c>
      <c r="E283">
        <v>1318.8000489999999</v>
      </c>
      <c r="F283">
        <v>1318.8000489999999</v>
      </c>
      <c r="G283">
        <v>1075200000</v>
      </c>
      <c r="H283">
        <f>DAY(spx[[#This Row],[Date]])</f>
        <v>13</v>
      </c>
      <c r="I283" s="7">
        <f>MONTH(spx[[#This Row],[Date]])</f>
        <v>2</v>
      </c>
      <c r="J283" t="b">
        <f>MOD(spx[[#This Row],[month]]-1,3)=0</f>
        <v>0</v>
      </c>
      <c r="K283" t="b">
        <f>spx[[#This Row],[month]]&lt;&gt;I282</f>
        <v>0</v>
      </c>
      <c r="L283" s="8">
        <f>YEAR(spx[[#This Row],[Date]])</f>
        <v>2001</v>
      </c>
      <c r="M283" s="8" cm="1">
        <f t="array" ref="M283">_xlfn.IFS(spx[[#This Row],[month]]&lt;=3,1,spx[[#This Row],[month]]&lt;=6,2,spx[[#This Row],[month]]&lt;=9,3,spx[[#This Row],[month]]&lt;=12,4)</f>
        <v>1</v>
      </c>
    </row>
    <row r="284" spans="1:13" x14ac:dyDescent="0.25">
      <c r="A284" s="2">
        <v>36936</v>
      </c>
      <c r="B284">
        <v>1318.8000489999999</v>
      </c>
      <c r="C284">
        <v>1320.7299800000001</v>
      </c>
      <c r="D284">
        <v>1304.719971</v>
      </c>
      <c r="E284">
        <v>1315.920044</v>
      </c>
      <c r="F284">
        <v>1315.920044</v>
      </c>
      <c r="G284">
        <v>1150300000</v>
      </c>
      <c r="H284">
        <f>DAY(spx[[#This Row],[Date]])</f>
        <v>14</v>
      </c>
      <c r="I284" s="7">
        <f>MONTH(spx[[#This Row],[Date]])</f>
        <v>2</v>
      </c>
      <c r="J284" t="b">
        <f>MOD(spx[[#This Row],[month]]-1,3)=0</f>
        <v>0</v>
      </c>
      <c r="K284" t="b">
        <f>spx[[#This Row],[month]]&lt;&gt;I283</f>
        <v>0</v>
      </c>
      <c r="L284" s="8">
        <f>YEAR(spx[[#This Row],[Date]])</f>
        <v>2001</v>
      </c>
      <c r="M284" s="8" cm="1">
        <f t="array" ref="M284">_xlfn.IFS(spx[[#This Row],[month]]&lt;=3,1,spx[[#This Row],[month]]&lt;=6,2,spx[[#This Row],[month]]&lt;=9,3,spx[[#This Row],[month]]&lt;=12,4)</f>
        <v>1</v>
      </c>
    </row>
    <row r="285" spans="1:13" x14ac:dyDescent="0.25">
      <c r="A285" s="2">
        <v>36937</v>
      </c>
      <c r="B285">
        <v>1315.920044</v>
      </c>
      <c r="C285">
        <v>1331.290039</v>
      </c>
      <c r="D285">
        <v>1315.920044</v>
      </c>
      <c r="E285">
        <v>1326.6099850000001</v>
      </c>
      <c r="F285">
        <v>1326.6099850000001</v>
      </c>
      <c r="G285">
        <v>1153700000</v>
      </c>
      <c r="H285">
        <f>DAY(spx[[#This Row],[Date]])</f>
        <v>15</v>
      </c>
      <c r="I285" s="7">
        <f>MONTH(spx[[#This Row],[Date]])</f>
        <v>2</v>
      </c>
      <c r="J285" t="b">
        <f>MOD(spx[[#This Row],[month]]-1,3)=0</f>
        <v>0</v>
      </c>
      <c r="K285" t="b">
        <f>spx[[#This Row],[month]]&lt;&gt;I284</f>
        <v>0</v>
      </c>
      <c r="L285" s="8">
        <f>YEAR(spx[[#This Row],[Date]])</f>
        <v>2001</v>
      </c>
      <c r="M285" s="8" cm="1">
        <f t="array" ref="M285">_xlfn.IFS(spx[[#This Row],[month]]&lt;=3,1,spx[[#This Row],[month]]&lt;=6,2,spx[[#This Row],[month]]&lt;=9,3,spx[[#This Row],[month]]&lt;=12,4)</f>
        <v>1</v>
      </c>
    </row>
    <row r="286" spans="1:13" x14ac:dyDescent="0.25">
      <c r="A286" s="2">
        <v>36938</v>
      </c>
      <c r="B286">
        <v>1326.6099850000001</v>
      </c>
      <c r="C286">
        <v>1326.6099850000001</v>
      </c>
      <c r="D286">
        <v>1293.1800539999999</v>
      </c>
      <c r="E286">
        <v>1301.530029</v>
      </c>
      <c r="F286">
        <v>1301.530029</v>
      </c>
      <c r="G286">
        <v>1257200000</v>
      </c>
      <c r="H286">
        <f>DAY(spx[[#This Row],[Date]])</f>
        <v>16</v>
      </c>
      <c r="I286" s="7">
        <f>MONTH(spx[[#This Row],[Date]])</f>
        <v>2</v>
      </c>
      <c r="J286" t="b">
        <f>MOD(spx[[#This Row],[month]]-1,3)=0</f>
        <v>0</v>
      </c>
      <c r="K286" t="b">
        <f>spx[[#This Row],[month]]&lt;&gt;I285</f>
        <v>0</v>
      </c>
      <c r="L286" s="8">
        <f>YEAR(spx[[#This Row],[Date]])</f>
        <v>2001</v>
      </c>
      <c r="M286" s="8" cm="1">
        <f t="array" ref="M286">_xlfn.IFS(spx[[#This Row],[month]]&lt;=3,1,spx[[#This Row],[month]]&lt;=6,2,spx[[#This Row],[month]]&lt;=9,3,spx[[#This Row],[month]]&lt;=12,4)</f>
        <v>1</v>
      </c>
    </row>
    <row r="287" spans="1:13" x14ac:dyDescent="0.25">
      <c r="A287" s="2">
        <v>36942</v>
      </c>
      <c r="B287">
        <v>1301.530029</v>
      </c>
      <c r="C287">
        <v>1307.160034</v>
      </c>
      <c r="D287">
        <v>1278.4399410000001</v>
      </c>
      <c r="E287">
        <v>1278.9399410000001</v>
      </c>
      <c r="F287">
        <v>1278.9399410000001</v>
      </c>
      <c r="G287">
        <v>1112200000</v>
      </c>
      <c r="H287">
        <f>DAY(spx[[#This Row],[Date]])</f>
        <v>20</v>
      </c>
      <c r="I287" s="7">
        <f>MONTH(spx[[#This Row],[Date]])</f>
        <v>2</v>
      </c>
      <c r="J287" t="b">
        <f>MOD(spx[[#This Row],[month]]-1,3)=0</f>
        <v>0</v>
      </c>
      <c r="K287" t="b">
        <f>spx[[#This Row],[month]]&lt;&gt;I286</f>
        <v>0</v>
      </c>
      <c r="L287" s="8">
        <f>YEAR(spx[[#This Row],[Date]])</f>
        <v>2001</v>
      </c>
      <c r="M287" s="8" cm="1">
        <f t="array" ref="M287">_xlfn.IFS(spx[[#This Row],[month]]&lt;=3,1,spx[[#This Row],[month]]&lt;=6,2,spx[[#This Row],[month]]&lt;=9,3,spx[[#This Row],[month]]&lt;=12,4)</f>
        <v>1</v>
      </c>
    </row>
    <row r="288" spans="1:13" x14ac:dyDescent="0.25">
      <c r="A288" s="2">
        <v>36943</v>
      </c>
      <c r="B288">
        <v>1278.9399410000001</v>
      </c>
      <c r="C288">
        <v>1282.969971</v>
      </c>
      <c r="D288">
        <v>1253.160034</v>
      </c>
      <c r="E288">
        <v>1255.2700199999999</v>
      </c>
      <c r="F288">
        <v>1255.2700199999999</v>
      </c>
      <c r="G288">
        <v>1208500000</v>
      </c>
      <c r="H288">
        <f>DAY(spx[[#This Row],[Date]])</f>
        <v>21</v>
      </c>
      <c r="I288" s="7">
        <f>MONTH(spx[[#This Row],[Date]])</f>
        <v>2</v>
      </c>
      <c r="J288" t="b">
        <f>MOD(spx[[#This Row],[month]]-1,3)=0</f>
        <v>0</v>
      </c>
      <c r="K288" t="b">
        <f>spx[[#This Row],[month]]&lt;&gt;I287</f>
        <v>0</v>
      </c>
      <c r="L288" s="8">
        <f>YEAR(spx[[#This Row],[Date]])</f>
        <v>2001</v>
      </c>
      <c r="M288" s="8" cm="1">
        <f t="array" ref="M288">_xlfn.IFS(spx[[#This Row],[month]]&lt;=3,1,spx[[#This Row],[month]]&lt;=6,2,spx[[#This Row],[month]]&lt;=9,3,spx[[#This Row],[month]]&lt;=12,4)</f>
        <v>1</v>
      </c>
    </row>
    <row r="289" spans="1:13" x14ac:dyDescent="0.25">
      <c r="A289" s="2">
        <v>36944</v>
      </c>
      <c r="B289">
        <v>1255.2700199999999</v>
      </c>
      <c r="C289">
        <v>1259.9399410000001</v>
      </c>
      <c r="D289">
        <v>1228.329956</v>
      </c>
      <c r="E289">
        <v>1252.8199460000001</v>
      </c>
      <c r="F289">
        <v>1252.8199460000001</v>
      </c>
      <c r="G289">
        <v>1365900000</v>
      </c>
      <c r="H289">
        <f>DAY(spx[[#This Row],[Date]])</f>
        <v>22</v>
      </c>
      <c r="I289" s="7">
        <f>MONTH(spx[[#This Row],[Date]])</f>
        <v>2</v>
      </c>
      <c r="J289" t="b">
        <f>MOD(spx[[#This Row],[month]]-1,3)=0</f>
        <v>0</v>
      </c>
      <c r="K289" t="b">
        <f>spx[[#This Row],[month]]&lt;&gt;I288</f>
        <v>0</v>
      </c>
      <c r="L289" s="8">
        <f>YEAR(spx[[#This Row],[Date]])</f>
        <v>2001</v>
      </c>
      <c r="M289" s="8" cm="1">
        <f t="array" ref="M289">_xlfn.IFS(spx[[#This Row],[month]]&lt;=3,1,spx[[#This Row],[month]]&lt;=6,2,spx[[#This Row],[month]]&lt;=9,3,spx[[#This Row],[month]]&lt;=12,4)</f>
        <v>1</v>
      </c>
    </row>
    <row r="290" spans="1:13" x14ac:dyDescent="0.25">
      <c r="A290" s="2">
        <v>36945</v>
      </c>
      <c r="B290">
        <v>1252.8199460000001</v>
      </c>
      <c r="C290">
        <v>1252.8199460000001</v>
      </c>
      <c r="D290">
        <v>1215.4399410000001</v>
      </c>
      <c r="E290">
        <v>1245.8599850000001</v>
      </c>
      <c r="F290">
        <v>1245.8599850000001</v>
      </c>
      <c r="G290">
        <v>1231300000</v>
      </c>
      <c r="H290">
        <f>DAY(spx[[#This Row],[Date]])</f>
        <v>23</v>
      </c>
      <c r="I290" s="7">
        <f>MONTH(spx[[#This Row],[Date]])</f>
        <v>2</v>
      </c>
      <c r="J290" t="b">
        <f>MOD(spx[[#This Row],[month]]-1,3)=0</f>
        <v>0</v>
      </c>
      <c r="K290" t="b">
        <f>spx[[#This Row],[month]]&lt;&gt;I289</f>
        <v>0</v>
      </c>
      <c r="L290" s="8">
        <f>YEAR(spx[[#This Row],[Date]])</f>
        <v>2001</v>
      </c>
      <c r="M290" s="8" cm="1">
        <f t="array" ref="M290">_xlfn.IFS(spx[[#This Row],[month]]&lt;=3,1,spx[[#This Row],[month]]&lt;=6,2,spx[[#This Row],[month]]&lt;=9,3,spx[[#This Row],[month]]&lt;=12,4)</f>
        <v>1</v>
      </c>
    </row>
    <row r="291" spans="1:13" x14ac:dyDescent="0.25">
      <c r="A291" s="2">
        <v>36948</v>
      </c>
      <c r="B291">
        <v>1245.8599850000001</v>
      </c>
      <c r="C291">
        <v>1267.6899410000001</v>
      </c>
      <c r="D291">
        <v>1241.709961</v>
      </c>
      <c r="E291">
        <v>1267.650024</v>
      </c>
      <c r="F291">
        <v>1267.650024</v>
      </c>
      <c r="G291">
        <v>1130800000</v>
      </c>
      <c r="H291">
        <f>DAY(spx[[#This Row],[Date]])</f>
        <v>26</v>
      </c>
      <c r="I291" s="7">
        <f>MONTH(spx[[#This Row],[Date]])</f>
        <v>2</v>
      </c>
      <c r="J291" t="b">
        <f>MOD(spx[[#This Row],[month]]-1,3)=0</f>
        <v>0</v>
      </c>
      <c r="K291" t="b">
        <f>spx[[#This Row],[month]]&lt;&gt;I290</f>
        <v>0</v>
      </c>
      <c r="L291" s="8">
        <f>YEAR(spx[[#This Row],[Date]])</f>
        <v>2001</v>
      </c>
      <c r="M291" s="8" cm="1">
        <f t="array" ref="M291">_xlfn.IFS(spx[[#This Row],[month]]&lt;=3,1,spx[[#This Row],[month]]&lt;=6,2,spx[[#This Row],[month]]&lt;=9,3,spx[[#This Row],[month]]&lt;=12,4)</f>
        <v>1</v>
      </c>
    </row>
    <row r="292" spans="1:13" x14ac:dyDescent="0.25">
      <c r="A292" s="2">
        <v>36949</v>
      </c>
      <c r="B292">
        <v>1267.650024</v>
      </c>
      <c r="C292">
        <v>1272.76001</v>
      </c>
      <c r="D292">
        <v>1252.26001</v>
      </c>
      <c r="E292">
        <v>1257.9399410000001</v>
      </c>
      <c r="F292">
        <v>1257.9399410000001</v>
      </c>
      <c r="G292">
        <v>1114100000</v>
      </c>
      <c r="H292">
        <f>DAY(spx[[#This Row],[Date]])</f>
        <v>27</v>
      </c>
      <c r="I292" s="7">
        <f>MONTH(spx[[#This Row],[Date]])</f>
        <v>2</v>
      </c>
      <c r="J292" t="b">
        <f>MOD(spx[[#This Row],[month]]-1,3)=0</f>
        <v>0</v>
      </c>
      <c r="K292" t="b">
        <f>spx[[#This Row],[month]]&lt;&gt;I291</f>
        <v>0</v>
      </c>
      <c r="L292" s="8">
        <f>YEAR(spx[[#This Row],[Date]])</f>
        <v>2001</v>
      </c>
      <c r="M292" s="8" cm="1">
        <f t="array" ref="M292">_xlfn.IFS(spx[[#This Row],[month]]&lt;=3,1,spx[[#This Row],[month]]&lt;=6,2,spx[[#This Row],[month]]&lt;=9,3,spx[[#This Row],[month]]&lt;=12,4)</f>
        <v>1</v>
      </c>
    </row>
    <row r="293" spans="1:13" x14ac:dyDescent="0.25">
      <c r="A293" s="2">
        <v>36950</v>
      </c>
      <c r="B293">
        <v>1257.9399410000001</v>
      </c>
      <c r="C293">
        <v>1263.469971</v>
      </c>
      <c r="D293">
        <v>1229.650024</v>
      </c>
      <c r="E293">
        <v>1239.9399410000001</v>
      </c>
      <c r="F293">
        <v>1239.9399410000001</v>
      </c>
      <c r="G293">
        <v>1225300000</v>
      </c>
      <c r="H293">
        <f>DAY(spx[[#This Row],[Date]])</f>
        <v>28</v>
      </c>
      <c r="I293" s="7">
        <f>MONTH(spx[[#This Row],[Date]])</f>
        <v>2</v>
      </c>
      <c r="J293" t="b">
        <f>MOD(spx[[#This Row],[month]]-1,3)=0</f>
        <v>0</v>
      </c>
      <c r="K293" t="b">
        <f>spx[[#This Row],[month]]&lt;&gt;I292</f>
        <v>0</v>
      </c>
      <c r="L293" s="8">
        <f>YEAR(spx[[#This Row],[Date]])</f>
        <v>2001</v>
      </c>
      <c r="M293" s="8" cm="1">
        <f t="array" ref="M293">_xlfn.IFS(spx[[#This Row],[month]]&lt;=3,1,spx[[#This Row],[month]]&lt;=6,2,spx[[#This Row],[month]]&lt;=9,3,spx[[#This Row],[month]]&lt;=12,4)</f>
        <v>1</v>
      </c>
    </row>
    <row r="294" spans="1:13" x14ac:dyDescent="0.25">
      <c r="A294" s="2">
        <v>36951</v>
      </c>
      <c r="B294">
        <v>1239.9399410000001</v>
      </c>
      <c r="C294">
        <v>1241.3599850000001</v>
      </c>
      <c r="D294">
        <v>1214.5</v>
      </c>
      <c r="E294">
        <v>1241.2299800000001</v>
      </c>
      <c r="F294">
        <v>1241.2299800000001</v>
      </c>
      <c r="G294">
        <v>1294900000</v>
      </c>
      <c r="H294">
        <f>DAY(spx[[#This Row],[Date]])</f>
        <v>1</v>
      </c>
      <c r="I294" s="7">
        <f>MONTH(spx[[#This Row],[Date]])</f>
        <v>3</v>
      </c>
      <c r="J294" t="b">
        <f>MOD(spx[[#This Row],[month]]-1,3)=0</f>
        <v>0</v>
      </c>
      <c r="K294" t="b">
        <f>spx[[#This Row],[month]]&lt;&gt;I293</f>
        <v>1</v>
      </c>
      <c r="L294" s="8">
        <f>YEAR(spx[[#This Row],[Date]])</f>
        <v>2001</v>
      </c>
      <c r="M294" s="8" cm="1">
        <f t="array" ref="M294">_xlfn.IFS(spx[[#This Row],[month]]&lt;=3,1,spx[[#This Row],[month]]&lt;=6,2,spx[[#This Row],[month]]&lt;=9,3,spx[[#This Row],[month]]&lt;=12,4)</f>
        <v>1</v>
      </c>
    </row>
    <row r="295" spans="1:13" x14ac:dyDescent="0.25">
      <c r="A295" s="2">
        <v>36952</v>
      </c>
      <c r="B295">
        <v>1241.2299800000001</v>
      </c>
      <c r="C295">
        <v>1251.01001</v>
      </c>
      <c r="D295">
        <v>1219.73999</v>
      </c>
      <c r="E295">
        <v>1234.1800539999999</v>
      </c>
      <c r="F295">
        <v>1234.1800539999999</v>
      </c>
      <c r="G295">
        <v>1294000000</v>
      </c>
      <c r="H295">
        <f>DAY(spx[[#This Row],[Date]])</f>
        <v>2</v>
      </c>
      <c r="I295" s="7">
        <f>MONTH(spx[[#This Row],[Date]])</f>
        <v>3</v>
      </c>
      <c r="J295" t="b">
        <f>MOD(spx[[#This Row],[month]]-1,3)=0</f>
        <v>0</v>
      </c>
      <c r="K295" t="b">
        <f>spx[[#This Row],[month]]&lt;&gt;I294</f>
        <v>0</v>
      </c>
      <c r="L295" s="8">
        <f>YEAR(spx[[#This Row],[Date]])</f>
        <v>2001</v>
      </c>
      <c r="M295" s="8" cm="1">
        <f t="array" ref="M295">_xlfn.IFS(spx[[#This Row],[month]]&lt;=3,1,spx[[#This Row],[month]]&lt;=6,2,spx[[#This Row],[month]]&lt;=9,3,spx[[#This Row],[month]]&lt;=12,4)</f>
        <v>1</v>
      </c>
    </row>
    <row r="296" spans="1:13" x14ac:dyDescent="0.25">
      <c r="A296" s="2">
        <v>36955</v>
      </c>
      <c r="B296">
        <v>1234.1800539999999</v>
      </c>
      <c r="C296">
        <v>1242.5500489999999</v>
      </c>
      <c r="D296">
        <v>1234.040039</v>
      </c>
      <c r="E296">
        <v>1241.410034</v>
      </c>
      <c r="F296">
        <v>1241.410034</v>
      </c>
      <c r="G296">
        <v>929200000</v>
      </c>
      <c r="H296">
        <f>DAY(spx[[#This Row],[Date]])</f>
        <v>5</v>
      </c>
      <c r="I296" s="7">
        <f>MONTH(spx[[#This Row],[Date]])</f>
        <v>3</v>
      </c>
      <c r="J296" t="b">
        <f>MOD(spx[[#This Row],[month]]-1,3)=0</f>
        <v>0</v>
      </c>
      <c r="K296" t="b">
        <f>spx[[#This Row],[month]]&lt;&gt;I295</f>
        <v>0</v>
      </c>
      <c r="L296" s="8">
        <f>YEAR(spx[[#This Row],[Date]])</f>
        <v>2001</v>
      </c>
      <c r="M296" s="8" cm="1">
        <f t="array" ref="M296">_xlfn.IFS(spx[[#This Row],[month]]&lt;=3,1,spx[[#This Row],[month]]&lt;=6,2,spx[[#This Row],[month]]&lt;=9,3,spx[[#This Row],[month]]&lt;=12,4)</f>
        <v>1</v>
      </c>
    </row>
    <row r="297" spans="1:13" x14ac:dyDescent="0.25">
      <c r="A297" s="2">
        <v>36956</v>
      </c>
      <c r="B297">
        <v>1241.410034</v>
      </c>
      <c r="C297">
        <v>1267.420044</v>
      </c>
      <c r="D297">
        <v>1241.410034</v>
      </c>
      <c r="E297">
        <v>1253.8000489999999</v>
      </c>
      <c r="F297">
        <v>1253.8000489999999</v>
      </c>
      <c r="G297">
        <v>1091800000</v>
      </c>
      <c r="H297">
        <f>DAY(spx[[#This Row],[Date]])</f>
        <v>6</v>
      </c>
      <c r="I297" s="7">
        <f>MONTH(spx[[#This Row],[Date]])</f>
        <v>3</v>
      </c>
      <c r="J297" t="b">
        <f>MOD(spx[[#This Row],[month]]-1,3)=0</f>
        <v>0</v>
      </c>
      <c r="K297" t="b">
        <f>spx[[#This Row],[month]]&lt;&gt;I296</f>
        <v>0</v>
      </c>
      <c r="L297" s="8">
        <f>YEAR(spx[[#This Row],[Date]])</f>
        <v>2001</v>
      </c>
      <c r="M297" s="8" cm="1">
        <f t="array" ref="M297">_xlfn.IFS(spx[[#This Row],[month]]&lt;=3,1,spx[[#This Row],[month]]&lt;=6,2,spx[[#This Row],[month]]&lt;=9,3,spx[[#This Row],[month]]&lt;=12,4)</f>
        <v>1</v>
      </c>
    </row>
    <row r="298" spans="1:13" x14ac:dyDescent="0.25">
      <c r="A298" s="2">
        <v>36957</v>
      </c>
      <c r="B298">
        <v>1253.8000489999999</v>
      </c>
      <c r="C298">
        <v>1263.8599850000001</v>
      </c>
      <c r="D298">
        <v>1253.8000489999999</v>
      </c>
      <c r="E298">
        <v>1261.8900149999999</v>
      </c>
      <c r="F298">
        <v>1261.8900149999999</v>
      </c>
      <c r="G298">
        <v>1132200000</v>
      </c>
      <c r="H298">
        <f>DAY(spx[[#This Row],[Date]])</f>
        <v>7</v>
      </c>
      <c r="I298" s="7">
        <f>MONTH(spx[[#This Row],[Date]])</f>
        <v>3</v>
      </c>
      <c r="J298" t="b">
        <f>MOD(spx[[#This Row],[month]]-1,3)=0</f>
        <v>0</v>
      </c>
      <c r="K298" t="b">
        <f>spx[[#This Row],[month]]&lt;&gt;I297</f>
        <v>0</v>
      </c>
      <c r="L298" s="8">
        <f>YEAR(spx[[#This Row],[Date]])</f>
        <v>2001</v>
      </c>
      <c r="M298" s="8" cm="1">
        <f t="array" ref="M298">_xlfn.IFS(spx[[#This Row],[month]]&lt;=3,1,spx[[#This Row],[month]]&lt;=6,2,spx[[#This Row],[month]]&lt;=9,3,spx[[#This Row],[month]]&lt;=12,4)</f>
        <v>1</v>
      </c>
    </row>
    <row r="299" spans="1:13" x14ac:dyDescent="0.25">
      <c r="A299" s="2">
        <v>36958</v>
      </c>
      <c r="B299">
        <v>1261.8900149999999</v>
      </c>
      <c r="C299">
        <v>1266.5</v>
      </c>
      <c r="D299">
        <v>1257.599976</v>
      </c>
      <c r="E299">
        <v>1264.73999</v>
      </c>
      <c r="F299">
        <v>1264.73999</v>
      </c>
      <c r="G299">
        <v>1114100000</v>
      </c>
      <c r="H299">
        <f>DAY(spx[[#This Row],[Date]])</f>
        <v>8</v>
      </c>
      <c r="I299" s="7">
        <f>MONTH(spx[[#This Row],[Date]])</f>
        <v>3</v>
      </c>
      <c r="J299" t="b">
        <f>MOD(spx[[#This Row],[month]]-1,3)=0</f>
        <v>0</v>
      </c>
      <c r="K299" t="b">
        <f>spx[[#This Row],[month]]&lt;&gt;I298</f>
        <v>0</v>
      </c>
      <c r="L299" s="8">
        <f>YEAR(spx[[#This Row],[Date]])</f>
        <v>2001</v>
      </c>
      <c r="M299" s="8" cm="1">
        <f t="array" ref="M299">_xlfn.IFS(spx[[#This Row],[month]]&lt;=3,1,spx[[#This Row],[month]]&lt;=6,2,spx[[#This Row],[month]]&lt;=9,3,spx[[#This Row],[month]]&lt;=12,4)</f>
        <v>1</v>
      </c>
    </row>
    <row r="300" spans="1:13" x14ac:dyDescent="0.25">
      <c r="A300" s="2">
        <v>36959</v>
      </c>
      <c r="B300">
        <v>1264.73999</v>
      </c>
      <c r="C300">
        <v>1264.73999</v>
      </c>
      <c r="D300">
        <v>1228.420044</v>
      </c>
      <c r="E300">
        <v>1233.420044</v>
      </c>
      <c r="F300">
        <v>1233.420044</v>
      </c>
      <c r="G300">
        <v>1085900000</v>
      </c>
      <c r="H300">
        <f>DAY(spx[[#This Row],[Date]])</f>
        <v>9</v>
      </c>
      <c r="I300" s="7">
        <f>MONTH(spx[[#This Row],[Date]])</f>
        <v>3</v>
      </c>
      <c r="J300" t="b">
        <f>MOD(spx[[#This Row],[month]]-1,3)=0</f>
        <v>0</v>
      </c>
      <c r="K300" t="b">
        <f>spx[[#This Row],[month]]&lt;&gt;I299</f>
        <v>0</v>
      </c>
      <c r="L300" s="8">
        <f>YEAR(spx[[#This Row],[Date]])</f>
        <v>2001</v>
      </c>
      <c r="M300" s="8" cm="1">
        <f t="array" ref="M300">_xlfn.IFS(spx[[#This Row],[month]]&lt;=3,1,spx[[#This Row],[month]]&lt;=6,2,spx[[#This Row],[month]]&lt;=9,3,spx[[#This Row],[month]]&lt;=12,4)</f>
        <v>1</v>
      </c>
    </row>
    <row r="301" spans="1:13" x14ac:dyDescent="0.25">
      <c r="A301" s="2">
        <v>36962</v>
      </c>
      <c r="B301">
        <v>1233.420044</v>
      </c>
      <c r="C301">
        <v>1233.420044</v>
      </c>
      <c r="D301">
        <v>1176.780029</v>
      </c>
      <c r="E301">
        <v>1180.160034</v>
      </c>
      <c r="F301">
        <v>1180.160034</v>
      </c>
      <c r="G301">
        <v>1229000000</v>
      </c>
      <c r="H301">
        <f>DAY(spx[[#This Row],[Date]])</f>
        <v>12</v>
      </c>
      <c r="I301" s="7">
        <f>MONTH(spx[[#This Row],[Date]])</f>
        <v>3</v>
      </c>
      <c r="J301" t="b">
        <f>MOD(spx[[#This Row],[month]]-1,3)=0</f>
        <v>0</v>
      </c>
      <c r="K301" t="b">
        <f>spx[[#This Row],[month]]&lt;&gt;I300</f>
        <v>0</v>
      </c>
      <c r="L301" s="8">
        <f>YEAR(spx[[#This Row],[Date]])</f>
        <v>2001</v>
      </c>
      <c r="M301" s="8" cm="1">
        <f t="array" ref="M301">_xlfn.IFS(spx[[#This Row],[month]]&lt;=3,1,spx[[#This Row],[month]]&lt;=6,2,spx[[#This Row],[month]]&lt;=9,3,spx[[#This Row],[month]]&lt;=12,4)</f>
        <v>1</v>
      </c>
    </row>
    <row r="302" spans="1:13" x14ac:dyDescent="0.25">
      <c r="A302" s="2">
        <v>36963</v>
      </c>
      <c r="B302">
        <v>1180.160034</v>
      </c>
      <c r="C302">
        <v>1197.829956</v>
      </c>
      <c r="D302">
        <v>1171.5</v>
      </c>
      <c r="E302">
        <v>1197.660034</v>
      </c>
      <c r="F302">
        <v>1197.660034</v>
      </c>
      <c r="G302">
        <v>1360900000</v>
      </c>
      <c r="H302">
        <f>DAY(spx[[#This Row],[Date]])</f>
        <v>13</v>
      </c>
      <c r="I302" s="7">
        <f>MONTH(spx[[#This Row],[Date]])</f>
        <v>3</v>
      </c>
      <c r="J302" t="b">
        <f>MOD(spx[[#This Row],[month]]-1,3)=0</f>
        <v>0</v>
      </c>
      <c r="K302" t="b">
        <f>spx[[#This Row],[month]]&lt;&gt;I301</f>
        <v>0</v>
      </c>
      <c r="L302" s="8">
        <f>YEAR(spx[[#This Row],[Date]])</f>
        <v>2001</v>
      </c>
      <c r="M302" s="8" cm="1">
        <f t="array" ref="M302">_xlfn.IFS(spx[[#This Row],[month]]&lt;=3,1,spx[[#This Row],[month]]&lt;=6,2,spx[[#This Row],[month]]&lt;=9,3,spx[[#This Row],[month]]&lt;=12,4)</f>
        <v>1</v>
      </c>
    </row>
    <row r="303" spans="1:13" x14ac:dyDescent="0.25">
      <c r="A303" s="2">
        <v>36964</v>
      </c>
      <c r="B303">
        <v>1197.660034</v>
      </c>
      <c r="C303">
        <v>1197.660034</v>
      </c>
      <c r="D303">
        <v>1155.349976</v>
      </c>
      <c r="E303">
        <v>1166.709961</v>
      </c>
      <c r="F303">
        <v>1166.709961</v>
      </c>
      <c r="G303">
        <v>1397400000</v>
      </c>
      <c r="H303">
        <f>DAY(spx[[#This Row],[Date]])</f>
        <v>14</v>
      </c>
      <c r="I303" s="7">
        <f>MONTH(spx[[#This Row],[Date]])</f>
        <v>3</v>
      </c>
      <c r="J303" t="b">
        <f>MOD(spx[[#This Row],[month]]-1,3)=0</f>
        <v>0</v>
      </c>
      <c r="K303" t="b">
        <f>spx[[#This Row],[month]]&lt;&gt;I302</f>
        <v>0</v>
      </c>
      <c r="L303" s="8">
        <f>YEAR(spx[[#This Row],[Date]])</f>
        <v>2001</v>
      </c>
      <c r="M303" s="8" cm="1">
        <f t="array" ref="M303">_xlfn.IFS(spx[[#This Row],[month]]&lt;=3,1,spx[[#This Row],[month]]&lt;=6,2,spx[[#This Row],[month]]&lt;=9,3,spx[[#This Row],[month]]&lt;=12,4)</f>
        <v>1</v>
      </c>
    </row>
    <row r="304" spans="1:13" x14ac:dyDescent="0.25">
      <c r="A304" s="2">
        <v>36965</v>
      </c>
      <c r="B304">
        <v>1166.709961</v>
      </c>
      <c r="C304">
        <v>1182.040039</v>
      </c>
      <c r="D304">
        <v>1166.709961</v>
      </c>
      <c r="E304">
        <v>1173.5600589999999</v>
      </c>
      <c r="F304">
        <v>1173.5600589999999</v>
      </c>
      <c r="G304">
        <v>1259500000</v>
      </c>
      <c r="H304">
        <f>DAY(spx[[#This Row],[Date]])</f>
        <v>15</v>
      </c>
      <c r="I304" s="7">
        <f>MONTH(spx[[#This Row],[Date]])</f>
        <v>3</v>
      </c>
      <c r="J304" t="b">
        <f>MOD(spx[[#This Row],[month]]-1,3)=0</f>
        <v>0</v>
      </c>
      <c r="K304" t="b">
        <f>spx[[#This Row],[month]]&lt;&gt;I303</f>
        <v>0</v>
      </c>
      <c r="L304" s="8">
        <f>YEAR(spx[[#This Row],[Date]])</f>
        <v>2001</v>
      </c>
      <c r="M304" s="8" cm="1">
        <f t="array" ref="M304">_xlfn.IFS(spx[[#This Row],[month]]&lt;=3,1,spx[[#This Row],[month]]&lt;=6,2,spx[[#This Row],[month]]&lt;=9,3,spx[[#This Row],[month]]&lt;=12,4)</f>
        <v>1</v>
      </c>
    </row>
    <row r="305" spans="1:13" x14ac:dyDescent="0.25">
      <c r="A305" s="2">
        <v>36966</v>
      </c>
      <c r="B305">
        <v>1173.5600589999999</v>
      </c>
      <c r="C305">
        <v>1173.5600589999999</v>
      </c>
      <c r="D305">
        <v>1148.6400149999999</v>
      </c>
      <c r="E305">
        <v>1150.530029</v>
      </c>
      <c r="F305">
        <v>1150.530029</v>
      </c>
      <c r="G305">
        <v>1543560000</v>
      </c>
      <c r="H305">
        <f>DAY(spx[[#This Row],[Date]])</f>
        <v>16</v>
      </c>
      <c r="I305" s="7">
        <f>MONTH(spx[[#This Row],[Date]])</f>
        <v>3</v>
      </c>
      <c r="J305" t="b">
        <f>MOD(spx[[#This Row],[month]]-1,3)=0</f>
        <v>0</v>
      </c>
      <c r="K305" t="b">
        <f>spx[[#This Row],[month]]&lt;&gt;I304</f>
        <v>0</v>
      </c>
      <c r="L305" s="8">
        <f>YEAR(spx[[#This Row],[Date]])</f>
        <v>2001</v>
      </c>
      <c r="M305" s="8" cm="1">
        <f t="array" ref="M305">_xlfn.IFS(spx[[#This Row],[month]]&lt;=3,1,spx[[#This Row],[month]]&lt;=6,2,spx[[#This Row],[month]]&lt;=9,3,spx[[#This Row],[month]]&lt;=12,4)</f>
        <v>1</v>
      </c>
    </row>
    <row r="306" spans="1:13" x14ac:dyDescent="0.25">
      <c r="A306" s="2">
        <v>36969</v>
      </c>
      <c r="B306">
        <v>1150.530029</v>
      </c>
      <c r="C306">
        <v>1173.5</v>
      </c>
      <c r="D306">
        <v>1147.1800539999999</v>
      </c>
      <c r="E306">
        <v>1170.8100589999999</v>
      </c>
      <c r="F306">
        <v>1170.8100589999999</v>
      </c>
      <c r="G306">
        <v>1126200000</v>
      </c>
      <c r="H306">
        <f>DAY(spx[[#This Row],[Date]])</f>
        <v>19</v>
      </c>
      <c r="I306" s="7">
        <f>MONTH(spx[[#This Row],[Date]])</f>
        <v>3</v>
      </c>
      <c r="J306" t="b">
        <f>MOD(spx[[#This Row],[month]]-1,3)=0</f>
        <v>0</v>
      </c>
      <c r="K306" t="b">
        <f>spx[[#This Row],[month]]&lt;&gt;I305</f>
        <v>0</v>
      </c>
      <c r="L306" s="8">
        <f>YEAR(spx[[#This Row],[Date]])</f>
        <v>2001</v>
      </c>
      <c r="M306" s="8" cm="1">
        <f t="array" ref="M306">_xlfn.IFS(spx[[#This Row],[month]]&lt;=3,1,spx[[#This Row],[month]]&lt;=6,2,spx[[#This Row],[month]]&lt;=9,3,spx[[#This Row],[month]]&lt;=12,4)</f>
        <v>1</v>
      </c>
    </row>
    <row r="307" spans="1:13" x14ac:dyDescent="0.25">
      <c r="A307" s="2">
        <v>36970</v>
      </c>
      <c r="B307">
        <v>1170.8100589999999</v>
      </c>
      <c r="C307">
        <v>1180.5600589999999</v>
      </c>
      <c r="D307">
        <v>1142.1899410000001</v>
      </c>
      <c r="E307">
        <v>1142.619995</v>
      </c>
      <c r="F307">
        <v>1142.619995</v>
      </c>
      <c r="G307">
        <v>1235900000</v>
      </c>
      <c r="H307">
        <f>DAY(spx[[#This Row],[Date]])</f>
        <v>20</v>
      </c>
      <c r="I307" s="7">
        <f>MONTH(spx[[#This Row],[Date]])</f>
        <v>3</v>
      </c>
      <c r="J307" t="b">
        <f>MOD(spx[[#This Row],[month]]-1,3)=0</f>
        <v>0</v>
      </c>
      <c r="K307" t="b">
        <f>spx[[#This Row],[month]]&lt;&gt;I306</f>
        <v>0</v>
      </c>
      <c r="L307" s="8">
        <f>YEAR(spx[[#This Row],[Date]])</f>
        <v>2001</v>
      </c>
      <c r="M307" s="8" cm="1">
        <f t="array" ref="M307">_xlfn.IFS(spx[[#This Row],[month]]&lt;=3,1,spx[[#This Row],[month]]&lt;=6,2,spx[[#This Row],[month]]&lt;=9,3,spx[[#This Row],[month]]&lt;=12,4)</f>
        <v>1</v>
      </c>
    </row>
    <row r="308" spans="1:13" x14ac:dyDescent="0.25">
      <c r="A308" s="2">
        <v>36971</v>
      </c>
      <c r="B308">
        <v>1142.619995</v>
      </c>
      <c r="C308">
        <v>1149.3900149999999</v>
      </c>
      <c r="D308">
        <v>1118.73999</v>
      </c>
      <c r="E308">
        <v>1122.1400149999999</v>
      </c>
      <c r="F308">
        <v>1122.1400149999999</v>
      </c>
      <c r="G308">
        <v>1346300000</v>
      </c>
      <c r="H308">
        <f>DAY(spx[[#This Row],[Date]])</f>
        <v>21</v>
      </c>
      <c r="I308" s="7">
        <f>MONTH(spx[[#This Row],[Date]])</f>
        <v>3</v>
      </c>
      <c r="J308" t="b">
        <f>MOD(spx[[#This Row],[month]]-1,3)=0</f>
        <v>0</v>
      </c>
      <c r="K308" t="b">
        <f>spx[[#This Row],[month]]&lt;&gt;I307</f>
        <v>0</v>
      </c>
      <c r="L308" s="8">
        <f>YEAR(spx[[#This Row],[Date]])</f>
        <v>2001</v>
      </c>
      <c r="M308" s="8" cm="1">
        <f t="array" ref="M308">_xlfn.IFS(spx[[#This Row],[month]]&lt;=3,1,spx[[#This Row],[month]]&lt;=6,2,spx[[#This Row],[month]]&lt;=9,3,spx[[#This Row],[month]]&lt;=12,4)</f>
        <v>1</v>
      </c>
    </row>
    <row r="309" spans="1:13" x14ac:dyDescent="0.25">
      <c r="A309" s="2">
        <v>36972</v>
      </c>
      <c r="B309">
        <v>1122.1400149999999</v>
      </c>
      <c r="C309">
        <v>1124.2700199999999</v>
      </c>
      <c r="D309">
        <v>1081.1899410000001</v>
      </c>
      <c r="E309">
        <v>1117.579956</v>
      </c>
      <c r="F309">
        <v>1117.579956</v>
      </c>
      <c r="G309">
        <v>1723950000</v>
      </c>
      <c r="H309">
        <f>DAY(spx[[#This Row],[Date]])</f>
        <v>22</v>
      </c>
      <c r="I309" s="7">
        <f>MONTH(spx[[#This Row],[Date]])</f>
        <v>3</v>
      </c>
      <c r="J309" t="b">
        <f>MOD(spx[[#This Row],[month]]-1,3)=0</f>
        <v>0</v>
      </c>
      <c r="K309" t="b">
        <f>spx[[#This Row],[month]]&lt;&gt;I308</f>
        <v>0</v>
      </c>
      <c r="L309" s="8">
        <f>YEAR(spx[[#This Row],[Date]])</f>
        <v>2001</v>
      </c>
      <c r="M309" s="8" cm="1">
        <f t="array" ref="M309">_xlfn.IFS(spx[[#This Row],[month]]&lt;=3,1,spx[[#This Row],[month]]&lt;=6,2,spx[[#This Row],[month]]&lt;=9,3,spx[[#This Row],[month]]&lt;=12,4)</f>
        <v>1</v>
      </c>
    </row>
    <row r="310" spans="1:13" x14ac:dyDescent="0.25">
      <c r="A310" s="2">
        <v>36973</v>
      </c>
      <c r="B310">
        <v>1117.579956</v>
      </c>
      <c r="C310">
        <v>1141.829956</v>
      </c>
      <c r="D310">
        <v>1117.579956</v>
      </c>
      <c r="E310">
        <v>1139.829956</v>
      </c>
      <c r="F310">
        <v>1139.829956</v>
      </c>
      <c r="G310">
        <v>1364900000</v>
      </c>
      <c r="H310">
        <f>DAY(spx[[#This Row],[Date]])</f>
        <v>23</v>
      </c>
      <c r="I310" s="7">
        <f>MONTH(spx[[#This Row],[Date]])</f>
        <v>3</v>
      </c>
      <c r="J310" t="b">
        <f>MOD(spx[[#This Row],[month]]-1,3)=0</f>
        <v>0</v>
      </c>
      <c r="K310" t="b">
        <f>spx[[#This Row],[month]]&lt;&gt;I309</f>
        <v>0</v>
      </c>
      <c r="L310" s="8">
        <f>YEAR(spx[[#This Row],[Date]])</f>
        <v>2001</v>
      </c>
      <c r="M310" s="8" cm="1">
        <f t="array" ref="M310">_xlfn.IFS(spx[[#This Row],[month]]&lt;=3,1,spx[[#This Row],[month]]&lt;=6,2,spx[[#This Row],[month]]&lt;=9,3,spx[[#This Row],[month]]&lt;=12,4)</f>
        <v>1</v>
      </c>
    </row>
    <row r="311" spans="1:13" x14ac:dyDescent="0.25">
      <c r="A311" s="2">
        <v>36976</v>
      </c>
      <c r="B311">
        <v>1139.829956</v>
      </c>
      <c r="C311">
        <v>1160.0200199999999</v>
      </c>
      <c r="D311">
        <v>1139.829956</v>
      </c>
      <c r="E311">
        <v>1152.6899410000001</v>
      </c>
      <c r="F311">
        <v>1152.6899410000001</v>
      </c>
      <c r="G311">
        <v>1114000000</v>
      </c>
      <c r="H311">
        <f>DAY(spx[[#This Row],[Date]])</f>
        <v>26</v>
      </c>
      <c r="I311" s="7">
        <f>MONTH(spx[[#This Row],[Date]])</f>
        <v>3</v>
      </c>
      <c r="J311" t="b">
        <f>MOD(spx[[#This Row],[month]]-1,3)=0</f>
        <v>0</v>
      </c>
      <c r="K311" t="b">
        <f>spx[[#This Row],[month]]&lt;&gt;I310</f>
        <v>0</v>
      </c>
      <c r="L311" s="8">
        <f>YEAR(spx[[#This Row],[Date]])</f>
        <v>2001</v>
      </c>
      <c r="M311" s="8" cm="1">
        <f t="array" ref="M311">_xlfn.IFS(spx[[#This Row],[month]]&lt;=3,1,spx[[#This Row],[month]]&lt;=6,2,spx[[#This Row],[month]]&lt;=9,3,spx[[#This Row],[month]]&lt;=12,4)</f>
        <v>1</v>
      </c>
    </row>
    <row r="312" spans="1:13" x14ac:dyDescent="0.25">
      <c r="A312" s="2">
        <v>36977</v>
      </c>
      <c r="B312">
        <v>1152.6899410000001</v>
      </c>
      <c r="C312">
        <v>1183.349976</v>
      </c>
      <c r="D312">
        <v>1150.959961</v>
      </c>
      <c r="E312">
        <v>1182.170044</v>
      </c>
      <c r="F312">
        <v>1182.170044</v>
      </c>
      <c r="G312">
        <v>1314200000</v>
      </c>
      <c r="H312">
        <f>DAY(spx[[#This Row],[Date]])</f>
        <v>27</v>
      </c>
      <c r="I312" s="7">
        <f>MONTH(spx[[#This Row],[Date]])</f>
        <v>3</v>
      </c>
      <c r="J312" t="b">
        <f>MOD(spx[[#This Row],[month]]-1,3)=0</f>
        <v>0</v>
      </c>
      <c r="K312" t="b">
        <f>spx[[#This Row],[month]]&lt;&gt;I311</f>
        <v>0</v>
      </c>
      <c r="L312" s="8">
        <f>YEAR(spx[[#This Row],[Date]])</f>
        <v>2001</v>
      </c>
      <c r="M312" s="8" cm="1">
        <f t="array" ref="M312">_xlfn.IFS(spx[[#This Row],[month]]&lt;=3,1,spx[[#This Row],[month]]&lt;=6,2,spx[[#This Row],[month]]&lt;=9,3,spx[[#This Row],[month]]&lt;=12,4)</f>
        <v>1</v>
      </c>
    </row>
    <row r="313" spans="1:13" x14ac:dyDescent="0.25">
      <c r="A313" s="2">
        <v>36978</v>
      </c>
      <c r="B313">
        <v>1182.170044</v>
      </c>
      <c r="C313">
        <v>1182.170044</v>
      </c>
      <c r="D313">
        <v>1147.829956</v>
      </c>
      <c r="E313">
        <v>1153.290039</v>
      </c>
      <c r="F313">
        <v>1153.290039</v>
      </c>
      <c r="G313">
        <v>1333400000</v>
      </c>
      <c r="H313">
        <f>DAY(spx[[#This Row],[Date]])</f>
        <v>28</v>
      </c>
      <c r="I313" s="7">
        <f>MONTH(spx[[#This Row],[Date]])</f>
        <v>3</v>
      </c>
      <c r="J313" t="b">
        <f>MOD(spx[[#This Row],[month]]-1,3)=0</f>
        <v>0</v>
      </c>
      <c r="K313" t="b">
        <f>spx[[#This Row],[month]]&lt;&gt;I312</f>
        <v>0</v>
      </c>
      <c r="L313" s="8">
        <f>YEAR(spx[[#This Row],[Date]])</f>
        <v>2001</v>
      </c>
      <c r="M313" s="8" cm="1">
        <f t="array" ref="M313">_xlfn.IFS(spx[[#This Row],[month]]&lt;=3,1,spx[[#This Row],[month]]&lt;=6,2,spx[[#This Row],[month]]&lt;=9,3,spx[[#This Row],[month]]&lt;=12,4)</f>
        <v>1</v>
      </c>
    </row>
    <row r="314" spans="1:13" x14ac:dyDescent="0.25">
      <c r="A314" s="2">
        <v>36979</v>
      </c>
      <c r="B314">
        <v>1153.290039</v>
      </c>
      <c r="C314">
        <v>1161.6899410000001</v>
      </c>
      <c r="D314">
        <v>1136.26001</v>
      </c>
      <c r="E314">
        <v>1147.9499510000001</v>
      </c>
      <c r="F314">
        <v>1147.9499510000001</v>
      </c>
      <c r="G314">
        <v>1234500000</v>
      </c>
      <c r="H314">
        <f>DAY(spx[[#This Row],[Date]])</f>
        <v>29</v>
      </c>
      <c r="I314" s="7">
        <f>MONTH(spx[[#This Row],[Date]])</f>
        <v>3</v>
      </c>
      <c r="J314" t="b">
        <f>MOD(spx[[#This Row],[month]]-1,3)=0</f>
        <v>0</v>
      </c>
      <c r="K314" t="b">
        <f>spx[[#This Row],[month]]&lt;&gt;I313</f>
        <v>0</v>
      </c>
      <c r="L314" s="8">
        <f>YEAR(spx[[#This Row],[Date]])</f>
        <v>2001</v>
      </c>
      <c r="M314" s="8" cm="1">
        <f t="array" ref="M314">_xlfn.IFS(spx[[#This Row],[month]]&lt;=3,1,spx[[#This Row],[month]]&lt;=6,2,spx[[#This Row],[month]]&lt;=9,3,spx[[#This Row],[month]]&lt;=12,4)</f>
        <v>1</v>
      </c>
    </row>
    <row r="315" spans="1:13" x14ac:dyDescent="0.25">
      <c r="A315" s="2">
        <v>36980</v>
      </c>
      <c r="B315">
        <v>1147.9499510000001</v>
      </c>
      <c r="C315">
        <v>1162.8000489999999</v>
      </c>
      <c r="D315">
        <v>1143.829956</v>
      </c>
      <c r="E315">
        <v>1160.329956</v>
      </c>
      <c r="F315">
        <v>1160.329956</v>
      </c>
      <c r="G315">
        <v>1280800000</v>
      </c>
      <c r="H315">
        <f>DAY(spx[[#This Row],[Date]])</f>
        <v>30</v>
      </c>
      <c r="I315" s="7">
        <f>MONTH(spx[[#This Row],[Date]])</f>
        <v>3</v>
      </c>
      <c r="J315" t="b">
        <f>MOD(spx[[#This Row],[month]]-1,3)=0</f>
        <v>0</v>
      </c>
      <c r="K315" t="b">
        <f>spx[[#This Row],[month]]&lt;&gt;I314</f>
        <v>0</v>
      </c>
      <c r="L315" s="8">
        <f>YEAR(spx[[#This Row],[Date]])</f>
        <v>2001</v>
      </c>
      <c r="M315" s="8" cm="1">
        <f t="array" ref="M315">_xlfn.IFS(spx[[#This Row],[month]]&lt;=3,1,spx[[#This Row],[month]]&lt;=6,2,spx[[#This Row],[month]]&lt;=9,3,spx[[#This Row],[month]]&lt;=12,4)</f>
        <v>1</v>
      </c>
    </row>
    <row r="316" spans="1:13" x14ac:dyDescent="0.25">
      <c r="A316" s="2">
        <v>36983</v>
      </c>
      <c r="B316">
        <v>1160.329956</v>
      </c>
      <c r="C316">
        <v>1169.51001</v>
      </c>
      <c r="D316">
        <v>1137.51001</v>
      </c>
      <c r="E316">
        <v>1145.869995</v>
      </c>
      <c r="F316">
        <v>1145.869995</v>
      </c>
      <c r="G316">
        <v>1254900000</v>
      </c>
      <c r="H316">
        <f>DAY(spx[[#This Row],[Date]])</f>
        <v>2</v>
      </c>
      <c r="I316" s="7">
        <f>MONTH(spx[[#This Row],[Date]])</f>
        <v>4</v>
      </c>
      <c r="J316" t="b">
        <f>MOD(spx[[#This Row],[month]]-1,3)=0</f>
        <v>1</v>
      </c>
      <c r="K316" t="b">
        <f>spx[[#This Row],[month]]&lt;&gt;I315</f>
        <v>1</v>
      </c>
      <c r="L316" s="8">
        <f>YEAR(spx[[#This Row],[Date]])</f>
        <v>2001</v>
      </c>
      <c r="M316" s="8" cm="1">
        <f t="array" ref="M316">_xlfn.IFS(spx[[#This Row],[month]]&lt;=3,1,spx[[#This Row],[month]]&lt;=6,2,spx[[#This Row],[month]]&lt;=9,3,spx[[#This Row],[month]]&lt;=12,4)</f>
        <v>2</v>
      </c>
    </row>
    <row r="317" spans="1:13" x14ac:dyDescent="0.25">
      <c r="A317" s="2">
        <v>36984</v>
      </c>
      <c r="B317">
        <v>1145.869995</v>
      </c>
      <c r="C317">
        <v>1145.869995</v>
      </c>
      <c r="D317">
        <v>1100.1899410000001</v>
      </c>
      <c r="E317">
        <v>1106.459961</v>
      </c>
      <c r="F317">
        <v>1106.459961</v>
      </c>
      <c r="G317">
        <v>1386100000</v>
      </c>
      <c r="H317">
        <f>DAY(spx[[#This Row],[Date]])</f>
        <v>3</v>
      </c>
      <c r="I317" s="7">
        <f>MONTH(spx[[#This Row],[Date]])</f>
        <v>4</v>
      </c>
      <c r="J317" t="b">
        <f>MOD(spx[[#This Row],[month]]-1,3)=0</f>
        <v>1</v>
      </c>
      <c r="K317" t="b">
        <f>spx[[#This Row],[month]]&lt;&gt;I316</f>
        <v>0</v>
      </c>
      <c r="L317" s="8">
        <f>YEAR(spx[[#This Row],[Date]])</f>
        <v>2001</v>
      </c>
      <c r="M317" s="8" cm="1">
        <f t="array" ref="M317">_xlfn.IFS(spx[[#This Row],[month]]&lt;=3,1,spx[[#This Row],[month]]&lt;=6,2,spx[[#This Row],[month]]&lt;=9,3,spx[[#This Row],[month]]&lt;=12,4)</f>
        <v>2</v>
      </c>
    </row>
    <row r="318" spans="1:13" x14ac:dyDescent="0.25">
      <c r="A318" s="2">
        <v>36985</v>
      </c>
      <c r="B318">
        <v>1106.459961</v>
      </c>
      <c r="C318">
        <v>1117.5</v>
      </c>
      <c r="D318">
        <v>1091.98999</v>
      </c>
      <c r="E318">
        <v>1103.25</v>
      </c>
      <c r="F318">
        <v>1103.25</v>
      </c>
      <c r="G318">
        <v>1425590000</v>
      </c>
      <c r="H318">
        <f>DAY(spx[[#This Row],[Date]])</f>
        <v>4</v>
      </c>
      <c r="I318" s="7">
        <f>MONTH(spx[[#This Row],[Date]])</f>
        <v>4</v>
      </c>
      <c r="J318" t="b">
        <f>MOD(spx[[#This Row],[month]]-1,3)=0</f>
        <v>1</v>
      </c>
      <c r="K318" t="b">
        <f>spx[[#This Row],[month]]&lt;&gt;I317</f>
        <v>0</v>
      </c>
      <c r="L318" s="8">
        <f>YEAR(spx[[#This Row],[Date]])</f>
        <v>2001</v>
      </c>
      <c r="M318" s="8" cm="1">
        <f t="array" ref="M318">_xlfn.IFS(spx[[#This Row],[month]]&lt;=3,1,spx[[#This Row],[month]]&lt;=6,2,spx[[#This Row],[month]]&lt;=9,3,spx[[#This Row],[month]]&lt;=12,4)</f>
        <v>2</v>
      </c>
    </row>
    <row r="319" spans="1:13" x14ac:dyDescent="0.25">
      <c r="A319" s="2">
        <v>36986</v>
      </c>
      <c r="B319">
        <v>1103.25</v>
      </c>
      <c r="C319">
        <v>1151.469971</v>
      </c>
      <c r="D319">
        <v>1103.25</v>
      </c>
      <c r="E319">
        <v>1151.4399410000001</v>
      </c>
      <c r="F319">
        <v>1151.4399410000001</v>
      </c>
      <c r="G319">
        <v>1368000000</v>
      </c>
      <c r="H319">
        <f>DAY(spx[[#This Row],[Date]])</f>
        <v>5</v>
      </c>
      <c r="I319" s="7">
        <f>MONTH(spx[[#This Row],[Date]])</f>
        <v>4</v>
      </c>
      <c r="J319" t="b">
        <f>MOD(spx[[#This Row],[month]]-1,3)=0</f>
        <v>1</v>
      </c>
      <c r="K319" t="b">
        <f>spx[[#This Row],[month]]&lt;&gt;I318</f>
        <v>0</v>
      </c>
      <c r="L319" s="8">
        <f>YEAR(spx[[#This Row],[Date]])</f>
        <v>2001</v>
      </c>
      <c r="M319" s="8" cm="1">
        <f t="array" ref="M319">_xlfn.IFS(spx[[#This Row],[month]]&lt;=3,1,spx[[#This Row],[month]]&lt;=6,2,spx[[#This Row],[month]]&lt;=9,3,spx[[#This Row],[month]]&lt;=12,4)</f>
        <v>2</v>
      </c>
    </row>
    <row r="320" spans="1:13" x14ac:dyDescent="0.25">
      <c r="A320" s="2">
        <v>36987</v>
      </c>
      <c r="B320">
        <v>1151.4399410000001</v>
      </c>
      <c r="C320">
        <v>1151.4399410000001</v>
      </c>
      <c r="D320">
        <v>1119.290039</v>
      </c>
      <c r="E320">
        <v>1128.4300539999999</v>
      </c>
      <c r="F320">
        <v>1128.4300539999999</v>
      </c>
      <c r="G320">
        <v>1266800000</v>
      </c>
      <c r="H320">
        <f>DAY(spx[[#This Row],[Date]])</f>
        <v>6</v>
      </c>
      <c r="I320" s="7">
        <f>MONTH(spx[[#This Row],[Date]])</f>
        <v>4</v>
      </c>
      <c r="J320" t="b">
        <f>MOD(spx[[#This Row],[month]]-1,3)=0</f>
        <v>1</v>
      </c>
      <c r="K320" t="b">
        <f>spx[[#This Row],[month]]&lt;&gt;I319</f>
        <v>0</v>
      </c>
      <c r="L320" s="8">
        <f>YEAR(spx[[#This Row],[Date]])</f>
        <v>2001</v>
      </c>
      <c r="M320" s="8" cm="1">
        <f t="array" ref="M320">_xlfn.IFS(spx[[#This Row],[month]]&lt;=3,1,spx[[#This Row],[month]]&lt;=6,2,spx[[#This Row],[month]]&lt;=9,3,spx[[#This Row],[month]]&lt;=12,4)</f>
        <v>2</v>
      </c>
    </row>
    <row r="321" spans="1:13" x14ac:dyDescent="0.25">
      <c r="A321" s="2">
        <v>36990</v>
      </c>
      <c r="B321">
        <v>1128.4300539999999</v>
      </c>
      <c r="C321">
        <v>1146.130005</v>
      </c>
      <c r="D321">
        <v>1126.380005</v>
      </c>
      <c r="E321">
        <v>1137.589966</v>
      </c>
      <c r="F321">
        <v>1137.589966</v>
      </c>
      <c r="G321">
        <v>1062800000</v>
      </c>
      <c r="H321">
        <f>DAY(spx[[#This Row],[Date]])</f>
        <v>9</v>
      </c>
      <c r="I321" s="7">
        <f>MONTH(spx[[#This Row],[Date]])</f>
        <v>4</v>
      </c>
      <c r="J321" t="b">
        <f>MOD(spx[[#This Row],[month]]-1,3)=0</f>
        <v>1</v>
      </c>
      <c r="K321" t="b">
        <f>spx[[#This Row],[month]]&lt;&gt;I320</f>
        <v>0</v>
      </c>
      <c r="L321" s="8">
        <f>YEAR(spx[[#This Row],[Date]])</f>
        <v>2001</v>
      </c>
      <c r="M321" s="8" cm="1">
        <f t="array" ref="M321">_xlfn.IFS(spx[[#This Row],[month]]&lt;=3,1,spx[[#This Row],[month]]&lt;=6,2,spx[[#This Row],[month]]&lt;=9,3,spx[[#This Row],[month]]&lt;=12,4)</f>
        <v>2</v>
      </c>
    </row>
    <row r="322" spans="1:13" x14ac:dyDescent="0.25">
      <c r="A322" s="2">
        <v>36991</v>
      </c>
      <c r="B322">
        <v>1137.589966</v>
      </c>
      <c r="C322">
        <v>1173.920044</v>
      </c>
      <c r="D322">
        <v>1137.589966</v>
      </c>
      <c r="E322">
        <v>1168.380005</v>
      </c>
      <c r="F322">
        <v>1168.380005</v>
      </c>
      <c r="G322">
        <v>1349600000</v>
      </c>
      <c r="H322">
        <f>DAY(spx[[#This Row],[Date]])</f>
        <v>10</v>
      </c>
      <c r="I322" s="7">
        <f>MONTH(spx[[#This Row],[Date]])</f>
        <v>4</v>
      </c>
      <c r="J322" t="b">
        <f>MOD(spx[[#This Row],[month]]-1,3)=0</f>
        <v>1</v>
      </c>
      <c r="K322" t="b">
        <f>spx[[#This Row],[month]]&lt;&gt;I321</f>
        <v>0</v>
      </c>
      <c r="L322" s="8">
        <f>YEAR(spx[[#This Row],[Date]])</f>
        <v>2001</v>
      </c>
      <c r="M322" s="8" cm="1">
        <f t="array" ref="M322">_xlfn.IFS(spx[[#This Row],[month]]&lt;=3,1,spx[[#This Row],[month]]&lt;=6,2,spx[[#This Row],[month]]&lt;=9,3,spx[[#This Row],[month]]&lt;=12,4)</f>
        <v>2</v>
      </c>
    </row>
    <row r="323" spans="1:13" x14ac:dyDescent="0.25">
      <c r="A323" s="2">
        <v>36992</v>
      </c>
      <c r="B323">
        <v>1168.380005</v>
      </c>
      <c r="C323">
        <v>1182.23999</v>
      </c>
      <c r="D323">
        <v>1160.26001</v>
      </c>
      <c r="E323">
        <v>1165.8900149999999</v>
      </c>
      <c r="F323">
        <v>1165.8900149999999</v>
      </c>
      <c r="G323">
        <v>1290300000</v>
      </c>
      <c r="H323">
        <f>DAY(spx[[#This Row],[Date]])</f>
        <v>11</v>
      </c>
      <c r="I323" s="7">
        <f>MONTH(spx[[#This Row],[Date]])</f>
        <v>4</v>
      </c>
      <c r="J323" t="b">
        <f>MOD(spx[[#This Row],[month]]-1,3)=0</f>
        <v>1</v>
      </c>
      <c r="K323" t="b">
        <f>spx[[#This Row],[month]]&lt;&gt;I322</f>
        <v>0</v>
      </c>
      <c r="L323" s="8">
        <f>YEAR(spx[[#This Row],[Date]])</f>
        <v>2001</v>
      </c>
      <c r="M323" s="8" cm="1">
        <f t="array" ref="M323">_xlfn.IFS(spx[[#This Row],[month]]&lt;=3,1,spx[[#This Row],[month]]&lt;=6,2,spx[[#This Row],[month]]&lt;=9,3,spx[[#This Row],[month]]&lt;=12,4)</f>
        <v>2</v>
      </c>
    </row>
    <row r="324" spans="1:13" x14ac:dyDescent="0.25">
      <c r="A324" s="2">
        <v>36993</v>
      </c>
      <c r="B324">
        <v>1165.8900149999999</v>
      </c>
      <c r="C324">
        <v>1183.51001</v>
      </c>
      <c r="D324">
        <v>1157.7299800000001</v>
      </c>
      <c r="E324">
        <v>1183.5</v>
      </c>
      <c r="F324">
        <v>1183.5</v>
      </c>
      <c r="G324">
        <v>1102000000</v>
      </c>
      <c r="H324">
        <f>DAY(spx[[#This Row],[Date]])</f>
        <v>12</v>
      </c>
      <c r="I324" s="7">
        <f>MONTH(spx[[#This Row],[Date]])</f>
        <v>4</v>
      </c>
      <c r="J324" t="b">
        <f>MOD(spx[[#This Row],[month]]-1,3)=0</f>
        <v>1</v>
      </c>
      <c r="K324" t="b">
        <f>spx[[#This Row],[month]]&lt;&gt;I323</f>
        <v>0</v>
      </c>
      <c r="L324" s="8">
        <f>YEAR(spx[[#This Row],[Date]])</f>
        <v>2001</v>
      </c>
      <c r="M324" s="8" cm="1">
        <f t="array" ref="M324">_xlfn.IFS(spx[[#This Row],[month]]&lt;=3,1,spx[[#This Row],[month]]&lt;=6,2,spx[[#This Row],[month]]&lt;=9,3,spx[[#This Row],[month]]&lt;=12,4)</f>
        <v>2</v>
      </c>
    </row>
    <row r="325" spans="1:13" x14ac:dyDescent="0.25">
      <c r="A325" s="2">
        <v>36997</v>
      </c>
      <c r="B325">
        <v>1183.5</v>
      </c>
      <c r="C325">
        <v>1184.6400149999999</v>
      </c>
      <c r="D325">
        <v>1167.380005</v>
      </c>
      <c r="E325">
        <v>1179.6800539999999</v>
      </c>
      <c r="F325">
        <v>1179.6800539999999</v>
      </c>
      <c r="G325">
        <v>913900000</v>
      </c>
      <c r="H325">
        <f>DAY(spx[[#This Row],[Date]])</f>
        <v>16</v>
      </c>
      <c r="I325" s="7">
        <f>MONTH(spx[[#This Row],[Date]])</f>
        <v>4</v>
      </c>
      <c r="J325" t="b">
        <f>MOD(spx[[#This Row],[month]]-1,3)=0</f>
        <v>1</v>
      </c>
      <c r="K325" t="b">
        <f>spx[[#This Row],[month]]&lt;&gt;I324</f>
        <v>0</v>
      </c>
      <c r="L325" s="8">
        <f>YEAR(spx[[#This Row],[Date]])</f>
        <v>2001</v>
      </c>
      <c r="M325" s="8" cm="1">
        <f t="array" ref="M325">_xlfn.IFS(spx[[#This Row],[month]]&lt;=3,1,spx[[#This Row],[month]]&lt;=6,2,spx[[#This Row],[month]]&lt;=9,3,spx[[#This Row],[month]]&lt;=12,4)</f>
        <v>2</v>
      </c>
    </row>
    <row r="326" spans="1:13" x14ac:dyDescent="0.25">
      <c r="A326" s="2">
        <v>36998</v>
      </c>
      <c r="B326">
        <v>1179.6800539999999</v>
      </c>
      <c r="C326">
        <v>1192.25</v>
      </c>
      <c r="D326">
        <v>1168.900024</v>
      </c>
      <c r="E326">
        <v>1191.8100589999999</v>
      </c>
      <c r="F326">
        <v>1191.8100589999999</v>
      </c>
      <c r="G326">
        <v>1109600000</v>
      </c>
      <c r="H326">
        <f>DAY(spx[[#This Row],[Date]])</f>
        <v>17</v>
      </c>
      <c r="I326" s="7">
        <f>MONTH(spx[[#This Row],[Date]])</f>
        <v>4</v>
      </c>
      <c r="J326" t="b">
        <f>MOD(spx[[#This Row],[month]]-1,3)=0</f>
        <v>1</v>
      </c>
      <c r="K326" t="b">
        <f>spx[[#This Row],[month]]&lt;&gt;I325</f>
        <v>0</v>
      </c>
      <c r="L326" s="8">
        <f>YEAR(spx[[#This Row],[Date]])</f>
        <v>2001</v>
      </c>
      <c r="M326" s="8" cm="1">
        <f t="array" ref="M326">_xlfn.IFS(spx[[#This Row],[month]]&lt;=3,1,spx[[#This Row],[month]]&lt;=6,2,spx[[#This Row],[month]]&lt;=9,3,spx[[#This Row],[month]]&lt;=12,4)</f>
        <v>2</v>
      </c>
    </row>
    <row r="327" spans="1:13" x14ac:dyDescent="0.25">
      <c r="A327" s="2">
        <v>36999</v>
      </c>
      <c r="B327">
        <v>1191.8100589999999</v>
      </c>
      <c r="C327">
        <v>1248.420044</v>
      </c>
      <c r="D327">
        <v>1191.8100589999999</v>
      </c>
      <c r="E327">
        <v>1238.160034</v>
      </c>
      <c r="F327">
        <v>1238.160034</v>
      </c>
      <c r="G327">
        <v>1918900000</v>
      </c>
      <c r="H327">
        <f>DAY(spx[[#This Row],[Date]])</f>
        <v>18</v>
      </c>
      <c r="I327" s="7">
        <f>MONTH(spx[[#This Row],[Date]])</f>
        <v>4</v>
      </c>
      <c r="J327" t="b">
        <f>MOD(spx[[#This Row],[month]]-1,3)=0</f>
        <v>1</v>
      </c>
      <c r="K327" t="b">
        <f>spx[[#This Row],[month]]&lt;&gt;I326</f>
        <v>0</v>
      </c>
      <c r="L327" s="8">
        <f>YEAR(spx[[#This Row],[Date]])</f>
        <v>2001</v>
      </c>
      <c r="M327" s="8" cm="1">
        <f t="array" ref="M327">_xlfn.IFS(spx[[#This Row],[month]]&lt;=3,1,spx[[#This Row],[month]]&lt;=6,2,spx[[#This Row],[month]]&lt;=9,3,spx[[#This Row],[month]]&lt;=12,4)</f>
        <v>2</v>
      </c>
    </row>
    <row r="328" spans="1:13" x14ac:dyDescent="0.25">
      <c r="A328" s="2">
        <v>37000</v>
      </c>
      <c r="B328">
        <v>1238.160034</v>
      </c>
      <c r="C328">
        <v>1253.709961</v>
      </c>
      <c r="D328">
        <v>1233.3900149999999</v>
      </c>
      <c r="E328">
        <v>1253.6899410000001</v>
      </c>
      <c r="F328">
        <v>1253.6899410000001</v>
      </c>
      <c r="G328">
        <v>1486800000</v>
      </c>
      <c r="H328">
        <f>DAY(spx[[#This Row],[Date]])</f>
        <v>19</v>
      </c>
      <c r="I328" s="7">
        <f>MONTH(spx[[#This Row],[Date]])</f>
        <v>4</v>
      </c>
      <c r="J328" t="b">
        <f>MOD(spx[[#This Row],[month]]-1,3)=0</f>
        <v>1</v>
      </c>
      <c r="K328" t="b">
        <f>spx[[#This Row],[month]]&lt;&gt;I327</f>
        <v>0</v>
      </c>
      <c r="L328" s="8">
        <f>YEAR(spx[[#This Row],[Date]])</f>
        <v>2001</v>
      </c>
      <c r="M328" s="8" cm="1">
        <f t="array" ref="M328">_xlfn.IFS(spx[[#This Row],[month]]&lt;=3,1,spx[[#This Row],[month]]&lt;=6,2,spx[[#This Row],[month]]&lt;=9,3,spx[[#This Row],[month]]&lt;=12,4)</f>
        <v>2</v>
      </c>
    </row>
    <row r="329" spans="1:13" x14ac:dyDescent="0.25">
      <c r="A329" s="2">
        <v>37001</v>
      </c>
      <c r="B329">
        <v>1253.6999510000001</v>
      </c>
      <c r="C329">
        <v>1253.6999510000001</v>
      </c>
      <c r="D329">
        <v>1234.410034</v>
      </c>
      <c r="E329">
        <v>1242.9799800000001</v>
      </c>
      <c r="F329">
        <v>1242.9799800000001</v>
      </c>
      <c r="G329">
        <v>1338700000</v>
      </c>
      <c r="H329">
        <f>DAY(spx[[#This Row],[Date]])</f>
        <v>20</v>
      </c>
      <c r="I329" s="7">
        <f>MONTH(spx[[#This Row],[Date]])</f>
        <v>4</v>
      </c>
      <c r="J329" t="b">
        <f>MOD(spx[[#This Row],[month]]-1,3)=0</f>
        <v>1</v>
      </c>
      <c r="K329" t="b">
        <f>spx[[#This Row],[month]]&lt;&gt;I328</f>
        <v>0</v>
      </c>
      <c r="L329" s="8">
        <f>YEAR(spx[[#This Row],[Date]])</f>
        <v>2001</v>
      </c>
      <c r="M329" s="8" cm="1">
        <f t="array" ref="M329">_xlfn.IFS(spx[[#This Row],[month]]&lt;=3,1,spx[[#This Row],[month]]&lt;=6,2,spx[[#This Row],[month]]&lt;=9,3,spx[[#This Row],[month]]&lt;=12,4)</f>
        <v>2</v>
      </c>
    </row>
    <row r="330" spans="1:13" x14ac:dyDescent="0.25">
      <c r="A330" s="2">
        <v>37004</v>
      </c>
      <c r="B330">
        <v>1242.9799800000001</v>
      </c>
      <c r="C330">
        <v>1242.9799800000001</v>
      </c>
      <c r="D330">
        <v>1217.469971</v>
      </c>
      <c r="E330">
        <v>1224.3599850000001</v>
      </c>
      <c r="F330">
        <v>1224.3599850000001</v>
      </c>
      <c r="G330">
        <v>1012600000</v>
      </c>
      <c r="H330">
        <f>DAY(spx[[#This Row],[Date]])</f>
        <v>23</v>
      </c>
      <c r="I330" s="7">
        <f>MONTH(spx[[#This Row],[Date]])</f>
        <v>4</v>
      </c>
      <c r="J330" t="b">
        <f>MOD(spx[[#This Row],[month]]-1,3)=0</f>
        <v>1</v>
      </c>
      <c r="K330" t="b">
        <f>spx[[#This Row],[month]]&lt;&gt;I329</f>
        <v>0</v>
      </c>
      <c r="L330" s="8">
        <f>YEAR(spx[[#This Row],[Date]])</f>
        <v>2001</v>
      </c>
      <c r="M330" s="8" cm="1">
        <f t="array" ref="M330">_xlfn.IFS(spx[[#This Row],[month]]&lt;=3,1,spx[[#This Row],[month]]&lt;=6,2,spx[[#This Row],[month]]&lt;=9,3,spx[[#This Row],[month]]&lt;=12,4)</f>
        <v>2</v>
      </c>
    </row>
    <row r="331" spans="1:13" x14ac:dyDescent="0.25">
      <c r="A331" s="2">
        <v>37005</v>
      </c>
      <c r="B331">
        <v>1224.3599850000001</v>
      </c>
      <c r="C331">
        <v>1233.540039</v>
      </c>
      <c r="D331">
        <v>1208.8900149999999</v>
      </c>
      <c r="E331">
        <v>1209.469971</v>
      </c>
      <c r="F331">
        <v>1209.469971</v>
      </c>
      <c r="G331">
        <v>1216500000</v>
      </c>
      <c r="H331">
        <f>DAY(spx[[#This Row],[Date]])</f>
        <v>24</v>
      </c>
      <c r="I331" s="7">
        <f>MONTH(spx[[#This Row],[Date]])</f>
        <v>4</v>
      </c>
      <c r="J331" t="b">
        <f>MOD(spx[[#This Row],[month]]-1,3)=0</f>
        <v>1</v>
      </c>
      <c r="K331" t="b">
        <f>spx[[#This Row],[month]]&lt;&gt;I330</f>
        <v>0</v>
      </c>
      <c r="L331" s="8">
        <f>YEAR(spx[[#This Row],[Date]])</f>
        <v>2001</v>
      </c>
      <c r="M331" s="8" cm="1">
        <f t="array" ref="M331">_xlfn.IFS(spx[[#This Row],[month]]&lt;=3,1,spx[[#This Row],[month]]&lt;=6,2,spx[[#This Row],[month]]&lt;=9,3,spx[[#This Row],[month]]&lt;=12,4)</f>
        <v>2</v>
      </c>
    </row>
    <row r="332" spans="1:13" x14ac:dyDescent="0.25">
      <c r="A332" s="2">
        <v>37006</v>
      </c>
      <c r="B332">
        <v>1209.469971</v>
      </c>
      <c r="C332">
        <v>1232.3599850000001</v>
      </c>
      <c r="D332">
        <v>1207.380005</v>
      </c>
      <c r="E332">
        <v>1228.75</v>
      </c>
      <c r="F332">
        <v>1228.75</v>
      </c>
      <c r="G332">
        <v>1203600000</v>
      </c>
      <c r="H332">
        <f>DAY(spx[[#This Row],[Date]])</f>
        <v>25</v>
      </c>
      <c r="I332" s="7">
        <f>MONTH(spx[[#This Row],[Date]])</f>
        <v>4</v>
      </c>
      <c r="J332" t="b">
        <f>MOD(spx[[#This Row],[month]]-1,3)=0</f>
        <v>1</v>
      </c>
      <c r="K332" t="b">
        <f>spx[[#This Row],[month]]&lt;&gt;I331</f>
        <v>0</v>
      </c>
      <c r="L332" s="8">
        <f>YEAR(spx[[#This Row],[Date]])</f>
        <v>2001</v>
      </c>
      <c r="M332" s="8" cm="1">
        <f t="array" ref="M332">_xlfn.IFS(spx[[#This Row],[month]]&lt;=3,1,spx[[#This Row],[month]]&lt;=6,2,spx[[#This Row],[month]]&lt;=9,3,spx[[#This Row],[month]]&lt;=12,4)</f>
        <v>2</v>
      </c>
    </row>
    <row r="333" spans="1:13" x14ac:dyDescent="0.25">
      <c r="A333" s="2">
        <v>37007</v>
      </c>
      <c r="B333">
        <v>1228.75</v>
      </c>
      <c r="C333">
        <v>1248.3000489999999</v>
      </c>
      <c r="D333">
        <v>1228.75</v>
      </c>
      <c r="E333">
        <v>1234.5200199999999</v>
      </c>
      <c r="F333">
        <v>1234.5200199999999</v>
      </c>
      <c r="G333">
        <v>1345200000</v>
      </c>
      <c r="H333">
        <f>DAY(spx[[#This Row],[Date]])</f>
        <v>26</v>
      </c>
      <c r="I333" s="7">
        <f>MONTH(spx[[#This Row],[Date]])</f>
        <v>4</v>
      </c>
      <c r="J333" t="b">
        <f>MOD(spx[[#This Row],[month]]-1,3)=0</f>
        <v>1</v>
      </c>
      <c r="K333" t="b">
        <f>spx[[#This Row],[month]]&lt;&gt;I332</f>
        <v>0</v>
      </c>
      <c r="L333" s="8">
        <f>YEAR(spx[[#This Row],[Date]])</f>
        <v>2001</v>
      </c>
      <c r="M333" s="8" cm="1">
        <f t="array" ref="M333">_xlfn.IFS(spx[[#This Row],[month]]&lt;=3,1,spx[[#This Row],[month]]&lt;=6,2,spx[[#This Row],[month]]&lt;=9,3,spx[[#This Row],[month]]&lt;=12,4)</f>
        <v>2</v>
      </c>
    </row>
    <row r="334" spans="1:13" x14ac:dyDescent="0.25">
      <c r="A334" s="2">
        <v>37008</v>
      </c>
      <c r="B334">
        <v>1234.5200199999999</v>
      </c>
      <c r="C334">
        <v>1253.0699460000001</v>
      </c>
      <c r="D334">
        <v>1234.5200199999999</v>
      </c>
      <c r="E334">
        <v>1253.0500489999999</v>
      </c>
      <c r="F334">
        <v>1253.0500489999999</v>
      </c>
      <c r="G334">
        <v>1091300000</v>
      </c>
      <c r="H334">
        <f>DAY(spx[[#This Row],[Date]])</f>
        <v>27</v>
      </c>
      <c r="I334" s="7">
        <f>MONTH(spx[[#This Row],[Date]])</f>
        <v>4</v>
      </c>
      <c r="J334" t="b">
        <f>MOD(spx[[#This Row],[month]]-1,3)=0</f>
        <v>1</v>
      </c>
      <c r="K334" t="b">
        <f>spx[[#This Row],[month]]&lt;&gt;I333</f>
        <v>0</v>
      </c>
      <c r="L334" s="8">
        <f>YEAR(spx[[#This Row],[Date]])</f>
        <v>2001</v>
      </c>
      <c r="M334" s="8" cm="1">
        <f t="array" ref="M334">_xlfn.IFS(spx[[#This Row],[month]]&lt;=3,1,spx[[#This Row],[month]]&lt;=6,2,spx[[#This Row],[month]]&lt;=9,3,spx[[#This Row],[month]]&lt;=12,4)</f>
        <v>2</v>
      </c>
    </row>
    <row r="335" spans="1:13" x14ac:dyDescent="0.25">
      <c r="A335" s="2">
        <v>37011</v>
      </c>
      <c r="B335">
        <v>1253.0500489999999</v>
      </c>
      <c r="C335">
        <v>1269.3000489999999</v>
      </c>
      <c r="D335">
        <v>1243.98999</v>
      </c>
      <c r="E335">
        <v>1249.459961</v>
      </c>
      <c r="F335">
        <v>1249.459961</v>
      </c>
      <c r="G335">
        <v>1266800000</v>
      </c>
      <c r="H335">
        <f>DAY(spx[[#This Row],[Date]])</f>
        <v>30</v>
      </c>
      <c r="I335" s="7">
        <f>MONTH(spx[[#This Row],[Date]])</f>
        <v>4</v>
      </c>
      <c r="J335" t="b">
        <f>MOD(spx[[#This Row],[month]]-1,3)=0</f>
        <v>1</v>
      </c>
      <c r="K335" t="b">
        <f>spx[[#This Row],[month]]&lt;&gt;I334</f>
        <v>0</v>
      </c>
      <c r="L335" s="8">
        <f>YEAR(spx[[#This Row],[Date]])</f>
        <v>2001</v>
      </c>
      <c r="M335" s="8" cm="1">
        <f t="array" ref="M335">_xlfn.IFS(spx[[#This Row],[month]]&lt;=3,1,spx[[#This Row],[month]]&lt;=6,2,spx[[#This Row],[month]]&lt;=9,3,spx[[#This Row],[month]]&lt;=12,4)</f>
        <v>2</v>
      </c>
    </row>
    <row r="336" spans="1:13" x14ac:dyDescent="0.25">
      <c r="A336" s="2">
        <v>37012</v>
      </c>
      <c r="B336">
        <v>1249.459961</v>
      </c>
      <c r="C336">
        <v>1266.469971</v>
      </c>
      <c r="D336">
        <v>1243.5500489999999</v>
      </c>
      <c r="E336">
        <v>1266.4399410000001</v>
      </c>
      <c r="F336">
        <v>1266.4399410000001</v>
      </c>
      <c r="G336">
        <v>1181300000</v>
      </c>
      <c r="H336">
        <f>DAY(spx[[#This Row],[Date]])</f>
        <v>1</v>
      </c>
      <c r="I336" s="7">
        <f>MONTH(spx[[#This Row],[Date]])</f>
        <v>5</v>
      </c>
      <c r="J336" t="b">
        <f>MOD(spx[[#This Row],[month]]-1,3)=0</f>
        <v>0</v>
      </c>
      <c r="K336" t="b">
        <f>spx[[#This Row],[month]]&lt;&gt;I335</f>
        <v>1</v>
      </c>
      <c r="L336" s="8">
        <f>YEAR(spx[[#This Row],[Date]])</f>
        <v>2001</v>
      </c>
      <c r="M336" s="8" cm="1">
        <f t="array" ref="M336">_xlfn.IFS(spx[[#This Row],[month]]&lt;=3,1,spx[[#This Row],[month]]&lt;=6,2,spx[[#This Row],[month]]&lt;=9,3,spx[[#This Row],[month]]&lt;=12,4)</f>
        <v>2</v>
      </c>
    </row>
    <row r="337" spans="1:13" x14ac:dyDescent="0.25">
      <c r="A337" s="2">
        <v>37013</v>
      </c>
      <c r="B337">
        <v>1266.4399410000001</v>
      </c>
      <c r="C337">
        <v>1272.9300539999999</v>
      </c>
      <c r="D337">
        <v>1257.6999510000001</v>
      </c>
      <c r="E337">
        <v>1267.4300539999999</v>
      </c>
      <c r="F337">
        <v>1267.4300539999999</v>
      </c>
      <c r="G337">
        <v>1342200000</v>
      </c>
      <c r="H337">
        <f>DAY(spx[[#This Row],[Date]])</f>
        <v>2</v>
      </c>
      <c r="I337" s="7">
        <f>MONTH(spx[[#This Row],[Date]])</f>
        <v>5</v>
      </c>
      <c r="J337" t="b">
        <f>MOD(spx[[#This Row],[month]]-1,3)=0</f>
        <v>0</v>
      </c>
      <c r="K337" t="b">
        <f>spx[[#This Row],[month]]&lt;&gt;I336</f>
        <v>0</v>
      </c>
      <c r="L337" s="8">
        <f>YEAR(spx[[#This Row],[Date]])</f>
        <v>2001</v>
      </c>
      <c r="M337" s="8" cm="1">
        <f t="array" ref="M337">_xlfn.IFS(spx[[#This Row],[month]]&lt;=3,1,spx[[#This Row],[month]]&lt;=6,2,spx[[#This Row],[month]]&lt;=9,3,spx[[#This Row],[month]]&lt;=12,4)</f>
        <v>2</v>
      </c>
    </row>
    <row r="338" spans="1:13" x14ac:dyDescent="0.25">
      <c r="A338" s="2">
        <v>37014</v>
      </c>
      <c r="B338">
        <v>1267.4300539999999</v>
      </c>
      <c r="C338">
        <v>1267.4300539999999</v>
      </c>
      <c r="D338">
        <v>1239.880005</v>
      </c>
      <c r="E338">
        <v>1248.579956</v>
      </c>
      <c r="F338">
        <v>1248.579956</v>
      </c>
      <c r="G338">
        <v>1137900000</v>
      </c>
      <c r="H338">
        <f>DAY(spx[[#This Row],[Date]])</f>
        <v>3</v>
      </c>
      <c r="I338" s="7">
        <f>MONTH(spx[[#This Row],[Date]])</f>
        <v>5</v>
      </c>
      <c r="J338" t="b">
        <f>MOD(spx[[#This Row],[month]]-1,3)=0</f>
        <v>0</v>
      </c>
      <c r="K338" t="b">
        <f>spx[[#This Row],[month]]&lt;&gt;I337</f>
        <v>0</v>
      </c>
      <c r="L338" s="8">
        <f>YEAR(spx[[#This Row],[Date]])</f>
        <v>2001</v>
      </c>
      <c r="M338" s="8" cm="1">
        <f t="array" ref="M338">_xlfn.IFS(spx[[#This Row],[month]]&lt;=3,1,spx[[#This Row],[month]]&lt;=6,2,spx[[#This Row],[month]]&lt;=9,3,spx[[#This Row],[month]]&lt;=12,4)</f>
        <v>2</v>
      </c>
    </row>
    <row r="339" spans="1:13" x14ac:dyDescent="0.25">
      <c r="A339" s="2">
        <v>37015</v>
      </c>
      <c r="B339">
        <v>1248.579956</v>
      </c>
      <c r="C339">
        <v>1267.51001</v>
      </c>
      <c r="D339">
        <v>1232</v>
      </c>
      <c r="E339">
        <v>1266.6099850000001</v>
      </c>
      <c r="F339">
        <v>1266.6099850000001</v>
      </c>
      <c r="G339">
        <v>1082100000</v>
      </c>
      <c r="H339">
        <f>DAY(spx[[#This Row],[Date]])</f>
        <v>4</v>
      </c>
      <c r="I339" s="7">
        <f>MONTH(spx[[#This Row],[Date]])</f>
        <v>5</v>
      </c>
      <c r="J339" t="b">
        <f>MOD(spx[[#This Row],[month]]-1,3)=0</f>
        <v>0</v>
      </c>
      <c r="K339" t="b">
        <f>spx[[#This Row],[month]]&lt;&gt;I338</f>
        <v>0</v>
      </c>
      <c r="L339" s="8">
        <f>YEAR(spx[[#This Row],[Date]])</f>
        <v>2001</v>
      </c>
      <c r="M339" s="8" cm="1">
        <f t="array" ref="M339">_xlfn.IFS(spx[[#This Row],[month]]&lt;=3,1,spx[[#This Row],[month]]&lt;=6,2,spx[[#This Row],[month]]&lt;=9,3,spx[[#This Row],[month]]&lt;=12,4)</f>
        <v>2</v>
      </c>
    </row>
    <row r="340" spans="1:13" x14ac:dyDescent="0.25">
      <c r="A340" s="2">
        <v>37018</v>
      </c>
      <c r="B340">
        <v>1266.6099850000001</v>
      </c>
      <c r="C340">
        <v>1270</v>
      </c>
      <c r="D340">
        <v>1259.1899410000001</v>
      </c>
      <c r="E340">
        <v>1263.51001</v>
      </c>
      <c r="F340">
        <v>1263.51001</v>
      </c>
      <c r="G340">
        <v>949000000</v>
      </c>
      <c r="H340">
        <f>DAY(spx[[#This Row],[Date]])</f>
        <v>7</v>
      </c>
      <c r="I340" s="7">
        <f>MONTH(spx[[#This Row],[Date]])</f>
        <v>5</v>
      </c>
      <c r="J340" t="b">
        <f>MOD(spx[[#This Row],[month]]-1,3)=0</f>
        <v>0</v>
      </c>
      <c r="K340" t="b">
        <f>spx[[#This Row],[month]]&lt;&gt;I339</f>
        <v>0</v>
      </c>
      <c r="L340" s="8">
        <f>YEAR(spx[[#This Row],[Date]])</f>
        <v>2001</v>
      </c>
      <c r="M340" s="8" cm="1">
        <f t="array" ref="M340">_xlfn.IFS(spx[[#This Row],[month]]&lt;=3,1,spx[[#This Row],[month]]&lt;=6,2,spx[[#This Row],[month]]&lt;=9,3,spx[[#This Row],[month]]&lt;=12,4)</f>
        <v>2</v>
      </c>
    </row>
    <row r="341" spans="1:13" x14ac:dyDescent="0.25">
      <c r="A341" s="2">
        <v>37019</v>
      </c>
      <c r="B341">
        <v>1266.709961</v>
      </c>
      <c r="C341">
        <v>1267.01001</v>
      </c>
      <c r="D341">
        <v>1253</v>
      </c>
      <c r="E341">
        <v>1261.1999510000001</v>
      </c>
      <c r="F341">
        <v>1261.1999510000001</v>
      </c>
      <c r="G341">
        <v>1006300000</v>
      </c>
      <c r="H341">
        <f>DAY(spx[[#This Row],[Date]])</f>
        <v>8</v>
      </c>
      <c r="I341" s="7">
        <f>MONTH(spx[[#This Row],[Date]])</f>
        <v>5</v>
      </c>
      <c r="J341" t="b">
        <f>MOD(spx[[#This Row],[month]]-1,3)=0</f>
        <v>0</v>
      </c>
      <c r="K341" t="b">
        <f>spx[[#This Row],[month]]&lt;&gt;I340</f>
        <v>0</v>
      </c>
      <c r="L341" s="8">
        <f>YEAR(spx[[#This Row],[Date]])</f>
        <v>2001</v>
      </c>
      <c r="M341" s="8" cm="1">
        <f t="array" ref="M341">_xlfn.IFS(spx[[#This Row],[month]]&lt;=3,1,spx[[#This Row],[month]]&lt;=6,2,spx[[#This Row],[month]]&lt;=9,3,spx[[#This Row],[month]]&lt;=12,4)</f>
        <v>2</v>
      </c>
    </row>
    <row r="342" spans="1:13" x14ac:dyDescent="0.25">
      <c r="A342" s="2">
        <v>37020</v>
      </c>
      <c r="B342">
        <v>1261.1999510000001</v>
      </c>
      <c r="C342">
        <v>1261.650024</v>
      </c>
      <c r="D342">
        <v>1247.829956</v>
      </c>
      <c r="E342">
        <v>1255.540039</v>
      </c>
      <c r="F342">
        <v>1255.540039</v>
      </c>
      <c r="G342">
        <v>1132400000</v>
      </c>
      <c r="H342">
        <f>DAY(spx[[#This Row],[Date]])</f>
        <v>9</v>
      </c>
      <c r="I342" s="7">
        <f>MONTH(spx[[#This Row],[Date]])</f>
        <v>5</v>
      </c>
      <c r="J342" t="b">
        <f>MOD(spx[[#This Row],[month]]-1,3)=0</f>
        <v>0</v>
      </c>
      <c r="K342" t="b">
        <f>spx[[#This Row],[month]]&lt;&gt;I341</f>
        <v>0</v>
      </c>
      <c r="L342" s="8">
        <f>YEAR(spx[[#This Row],[Date]])</f>
        <v>2001</v>
      </c>
      <c r="M342" s="8" cm="1">
        <f t="array" ref="M342">_xlfn.IFS(spx[[#This Row],[month]]&lt;=3,1,spx[[#This Row],[month]]&lt;=6,2,spx[[#This Row],[month]]&lt;=9,3,spx[[#This Row],[month]]&lt;=12,4)</f>
        <v>2</v>
      </c>
    </row>
    <row r="343" spans="1:13" x14ac:dyDescent="0.25">
      <c r="A343" s="2">
        <v>37021</v>
      </c>
      <c r="B343">
        <v>1255.540039</v>
      </c>
      <c r="C343">
        <v>1268.1400149999999</v>
      </c>
      <c r="D343">
        <v>1254.5600589999999</v>
      </c>
      <c r="E343">
        <v>1255.1800539999999</v>
      </c>
      <c r="F343">
        <v>1255.1800539999999</v>
      </c>
      <c r="G343">
        <v>1056700000</v>
      </c>
      <c r="H343">
        <f>DAY(spx[[#This Row],[Date]])</f>
        <v>10</v>
      </c>
      <c r="I343" s="7">
        <f>MONTH(spx[[#This Row],[Date]])</f>
        <v>5</v>
      </c>
      <c r="J343" t="b">
        <f>MOD(spx[[#This Row],[month]]-1,3)=0</f>
        <v>0</v>
      </c>
      <c r="K343" t="b">
        <f>spx[[#This Row],[month]]&lt;&gt;I342</f>
        <v>0</v>
      </c>
      <c r="L343" s="8">
        <f>YEAR(spx[[#This Row],[Date]])</f>
        <v>2001</v>
      </c>
      <c r="M343" s="8" cm="1">
        <f t="array" ref="M343">_xlfn.IFS(spx[[#This Row],[month]]&lt;=3,1,spx[[#This Row],[month]]&lt;=6,2,spx[[#This Row],[month]]&lt;=9,3,spx[[#This Row],[month]]&lt;=12,4)</f>
        <v>2</v>
      </c>
    </row>
    <row r="344" spans="1:13" x14ac:dyDescent="0.25">
      <c r="A344" s="2">
        <v>37022</v>
      </c>
      <c r="B344">
        <v>1255.1800539999999</v>
      </c>
      <c r="C344">
        <v>1259.839966</v>
      </c>
      <c r="D344">
        <v>1240.790039</v>
      </c>
      <c r="E344">
        <v>1245.670044</v>
      </c>
      <c r="F344">
        <v>1245.670044</v>
      </c>
      <c r="G344">
        <v>906200000</v>
      </c>
      <c r="H344">
        <f>DAY(spx[[#This Row],[Date]])</f>
        <v>11</v>
      </c>
      <c r="I344" s="7">
        <f>MONTH(spx[[#This Row],[Date]])</f>
        <v>5</v>
      </c>
      <c r="J344" t="b">
        <f>MOD(spx[[#This Row],[month]]-1,3)=0</f>
        <v>0</v>
      </c>
      <c r="K344" t="b">
        <f>spx[[#This Row],[month]]&lt;&gt;I343</f>
        <v>0</v>
      </c>
      <c r="L344" s="8">
        <f>YEAR(spx[[#This Row],[Date]])</f>
        <v>2001</v>
      </c>
      <c r="M344" s="8" cm="1">
        <f t="array" ref="M344">_xlfn.IFS(spx[[#This Row],[month]]&lt;=3,1,spx[[#This Row],[month]]&lt;=6,2,spx[[#This Row],[month]]&lt;=9,3,spx[[#This Row],[month]]&lt;=12,4)</f>
        <v>2</v>
      </c>
    </row>
    <row r="345" spans="1:13" x14ac:dyDescent="0.25">
      <c r="A345" s="2">
        <v>37025</v>
      </c>
      <c r="B345">
        <v>1245.670044</v>
      </c>
      <c r="C345">
        <v>1249.6800539999999</v>
      </c>
      <c r="D345">
        <v>1241.0200199999999</v>
      </c>
      <c r="E345">
        <v>1248.920044</v>
      </c>
      <c r="F345">
        <v>1248.920044</v>
      </c>
      <c r="G345">
        <v>858200000</v>
      </c>
      <c r="H345">
        <f>DAY(spx[[#This Row],[Date]])</f>
        <v>14</v>
      </c>
      <c r="I345" s="7">
        <f>MONTH(spx[[#This Row],[Date]])</f>
        <v>5</v>
      </c>
      <c r="J345" t="b">
        <f>MOD(spx[[#This Row],[month]]-1,3)=0</f>
        <v>0</v>
      </c>
      <c r="K345" t="b">
        <f>spx[[#This Row],[month]]&lt;&gt;I344</f>
        <v>0</v>
      </c>
      <c r="L345" s="8">
        <f>YEAR(spx[[#This Row],[Date]])</f>
        <v>2001</v>
      </c>
      <c r="M345" s="8" cm="1">
        <f t="array" ref="M345">_xlfn.IFS(spx[[#This Row],[month]]&lt;=3,1,spx[[#This Row],[month]]&lt;=6,2,spx[[#This Row],[month]]&lt;=9,3,spx[[#This Row],[month]]&lt;=12,4)</f>
        <v>2</v>
      </c>
    </row>
    <row r="346" spans="1:13" x14ac:dyDescent="0.25">
      <c r="A346" s="2">
        <v>37026</v>
      </c>
      <c r="B346">
        <v>1248.920044</v>
      </c>
      <c r="C346">
        <v>1257.4499510000001</v>
      </c>
      <c r="D346">
        <v>1245.3599850000001</v>
      </c>
      <c r="E346">
        <v>1249.4399410000001</v>
      </c>
      <c r="F346">
        <v>1249.4399410000001</v>
      </c>
      <c r="G346">
        <v>1071800000</v>
      </c>
      <c r="H346">
        <f>DAY(spx[[#This Row],[Date]])</f>
        <v>15</v>
      </c>
      <c r="I346" s="7">
        <f>MONTH(spx[[#This Row],[Date]])</f>
        <v>5</v>
      </c>
      <c r="J346" t="b">
        <f>MOD(spx[[#This Row],[month]]-1,3)=0</f>
        <v>0</v>
      </c>
      <c r="K346" t="b">
        <f>spx[[#This Row],[month]]&lt;&gt;I345</f>
        <v>0</v>
      </c>
      <c r="L346" s="8">
        <f>YEAR(spx[[#This Row],[Date]])</f>
        <v>2001</v>
      </c>
      <c r="M346" s="8" cm="1">
        <f t="array" ref="M346">_xlfn.IFS(spx[[#This Row],[month]]&lt;=3,1,spx[[#This Row],[month]]&lt;=6,2,spx[[#This Row],[month]]&lt;=9,3,spx[[#This Row],[month]]&lt;=12,4)</f>
        <v>2</v>
      </c>
    </row>
    <row r="347" spans="1:13" x14ac:dyDescent="0.25">
      <c r="A347" s="2">
        <v>37027</v>
      </c>
      <c r="B347">
        <v>1249.4399410000001</v>
      </c>
      <c r="C347">
        <v>1286.3900149999999</v>
      </c>
      <c r="D347">
        <v>1243.0200199999999</v>
      </c>
      <c r="E347">
        <v>1284.98999</v>
      </c>
      <c r="F347">
        <v>1284.98999</v>
      </c>
      <c r="G347">
        <v>1405300000</v>
      </c>
      <c r="H347">
        <f>DAY(spx[[#This Row],[Date]])</f>
        <v>16</v>
      </c>
      <c r="I347" s="7">
        <f>MONTH(spx[[#This Row],[Date]])</f>
        <v>5</v>
      </c>
      <c r="J347" t="b">
        <f>MOD(spx[[#This Row],[month]]-1,3)=0</f>
        <v>0</v>
      </c>
      <c r="K347" t="b">
        <f>spx[[#This Row],[month]]&lt;&gt;I346</f>
        <v>0</v>
      </c>
      <c r="L347" s="8">
        <f>YEAR(spx[[#This Row],[Date]])</f>
        <v>2001</v>
      </c>
      <c r="M347" s="8" cm="1">
        <f t="array" ref="M347">_xlfn.IFS(spx[[#This Row],[month]]&lt;=3,1,spx[[#This Row],[month]]&lt;=6,2,spx[[#This Row],[month]]&lt;=9,3,spx[[#This Row],[month]]&lt;=12,4)</f>
        <v>2</v>
      </c>
    </row>
    <row r="348" spans="1:13" x14ac:dyDescent="0.25">
      <c r="A348" s="2">
        <v>37028</v>
      </c>
      <c r="B348">
        <v>1284.98999</v>
      </c>
      <c r="C348">
        <v>1296.4799800000001</v>
      </c>
      <c r="D348">
        <v>1282.650024</v>
      </c>
      <c r="E348">
        <v>1288.48999</v>
      </c>
      <c r="F348">
        <v>1288.48999</v>
      </c>
      <c r="G348">
        <v>1355600000</v>
      </c>
      <c r="H348">
        <f>DAY(spx[[#This Row],[Date]])</f>
        <v>17</v>
      </c>
      <c r="I348" s="7">
        <f>MONTH(spx[[#This Row],[Date]])</f>
        <v>5</v>
      </c>
      <c r="J348" t="b">
        <f>MOD(spx[[#This Row],[month]]-1,3)=0</f>
        <v>0</v>
      </c>
      <c r="K348" t="b">
        <f>spx[[#This Row],[month]]&lt;&gt;I347</f>
        <v>0</v>
      </c>
      <c r="L348" s="8">
        <f>YEAR(spx[[#This Row],[Date]])</f>
        <v>2001</v>
      </c>
      <c r="M348" s="8" cm="1">
        <f t="array" ref="M348">_xlfn.IFS(spx[[#This Row],[month]]&lt;=3,1,spx[[#This Row],[month]]&lt;=6,2,spx[[#This Row],[month]]&lt;=9,3,spx[[#This Row],[month]]&lt;=12,4)</f>
        <v>2</v>
      </c>
    </row>
    <row r="349" spans="1:13" x14ac:dyDescent="0.25">
      <c r="A349" s="2">
        <v>37029</v>
      </c>
      <c r="B349">
        <v>1288.48999</v>
      </c>
      <c r="C349">
        <v>1292.0600589999999</v>
      </c>
      <c r="D349">
        <v>1281.150024</v>
      </c>
      <c r="E349">
        <v>1291.959961</v>
      </c>
      <c r="F349">
        <v>1291.959961</v>
      </c>
      <c r="G349">
        <v>1130800000</v>
      </c>
      <c r="H349">
        <f>DAY(spx[[#This Row],[Date]])</f>
        <v>18</v>
      </c>
      <c r="I349" s="7">
        <f>MONTH(spx[[#This Row],[Date]])</f>
        <v>5</v>
      </c>
      <c r="J349" t="b">
        <f>MOD(spx[[#This Row],[month]]-1,3)=0</f>
        <v>0</v>
      </c>
      <c r="K349" t="b">
        <f>spx[[#This Row],[month]]&lt;&gt;I348</f>
        <v>0</v>
      </c>
      <c r="L349" s="8">
        <f>YEAR(spx[[#This Row],[Date]])</f>
        <v>2001</v>
      </c>
      <c r="M349" s="8" cm="1">
        <f t="array" ref="M349">_xlfn.IFS(spx[[#This Row],[month]]&lt;=3,1,spx[[#This Row],[month]]&lt;=6,2,spx[[#This Row],[month]]&lt;=9,3,spx[[#This Row],[month]]&lt;=12,4)</f>
        <v>2</v>
      </c>
    </row>
    <row r="350" spans="1:13" x14ac:dyDescent="0.25">
      <c r="A350" s="2">
        <v>37032</v>
      </c>
      <c r="B350">
        <v>1291.959961</v>
      </c>
      <c r="C350">
        <v>1312.9499510000001</v>
      </c>
      <c r="D350">
        <v>1287.869995</v>
      </c>
      <c r="E350">
        <v>1312.829956</v>
      </c>
      <c r="F350">
        <v>1312.829956</v>
      </c>
      <c r="G350">
        <v>1174900000</v>
      </c>
      <c r="H350">
        <f>DAY(spx[[#This Row],[Date]])</f>
        <v>21</v>
      </c>
      <c r="I350" s="7">
        <f>MONTH(spx[[#This Row],[Date]])</f>
        <v>5</v>
      </c>
      <c r="J350" t="b">
        <f>MOD(spx[[#This Row],[month]]-1,3)=0</f>
        <v>0</v>
      </c>
      <c r="K350" t="b">
        <f>spx[[#This Row],[month]]&lt;&gt;I349</f>
        <v>0</v>
      </c>
      <c r="L350" s="8">
        <f>YEAR(spx[[#This Row],[Date]])</f>
        <v>2001</v>
      </c>
      <c r="M350" s="8" cm="1">
        <f t="array" ref="M350">_xlfn.IFS(spx[[#This Row],[month]]&lt;=3,1,spx[[#This Row],[month]]&lt;=6,2,spx[[#This Row],[month]]&lt;=9,3,spx[[#This Row],[month]]&lt;=12,4)</f>
        <v>2</v>
      </c>
    </row>
    <row r="351" spans="1:13" x14ac:dyDescent="0.25">
      <c r="A351" s="2">
        <v>37033</v>
      </c>
      <c r="B351">
        <v>1312.829956</v>
      </c>
      <c r="C351">
        <v>1315.9300539999999</v>
      </c>
      <c r="D351">
        <v>1306.8900149999999</v>
      </c>
      <c r="E351">
        <v>1309.380005</v>
      </c>
      <c r="F351">
        <v>1309.380005</v>
      </c>
      <c r="G351">
        <v>1260400000</v>
      </c>
      <c r="H351">
        <f>DAY(spx[[#This Row],[Date]])</f>
        <v>22</v>
      </c>
      <c r="I351" s="7">
        <f>MONTH(spx[[#This Row],[Date]])</f>
        <v>5</v>
      </c>
      <c r="J351" t="b">
        <f>MOD(spx[[#This Row],[month]]-1,3)=0</f>
        <v>0</v>
      </c>
      <c r="K351" t="b">
        <f>spx[[#This Row],[month]]&lt;&gt;I350</f>
        <v>0</v>
      </c>
      <c r="L351" s="8">
        <f>YEAR(spx[[#This Row],[Date]])</f>
        <v>2001</v>
      </c>
      <c r="M351" s="8" cm="1">
        <f t="array" ref="M351">_xlfn.IFS(spx[[#This Row],[month]]&lt;=3,1,spx[[#This Row],[month]]&lt;=6,2,spx[[#This Row],[month]]&lt;=9,3,spx[[#This Row],[month]]&lt;=12,4)</f>
        <v>2</v>
      </c>
    </row>
    <row r="352" spans="1:13" x14ac:dyDescent="0.25">
      <c r="A352" s="2">
        <v>37034</v>
      </c>
      <c r="B352">
        <v>1309.380005</v>
      </c>
      <c r="C352">
        <v>1309.380005</v>
      </c>
      <c r="D352">
        <v>1288.6999510000001</v>
      </c>
      <c r="E352">
        <v>1289.0500489999999</v>
      </c>
      <c r="F352">
        <v>1289.0500489999999</v>
      </c>
      <c r="G352">
        <v>1134800000</v>
      </c>
      <c r="H352">
        <f>DAY(spx[[#This Row],[Date]])</f>
        <v>23</v>
      </c>
      <c r="I352" s="7">
        <f>MONTH(spx[[#This Row],[Date]])</f>
        <v>5</v>
      </c>
      <c r="J352" t="b">
        <f>MOD(spx[[#This Row],[month]]-1,3)=0</f>
        <v>0</v>
      </c>
      <c r="K352" t="b">
        <f>spx[[#This Row],[month]]&lt;&gt;I351</f>
        <v>0</v>
      </c>
      <c r="L352" s="8">
        <f>YEAR(spx[[#This Row],[Date]])</f>
        <v>2001</v>
      </c>
      <c r="M352" s="8" cm="1">
        <f t="array" ref="M352">_xlfn.IFS(spx[[#This Row],[month]]&lt;=3,1,spx[[#This Row],[month]]&lt;=6,2,spx[[#This Row],[month]]&lt;=9,3,spx[[#This Row],[month]]&lt;=12,4)</f>
        <v>2</v>
      </c>
    </row>
    <row r="353" spans="1:13" x14ac:dyDescent="0.25">
      <c r="A353" s="2">
        <v>37035</v>
      </c>
      <c r="B353">
        <v>1289.0500489999999</v>
      </c>
      <c r="C353">
        <v>1295.040039</v>
      </c>
      <c r="D353">
        <v>1281.219971</v>
      </c>
      <c r="E353">
        <v>1293.170044</v>
      </c>
      <c r="F353">
        <v>1293.170044</v>
      </c>
      <c r="G353">
        <v>1100700000</v>
      </c>
      <c r="H353">
        <f>DAY(spx[[#This Row],[Date]])</f>
        <v>24</v>
      </c>
      <c r="I353" s="7">
        <f>MONTH(spx[[#This Row],[Date]])</f>
        <v>5</v>
      </c>
      <c r="J353" t="b">
        <f>MOD(spx[[#This Row],[month]]-1,3)=0</f>
        <v>0</v>
      </c>
      <c r="K353" t="b">
        <f>spx[[#This Row],[month]]&lt;&gt;I352</f>
        <v>0</v>
      </c>
      <c r="L353" s="8">
        <f>YEAR(spx[[#This Row],[Date]])</f>
        <v>2001</v>
      </c>
      <c r="M353" s="8" cm="1">
        <f t="array" ref="M353">_xlfn.IFS(spx[[#This Row],[month]]&lt;=3,1,spx[[#This Row],[month]]&lt;=6,2,spx[[#This Row],[month]]&lt;=9,3,spx[[#This Row],[month]]&lt;=12,4)</f>
        <v>2</v>
      </c>
    </row>
    <row r="354" spans="1:13" x14ac:dyDescent="0.25">
      <c r="A354" s="2">
        <v>37036</v>
      </c>
      <c r="B354">
        <v>1293.170044</v>
      </c>
      <c r="C354">
        <v>1293.170044</v>
      </c>
      <c r="D354">
        <v>1276.420044</v>
      </c>
      <c r="E354">
        <v>1277.8900149999999</v>
      </c>
      <c r="F354">
        <v>1277.8900149999999</v>
      </c>
      <c r="G354">
        <v>828100000</v>
      </c>
      <c r="H354">
        <f>DAY(spx[[#This Row],[Date]])</f>
        <v>25</v>
      </c>
      <c r="I354" s="7">
        <f>MONTH(spx[[#This Row],[Date]])</f>
        <v>5</v>
      </c>
      <c r="J354" t="b">
        <f>MOD(spx[[#This Row],[month]]-1,3)=0</f>
        <v>0</v>
      </c>
      <c r="K354" t="b">
        <f>spx[[#This Row],[month]]&lt;&gt;I353</f>
        <v>0</v>
      </c>
      <c r="L354" s="8">
        <f>YEAR(spx[[#This Row],[Date]])</f>
        <v>2001</v>
      </c>
      <c r="M354" s="8" cm="1">
        <f t="array" ref="M354">_xlfn.IFS(spx[[#This Row],[month]]&lt;=3,1,spx[[#This Row],[month]]&lt;=6,2,spx[[#This Row],[month]]&lt;=9,3,spx[[#This Row],[month]]&lt;=12,4)</f>
        <v>2</v>
      </c>
    </row>
    <row r="355" spans="1:13" x14ac:dyDescent="0.25">
      <c r="A355" s="2">
        <v>37040</v>
      </c>
      <c r="B355">
        <v>1277.8900149999999</v>
      </c>
      <c r="C355">
        <v>1278.420044</v>
      </c>
      <c r="D355">
        <v>1265.410034</v>
      </c>
      <c r="E355">
        <v>1267.9300539999999</v>
      </c>
      <c r="F355">
        <v>1267.9300539999999</v>
      </c>
      <c r="G355">
        <v>1026000000</v>
      </c>
      <c r="H355">
        <f>DAY(spx[[#This Row],[Date]])</f>
        <v>29</v>
      </c>
      <c r="I355" s="7">
        <f>MONTH(spx[[#This Row],[Date]])</f>
        <v>5</v>
      </c>
      <c r="J355" t="b">
        <f>MOD(spx[[#This Row],[month]]-1,3)=0</f>
        <v>0</v>
      </c>
      <c r="K355" t="b">
        <f>spx[[#This Row],[month]]&lt;&gt;I354</f>
        <v>0</v>
      </c>
      <c r="L355" s="8">
        <f>YEAR(spx[[#This Row],[Date]])</f>
        <v>2001</v>
      </c>
      <c r="M355" s="8" cm="1">
        <f t="array" ref="M355">_xlfn.IFS(spx[[#This Row],[month]]&lt;=3,1,spx[[#This Row],[month]]&lt;=6,2,spx[[#This Row],[month]]&lt;=9,3,spx[[#This Row],[month]]&lt;=12,4)</f>
        <v>2</v>
      </c>
    </row>
    <row r="356" spans="1:13" x14ac:dyDescent="0.25">
      <c r="A356" s="2">
        <v>37041</v>
      </c>
      <c r="B356">
        <v>1267.9300539999999</v>
      </c>
      <c r="C356">
        <v>1267.9300539999999</v>
      </c>
      <c r="D356">
        <v>1245.959961</v>
      </c>
      <c r="E356">
        <v>1248.079956</v>
      </c>
      <c r="F356">
        <v>1248.079956</v>
      </c>
      <c r="G356">
        <v>1158600000</v>
      </c>
      <c r="H356">
        <f>DAY(spx[[#This Row],[Date]])</f>
        <v>30</v>
      </c>
      <c r="I356" s="7">
        <f>MONTH(spx[[#This Row],[Date]])</f>
        <v>5</v>
      </c>
      <c r="J356" t="b">
        <f>MOD(spx[[#This Row],[month]]-1,3)=0</f>
        <v>0</v>
      </c>
      <c r="K356" t="b">
        <f>spx[[#This Row],[month]]&lt;&gt;I355</f>
        <v>0</v>
      </c>
      <c r="L356" s="8">
        <f>YEAR(spx[[#This Row],[Date]])</f>
        <v>2001</v>
      </c>
      <c r="M356" s="8" cm="1">
        <f t="array" ref="M356">_xlfn.IFS(spx[[#This Row],[month]]&lt;=3,1,spx[[#This Row],[month]]&lt;=6,2,spx[[#This Row],[month]]&lt;=9,3,spx[[#This Row],[month]]&lt;=12,4)</f>
        <v>2</v>
      </c>
    </row>
    <row r="357" spans="1:13" x14ac:dyDescent="0.25">
      <c r="A357" s="2">
        <v>37042</v>
      </c>
      <c r="B357">
        <v>1248.079956</v>
      </c>
      <c r="C357">
        <v>1261.910034</v>
      </c>
      <c r="D357">
        <v>1248.0699460000001</v>
      </c>
      <c r="E357">
        <v>1255.8199460000001</v>
      </c>
      <c r="F357">
        <v>1255.8199460000001</v>
      </c>
      <c r="G357">
        <v>1226600000</v>
      </c>
      <c r="H357">
        <f>DAY(spx[[#This Row],[Date]])</f>
        <v>31</v>
      </c>
      <c r="I357" s="7">
        <f>MONTH(spx[[#This Row],[Date]])</f>
        <v>5</v>
      </c>
      <c r="J357" t="b">
        <f>MOD(spx[[#This Row],[month]]-1,3)=0</f>
        <v>0</v>
      </c>
      <c r="K357" t="b">
        <f>spx[[#This Row],[month]]&lt;&gt;I356</f>
        <v>0</v>
      </c>
      <c r="L357" s="8">
        <f>YEAR(spx[[#This Row],[Date]])</f>
        <v>2001</v>
      </c>
      <c r="M357" s="8" cm="1">
        <f t="array" ref="M357">_xlfn.IFS(spx[[#This Row],[month]]&lt;=3,1,spx[[#This Row],[month]]&lt;=6,2,spx[[#This Row],[month]]&lt;=9,3,spx[[#This Row],[month]]&lt;=12,4)</f>
        <v>2</v>
      </c>
    </row>
    <row r="358" spans="1:13" x14ac:dyDescent="0.25">
      <c r="A358" s="2">
        <v>37043</v>
      </c>
      <c r="B358">
        <v>1255.8199460000001</v>
      </c>
      <c r="C358">
        <v>1265.339966</v>
      </c>
      <c r="D358">
        <v>1246.880005</v>
      </c>
      <c r="E358">
        <v>1260.670044</v>
      </c>
      <c r="F358">
        <v>1260.670044</v>
      </c>
      <c r="G358">
        <v>1015000000</v>
      </c>
      <c r="H358">
        <f>DAY(spx[[#This Row],[Date]])</f>
        <v>1</v>
      </c>
      <c r="I358" s="7">
        <f>MONTH(spx[[#This Row],[Date]])</f>
        <v>6</v>
      </c>
      <c r="J358" t="b">
        <f>MOD(spx[[#This Row],[month]]-1,3)=0</f>
        <v>0</v>
      </c>
      <c r="K358" t="b">
        <f>spx[[#This Row],[month]]&lt;&gt;I357</f>
        <v>1</v>
      </c>
      <c r="L358" s="8">
        <f>YEAR(spx[[#This Row],[Date]])</f>
        <v>2001</v>
      </c>
      <c r="M358" s="8" cm="1">
        <f t="array" ref="M358">_xlfn.IFS(spx[[#This Row],[month]]&lt;=3,1,spx[[#This Row],[month]]&lt;=6,2,spx[[#This Row],[month]]&lt;=9,3,spx[[#This Row],[month]]&lt;=12,4)</f>
        <v>2</v>
      </c>
    </row>
    <row r="359" spans="1:13" x14ac:dyDescent="0.25">
      <c r="A359" s="2">
        <v>37046</v>
      </c>
      <c r="B359">
        <v>1260.670044</v>
      </c>
      <c r="C359">
        <v>1267.170044</v>
      </c>
      <c r="D359">
        <v>1256.3599850000001</v>
      </c>
      <c r="E359">
        <v>1267.1099850000001</v>
      </c>
      <c r="F359">
        <v>1267.1099850000001</v>
      </c>
      <c r="G359">
        <v>836500000</v>
      </c>
      <c r="H359">
        <f>DAY(spx[[#This Row],[Date]])</f>
        <v>4</v>
      </c>
      <c r="I359" s="7">
        <f>MONTH(spx[[#This Row],[Date]])</f>
        <v>6</v>
      </c>
      <c r="J359" t="b">
        <f>MOD(spx[[#This Row],[month]]-1,3)=0</f>
        <v>0</v>
      </c>
      <c r="K359" t="b">
        <f>spx[[#This Row],[month]]&lt;&gt;I358</f>
        <v>0</v>
      </c>
      <c r="L359" s="8">
        <f>YEAR(spx[[#This Row],[Date]])</f>
        <v>2001</v>
      </c>
      <c r="M359" s="8" cm="1">
        <f t="array" ref="M359">_xlfn.IFS(spx[[#This Row],[month]]&lt;=3,1,spx[[#This Row],[month]]&lt;=6,2,spx[[#This Row],[month]]&lt;=9,3,spx[[#This Row],[month]]&lt;=12,4)</f>
        <v>2</v>
      </c>
    </row>
    <row r="360" spans="1:13" x14ac:dyDescent="0.25">
      <c r="A360" s="2">
        <v>37047</v>
      </c>
      <c r="B360">
        <v>1267.1099850000001</v>
      </c>
      <c r="C360">
        <v>1286.619995</v>
      </c>
      <c r="D360">
        <v>1267.1099850000001</v>
      </c>
      <c r="E360">
        <v>1283.5699460000001</v>
      </c>
      <c r="F360">
        <v>1283.5699460000001</v>
      </c>
      <c r="G360">
        <v>1116800000</v>
      </c>
      <c r="H360">
        <f>DAY(spx[[#This Row],[Date]])</f>
        <v>5</v>
      </c>
      <c r="I360" s="7">
        <f>MONTH(spx[[#This Row],[Date]])</f>
        <v>6</v>
      </c>
      <c r="J360" t="b">
        <f>MOD(spx[[#This Row],[month]]-1,3)=0</f>
        <v>0</v>
      </c>
      <c r="K360" t="b">
        <f>spx[[#This Row],[month]]&lt;&gt;I359</f>
        <v>0</v>
      </c>
      <c r="L360" s="8">
        <f>YEAR(spx[[#This Row],[Date]])</f>
        <v>2001</v>
      </c>
      <c r="M360" s="8" cm="1">
        <f t="array" ref="M360">_xlfn.IFS(spx[[#This Row],[month]]&lt;=3,1,spx[[#This Row],[month]]&lt;=6,2,spx[[#This Row],[month]]&lt;=9,3,spx[[#This Row],[month]]&lt;=12,4)</f>
        <v>2</v>
      </c>
    </row>
    <row r="361" spans="1:13" x14ac:dyDescent="0.25">
      <c r="A361" s="2">
        <v>37048</v>
      </c>
      <c r="B361">
        <v>1283.5699460000001</v>
      </c>
      <c r="C361">
        <v>1283.849976</v>
      </c>
      <c r="D361">
        <v>1269.01001</v>
      </c>
      <c r="E361">
        <v>1270.030029</v>
      </c>
      <c r="F361">
        <v>1270.030029</v>
      </c>
      <c r="G361">
        <v>1061900000</v>
      </c>
      <c r="H361">
        <f>DAY(spx[[#This Row],[Date]])</f>
        <v>6</v>
      </c>
      <c r="I361" s="7">
        <f>MONTH(spx[[#This Row],[Date]])</f>
        <v>6</v>
      </c>
      <c r="J361" t="b">
        <f>MOD(spx[[#This Row],[month]]-1,3)=0</f>
        <v>0</v>
      </c>
      <c r="K361" t="b">
        <f>spx[[#This Row],[month]]&lt;&gt;I360</f>
        <v>0</v>
      </c>
      <c r="L361" s="8">
        <f>YEAR(spx[[#This Row],[Date]])</f>
        <v>2001</v>
      </c>
      <c r="M361" s="8" cm="1">
        <f t="array" ref="M361">_xlfn.IFS(spx[[#This Row],[month]]&lt;=3,1,spx[[#This Row],[month]]&lt;=6,2,spx[[#This Row],[month]]&lt;=9,3,spx[[#This Row],[month]]&lt;=12,4)</f>
        <v>2</v>
      </c>
    </row>
    <row r="362" spans="1:13" x14ac:dyDescent="0.25">
      <c r="A362" s="2">
        <v>37049</v>
      </c>
      <c r="B362">
        <v>1270.030029</v>
      </c>
      <c r="C362">
        <v>1277.079956</v>
      </c>
      <c r="D362">
        <v>1265.079956</v>
      </c>
      <c r="E362">
        <v>1276.959961</v>
      </c>
      <c r="F362">
        <v>1276.959961</v>
      </c>
      <c r="G362">
        <v>1089600000</v>
      </c>
      <c r="H362">
        <f>DAY(spx[[#This Row],[Date]])</f>
        <v>7</v>
      </c>
      <c r="I362" s="7">
        <f>MONTH(spx[[#This Row],[Date]])</f>
        <v>6</v>
      </c>
      <c r="J362" t="b">
        <f>MOD(spx[[#This Row],[month]]-1,3)=0</f>
        <v>0</v>
      </c>
      <c r="K362" t="b">
        <f>spx[[#This Row],[month]]&lt;&gt;I361</f>
        <v>0</v>
      </c>
      <c r="L362" s="8">
        <f>YEAR(spx[[#This Row],[Date]])</f>
        <v>2001</v>
      </c>
      <c r="M362" s="8" cm="1">
        <f t="array" ref="M362">_xlfn.IFS(spx[[#This Row],[month]]&lt;=3,1,spx[[#This Row],[month]]&lt;=6,2,spx[[#This Row],[month]]&lt;=9,3,spx[[#This Row],[month]]&lt;=12,4)</f>
        <v>2</v>
      </c>
    </row>
    <row r="363" spans="1:13" x14ac:dyDescent="0.25">
      <c r="A363" s="2">
        <v>37050</v>
      </c>
      <c r="B363">
        <v>1276.959961</v>
      </c>
      <c r="C363">
        <v>1277.1099850000001</v>
      </c>
      <c r="D363">
        <v>1259.98999</v>
      </c>
      <c r="E363">
        <v>1264.959961</v>
      </c>
      <c r="F363">
        <v>1264.959961</v>
      </c>
      <c r="G363">
        <v>726200000</v>
      </c>
      <c r="H363">
        <f>DAY(spx[[#This Row],[Date]])</f>
        <v>8</v>
      </c>
      <c r="I363" s="7">
        <f>MONTH(spx[[#This Row],[Date]])</f>
        <v>6</v>
      </c>
      <c r="J363" t="b">
        <f>MOD(spx[[#This Row],[month]]-1,3)=0</f>
        <v>0</v>
      </c>
      <c r="K363" t="b">
        <f>spx[[#This Row],[month]]&lt;&gt;I362</f>
        <v>0</v>
      </c>
      <c r="L363" s="8">
        <f>YEAR(spx[[#This Row],[Date]])</f>
        <v>2001</v>
      </c>
      <c r="M363" s="8" cm="1">
        <f t="array" ref="M363">_xlfn.IFS(spx[[#This Row],[month]]&lt;=3,1,spx[[#This Row],[month]]&lt;=6,2,spx[[#This Row],[month]]&lt;=9,3,spx[[#This Row],[month]]&lt;=12,4)</f>
        <v>2</v>
      </c>
    </row>
    <row r="364" spans="1:13" x14ac:dyDescent="0.25">
      <c r="A364" s="2">
        <v>37053</v>
      </c>
      <c r="B364">
        <v>1264.959961</v>
      </c>
      <c r="C364">
        <v>1264.959961</v>
      </c>
      <c r="D364">
        <v>1249.2299800000001</v>
      </c>
      <c r="E364">
        <v>1254.3900149999999</v>
      </c>
      <c r="F364">
        <v>1254.3900149999999</v>
      </c>
      <c r="G364">
        <v>870100000</v>
      </c>
      <c r="H364">
        <f>DAY(spx[[#This Row],[Date]])</f>
        <v>11</v>
      </c>
      <c r="I364" s="7">
        <f>MONTH(spx[[#This Row],[Date]])</f>
        <v>6</v>
      </c>
      <c r="J364" t="b">
        <f>MOD(spx[[#This Row],[month]]-1,3)=0</f>
        <v>0</v>
      </c>
      <c r="K364" t="b">
        <f>spx[[#This Row],[month]]&lt;&gt;I363</f>
        <v>0</v>
      </c>
      <c r="L364" s="8">
        <f>YEAR(spx[[#This Row],[Date]])</f>
        <v>2001</v>
      </c>
      <c r="M364" s="8" cm="1">
        <f t="array" ref="M364">_xlfn.IFS(spx[[#This Row],[month]]&lt;=3,1,spx[[#This Row],[month]]&lt;=6,2,spx[[#This Row],[month]]&lt;=9,3,spx[[#This Row],[month]]&lt;=12,4)</f>
        <v>2</v>
      </c>
    </row>
    <row r="365" spans="1:13" x14ac:dyDescent="0.25">
      <c r="A365" s="2">
        <v>37054</v>
      </c>
      <c r="B365">
        <v>1254.3900149999999</v>
      </c>
      <c r="C365">
        <v>1261</v>
      </c>
      <c r="D365">
        <v>1235.75</v>
      </c>
      <c r="E365">
        <v>1255.849976</v>
      </c>
      <c r="F365">
        <v>1255.849976</v>
      </c>
      <c r="G365">
        <v>1136500000</v>
      </c>
      <c r="H365">
        <f>DAY(spx[[#This Row],[Date]])</f>
        <v>12</v>
      </c>
      <c r="I365" s="7">
        <f>MONTH(spx[[#This Row],[Date]])</f>
        <v>6</v>
      </c>
      <c r="J365" t="b">
        <f>MOD(spx[[#This Row],[month]]-1,3)=0</f>
        <v>0</v>
      </c>
      <c r="K365" t="b">
        <f>spx[[#This Row],[month]]&lt;&gt;I364</f>
        <v>0</v>
      </c>
      <c r="L365" s="8">
        <f>YEAR(spx[[#This Row],[Date]])</f>
        <v>2001</v>
      </c>
      <c r="M365" s="8" cm="1">
        <f t="array" ref="M365">_xlfn.IFS(spx[[#This Row],[month]]&lt;=3,1,spx[[#This Row],[month]]&lt;=6,2,spx[[#This Row],[month]]&lt;=9,3,spx[[#This Row],[month]]&lt;=12,4)</f>
        <v>2</v>
      </c>
    </row>
    <row r="366" spans="1:13" x14ac:dyDescent="0.25">
      <c r="A366" s="2">
        <v>37055</v>
      </c>
      <c r="B366">
        <v>1255.849976</v>
      </c>
      <c r="C366">
        <v>1259.75</v>
      </c>
      <c r="D366">
        <v>1241.589966</v>
      </c>
      <c r="E366">
        <v>1241.599976</v>
      </c>
      <c r="F366">
        <v>1241.599976</v>
      </c>
      <c r="G366">
        <v>1063600000</v>
      </c>
      <c r="H366">
        <f>DAY(spx[[#This Row],[Date]])</f>
        <v>13</v>
      </c>
      <c r="I366" s="7">
        <f>MONTH(spx[[#This Row],[Date]])</f>
        <v>6</v>
      </c>
      <c r="J366" t="b">
        <f>MOD(spx[[#This Row],[month]]-1,3)=0</f>
        <v>0</v>
      </c>
      <c r="K366" t="b">
        <f>spx[[#This Row],[month]]&lt;&gt;I365</f>
        <v>0</v>
      </c>
      <c r="L366" s="8">
        <f>YEAR(spx[[#This Row],[Date]])</f>
        <v>2001</v>
      </c>
      <c r="M366" s="8" cm="1">
        <f t="array" ref="M366">_xlfn.IFS(spx[[#This Row],[month]]&lt;=3,1,spx[[#This Row],[month]]&lt;=6,2,spx[[#This Row],[month]]&lt;=9,3,spx[[#This Row],[month]]&lt;=12,4)</f>
        <v>2</v>
      </c>
    </row>
    <row r="367" spans="1:13" x14ac:dyDescent="0.25">
      <c r="A367" s="2">
        <v>37056</v>
      </c>
      <c r="B367">
        <v>1241.599976</v>
      </c>
      <c r="C367">
        <v>1241.599976</v>
      </c>
      <c r="D367">
        <v>1218.900024</v>
      </c>
      <c r="E367">
        <v>1219.869995</v>
      </c>
      <c r="F367">
        <v>1219.869995</v>
      </c>
      <c r="G367">
        <v>1242900000</v>
      </c>
      <c r="H367">
        <f>DAY(spx[[#This Row],[Date]])</f>
        <v>14</v>
      </c>
      <c r="I367" s="7">
        <f>MONTH(spx[[#This Row],[Date]])</f>
        <v>6</v>
      </c>
      <c r="J367" t="b">
        <f>MOD(spx[[#This Row],[month]]-1,3)=0</f>
        <v>0</v>
      </c>
      <c r="K367" t="b">
        <f>spx[[#This Row],[month]]&lt;&gt;I366</f>
        <v>0</v>
      </c>
      <c r="L367" s="8">
        <f>YEAR(spx[[#This Row],[Date]])</f>
        <v>2001</v>
      </c>
      <c r="M367" s="8" cm="1">
        <f t="array" ref="M367">_xlfn.IFS(spx[[#This Row],[month]]&lt;=3,1,spx[[#This Row],[month]]&lt;=6,2,spx[[#This Row],[month]]&lt;=9,3,spx[[#This Row],[month]]&lt;=12,4)</f>
        <v>2</v>
      </c>
    </row>
    <row r="368" spans="1:13" x14ac:dyDescent="0.25">
      <c r="A368" s="2">
        <v>37057</v>
      </c>
      <c r="B368">
        <v>1219.869995</v>
      </c>
      <c r="C368">
        <v>1221.5</v>
      </c>
      <c r="D368">
        <v>1203.030029</v>
      </c>
      <c r="E368">
        <v>1214.3599850000001</v>
      </c>
      <c r="F368">
        <v>1214.3599850000001</v>
      </c>
      <c r="G368">
        <v>1635550000</v>
      </c>
      <c r="H368">
        <f>DAY(spx[[#This Row],[Date]])</f>
        <v>15</v>
      </c>
      <c r="I368" s="7">
        <f>MONTH(spx[[#This Row],[Date]])</f>
        <v>6</v>
      </c>
      <c r="J368" t="b">
        <f>MOD(spx[[#This Row],[month]]-1,3)=0</f>
        <v>0</v>
      </c>
      <c r="K368" t="b">
        <f>spx[[#This Row],[month]]&lt;&gt;I367</f>
        <v>0</v>
      </c>
      <c r="L368" s="8">
        <f>YEAR(spx[[#This Row],[Date]])</f>
        <v>2001</v>
      </c>
      <c r="M368" s="8" cm="1">
        <f t="array" ref="M368">_xlfn.IFS(spx[[#This Row],[month]]&lt;=3,1,spx[[#This Row],[month]]&lt;=6,2,spx[[#This Row],[month]]&lt;=9,3,spx[[#This Row],[month]]&lt;=12,4)</f>
        <v>2</v>
      </c>
    </row>
    <row r="369" spans="1:13" x14ac:dyDescent="0.25">
      <c r="A369" s="2">
        <v>37060</v>
      </c>
      <c r="B369">
        <v>1214.3599850000001</v>
      </c>
      <c r="C369">
        <v>1221.2299800000001</v>
      </c>
      <c r="D369">
        <v>1208.329956</v>
      </c>
      <c r="E369">
        <v>1208.4300539999999</v>
      </c>
      <c r="F369">
        <v>1208.4300539999999</v>
      </c>
      <c r="G369">
        <v>1111600000</v>
      </c>
      <c r="H369">
        <f>DAY(spx[[#This Row],[Date]])</f>
        <v>18</v>
      </c>
      <c r="I369" s="7">
        <f>MONTH(spx[[#This Row],[Date]])</f>
        <v>6</v>
      </c>
      <c r="J369" t="b">
        <f>MOD(spx[[#This Row],[month]]-1,3)=0</f>
        <v>0</v>
      </c>
      <c r="K369" t="b">
        <f>spx[[#This Row],[month]]&lt;&gt;I368</f>
        <v>0</v>
      </c>
      <c r="L369" s="8">
        <f>YEAR(spx[[#This Row],[Date]])</f>
        <v>2001</v>
      </c>
      <c r="M369" s="8" cm="1">
        <f t="array" ref="M369">_xlfn.IFS(spx[[#This Row],[month]]&lt;=3,1,spx[[#This Row],[month]]&lt;=6,2,spx[[#This Row],[month]]&lt;=9,3,spx[[#This Row],[month]]&lt;=12,4)</f>
        <v>2</v>
      </c>
    </row>
    <row r="370" spans="1:13" x14ac:dyDescent="0.25">
      <c r="A370" s="2">
        <v>37061</v>
      </c>
      <c r="B370">
        <v>1208.4300539999999</v>
      </c>
      <c r="C370">
        <v>1226.1099850000001</v>
      </c>
      <c r="D370">
        <v>1207.709961</v>
      </c>
      <c r="E370">
        <v>1212.579956</v>
      </c>
      <c r="F370">
        <v>1212.579956</v>
      </c>
      <c r="G370">
        <v>1184900000</v>
      </c>
      <c r="H370">
        <f>DAY(spx[[#This Row],[Date]])</f>
        <v>19</v>
      </c>
      <c r="I370" s="7">
        <f>MONTH(spx[[#This Row],[Date]])</f>
        <v>6</v>
      </c>
      <c r="J370" t="b">
        <f>MOD(spx[[#This Row],[month]]-1,3)=0</f>
        <v>0</v>
      </c>
      <c r="K370" t="b">
        <f>spx[[#This Row],[month]]&lt;&gt;I369</f>
        <v>0</v>
      </c>
      <c r="L370" s="8">
        <f>YEAR(spx[[#This Row],[Date]])</f>
        <v>2001</v>
      </c>
      <c r="M370" s="8" cm="1">
        <f t="array" ref="M370">_xlfn.IFS(spx[[#This Row],[month]]&lt;=3,1,spx[[#This Row],[month]]&lt;=6,2,spx[[#This Row],[month]]&lt;=9,3,spx[[#This Row],[month]]&lt;=12,4)</f>
        <v>2</v>
      </c>
    </row>
    <row r="371" spans="1:13" x14ac:dyDescent="0.25">
      <c r="A371" s="2">
        <v>37062</v>
      </c>
      <c r="B371">
        <v>1212.579956</v>
      </c>
      <c r="C371">
        <v>1225.6099850000001</v>
      </c>
      <c r="D371">
        <v>1210.0699460000001</v>
      </c>
      <c r="E371">
        <v>1223.1400149999999</v>
      </c>
      <c r="F371">
        <v>1223.1400149999999</v>
      </c>
      <c r="G371">
        <v>1350100000</v>
      </c>
      <c r="H371">
        <f>DAY(spx[[#This Row],[Date]])</f>
        <v>20</v>
      </c>
      <c r="I371" s="7">
        <f>MONTH(spx[[#This Row],[Date]])</f>
        <v>6</v>
      </c>
      <c r="J371" t="b">
        <f>MOD(spx[[#This Row],[month]]-1,3)=0</f>
        <v>0</v>
      </c>
      <c r="K371" t="b">
        <f>spx[[#This Row],[month]]&lt;&gt;I370</f>
        <v>0</v>
      </c>
      <c r="L371" s="8">
        <f>YEAR(spx[[#This Row],[Date]])</f>
        <v>2001</v>
      </c>
      <c r="M371" s="8" cm="1">
        <f t="array" ref="M371">_xlfn.IFS(spx[[#This Row],[month]]&lt;=3,1,spx[[#This Row],[month]]&lt;=6,2,spx[[#This Row],[month]]&lt;=9,3,spx[[#This Row],[month]]&lt;=12,4)</f>
        <v>2</v>
      </c>
    </row>
    <row r="372" spans="1:13" x14ac:dyDescent="0.25">
      <c r="A372" s="2">
        <v>37063</v>
      </c>
      <c r="B372">
        <v>1223.1400149999999</v>
      </c>
      <c r="C372">
        <v>1240.23999</v>
      </c>
      <c r="D372">
        <v>1220.25</v>
      </c>
      <c r="E372">
        <v>1237.040039</v>
      </c>
      <c r="F372">
        <v>1237.040039</v>
      </c>
      <c r="G372">
        <v>1546820000</v>
      </c>
      <c r="H372">
        <f>DAY(spx[[#This Row],[Date]])</f>
        <v>21</v>
      </c>
      <c r="I372" s="7">
        <f>MONTH(spx[[#This Row],[Date]])</f>
        <v>6</v>
      </c>
      <c r="J372" t="b">
        <f>MOD(spx[[#This Row],[month]]-1,3)=0</f>
        <v>0</v>
      </c>
      <c r="K372" t="b">
        <f>spx[[#This Row],[month]]&lt;&gt;I371</f>
        <v>0</v>
      </c>
      <c r="L372" s="8">
        <f>YEAR(spx[[#This Row],[Date]])</f>
        <v>2001</v>
      </c>
      <c r="M372" s="8" cm="1">
        <f t="array" ref="M372">_xlfn.IFS(spx[[#This Row],[month]]&lt;=3,1,spx[[#This Row],[month]]&lt;=6,2,spx[[#This Row],[month]]&lt;=9,3,spx[[#This Row],[month]]&lt;=12,4)</f>
        <v>2</v>
      </c>
    </row>
    <row r="373" spans="1:13" x14ac:dyDescent="0.25">
      <c r="A373" s="2">
        <v>37064</v>
      </c>
      <c r="B373">
        <v>1237.040039</v>
      </c>
      <c r="C373">
        <v>1237.7299800000001</v>
      </c>
      <c r="D373">
        <v>1221.410034</v>
      </c>
      <c r="E373">
        <v>1225.349976</v>
      </c>
      <c r="F373">
        <v>1225.349976</v>
      </c>
      <c r="G373">
        <v>1189200000</v>
      </c>
      <c r="H373">
        <f>DAY(spx[[#This Row],[Date]])</f>
        <v>22</v>
      </c>
      <c r="I373" s="7">
        <f>MONTH(spx[[#This Row],[Date]])</f>
        <v>6</v>
      </c>
      <c r="J373" t="b">
        <f>MOD(spx[[#This Row],[month]]-1,3)=0</f>
        <v>0</v>
      </c>
      <c r="K373" t="b">
        <f>spx[[#This Row],[month]]&lt;&gt;I372</f>
        <v>0</v>
      </c>
      <c r="L373" s="8">
        <f>YEAR(spx[[#This Row],[Date]])</f>
        <v>2001</v>
      </c>
      <c r="M373" s="8" cm="1">
        <f t="array" ref="M373">_xlfn.IFS(spx[[#This Row],[month]]&lt;=3,1,spx[[#This Row],[month]]&lt;=6,2,spx[[#This Row],[month]]&lt;=9,3,spx[[#This Row],[month]]&lt;=12,4)</f>
        <v>2</v>
      </c>
    </row>
    <row r="374" spans="1:13" x14ac:dyDescent="0.25">
      <c r="A374" s="2">
        <v>37067</v>
      </c>
      <c r="B374">
        <v>1225.349976</v>
      </c>
      <c r="C374">
        <v>1231.5</v>
      </c>
      <c r="D374">
        <v>1213.599976</v>
      </c>
      <c r="E374">
        <v>1218.599976</v>
      </c>
      <c r="F374">
        <v>1218.599976</v>
      </c>
      <c r="G374">
        <v>1050100000</v>
      </c>
      <c r="H374">
        <f>DAY(spx[[#This Row],[Date]])</f>
        <v>25</v>
      </c>
      <c r="I374" s="7">
        <f>MONTH(spx[[#This Row],[Date]])</f>
        <v>6</v>
      </c>
      <c r="J374" t="b">
        <f>MOD(spx[[#This Row],[month]]-1,3)=0</f>
        <v>0</v>
      </c>
      <c r="K374" t="b">
        <f>spx[[#This Row],[month]]&lt;&gt;I373</f>
        <v>0</v>
      </c>
      <c r="L374" s="8">
        <f>YEAR(spx[[#This Row],[Date]])</f>
        <v>2001</v>
      </c>
      <c r="M374" s="8" cm="1">
        <f t="array" ref="M374">_xlfn.IFS(spx[[#This Row],[month]]&lt;=3,1,spx[[#This Row],[month]]&lt;=6,2,spx[[#This Row],[month]]&lt;=9,3,spx[[#This Row],[month]]&lt;=12,4)</f>
        <v>2</v>
      </c>
    </row>
    <row r="375" spans="1:13" x14ac:dyDescent="0.25">
      <c r="A375" s="2">
        <v>37068</v>
      </c>
      <c r="B375">
        <v>1218.599976</v>
      </c>
      <c r="C375">
        <v>1220.6999510000001</v>
      </c>
      <c r="D375">
        <v>1204.6400149999999</v>
      </c>
      <c r="E375">
        <v>1216.76001</v>
      </c>
      <c r="F375">
        <v>1216.76001</v>
      </c>
      <c r="G375">
        <v>1198900000</v>
      </c>
      <c r="H375">
        <f>DAY(spx[[#This Row],[Date]])</f>
        <v>26</v>
      </c>
      <c r="I375" s="7">
        <f>MONTH(spx[[#This Row],[Date]])</f>
        <v>6</v>
      </c>
      <c r="J375" t="b">
        <f>MOD(spx[[#This Row],[month]]-1,3)=0</f>
        <v>0</v>
      </c>
      <c r="K375" t="b">
        <f>spx[[#This Row],[month]]&lt;&gt;I374</f>
        <v>0</v>
      </c>
      <c r="L375" s="8">
        <f>YEAR(spx[[#This Row],[Date]])</f>
        <v>2001</v>
      </c>
      <c r="M375" s="8" cm="1">
        <f t="array" ref="M375">_xlfn.IFS(spx[[#This Row],[month]]&lt;=3,1,spx[[#This Row],[month]]&lt;=6,2,spx[[#This Row],[month]]&lt;=9,3,spx[[#This Row],[month]]&lt;=12,4)</f>
        <v>2</v>
      </c>
    </row>
    <row r="376" spans="1:13" x14ac:dyDescent="0.25">
      <c r="A376" s="2">
        <v>37069</v>
      </c>
      <c r="B376">
        <v>1216.76001</v>
      </c>
      <c r="C376">
        <v>1219.920044</v>
      </c>
      <c r="D376">
        <v>1207.290039</v>
      </c>
      <c r="E376">
        <v>1211.0699460000001</v>
      </c>
      <c r="F376">
        <v>1211.0699460000001</v>
      </c>
      <c r="G376">
        <v>1162100000</v>
      </c>
      <c r="H376">
        <f>DAY(spx[[#This Row],[Date]])</f>
        <v>27</v>
      </c>
      <c r="I376" s="7">
        <f>MONTH(spx[[#This Row],[Date]])</f>
        <v>6</v>
      </c>
      <c r="J376" t="b">
        <f>MOD(spx[[#This Row],[month]]-1,3)=0</f>
        <v>0</v>
      </c>
      <c r="K376" t="b">
        <f>spx[[#This Row],[month]]&lt;&gt;I375</f>
        <v>0</v>
      </c>
      <c r="L376" s="8">
        <f>YEAR(spx[[#This Row],[Date]])</f>
        <v>2001</v>
      </c>
      <c r="M376" s="8" cm="1">
        <f t="array" ref="M376">_xlfn.IFS(spx[[#This Row],[month]]&lt;=3,1,spx[[#This Row],[month]]&lt;=6,2,spx[[#This Row],[month]]&lt;=9,3,spx[[#This Row],[month]]&lt;=12,4)</f>
        <v>2</v>
      </c>
    </row>
    <row r="377" spans="1:13" x14ac:dyDescent="0.25">
      <c r="A377" s="2">
        <v>37070</v>
      </c>
      <c r="B377">
        <v>1211.0699460000001</v>
      </c>
      <c r="C377">
        <v>1234.4399410000001</v>
      </c>
      <c r="D377">
        <v>1211.0699460000001</v>
      </c>
      <c r="E377">
        <v>1226.1999510000001</v>
      </c>
      <c r="F377">
        <v>1226.1999510000001</v>
      </c>
      <c r="G377">
        <v>1327300000</v>
      </c>
      <c r="H377">
        <f>DAY(spx[[#This Row],[Date]])</f>
        <v>28</v>
      </c>
      <c r="I377" s="7">
        <f>MONTH(spx[[#This Row],[Date]])</f>
        <v>6</v>
      </c>
      <c r="J377" t="b">
        <f>MOD(spx[[#This Row],[month]]-1,3)=0</f>
        <v>0</v>
      </c>
      <c r="K377" t="b">
        <f>spx[[#This Row],[month]]&lt;&gt;I376</f>
        <v>0</v>
      </c>
      <c r="L377" s="8">
        <f>YEAR(spx[[#This Row],[Date]])</f>
        <v>2001</v>
      </c>
      <c r="M377" s="8" cm="1">
        <f t="array" ref="M377">_xlfn.IFS(spx[[#This Row],[month]]&lt;=3,1,spx[[#This Row],[month]]&lt;=6,2,spx[[#This Row],[month]]&lt;=9,3,spx[[#This Row],[month]]&lt;=12,4)</f>
        <v>2</v>
      </c>
    </row>
    <row r="378" spans="1:13" x14ac:dyDescent="0.25">
      <c r="A378" s="2">
        <v>37071</v>
      </c>
      <c r="B378">
        <v>1226.1999510000001</v>
      </c>
      <c r="C378">
        <v>1237.290039</v>
      </c>
      <c r="D378">
        <v>1221.1400149999999</v>
      </c>
      <c r="E378">
        <v>1224.380005</v>
      </c>
      <c r="F378">
        <v>1224.380005</v>
      </c>
      <c r="G378">
        <v>1832360000</v>
      </c>
      <c r="H378">
        <f>DAY(spx[[#This Row],[Date]])</f>
        <v>29</v>
      </c>
      <c r="I378" s="7">
        <f>MONTH(spx[[#This Row],[Date]])</f>
        <v>6</v>
      </c>
      <c r="J378" t="b">
        <f>MOD(spx[[#This Row],[month]]-1,3)=0</f>
        <v>0</v>
      </c>
      <c r="K378" t="b">
        <f>spx[[#This Row],[month]]&lt;&gt;I377</f>
        <v>0</v>
      </c>
      <c r="L378" s="8">
        <f>YEAR(spx[[#This Row],[Date]])</f>
        <v>2001</v>
      </c>
      <c r="M378" s="8" cm="1">
        <f t="array" ref="M378">_xlfn.IFS(spx[[#This Row],[month]]&lt;=3,1,spx[[#This Row],[month]]&lt;=6,2,spx[[#This Row],[month]]&lt;=9,3,spx[[#This Row],[month]]&lt;=12,4)</f>
        <v>2</v>
      </c>
    </row>
    <row r="379" spans="1:13" x14ac:dyDescent="0.25">
      <c r="A379" s="2">
        <v>37074</v>
      </c>
      <c r="B379">
        <v>1224.420044</v>
      </c>
      <c r="C379">
        <v>1239.780029</v>
      </c>
      <c r="D379">
        <v>1224.030029</v>
      </c>
      <c r="E379">
        <v>1236.719971</v>
      </c>
      <c r="F379">
        <v>1236.719971</v>
      </c>
      <c r="G379">
        <v>1128300000</v>
      </c>
      <c r="H379">
        <f>DAY(spx[[#This Row],[Date]])</f>
        <v>2</v>
      </c>
      <c r="I379" s="7">
        <f>MONTH(spx[[#This Row],[Date]])</f>
        <v>7</v>
      </c>
      <c r="J379" t="b">
        <f>MOD(spx[[#This Row],[month]]-1,3)=0</f>
        <v>1</v>
      </c>
      <c r="K379" t="b">
        <f>spx[[#This Row],[month]]&lt;&gt;I378</f>
        <v>1</v>
      </c>
      <c r="L379" s="8">
        <f>YEAR(spx[[#This Row],[Date]])</f>
        <v>2001</v>
      </c>
      <c r="M379" s="8" cm="1">
        <f t="array" ref="M379">_xlfn.IFS(spx[[#This Row],[month]]&lt;=3,1,spx[[#This Row],[month]]&lt;=6,2,spx[[#This Row],[month]]&lt;=9,3,spx[[#This Row],[month]]&lt;=12,4)</f>
        <v>3</v>
      </c>
    </row>
    <row r="380" spans="1:13" x14ac:dyDescent="0.25">
      <c r="A380" s="2">
        <v>37075</v>
      </c>
      <c r="B380">
        <v>1236.709961</v>
      </c>
      <c r="C380">
        <v>1236.709961</v>
      </c>
      <c r="D380">
        <v>1229.4300539999999</v>
      </c>
      <c r="E380">
        <v>1234.4499510000001</v>
      </c>
      <c r="F380">
        <v>1234.4499510000001</v>
      </c>
      <c r="G380">
        <v>622110000</v>
      </c>
      <c r="H380">
        <f>DAY(spx[[#This Row],[Date]])</f>
        <v>3</v>
      </c>
      <c r="I380" s="7">
        <f>MONTH(spx[[#This Row],[Date]])</f>
        <v>7</v>
      </c>
      <c r="J380" t="b">
        <f>MOD(spx[[#This Row],[month]]-1,3)=0</f>
        <v>1</v>
      </c>
      <c r="K380" t="b">
        <f>spx[[#This Row],[month]]&lt;&gt;I379</f>
        <v>0</v>
      </c>
      <c r="L380" s="8">
        <f>YEAR(spx[[#This Row],[Date]])</f>
        <v>2001</v>
      </c>
      <c r="M380" s="8" cm="1">
        <f t="array" ref="M380">_xlfn.IFS(spx[[#This Row],[month]]&lt;=3,1,spx[[#This Row],[month]]&lt;=6,2,spx[[#This Row],[month]]&lt;=9,3,spx[[#This Row],[month]]&lt;=12,4)</f>
        <v>3</v>
      </c>
    </row>
    <row r="381" spans="1:13" x14ac:dyDescent="0.25">
      <c r="A381" s="2">
        <v>37077</v>
      </c>
      <c r="B381">
        <v>1234.4499510000001</v>
      </c>
      <c r="C381">
        <v>1234.4499510000001</v>
      </c>
      <c r="D381">
        <v>1219.150024</v>
      </c>
      <c r="E381">
        <v>1219.23999</v>
      </c>
      <c r="F381">
        <v>1219.23999</v>
      </c>
      <c r="G381">
        <v>934900000</v>
      </c>
      <c r="H381">
        <f>DAY(spx[[#This Row],[Date]])</f>
        <v>5</v>
      </c>
      <c r="I381" s="7">
        <f>MONTH(spx[[#This Row],[Date]])</f>
        <v>7</v>
      </c>
      <c r="J381" t="b">
        <f>MOD(spx[[#This Row],[month]]-1,3)=0</f>
        <v>1</v>
      </c>
      <c r="K381" t="b">
        <f>spx[[#This Row],[month]]&lt;&gt;I380</f>
        <v>0</v>
      </c>
      <c r="L381" s="8">
        <f>YEAR(spx[[#This Row],[Date]])</f>
        <v>2001</v>
      </c>
      <c r="M381" s="8" cm="1">
        <f t="array" ref="M381">_xlfn.IFS(spx[[#This Row],[month]]&lt;=3,1,spx[[#This Row],[month]]&lt;=6,2,spx[[#This Row],[month]]&lt;=9,3,spx[[#This Row],[month]]&lt;=12,4)</f>
        <v>3</v>
      </c>
    </row>
    <row r="382" spans="1:13" x14ac:dyDescent="0.25">
      <c r="A382" s="2">
        <v>37078</v>
      </c>
      <c r="B382">
        <v>1219.23999</v>
      </c>
      <c r="C382">
        <v>1219.23999</v>
      </c>
      <c r="D382">
        <v>1188.73999</v>
      </c>
      <c r="E382">
        <v>1190.589966</v>
      </c>
      <c r="F382">
        <v>1190.589966</v>
      </c>
      <c r="G382">
        <v>1056700000</v>
      </c>
      <c r="H382">
        <f>DAY(spx[[#This Row],[Date]])</f>
        <v>6</v>
      </c>
      <c r="I382" s="7">
        <f>MONTH(spx[[#This Row],[Date]])</f>
        <v>7</v>
      </c>
      <c r="J382" t="b">
        <f>MOD(spx[[#This Row],[month]]-1,3)=0</f>
        <v>1</v>
      </c>
      <c r="K382" t="b">
        <f>spx[[#This Row],[month]]&lt;&gt;I381</f>
        <v>0</v>
      </c>
      <c r="L382" s="8">
        <f>YEAR(spx[[#This Row],[Date]])</f>
        <v>2001</v>
      </c>
      <c r="M382" s="8" cm="1">
        <f t="array" ref="M382">_xlfn.IFS(spx[[#This Row],[month]]&lt;=3,1,spx[[#This Row],[month]]&lt;=6,2,spx[[#This Row],[month]]&lt;=9,3,spx[[#This Row],[month]]&lt;=12,4)</f>
        <v>3</v>
      </c>
    </row>
    <row r="383" spans="1:13" x14ac:dyDescent="0.25">
      <c r="A383" s="2">
        <v>37081</v>
      </c>
      <c r="B383">
        <v>1190.589966</v>
      </c>
      <c r="C383">
        <v>1201.76001</v>
      </c>
      <c r="D383">
        <v>1189.75</v>
      </c>
      <c r="E383">
        <v>1198.780029</v>
      </c>
      <c r="F383">
        <v>1198.780029</v>
      </c>
      <c r="G383">
        <v>1045700000</v>
      </c>
      <c r="H383">
        <f>DAY(spx[[#This Row],[Date]])</f>
        <v>9</v>
      </c>
      <c r="I383" s="7">
        <f>MONTH(spx[[#This Row],[Date]])</f>
        <v>7</v>
      </c>
      <c r="J383" t="b">
        <f>MOD(spx[[#This Row],[month]]-1,3)=0</f>
        <v>1</v>
      </c>
      <c r="K383" t="b">
        <f>spx[[#This Row],[month]]&lt;&gt;I382</f>
        <v>0</v>
      </c>
      <c r="L383" s="8">
        <f>YEAR(spx[[#This Row],[Date]])</f>
        <v>2001</v>
      </c>
      <c r="M383" s="8" cm="1">
        <f t="array" ref="M383">_xlfn.IFS(spx[[#This Row],[month]]&lt;=3,1,spx[[#This Row],[month]]&lt;=6,2,spx[[#This Row],[month]]&lt;=9,3,spx[[#This Row],[month]]&lt;=12,4)</f>
        <v>3</v>
      </c>
    </row>
    <row r="384" spans="1:13" x14ac:dyDescent="0.25">
      <c r="A384" s="2">
        <v>37082</v>
      </c>
      <c r="B384">
        <v>1198.780029</v>
      </c>
      <c r="C384">
        <v>1203.4300539999999</v>
      </c>
      <c r="D384">
        <v>1179.9300539999999</v>
      </c>
      <c r="E384">
        <v>1181.5200199999999</v>
      </c>
      <c r="F384">
        <v>1181.5200199999999</v>
      </c>
      <c r="G384">
        <v>1263800000</v>
      </c>
      <c r="H384">
        <f>DAY(spx[[#This Row],[Date]])</f>
        <v>10</v>
      </c>
      <c r="I384" s="7">
        <f>MONTH(spx[[#This Row],[Date]])</f>
        <v>7</v>
      </c>
      <c r="J384" t="b">
        <f>MOD(spx[[#This Row],[month]]-1,3)=0</f>
        <v>1</v>
      </c>
      <c r="K384" t="b">
        <f>spx[[#This Row],[month]]&lt;&gt;I383</f>
        <v>0</v>
      </c>
      <c r="L384" s="8">
        <f>YEAR(spx[[#This Row],[Date]])</f>
        <v>2001</v>
      </c>
      <c r="M384" s="8" cm="1">
        <f t="array" ref="M384">_xlfn.IFS(spx[[#This Row],[month]]&lt;=3,1,spx[[#This Row],[month]]&lt;=6,2,spx[[#This Row],[month]]&lt;=9,3,spx[[#This Row],[month]]&lt;=12,4)</f>
        <v>3</v>
      </c>
    </row>
    <row r="385" spans="1:13" x14ac:dyDescent="0.25">
      <c r="A385" s="2">
        <v>37083</v>
      </c>
      <c r="B385">
        <v>1181.5200199999999</v>
      </c>
      <c r="C385">
        <v>1184.9300539999999</v>
      </c>
      <c r="D385">
        <v>1168.459961</v>
      </c>
      <c r="E385">
        <v>1180.1800539999999</v>
      </c>
      <c r="F385">
        <v>1180.1800539999999</v>
      </c>
      <c r="G385">
        <v>1384100000</v>
      </c>
      <c r="H385">
        <f>DAY(spx[[#This Row],[Date]])</f>
        <v>11</v>
      </c>
      <c r="I385" s="7">
        <f>MONTH(spx[[#This Row],[Date]])</f>
        <v>7</v>
      </c>
      <c r="J385" t="b">
        <f>MOD(spx[[#This Row],[month]]-1,3)=0</f>
        <v>1</v>
      </c>
      <c r="K385" t="b">
        <f>spx[[#This Row],[month]]&lt;&gt;I384</f>
        <v>0</v>
      </c>
      <c r="L385" s="8">
        <f>YEAR(spx[[#This Row],[Date]])</f>
        <v>2001</v>
      </c>
      <c r="M385" s="8" cm="1">
        <f t="array" ref="M385">_xlfn.IFS(spx[[#This Row],[month]]&lt;=3,1,spx[[#This Row],[month]]&lt;=6,2,spx[[#This Row],[month]]&lt;=9,3,spx[[#This Row],[month]]&lt;=12,4)</f>
        <v>3</v>
      </c>
    </row>
    <row r="386" spans="1:13" x14ac:dyDescent="0.25">
      <c r="A386" s="2">
        <v>37084</v>
      </c>
      <c r="B386">
        <v>1180.1800539999999</v>
      </c>
      <c r="C386">
        <v>1210.25</v>
      </c>
      <c r="D386">
        <v>1180.1800539999999</v>
      </c>
      <c r="E386">
        <v>1208.1400149999999</v>
      </c>
      <c r="F386">
        <v>1208.1400149999999</v>
      </c>
      <c r="G386">
        <v>1394000000</v>
      </c>
      <c r="H386">
        <f>DAY(spx[[#This Row],[Date]])</f>
        <v>12</v>
      </c>
      <c r="I386" s="7">
        <f>MONTH(spx[[#This Row],[Date]])</f>
        <v>7</v>
      </c>
      <c r="J386" t="b">
        <f>MOD(spx[[#This Row],[month]]-1,3)=0</f>
        <v>1</v>
      </c>
      <c r="K386" t="b">
        <f>spx[[#This Row],[month]]&lt;&gt;I385</f>
        <v>0</v>
      </c>
      <c r="L386" s="8">
        <f>YEAR(spx[[#This Row],[Date]])</f>
        <v>2001</v>
      </c>
      <c r="M386" s="8" cm="1">
        <f t="array" ref="M386">_xlfn.IFS(spx[[#This Row],[month]]&lt;=3,1,spx[[#This Row],[month]]&lt;=6,2,spx[[#This Row],[month]]&lt;=9,3,spx[[#This Row],[month]]&lt;=12,4)</f>
        <v>3</v>
      </c>
    </row>
    <row r="387" spans="1:13" x14ac:dyDescent="0.25">
      <c r="A387" s="2">
        <v>37085</v>
      </c>
      <c r="B387">
        <v>1208.1400149999999</v>
      </c>
      <c r="C387">
        <v>1218.540039</v>
      </c>
      <c r="D387">
        <v>1203.6099850000001</v>
      </c>
      <c r="E387">
        <v>1215.6800539999999</v>
      </c>
      <c r="F387">
        <v>1215.6800539999999</v>
      </c>
      <c r="G387">
        <v>1121700000</v>
      </c>
      <c r="H387">
        <f>DAY(spx[[#This Row],[Date]])</f>
        <v>13</v>
      </c>
      <c r="I387" s="7">
        <f>MONTH(spx[[#This Row],[Date]])</f>
        <v>7</v>
      </c>
      <c r="J387" t="b">
        <f>MOD(spx[[#This Row],[month]]-1,3)=0</f>
        <v>1</v>
      </c>
      <c r="K387" t="b">
        <f>spx[[#This Row],[month]]&lt;&gt;I386</f>
        <v>0</v>
      </c>
      <c r="L387" s="8">
        <f>YEAR(spx[[#This Row],[Date]])</f>
        <v>2001</v>
      </c>
      <c r="M387" s="8" cm="1">
        <f t="array" ref="M387">_xlfn.IFS(spx[[#This Row],[month]]&lt;=3,1,spx[[#This Row],[month]]&lt;=6,2,spx[[#This Row],[month]]&lt;=9,3,spx[[#This Row],[month]]&lt;=12,4)</f>
        <v>3</v>
      </c>
    </row>
    <row r="388" spans="1:13" x14ac:dyDescent="0.25">
      <c r="A388" s="2">
        <v>37088</v>
      </c>
      <c r="B388">
        <v>1215.6800539999999</v>
      </c>
      <c r="C388">
        <v>1219.630005</v>
      </c>
      <c r="D388">
        <v>1200.0500489999999</v>
      </c>
      <c r="E388">
        <v>1202.4499510000001</v>
      </c>
      <c r="F388">
        <v>1202.4499510000001</v>
      </c>
      <c r="G388">
        <v>1039800000</v>
      </c>
      <c r="H388">
        <f>DAY(spx[[#This Row],[Date]])</f>
        <v>16</v>
      </c>
      <c r="I388" s="7">
        <f>MONTH(spx[[#This Row],[Date]])</f>
        <v>7</v>
      </c>
      <c r="J388" t="b">
        <f>MOD(spx[[#This Row],[month]]-1,3)=0</f>
        <v>1</v>
      </c>
      <c r="K388" t="b">
        <f>spx[[#This Row],[month]]&lt;&gt;I387</f>
        <v>0</v>
      </c>
      <c r="L388" s="8">
        <f>YEAR(spx[[#This Row],[Date]])</f>
        <v>2001</v>
      </c>
      <c r="M388" s="8" cm="1">
        <f t="array" ref="M388">_xlfn.IFS(spx[[#This Row],[month]]&lt;=3,1,spx[[#This Row],[month]]&lt;=6,2,spx[[#This Row],[month]]&lt;=9,3,spx[[#This Row],[month]]&lt;=12,4)</f>
        <v>3</v>
      </c>
    </row>
    <row r="389" spans="1:13" x14ac:dyDescent="0.25">
      <c r="A389" s="2">
        <v>37089</v>
      </c>
      <c r="B389">
        <v>1202.4499510000001</v>
      </c>
      <c r="C389">
        <v>1215.3599850000001</v>
      </c>
      <c r="D389">
        <v>1196.1400149999999</v>
      </c>
      <c r="E389">
        <v>1214.4399410000001</v>
      </c>
      <c r="F389">
        <v>1214.4399410000001</v>
      </c>
      <c r="G389">
        <v>1238100000</v>
      </c>
      <c r="H389">
        <f>DAY(spx[[#This Row],[Date]])</f>
        <v>17</v>
      </c>
      <c r="I389" s="7">
        <f>MONTH(spx[[#This Row],[Date]])</f>
        <v>7</v>
      </c>
      <c r="J389" t="b">
        <f>MOD(spx[[#This Row],[month]]-1,3)=0</f>
        <v>1</v>
      </c>
      <c r="K389" t="b">
        <f>spx[[#This Row],[month]]&lt;&gt;I388</f>
        <v>0</v>
      </c>
      <c r="L389" s="8">
        <f>YEAR(spx[[#This Row],[Date]])</f>
        <v>2001</v>
      </c>
      <c r="M389" s="8" cm="1">
        <f t="array" ref="M389">_xlfn.IFS(spx[[#This Row],[month]]&lt;=3,1,spx[[#This Row],[month]]&lt;=6,2,spx[[#This Row],[month]]&lt;=9,3,spx[[#This Row],[month]]&lt;=12,4)</f>
        <v>3</v>
      </c>
    </row>
    <row r="390" spans="1:13" x14ac:dyDescent="0.25">
      <c r="A390" s="2">
        <v>37090</v>
      </c>
      <c r="B390">
        <v>1214.4399410000001</v>
      </c>
      <c r="C390">
        <v>1214.4399410000001</v>
      </c>
      <c r="D390">
        <v>1198.329956</v>
      </c>
      <c r="E390">
        <v>1207.709961</v>
      </c>
      <c r="F390">
        <v>1207.709961</v>
      </c>
      <c r="G390">
        <v>1316300000</v>
      </c>
      <c r="H390">
        <f>DAY(spx[[#This Row],[Date]])</f>
        <v>18</v>
      </c>
      <c r="I390" s="7">
        <f>MONTH(spx[[#This Row],[Date]])</f>
        <v>7</v>
      </c>
      <c r="J390" t="b">
        <f>MOD(spx[[#This Row],[month]]-1,3)=0</f>
        <v>1</v>
      </c>
      <c r="K390" t="b">
        <f>spx[[#This Row],[month]]&lt;&gt;I389</f>
        <v>0</v>
      </c>
      <c r="L390" s="8">
        <f>YEAR(spx[[#This Row],[Date]])</f>
        <v>2001</v>
      </c>
      <c r="M390" s="8" cm="1">
        <f t="array" ref="M390">_xlfn.IFS(spx[[#This Row],[month]]&lt;=3,1,spx[[#This Row],[month]]&lt;=6,2,spx[[#This Row],[month]]&lt;=9,3,spx[[#This Row],[month]]&lt;=12,4)</f>
        <v>3</v>
      </c>
    </row>
    <row r="391" spans="1:13" x14ac:dyDescent="0.25">
      <c r="A391" s="2">
        <v>37091</v>
      </c>
      <c r="B391">
        <v>1207.709961</v>
      </c>
      <c r="C391">
        <v>1225.040039</v>
      </c>
      <c r="D391">
        <v>1205.8000489999999</v>
      </c>
      <c r="E391">
        <v>1215.0200199999999</v>
      </c>
      <c r="F391">
        <v>1215.0200199999999</v>
      </c>
      <c r="G391">
        <v>1343500000</v>
      </c>
      <c r="H391">
        <f>DAY(spx[[#This Row],[Date]])</f>
        <v>19</v>
      </c>
      <c r="I391" s="7">
        <f>MONTH(spx[[#This Row],[Date]])</f>
        <v>7</v>
      </c>
      <c r="J391" t="b">
        <f>MOD(spx[[#This Row],[month]]-1,3)=0</f>
        <v>1</v>
      </c>
      <c r="K391" t="b">
        <f>spx[[#This Row],[month]]&lt;&gt;I390</f>
        <v>0</v>
      </c>
      <c r="L391" s="8">
        <f>YEAR(spx[[#This Row],[Date]])</f>
        <v>2001</v>
      </c>
      <c r="M391" s="8" cm="1">
        <f t="array" ref="M391">_xlfn.IFS(spx[[#This Row],[month]]&lt;=3,1,spx[[#This Row],[month]]&lt;=6,2,spx[[#This Row],[month]]&lt;=9,3,spx[[#This Row],[month]]&lt;=12,4)</f>
        <v>3</v>
      </c>
    </row>
    <row r="392" spans="1:13" x14ac:dyDescent="0.25">
      <c r="A392" s="2">
        <v>37092</v>
      </c>
      <c r="B392">
        <v>1215.0200199999999</v>
      </c>
      <c r="C392">
        <v>1215.6899410000001</v>
      </c>
      <c r="D392">
        <v>1207.040039</v>
      </c>
      <c r="E392">
        <v>1210.849976</v>
      </c>
      <c r="F392">
        <v>1210.849976</v>
      </c>
      <c r="G392">
        <v>1170900000</v>
      </c>
      <c r="H392">
        <f>DAY(spx[[#This Row],[Date]])</f>
        <v>20</v>
      </c>
      <c r="I392" s="7">
        <f>MONTH(spx[[#This Row],[Date]])</f>
        <v>7</v>
      </c>
      <c r="J392" t="b">
        <f>MOD(spx[[#This Row],[month]]-1,3)=0</f>
        <v>1</v>
      </c>
      <c r="K392" t="b">
        <f>spx[[#This Row],[month]]&lt;&gt;I391</f>
        <v>0</v>
      </c>
      <c r="L392" s="8">
        <f>YEAR(spx[[#This Row],[Date]])</f>
        <v>2001</v>
      </c>
      <c r="M392" s="8" cm="1">
        <f t="array" ref="M392">_xlfn.IFS(spx[[#This Row],[month]]&lt;=3,1,spx[[#This Row],[month]]&lt;=6,2,spx[[#This Row],[month]]&lt;=9,3,spx[[#This Row],[month]]&lt;=12,4)</f>
        <v>3</v>
      </c>
    </row>
    <row r="393" spans="1:13" x14ac:dyDescent="0.25">
      <c r="A393" s="2">
        <v>37095</v>
      </c>
      <c r="B393">
        <v>1210.849976</v>
      </c>
      <c r="C393">
        <v>1215.219971</v>
      </c>
      <c r="D393">
        <v>1190.5</v>
      </c>
      <c r="E393">
        <v>1191.030029</v>
      </c>
      <c r="F393">
        <v>1191.030029</v>
      </c>
      <c r="G393">
        <v>986900000</v>
      </c>
      <c r="H393">
        <f>DAY(spx[[#This Row],[Date]])</f>
        <v>23</v>
      </c>
      <c r="I393" s="7">
        <f>MONTH(spx[[#This Row],[Date]])</f>
        <v>7</v>
      </c>
      <c r="J393" t="b">
        <f>MOD(spx[[#This Row],[month]]-1,3)=0</f>
        <v>1</v>
      </c>
      <c r="K393" t="b">
        <f>spx[[#This Row],[month]]&lt;&gt;I392</f>
        <v>0</v>
      </c>
      <c r="L393" s="8">
        <f>YEAR(spx[[#This Row],[Date]])</f>
        <v>2001</v>
      </c>
      <c r="M393" s="8" cm="1">
        <f t="array" ref="M393">_xlfn.IFS(spx[[#This Row],[month]]&lt;=3,1,spx[[#This Row],[month]]&lt;=6,2,spx[[#This Row],[month]]&lt;=9,3,spx[[#This Row],[month]]&lt;=12,4)</f>
        <v>3</v>
      </c>
    </row>
    <row r="394" spans="1:13" x14ac:dyDescent="0.25">
      <c r="A394" s="2">
        <v>37096</v>
      </c>
      <c r="B394">
        <v>1191.030029</v>
      </c>
      <c r="C394">
        <v>1191.030029</v>
      </c>
      <c r="D394">
        <v>1165.540039</v>
      </c>
      <c r="E394">
        <v>1171.650024</v>
      </c>
      <c r="F394">
        <v>1171.650024</v>
      </c>
      <c r="G394">
        <v>1198700000</v>
      </c>
      <c r="H394">
        <f>DAY(spx[[#This Row],[Date]])</f>
        <v>24</v>
      </c>
      <c r="I394" s="7">
        <f>MONTH(spx[[#This Row],[Date]])</f>
        <v>7</v>
      </c>
      <c r="J394" t="b">
        <f>MOD(spx[[#This Row],[month]]-1,3)=0</f>
        <v>1</v>
      </c>
      <c r="K394" t="b">
        <f>spx[[#This Row],[month]]&lt;&gt;I393</f>
        <v>0</v>
      </c>
      <c r="L394" s="8">
        <f>YEAR(spx[[#This Row],[Date]])</f>
        <v>2001</v>
      </c>
      <c r="M394" s="8" cm="1">
        <f t="array" ref="M394">_xlfn.IFS(spx[[#This Row],[month]]&lt;=3,1,spx[[#This Row],[month]]&lt;=6,2,spx[[#This Row],[month]]&lt;=9,3,spx[[#This Row],[month]]&lt;=12,4)</f>
        <v>3</v>
      </c>
    </row>
    <row r="395" spans="1:13" x14ac:dyDescent="0.25">
      <c r="A395" s="2">
        <v>37097</v>
      </c>
      <c r="B395">
        <v>1171.650024</v>
      </c>
      <c r="C395">
        <v>1190.5200199999999</v>
      </c>
      <c r="D395">
        <v>1171.280029</v>
      </c>
      <c r="E395">
        <v>1190.48999</v>
      </c>
      <c r="F395">
        <v>1190.48999</v>
      </c>
      <c r="G395">
        <v>1280700000</v>
      </c>
      <c r="H395">
        <f>DAY(spx[[#This Row],[Date]])</f>
        <v>25</v>
      </c>
      <c r="I395" s="7">
        <f>MONTH(spx[[#This Row],[Date]])</f>
        <v>7</v>
      </c>
      <c r="J395" t="b">
        <f>MOD(spx[[#This Row],[month]]-1,3)=0</f>
        <v>1</v>
      </c>
      <c r="K395" t="b">
        <f>spx[[#This Row],[month]]&lt;&gt;I394</f>
        <v>0</v>
      </c>
      <c r="L395" s="8">
        <f>YEAR(spx[[#This Row],[Date]])</f>
        <v>2001</v>
      </c>
      <c r="M395" s="8" cm="1">
        <f t="array" ref="M395">_xlfn.IFS(spx[[#This Row],[month]]&lt;=3,1,spx[[#This Row],[month]]&lt;=6,2,spx[[#This Row],[month]]&lt;=9,3,spx[[#This Row],[month]]&lt;=12,4)</f>
        <v>3</v>
      </c>
    </row>
    <row r="396" spans="1:13" x14ac:dyDescent="0.25">
      <c r="A396" s="2">
        <v>37098</v>
      </c>
      <c r="B396">
        <v>1190.48999</v>
      </c>
      <c r="C396">
        <v>1204.1800539999999</v>
      </c>
      <c r="D396">
        <v>1182.650024</v>
      </c>
      <c r="E396">
        <v>1202.9300539999999</v>
      </c>
      <c r="F396">
        <v>1202.9300539999999</v>
      </c>
      <c r="G396">
        <v>1213900000</v>
      </c>
      <c r="H396">
        <f>DAY(spx[[#This Row],[Date]])</f>
        <v>26</v>
      </c>
      <c r="I396" s="7">
        <f>MONTH(spx[[#This Row],[Date]])</f>
        <v>7</v>
      </c>
      <c r="J396" t="b">
        <f>MOD(spx[[#This Row],[month]]-1,3)=0</f>
        <v>1</v>
      </c>
      <c r="K396" t="b">
        <f>spx[[#This Row],[month]]&lt;&gt;I395</f>
        <v>0</v>
      </c>
      <c r="L396" s="8">
        <f>YEAR(spx[[#This Row],[Date]])</f>
        <v>2001</v>
      </c>
      <c r="M396" s="8" cm="1">
        <f t="array" ref="M396">_xlfn.IFS(spx[[#This Row],[month]]&lt;=3,1,spx[[#This Row],[month]]&lt;=6,2,spx[[#This Row],[month]]&lt;=9,3,spx[[#This Row],[month]]&lt;=12,4)</f>
        <v>3</v>
      </c>
    </row>
    <row r="397" spans="1:13" x14ac:dyDescent="0.25">
      <c r="A397" s="2">
        <v>37099</v>
      </c>
      <c r="B397">
        <v>1202.9300539999999</v>
      </c>
      <c r="C397">
        <v>1209.26001</v>
      </c>
      <c r="D397">
        <v>1195.98999</v>
      </c>
      <c r="E397">
        <v>1205.8199460000001</v>
      </c>
      <c r="F397">
        <v>1205.8199460000001</v>
      </c>
      <c r="G397">
        <v>1015300000</v>
      </c>
      <c r="H397">
        <f>DAY(spx[[#This Row],[Date]])</f>
        <v>27</v>
      </c>
      <c r="I397" s="7">
        <f>MONTH(spx[[#This Row],[Date]])</f>
        <v>7</v>
      </c>
      <c r="J397" t="b">
        <f>MOD(spx[[#This Row],[month]]-1,3)=0</f>
        <v>1</v>
      </c>
      <c r="K397" t="b">
        <f>spx[[#This Row],[month]]&lt;&gt;I396</f>
        <v>0</v>
      </c>
      <c r="L397" s="8">
        <f>YEAR(spx[[#This Row],[Date]])</f>
        <v>2001</v>
      </c>
      <c r="M397" s="8" cm="1">
        <f t="array" ref="M397">_xlfn.IFS(spx[[#This Row],[month]]&lt;=3,1,spx[[#This Row],[month]]&lt;=6,2,spx[[#This Row],[month]]&lt;=9,3,spx[[#This Row],[month]]&lt;=12,4)</f>
        <v>3</v>
      </c>
    </row>
    <row r="398" spans="1:13" x14ac:dyDescent="0.25">
      <c r="A398" s="2">
        <v>37102</v>
      </c>
      <c r="B398">
        <v>1205.8199460000001</v>
      </c>
      <c r="C398">
        <v>1209.0500489999999</v>
      </c>
      <c r="D398">
        <v>1200.410034</v>
      </c>
      <c r="E398">
        <v>1204.5200199999999</v>
      </c>
      <c r="F398">
        <v>1204.5200199999999</v>
      </c>
      <c r="G398">
        <v>909100000</v>
      </c>
      <c r="H398">
        <f>DAY(spx[[#This Row],[Date]])</f>
        <v>30</v>
      </c>
      <c r="I398" s="7">
        <f>MONTH(spx[[#This Row],[Date]])</f>
        <v>7</v>
      </c>
      <c r="J398" t="b">
        <f>MOD(spx[[#This Row],[month]]-1,3)=0</f>
        <v>1</v>
      </c>
      <c r="K398" t="b">
        <f>spx[[#This Row],[month]]&lt;&gt;I397</f>
        <v>0</v>
      </c>
      <c r="L398" s="8">
        <f>YEAR(spx[[#This Row],[Date]])</f>
        <v>2001</v>
      </c>
      <c r="M398" s="8" cm="1">
        <f t="array" ref="M398">_xlfn.IFS(spx[[#This Row],[month]]&lt;=3,1,spx[[#This Row],[month]]&lt;=6,2,spx[[#This Row],[month]]&lt;=9,3,spx[[#This Row],[month]]&lt;=12,4)</f>
        <v>3</v>
      </c>
    </row>
    <row r="399" spans="1:13" x14ac:dyDescent="0.25">
      <c r="A399" s="2">
        <v>37103</v>
      </c>
      <c r="B399">
        <v>1204.5200199999999</v>
      </c>
      <c r="C399">
        <v>1222.73999</v>
      </c>
      <c r="D399">
        <v>1204.5200199999999</v>
      </c>
      <c r="E399">
        <v>1211.2299800000001</v>
      </c>
      <c r="F399">
        <v>1211.2299800000001</v>
      </c>
      <c r="G399">
        <v>1129200000</v>
      </c>
      <c r="H399">
        <f>DAY(spx[[#This Row],[Date]])</f>
        <v>31</v>
      </c>
      <c r="I399" s="7">
        <f>MONTH(spx[[#This Row],[Date]])</f>
        <v>7</v>
      </c>
      <c r="J399" t="b">
        <f>MOD(spx[[#This Row],[month]]-1,3)=0</f>
        <v>1</v>
      </c>
      <c r="K399" t="b">
        <f>spx[[#This Row],[month]]&lt;&gt;I398</f>
        <v>0</v>
      </c>
      <c r="L399" s="8">
        <f>YEAR(spx[[#This Row],[Date]])</f>
        <v>2001</v>
      </c>
      <c r="M399" s="8" cm="1">
        <f t="array" ref="M399">_xlfn.IFS(spx[[#This Row],[month]]&lt;=3,1,spx[[#This Row],[month]]&lt;=6,2,spx[[#This Row],[month]]&lt;=9,3,spx[[#This Row],[month]]&lt;=12,4)</f>
        <v>3</v>
      </c>
    </row>
    <row r="400" spans="1:13" x14ac:dyDescent="0.25">
      <c r="A400" s="2">
        <v>37104</v>
      </c>
      <c r="B400">
        <v>1211.2299800000001</v>
      </c>
      <c r="C400">
        <v>1223.040039</v>
      </c>
      <c r="D400">
        <v>1211.2299800000001</v>
      </c>
      <c r="E400">
        <v>1215.9300539999999</v>
      </c>
      <c r="F400">
        <v>1215.9300539999999</v>
      </c>
      <c r="G400">
        <v>1340300000</v>
      </c>
      <c r="H400">
        <f>DAY(spx[[#This Row],[Date]])</f>
        <v>1</v>
      </c>
      <c r="I400" s="7">
        <f>MONTH(spx[[#This Row],[Date]])</f>
        <v>8</v>
      </c>
      <c r="J400" t="b">
        <f>MOD(spx[[#This Row],[month]]-1,3)=0</f>
        <v>0</v>
      </c>
      <c r="K400" t="b">
        <f>spx[[#This Row],[month]]&lt;&gt;I399</f>
        <v>1</v>
      </c>
      <c r="L400" s="8">
        <f>YEAR(spx[[#This Row],[Date]])</f>
        <v>2001</v>
      </c>
      <c r="M400" s="8" cm="1">
        <f t="array" ref="M400">_xlfn.IFS(spx[[#This Row],[month]]&lt;=3,1,spx[[#This Row],[month]]&lt;=6,2,spx[[#This Row],[month]]&lt;=9,3,spx[[#This Row],[month]]&lt;=12,4)</f>
        <v>3</v>
      </c>
    </row>
    <row r="401" spans="1:13" x14ac:dyDescent="0.25">
      <c r="A401" s="2">
        <v>37105</v>
      </c>
      <c r="B401">
        <v>1215.9300539999999</v>
      </c>
      <c r="C401">
        <v>1226.2700199999999</v>
      </c>
      <c r="D401">
        <v>1215.3100589999999</v>
      </c>
      <c r="E401">
        <v>1220.75</v>
      </c>
      <c r="F401">
        <v>1220.75</v>
      </c>
      <c r="G401">
        <v>1218300000</v>
      </c>
      <c r="H401">
        <f>DAY(spx[[#This Row],[Date]])</f>
        <v>2</v>
      </c>
      <c r="I401" s="7">
        <f>MONTH(spx[[#This Row],[Date]])</f>
        <v>8</v>
      </c>
      <c r="J401" t="b">
        <f>MOD(spx[[#This Row],[month]]-1,3)=0</f>
        <v>0</v>
      </c>
      <c r="K401" t="b">
        <f>spx[[#This Row],[month]]&lt;&gt;I400</f>
        <v>0</v>
      </c>
      <c r="L401" s="8">
        <f>YEAR(spx[[#This Row],[Date]])</f>
        <v>2001</v>
      </c>
      <c r="M401" s="8" cm="1">
        <f t="array" ref="M401">_xlfn.IFS(spx[[#This Row],[month]]&lt;=3,1,spx[[#This Row],[month]]&lt;=6,2,spx[[#This Row],[month]]&lt;=9,3,spx[[#This Row],[month]]&lt;=12,4)</f>
        <v>3</v>
      </c>
    </row>
    <row r="402" spans="1:13" x14ac:dyDescent="0.25">
      <c r="A402" s="2">
        <v>37106</v>
      </c>
      <c r="B402">
        <v>1220.75</v>
      </c>
      <c r="C402">
        <v>1220.75</v>
      </c>
      <c r="D402">
        <v>1205.3100589999999</v>
      </c>
      <c r="E402">
        <v>1214.349976</v>
      </c>
      <c r="F402">
        <v>1214.349976</v>
      </c>
      <c r="G402">
        <v>939900000</v>
      </c>
      <c r="H402">
        <f>DAY(spx[[#This Row],[Date]])</f>
        <v>3</v>
      </c>
      <c r="I402" s="7">
        <f>MONTH(spx[[#This Row],[Date]])</f>
        <v>8</v>
      </c>
      <c r="J402" t="b">
        <f>MOD(spx[[#This Row],[month]]-1,3)=0</f>
        <v>0</v>
      </c>
      <c r="K402" t="b">
        <f>spx[[#This Row],[month]]&lt;&gt;I401</f>
        <v>0</v>
      </c>
      <c r="L402" s="8">
        <f>YEAR(spx[[#This Row],[Date]])</f>
        <v>2001</v>
      </c>
      <c r="M402" s="8" cm="1">
        <f t="array" ref="M402">_xlfn.IFS(spx[[#This Row],[month]]&lt;=3,1,spx[[#This Row],[month]]&lt;=6,2,spx[[#This Row],[month]]&lt;=9,3,spx[[#This Row],[month]]&lt;=12,4)</f>
        <v>3</v>
      </c>
    </row>
    <row r="403" spans="1:13" x14ac:dyDescent="0.25">
      <c r="A403" s="2">
        <v>37109</v>
      </c>
      <c r="B403">
        <v>1214.349976</v>
      </c>
      <c r="C403">
        <v>1214.349976</v>
      </c>
      <c r="D403">
        <v>1197.349976</v>
      </c>
      <c r="E403">
        <v>1200.4799800000001</v>
      </c>
      <c r="F403">
        <v>1200.4799800000001</v>
      </c>
      <c r="G403">
        <v>811700000</v>
      </c>
      <c r="H403">
        <f>DAY(spx[[#This Row],[Date]])</f>
        <v>6</v>
      </c>
      <c r="I403" s="7">
        <f>MONTH(spx[[#This Row],[Date]])</f>
        <v>8</v>
      </c>
      <c r="J403" t="b">
        <f>MOD(spx[[#This Row],[month]]-1,3)=0</f>
        <v>0</v>
      </c>
      <c r="K403" t="b">
        <f>spx[[#This Row],[month]]&lt;&gt;I402</f>
        <v>0</v>
      </c>
      <c r="L403" s="8">
        <f>YEAR(spx[[#This Row],[Date]])</f>
        <v>2001</v>
      </c>
      <c r="M403" s="8" cm="1">
        <f t="array" ref="M403">_xlfn.IFS(spx[[#This Row],[month]]&lt;=3,1,spx[[#This Row],[month]]&lt;=6,2,spx[[#This Row],[month]]&lt;=9,3,spx[[#This Row],[month]]&lt;=12,4)</f>
        <v>3</v>
      </c>
    </row>
    <row r="404" spans="1:13" x14ac:dyDescent="0.25">
      <c r="A404" s="2">
        <v>37110</v>
      </c>
      <c r="B404">
        <v>1200.469971</v>
      </c>
      <c r="C404">
        <v>1207.5600589999999</v>
      </c>
      <c r="D404">
        <v>1195.6400149999999</v>
      </c>
      <c r="E404">
        <v>1204.400024</v>
      </c>
      <c r="F404">
        <v>1204.400024</v>
      </c>
      <c r="G404">
        <v>1012000000</v>
      </c>
      <c r="H404">
        <f>DAY(spx[[#This Row],[Date]])</f>
        <v>7</v>
      </c>
      <c r="I404" s="7">
        <f>MONTH(spx[[#This Row],[Date]])</f>
        <v>8</v>
      </c>
      <c r="J404" t="b">
        <f>MOD(spx[[#This Row],[month]]-1,3)=0</f>
        <v>0</v>
      </c>
      <c r="K404" t="b">
        <f>spx[[#This Row],[month]]&lt;&gt;I403</f>
        <v>0</v>
      </c>
      <c r="L404" s="8">
        <f>YEAR(spx[[#This Row],[Date]])</f>
        <v>2001</v>
      </c>
      <c r="M404" s="8" cm="1">
        <f t="array" ref="M404">_xlfn.IFS(spx[[#This Row],[month]]&lt;=3,1,spx[[#This Row],[month]]&lt;=6,2,spx[[#This Row],[month]]&lt;=9,3,spx[[#This Row],[month]]&lt;=12,4)</f>
        <v>3</v>
      </c>
    </row>
    <row r="405" spans="1:13" x14ac:dyDescent="0.25">
      <c r="A405" s="2">
        <v>37111</v>
      </c>
      <c r="B405">
        <v>1204.400024</v>
      </c>
      <c r="C405">
        <v>1206.790039</v>
      </c>
      <c r="D405">
        <v>1181.2700199999999</v>
      </c>
      <c r="E405">
        <v>1183.530029</v>
      </c>
      <c r="F405">
        <v>1183.530029</v>
      </c>
      <c r="G405">
        <v>1124600000</v>
      </c>
      <c r="H405">
        <f>DAY(spx[[#This Row],[Date]])</f>
        <v>8</v>
      </c>
      <c r="I405" s="7">
        <f>MONTH(spx[[#This Row],[Date]])</f>
        <v>8</v>
      </c>
      <c r="J405" t="b">
        <f>MOD(spx[[#This Row],[month]]-1,3)=0</f>
        <v>0</v>
      </c>
      <c r="K405" t="b">
        <f>spx[[#This Row],[month]]&lt;&gt;I404</f>
        <v>0</v>
      </c>
      <c r="L405" s="8">
        <f>YEAR(spx[[#This Row],[Date]])</f>
        <v>2001</v>
      </c>
      <c r="M405" s="8" cm="1">
        <f t="array" ref="M405">_xlfn.IFS(spx[[#This Row],[month]]&lt;=3,1,spx[[#This Row],[month]]&lt;=6,2,spx[[#This Row],[month]]&lt;=9,3,spx[[#This Row],[month]]&lt;=12,4)</f>
        <v>3</v>
      </c>
    </row>
    <row r="406" spans="1:13" x14ac:dyDescent="0.25">
      <c r="A406" s="2">
        <v>37112</v>
      </c>
      <c r="B406">
        <v>1183.530029</v>
      </c>
      <c r="C406">
        <v>1184.709961</v>
      </c>
      <c r="D406">
        <v>1174.6800539999999</v>
      </c>
      <c r="E406">
        <v>1183.4300539999999</v>
      </c>
      <c r="F406">
        <v>1183.4300539999999</v>
      </c>
      <c r="G406">
        <v>1104200000</v>
      </c>
      <c r="H406">
        <f>DAY(spx[[#This Row],[Date]])</f>
        <v>9</v>
      </c>
      <c r="I406" s="7">
        <f>MONTH(spx[[#This Row],[Date]])</f>
        <v>8</v>
      </c>
      <c r="J406" t="b">
        <f>MOD(spx[[#This Row],[month]]-1,3)=0</f>
        <v>0</v>
      </c>
      <c r="K406" t="b">
        <f>spx[[#This Row],[month]]&lt;&gt;I405</f>
        <v>0</v>
      </c>
      <c r="L406" s="8">
        <f>YEAR(spx[[#This Row],[Date]])</f>
        <v>2001</v>
      </c>
      <c r="M406" s="8" cm="1">
        <f t="array" ref="M406">_xlfn.IFS(spx[[#This Row],[month]]&lt;=3,1,spx[[#This Row],[month]]&lt;=6,2,spx[[#This Row],[month]]&lt;=9,3,spx[[#This Row],[month]]&lt;=12,4)</f>
        <v>3</v>
      </c>
    </row>
    <row r="407" spans="1:13" x14ac:dyDescent="0.25">
      <c r="A407" s="2">
        <v>37113</v>
      </c>
      <c r="B407">
        <v>1183.4300539999999</v>
      </c>
      <c r="C407">
        <v>1193.329956</v>
      </c>
      <c r="D407">
        <v>1169.5500489999999</v>
      </c>
      <c r="E407">
        <v>1190.160034</v>
      </c>
      <c r="F407">
        <v>1190.160034</v>
      </c>
      <c r="G407">
        <v>960900000</v>
      </c>
      <c r="H407">
        <f>DAY(spx[[#This Row],[Date]])</f>
        <v>10</v>
      </c>
      <c r="I407" s="7">
        <f>MONTH(spx[[#This Row],[Date]])</f>
        <v>8</v>
      </c>
      <c r="J407" t="b">
        <f>MOD(spx[[#This Row],[month]]-1,3)=0</f>
        <v>0</v>
      </c>
      <c r="K407" t="b">
        <f>spx[[#This Row],[month]]&lt;&gt;I406</f>
        <v>0</v>
      </c>
      <c r="L407" s="8">
        <f>YEAR(spx[[#This Row],[Date]])</f>
        <v>2001</v>
      </c>
      <c r="M407" s="8" cm="1">
        <f t="array" ref="M407">_xlfn.IFS(spx[[#This Row],[month]]&lt;=3,1,spx[[#This Row],[month]]&lt;=6,2,spx[[#This Row],[month]]&lt;=9,3,spx[[#This Row],[month]]&lt;=12,4)</f>
        <v>3</v>
      </c>
    </row>
    <row r="408" spans="1:13" x14ac:dyDescent="0.25">
      <c r="A408" s="2">
        <v>37116</v>
      </c>
      <c r="B408">
        <v>1190.160034</v>
      </c>
      <c r="C408">
        <v>1193.8199460000001</v>
      </c>
      <c r="D408">
        <v>1185.119995</v>
      </c>
      <c r="E408">
        <v>1191.290039</v>
      </c>
      <c r="F408">
        <v>1191.290039</v>
      </c>
      <c r="G408">
        <v>837600000</v>
      </c>
      <c r="H408">
        <f>DAY(spx[[#This Row],[Date]])</f>
        <v>13</v>
      </c>
      <c r="I408" s="7">
        <f>MONTH(spx[[#This Row],[Date]])</f>
        <v>8</v>
      </c>
      <c r="J408" t="b">
        <f>MOD(spx[[#This Row],[month]]-1,3)=0</f>
        <v>0</v>
      </c>
      <c r="K408" t="b">
        <f>spx[[#This Row],[month]]&lt;&gt;I407</f>
        <v>0</v>
      </c>
      <c r="L408" s="8">
        <f>YEAR(spx[[#This Row],[Date]])</f>
        <v>2001</v>
      </c>
      <c r="M408" s="8" cm="1">
        <f t="array" ref="M408">_xlfn.IFS(spx[[#This Row],[month]]&lt;=3,1,spx[[#This Row],[month]]&lt;=6,2,spx[[#This Row],[month]]&lt;=9,3,spx[[#This Row],[month]]&lt;=12,4)</f>
        <v>3</v>
      </c>
    </row>
    <row r="409" spans="1:13" x14ac:dyDescent="0.25">
      <c r="A409" s="2">
        <v>37117</v>
      </c>
      <c r="B409">
        <v>1191.290039</v>
      </c>
      <c r="C409">
        <v>1198.790039</v>
      </c>
      <c r="D409">
        <v>1184.26001</v>
      </c>
      <c r="E409">
        <v>1186.7299800000001</v>
      </c>
      <c r="F409">
        <v>1186.7299800000001</v>
      </c>
      <c r="G409">
        <v>964600000</v>
      </c>
      <c r="H409">
        <f>DAY(spx[[#This Row],[Date]])</f>
        <v>14</v>
      </c>
      <c r="I409" s="7">
        <f>MONTH(spx[[#This Row],[Date]])</f>
        <v>8</v>
      </c>
      <c r="J409" t="b">
        <f>MOD(spx[[#This Row],[month]]-1,3)=0</f>
        <v>0</v>
      </c>
      <c r="K409" t="b">
        <f>spx[[#This Row],[month]]&lt;&gt;I408</f>
        <v>0</v>
      </c>
      <c r="L409" s="8">
        <f>YEAR(spx[[#This Row],[Date]])</f>
        <v>2001</v>
      </c>
      <c r="M409" s="8" cm="1">
        <f t="array" ref="M409">_xlfn.IFS(spx[[#This Row],[month]]&lt;=3,1,spx[[#This Row],[month]]&lt;=6,2,spx[[#This Row],[month]]&lt;=9,3,spx[[#This Row],[month]]&lt;=12,4)</f>
        <v>3</v>
      </c>
    </row>
    <row r="410" spans="1:13" x14ac:dyDescent="0.25">
      <c r="A410" s="2">
        <v>37118</v>
      </c>
      <c r="B410">
        <v>1186.7299800000001</v>
      </c>
      <c r="C410">
        <v>1191.209961</v>
      </c>
      <c r="D410">
        <v>1177.6099850000001</v>
      </c>
      <c r="E410">
        <v>1178.0200199999999</v>
      </c>
      <c r="F410">
        <v>1178.0200199999999</v>
      </c>
      <c r="G410">
        <v>1065600000</v>
      </c>
      <c r="H410">
        <f>DAY(spx[[#This Row],[Date]])</f>
        <v>15</v>
      </c>
      <c r="I410" s="7">
        <f>MONTH(spx[[#This Row],[Date]])</f>
        <v>8</v>
      </c>
      <c r="J410" t="b">
        <f>MOD(spx[[#This Row],[month]]-1,3)=0</f>
        <v>0</v>
      </c>
      <c r="K410" t="b">
        <f>spx[[#This Row],[month]]&lt;&gt;I409</f>
        <v>0</v>
      </c>
      <c r="L410" s="8">
        <f>YEAR(spx[[#This Row],[Date]])</f>
        <v>2001</v>
      </c>
      <c r="M410" s="8" cm="1">
        <f t="array" ref="M410">_xlfn.IFS(spx[[#This Row],[month]]&lt;=3,1,spx[[#This Row],[month]]&lt;=6,2,spx[[#This Row],[month]]&lt;=9,3,spx[[#This Row],[month]]&lt;=12,4)</f>
        <v>3</v>
      </c>
    </row>
    <row r="411" spans="1:13" x14ac:dyDescent="0.25">
      <c r="A411" s="2">
        <v>37119</v>
      </c>
      <c r="B411">
        <v>1178.0200199999999</v>
      </c>
      <c r="C411">
        <v>1181.8000489999999</v>
      </c>
      <c r="D411">
        <v>1166.079956</v>
      </c>
      <c r="E411">
        <v>1181.660034</v>
      </c>
      <c r="F411">
        <v>1181.660034</v>
      </c>
      <c r="G411">
        <v>1055400000</v>
      </c>
      <c r="H411">
        <f>DAY(spx[[#This Row],[Date]])</f>
        <v>16</v>
      </c>
      <c r="I411" s="7">
        <f>MONTH(spx[[#This Row],[Date]])</f>
        <v>8</v>
      </c>
      <c r="J411" t="b">
        <f>MOD(spx[[#This Row],[month]]-1,3)=0</f>
        <v>0</v>
      </c>
      <c r="K411" t="b">
        <f>spx[[#This Row],[month]]&lt;&gt;I410</f>
        <v>0</v>
      </c>
      <c r="L411" s="8">
        <f>YEAR(spx[[#This Row],[Date]])</f>
        <v>2001</v>
      </c>
      <c r="M411" s="8" cm="1">
        <f t="array" ref="M411">_xlfn.IFS(spx[[#This Row],[month]]&lt;=3,1,spx[[#This Row],[month]]&lt;=6,2,spx[[#This Row],[month]]&lt;=9,3,spx[[#This Row],[month]]&lt;=12,4)</f>
        <v>3</v>
      </c>
    </row>
    <row r="412" spans="1:13" x14ac:dyDescent="0.25">
      <c r="A412" s="2">
        <v>37120</v>
      </c>
      <c r="B412">
        <v>1181.660034</v>
      </c>
      <c r="C412">
        <v>1181.660034</v>
      </c>
      <c r="D412">
        <v>1156.0699460000001</v>
      </c>
      <c r="E412">
        <v>1161.969971</v>
      </c>
      <c r="F412">
        <v>1161.969971</v>
      </c>
      <c r="G412">
        <v>974300000</v>
      </c>
      <c r="H412">
        <f>DAY(spx[[#This Row],[Date]])</f>
        <v>17</v>
      </c>
      <c r="I412" s="7">
        <f>MONTH(spx[[#This Row],[Date]])</f>
        <v>8</v>
      </c>
      <c r="J412" t="b">
        <f>MOD(spx[[#This Row],[month]]-1,3)=0</f>
        <v>0</v>
      </c>
      <c r="K412" t="b">
        <f>spx[[#This Row],[month]]&lt;&gt;I411</f>
        <v>0</v>
      </c>
      <c r="L412" s="8">
        <f>YEAR(spx[[#This Row],[Date]])</f>
        <v>2001</v>
      </c>
      <c r="M412" s="8" cm="1">
        <f t="array" ref="M412">_xlfn.IFS(spx[[#This Row],[month]]&lt;=3,1,spx[[#This Row],[month]]&lt;=6,2,spx[[#This Row],[month]]&lt;=9,3,spx[[#This Row],[month]]&lt;=12,4)</f>
        <v>3</v>
      </c>
    </row>
    <row r="413" spans="1:13" x14ac:dyDescent="0.25">
      <c r="A413" s="2">
        <v>37123</v>
      </c>
      <c r="B413">
        <v>1161.969971</v>
      </c>
      <c r="C413">
        <v>1171.410034</v>
      </c>
      <c r="D413">
        <v>1160.9399410000001</v>
      </c>
      <c r="E413">
        <v>1171.410034</v>
      </c>
      <c r="F413">
        <v>1171.410034</v>
      </c>
      <c r="G413">
        <v>897100000</v>
      </c>
      <c r="H413">
        <f>DAY(spx[[#This Row],[Date]])</f>
        <v>20</v>
      </c>
      <c r="I413" s="7">
        <f>MONTH(spx[[#This Row],[Date]])</f>
        <v>8</v>
      </c>
      <c r="J413" t="b">
        <f>MOD(spx[[#This Row],[month]]-1,3)=0</f>
        <v>0</v>
      </c>
      <c r="K413" t="b">
        <f>spx[[#This Row],[month]]&lt;&gt;I412</f>
        <v>0</v>
      </c>
      <c r="L413" s="8">
        <f>YEAR(spx[[#This Row],[Date]])</f>
        <v>2001</v>
      </c>
      <c r="M413" s="8" cm="1">
        <f t="array" ref="M413">_xlfn.IFS(spx[[#This Row],[month]]&lt;=3,1,spx[[#This Row],[month]]&lt;=6,2,spx[[#This Row],[month]]&lt;=9,3,spx[[#This Row],[month]]&lt;=12,4)</f>
        <v>3</v>
      </c>
    </row>
    <row r="414" spans="1:13" x14ac:dyDescent="0.25">
      <c r="A414" s="2">
        <v>37124</v>
      </c>
      <c r="B414">
        <v>1171.410034</v>
      </c>
      <c r="C414">
        <v>1179.849976</v>
      </c>
      <c r="D414">
        <v>1156.5600589999999</v>
      </c>
      <c r="E414">
        <v>1157.26001</v>
      </c>
      <c r="F414">
        <v>1157.26001</v>
      </c>
      <c r="G414">
        <v>1041600000</v>
      </c>
      <c r="H414">
        <f>DAY(spx[[#This Row],[Date]])</f>
        <v>21</v>
      </c>
      <c r="I414" s="7">
        <f>MONTH(spx[[#This Row],[Date]])</f>
        <v>8</v>
      </c>
      <c r="J414" t="b">
        <f>MOD(spx[[#This Row],[month]]-1,3)=0</f>
        <v>0</v>
      </c>
      <c r="K414" t="b">
        <f>spx[[#This Row],[month]]&lt;&gt;I413</f>
        <v>0</v>
      </c>
      <c r="L414" s="8">
        <f>YEAR(spx[[#This Row],[Date]])</f>
        <v>2001</v>
      </c>
      <c r="M414" s="8" cm="1">
        <f t="array" ref="M414">_xlfn.IFS(spx[[#This Row],[month]]&lt;=3,1,spx[[#This Row],[month]]&lt;=6,2,spx[[#This Row],[month]]&lt;=9,3,spx[[#This Row],[month]]&lt;=12,4)</f>
        <v>3</v>
      </c>
    </row>
    <row r="415" spans="1:13" x14ac:dyDescent="0.25">
      <c r="A415" s="2">
        <v>37125</v>
      </c>
      <c r="B415">
        <v>1157.26001</v>
      </c>
      <c r="C415">
        <v>1168.5600589999999</v>
      </c>
      <c r="D415">
        <v>1153.339966</v>
      </c>
      <c r="E415">
        <v>1165.3100589999999</v>
      </c>
      <c r="F415">
        <v>1165.3100589999999</v>
      </c>
      <c r="G415">
        <v>1110800000</v>
      </c>
      <c r="H415">
        <f>DAY(spx[[#This Row],[Date]])</f>
        <v>22</v>
      </c>
      <c r="I415" s="7">
        <f>MONTH(spx[[#This Row],[Date]])</f>
        <v>8</v>
      </c>
      <c r="J415" t="b">
        <f>MOD(spx[[#This Row],[month]]-1,3)=0</f>
        <v>0</v>
      </c>
      <c r="K415" t="b">
        <f>spx[[#This Row],[month]]&lt;&gt;I414</f>
        <v>0</v>
      </c>
      <c r="L415" s="8">
        <f>YEAR(spx[[#This Row],[Date]])</f>
        <v>2001</v>
      </c>
      <c r="M415" s="8" cm="1">
        <f t="array" ref="M415">_xlfn.IFS(spx[[#This Row],[month]]&lt;=3,1,spx[[#This Row],[month]]&lt;=6,2,spx[[#This Row],[month]]&lt;=9,3,spx[[#This Row],[month]]&lt;=12,4)</f>
        <v>3</v>
      </c>
    </row>
    <row r="416" spans="1:13" x14ac:dyDescent="0.25">
      <c r="A416" s="2">
        <v>37126</v>
      </c>
      <c r="B416">
        <v>1165.3100589999999</v>
      </c>
      <c r="C416">
        <v>1169.8599850000001</v>
      </c>
      <c r="D416">
        <v>1160.959961</v>
      </c>
      <c r="E416">
        <v>1162.089966</v>
      </c>
      <c r="F416">
        <v>1162.089966</v>
      </c>
      <c r="G416">
        <v>986200000</v>
      </c>
      <c r="H416">
        <f>DAY(spx[[#This Row],[Date]])</f>
        <v>23</v>
      </c>
      <c r="I416" s="7">
        <f>MONTH(spx[[#This Row],[Date]])</f>
        <v>8</v>
      </c>
      <c r="J416" t="b">
        <f>MOD(spx[[#This Row],[month]]-1,3)=0</f>
        <v>0</v>
      </c>
      <c r="K416" t="b">
        <f>spx[[#This Row],[month]]&lt;&gt;I415</f>
        <v>0</v>
      </c>
      <c r="L416" s="8">
        <f>YEAR(spx[[#This Row],[Date]])</f>
        <v>2001</v>
      </c>
      <c r="M416" s="8" cm="1">
        <f t="array" ref="M416">_xlfn.IFS(spx[[#This Row],[month]]&lt;=3,1,spx[[#This Row],[month]]&lt;=6,2,spx[[#This Row],[month]]&lt;=9,3,spx[[#This Row],[month]]&lt;=12,4)</f>
        <v>3</v>
      </c>
    </row>
    <row r="417" spans="1:13" x14ac:dyDescent="0.25">
      <c r="A417" s="2">
        <v>37127</v>
      </c>
      <c r="B417">
        <v>1162.089966</v>
      </c>
      <c r="C417">
        <v>1185.150024</v>
      </c>
      <c r="D417">
        <v>1162.089966</v>
      </c>
      <c r="E417">
        <v>1184.9300539999999</v>
      </c>
      <c r="F417">
        <v>1184.9300539999999</v>
      </c>
      <c r="G417">
        <v>1043600000</v>
      </c>
      <c r="H417">
        <f>DAY(spx[[#This Row],[Date]])</f>
        <v>24</v>
      </c>
      <c r="I417" s="7">
        <f>MONTH(spx[[#This Row],[Date]])</f>
        <v>8</v>
      </c>
      <c r="J417" t="b">
        <f>MOD(spx[[#This Row],[month]]-1,3)=0</f>
        <v>0</v>
      </c>
      <c r="K417" t="b">
        <f>spx[[#This Row],[month]]&lt;&gt;I416</f>
        <v>0</v>
      </c>
      <c r="L417" s="8">
        <f>YEAR(spx[[#This Row],[Date]])</f>
        <v>2001</v>
      </c>
      <c r="M417" s="8" cm="1">
        <f t="array" ref="M417">_xlfn.IFS(spx[[#This Row],[month]]&lt;=3,1,spx[[#This Row],[month]]&lt;=6,2,spx[[#This Row],[month]]&lt;=9,3,spx[[#This Row],[month]]&lt;=12,4)</f>
        <v>3</v>
      </c>
    </row>
    <row r="418" spans="1:13" x14ac:dyDescent="0.25">
      <c r="A418" s="2">
        <v>37130</v>
      </c>
      <c r="B418">
        <v>1184.9300539999999</v>
      </c>
      <c r="C418">
        <v>1186.849976</v>
      </c>
      <c r="D418">
        <v>1178.0699460000001</v>
      </c>
      <c r="E418">
        <v>1179.209961</v>
      </c>
      <c r="F418">
        <v>1179.209961</v>
      </c>
      <c r="G418">
        <v>842600000</v>
      </c>
      <c r="H418">
        <f>DAY(spx[[#This Row],[Date]])</f>
        <v>27</v>
      </c>
      <c r="I418" s="7">
        <f>MONTH(spx[[#This Row],[Date]])</f>
        <v>8</v>
      </c>
      <c r="J418" t="b">
        <f>MOD(spx[[#This Row],[month]]-1,3)=0</f>
        <v>0</v>
      </c>
      <c r="K418" t="b">
        <f>spx[[#This Row],[month]]&lt;&gt;I417</f>
        <v>0</v>
      </c>
      <c r="L418" s="8">
        <f>YEAR(spx[[#This Row],[Date]])</f>
        <v>2001</v>
      </c>
      <c r="M418" s="8" cm="1">
        <f t="array" ref="M418">_xlfn.IFS(spx[[#This Row],[month]]&lt;=3,1,spx[[#This Row],[month]]&lt;=6,2,spx[[#This Row],[month]]&lt;=9,3,spx[[#This Row],[month]]&lt;=12,4)</f>
        <v>3</v>
      </c>
    </row>
    <row r="419" spans="1:13" x14ac:dyDescent="0.25">
      <c r="A419" s="2">
        <v>37131</v>
      </c>
      <c r="B419">
        <v>1179.209961</v>
      </c>
      <c r="C419">
        <v>1179.660034</v>
      </c>
      <c r="D419">
        <v>1161.170044</v>
      </c>
      <c r="E419">
        <v>1161.51001</v>
      </c>
      <c r="F419">
        <v>1161.51001</v>
      </c>
      <c r="G419">
        <v>987100000</v>
      </c>
      <c r="H419">
        <f>DAY(spx[[#This Row],[Date]])</f>
        <v>28</v>
      </c>
      <c r="I419" s="7">
        <f>MONTH(spx[[#This Row],[Date]])</f>
        <v>8</v>
      </c>
      <c r="J419" t="b">
        <f>MOD(spx[[#This Row],[month]]-1,3)=0</f>
        <v>0</v>
      </c>
      <c r="K419" t="b">
        <f>spx[[#This Row],[month]]&lt;&gt;I418</f>
        <v>0</v>
      </c>
      <c r="L419" s="8">
        <f>YEAR(spx[[#This Row],[Date]])</f>
        <v>2001</v>
      </c>
      <c r="M419" s="8" cm="1">
        <f t="array" ref="M419">_xlfn.IFS(spx[[#This Row],[month]]&lt;=3,1,spx[[#This Row],[month]]&lt;=6,2,spx[[#This Row],[month]]&lt;=9,3,spx[[#This Row],[month]]&lt;=12,4)</f>
        <v>3</v>
      </c>
    </row>
    <row r="420" spans="1:13" x14ac:dyDescent="0.25">
      <c r="A420" s="2">
        <v>37132</v>
      </c>
      <c r="B420">
        <v>1161.51001</v>
      </c>
      <c r="C420">
        <v>1166.969971</v>
      </c>
      <c r="D420">
        <v>1147.380005</v>
      </c>
      <c r="E420">
        <v>1148.5600589999999</v>
      </c>
      <c r="F420">
        <v>1148.5600589999999</v>
      </c>
      <c r="G420">
        <v>963700000</v>
      </c>
      <c r="H420">
        <f>DAY(spx[[#This Row],[Date]])</f>
        <v>29</v>
      </c>
      <c r="I420" s="7">
        <f>MONTH(spx[[#This Row],[Date]])</f>
        <v>8</v>
      </c>
      <c r="J420" t="b">
        <f>MOD(spx[[#This Row],[month]]-1,3)=0</f>
        <v>0</v>
      </c>
      <c r="K420" t="b">
        <f>spx[[#This Row],[month]]&lt;&gt;I419</f>
        <v>0</v>
      </c>
      <c r="L420" s="8">
        <f>YEAR(spx[[#This Row],[Date]])</f>
        <v>2001</v>
      </c>
      <c r="M420" s="8" cm="1">
        <f t="array" ref="M420">_xlfn.IFS(spx[[#This Row],[month]]&lt;=3,1,spx[[#This Row],[month]]&lt;=6,2,spx[[#This Row],[month]]&lt;=9,3,spx[[#This Row],[month]]&lt;=12,4)</f>
        <v>3</v>
      </c>
    </row>
    <row r="421" spans="1:13" x14ac:dyDescent="0.25">
      <c r="A421" s="2">
        <v>37133</v>
      </c>
      <c r="B421">
        <v>1148.599976</v>
      </c>
      <c r="C421">
        <v>1151.75</v>
      </c>
      <c r="D421">
        <v>1124.869995</v>
      </c>
      <c r="E421">
        <v>1129.030029</v>
      </c>
      <c r="F421">
        <v>1129.030029</v>
      </c>
      <c r="G421">
        <v>1157000000</v>
      </c>
      <c r="H421">
        <f>DAY(spx[[#This Row],[Date]])</f>
        <v>30</v>
      </c>
      <c r="I421" s="7">
        <f>MONTH(spx[[#This Row],[Date]])</f>
        <v>8</v>
      </c>
      <c r="J421" t="b">
        <f>MOD(spx[[#This Row],[month]]-1,3)=0</f>
        <v>0</v>
      </c>
      <c r="K421" t="b">
        <f>spx[[#This Row],[month]]&lt;&gt;I420</f>
        <v>0</v>
      </c>
      <c r="L421" s="8">
        <f>YEAR(spx[[#This Row],[Date]])</f>
        <v>2001</v>
      </c>
      <c r="M421" s="8" cm="1">
        <f t="array" ref="M421">_xlfn.IFS(spx[[#This Row],[month]]&lt;=3,1,spx[[#This Row],[month]]&lt;=6,2,spx[[#This Row],[month]]&lt;=9,3,spx[[#This Row],[month]]&lt;=12,4)</f>
        <v>3</v>
      </c>
    </row>
    <row r="422" spans="1:13" x14ac:dyDescent="0.25">
      <c r="A422" s="2">
        <v>37134</v>
      </c>
      <c r="B422">
        <v>1129.030029</v>
      </c>
      <c r="C422">
        <v>1141.829956</v>
      </c>
      <c r="D422">
        <v>1126.380005</v>
      </c>
      <c r="E422">
        <v>1133.579956</v>
      </c>
      <c r="F422">
        <v>1133.579956</v>
      </c>
      <c r="G422">
        <v>920100000</v>
      </c>
      <c r="H422">
        <f>DAY(spx[[#This Row],[Date]])</f>
        <v>31</v>
      </c>
      <c r="I422" s="7">
        <f>MONTH(spx[[#This Row],[Date]])</f>
        <v>8</v>
      </c>
      <c r="J422" t="b">
        <f>MOD(spx[[#This Row],[month]]-1,3)=0</f>
        <v>0</v>
      </c>
      <c r="K422" t="b">
        <f>spx[[#This Row],[month]]&lt;&gt;I421</f>
        <v>0</v>
      </c>
      <c r="L422" s="8">
        <f>YEAR(spx[[#This Row],[Date]])</f>
        <v>2001</v>
      </c>
      <c r="M422" s="8" cm="1">
        <f t="array" ref="M422">_xlfn.IFS(spx[[#This Row],[month]]&lt;=3,1,spx[[#This Row],[month]]&lt;=6,2,spx[[#This Row],[month]]&lt;=9,3,spx[[#This Row],[month]]&lt;=12,4)</f>
        <v>3</v>
      </c>
    </row>
    <row r="423" spans="1:13" x14ac:dyDescent="0.25">
      <c r="A423" s="2">
        <v>37138</v>
      </c>
      <c r="B423">
        <v>1133.579956</v>
      </c>
      <c r="C423">
        <v>1155.400024</v>
      </c>
      <c r="D423">
        <v>1129.0600589999999</v>
      </c>
      <c r="E423">
        <v>1132.9399410000001</v>
      </c>
      <c r="F423">
        <v>1132.9399410000001</v>
      </c>
      <c r="G423">
        <v>1178300000</v>
      </c>
      <c r="H423">
        <f>DAY(spx[[#This Row],[Date]])</f>
        <v>4</v>
      </c>
      <c r="I423" s="7">
        <f>MONTH(spx[[#This Row],[Date]])</f>
        <v>9</v>
      </c>
      <c r="J423" t="b">
        <f>MOD(spx[[#This Row],[month]]-1,3)=0</f>
        <v>0</v>
      </c>
      <c r="K423" t="b">
        <f>spx[[#This Row],[month]]&lt;&gt;I422</f>
        <v>1</v>
      </c>
      <c r="L423" s="8">
        <f>YEAR(spx[[#This Row],[Date]])</f>
        <v>2001</v>
      </c>
      <c r="M423" s="8" cm="1">
        <f t="array" ref="M423">_xlfn.IFS(spx[[#This Row],[month]]&lt;=3,1,spx[[#This Row],[month]]&lt;=6,2,spx[[#This Row],[month]]&lt;=9,3,spx[[#This Row],[month]]&lt;=12,4)</f>
        <v>3</v>
      </c>
    </row>
    <row r="424" spans="1:13" x14ac:dyDescent="0.25">
      <c r="A424" s="2">
        <v>37139</v>
      </c>
      <c r="B424">
        <v>1132.9399410000001</v>
      </c>
      <c r="C424">
        <v>1135.5200199999999</v>
      </c>
      <c r="D424">
        <v>1114.8599850000001</v>
      </c>
      <c r="E424">
        <v>1131.73999</v>
      </c>
      <c r="F424">
        <v>1131.73999</v>
      </c>
      <c r="G424">
        <v>1384500000</v>
      </c>
      <c r="H424">
        <f>DAY(spx[[#This Row],[Date]])</f>
        <v>5</v>
      </c>
      <c r="I424" s="7">
        <f>MONTH(spx[[#This Row],[Date]])</f>
        <v>9</v>
      </c>
      <c r="J424" t="b">
        <f>MOD(spx[[#This Row],[month]]-1,3)=0</f>
        <v>0</v>
      </c>
      <c r="K424" t="b">
        <f>spx[[#This Row],[month]]&lt;&gt;I423</f>
        <v>0</v>
      </c>
      <c r="L424" s="8">
        <f>YEAR(spx[[#This Row],[Date]])</f>
        <v>2001</v>
      </c>
      <c r="M424" s="8" cm="1">
        <f t="array" ref="M424">_xlfn.IFS(spx[[#This Row],[month]]&lt;=3,1,spx[[#This Row],[month]]&lt;=6,2,spx[[#This Row],[month]]&lt;=9,3,spx[[#This Row],[month]]&lt;=12,4)</f>
        <v>3</v>
      </c>
    </row>
    <row r="425" spans="1:13" x14ac:dyDescent="0.25">
      <c r="A425" s="2">
        <v>37140</v>
      </c>
      <c r="B425">
        <v>1131.73999</v>
      </c>
      <c r="C425">
        <v>1131.73999</v>
      </c>
      <c r="D425">
        <v>1105.829956</v>
      </c>
      <c r="E425">
        <v>1106.400024</v>
      </c>
      <c r="F425">
        <v>1106.400024</v>
      </c>
      <c r="G425">
        <v>1359700000</v>
      </c>
      <c r="H425">
        <f>DAY(spx[[#This Row],[Date]])</f>
        <v>6</v>
      </c>
      <c r="I425" s="7">
        <f>MONTH(spx[[#This Row],[Date]])</f>
        <v>9</v>
      </c>
      <c r="J425" t="b">
        <f>MOD(spx[[#This Row],[month]]-1,3)=0</f>
        <v>0</v>
      </c>
      <c r="K425" t="b">
        <f>spx[[#This Row],[month]]&lt;&gt;I424</f>
        <v>0</v>
      </c>
      <c r="L425" s="8">
        <f>YEAR(spx[[#This Row],[Date]])</f>
        <v>2001</v>
      </c>
      <c r="M425" s="8" cm="1">
        <f t="array" ref="M425">_xlfn.IFS(spx[[#This Row],[month]]&lt;=3,1,spx[[#This Row],[month]]&lt;=6,2,spx[[#This Row],[month]]&lt;=9,3,spx[[#This Row],[month]]&lt;=12,4)</f>
        <v>3</v>
      </c>
    </row>
    <row r="426" spans="1:13" x14ac:dyDescent="0.25">
      <c r="A426" s="2">
        <v>37141</v>
      </c>
      <c r="B426">
        <v>1106.400024</v>
      </c>
      <c r="C426">
        <v>1106.400024</v>
      </c>
      <c r="D426">
        <v>1082.119995</v>
      </c>
      <c r="E426">
        <v>1085.780029</v>
      </c>
      <c r="F426">
        <v>1085.780029</v>
      </c>
      <c r="G426">
        <v>1424300000</v>
      </c>
      <c r="H426">
        <f>DAY(spx[[#This Row],[Date]])</f>
        <v>7</v>
      </c>
      <c r="I426" s="7">
        <f>MONTH(spx[[#This Row],[Date]])</f>
        <v>9</v>
      </c>
      <c r="J426" t="b">
        <f>MOD(spx[[#This Row],[month]]-1,3)=0</f>
        <v>0</v>
      </c>
      <c r="K426" t="b">
        <f>spx[[#This Row],[month]]&lt;&gt;I425</f>
        <v>0</v>
      </c>
      <c r="L426" s="8">
        <f>YEAR(spx[[#This Row],[Date]])</f>
        <v>2001</v>
      </c>
      <c r="M426" s="8" cm="1">
        <f t="array" ref="M426">_xlfn.IFS(spx[[#This Row],[month]]&lt;=3,1,spx[[#This Row],[month]]&lt;=6,2,spx[[#This Row],[month]]&lt;=9,3,spx[[#This Row],[month]]&lt;=12,4)</f>
        <v>3</v>
      </c>
    </row>
    <row r="427" spans="1:13" x14ac:dyDescent="0.25">
      <c r="A427" s="2">
        <v>37144</v>
      </c>
      <c r="B427">
        <v>1085.780029</v>
      </c>
      <c r="C427">
        <v>1096.9399410000001</v>
      </c>
      <c r="D427">
        <v>1073.150024</v>
      </c>
      <c r="E427">
        <v>1092.540039</v>
      </c>
      <c r="F427">
        <v>1092.540039</v>
      </c>
      <c r="G427">
        <v>1276600000</v>
      </c>
      <c r="H427">
        <f>DAY(spx[[#This Row],[Date]])</f>
        <v>10</v>
      </c>
      <c r="I427" s="7">
        <f>MONTH(spx[[#This Row],[Date]])</f>
        <v>9</v>
      </c>
      <c r="J427" t="b">
        <f>MOD(spx[[#This Row],[month]]-1,3)=0</f>
        <v>0</v>
      </c>
      <c r="K427" t="b">
        <f>spx[[#This Row],[month]]&lt;&gt;I426</f>
        <v>0</v>
      </c>
      <c r="L427" s="8">
        <f>YEAR(spx[[#This Row],[Date]])</f>
        <v>2001</v>
      </c>
      <c r="M427" s="8" cm="1">
        <f t="array" ref="M427">_xlfn.IFS(spx[[#This Row],[month]]&lt;=3,1,spx[[#This Row],[month]]&lt;=6,2,spx[[#This Row],[month]]&lt;=9,3,spx[[#This Row],[month]]&lt;=12,4)</f>
        <v>3</v>
      </c>
    </row>
    <row r="428" spans="1:13" x14ac:dyDescent="0.25">
      <c r="A428" s="2">
        <v>37151</v>
      </c>
      <c r="B428">
        <v>1092.540039</v>
      </c>
      <c r="C428">
        <v>1092.540039</v>
      </c>
      <c r="D428">
        <v>1037.459961</v>
      </c>
      <c r="E428">
        <v>1038.7700199999999</v>
      </c>
      <c r="F428">
        <v>1038.7700199999999</v>
      </c>
      <c r="G428">
        <v>2330830000</v>
      </c>
      <c r="H428">
        <f>DAY(spx[[#This Row],[Date]])</f>
        <v>17</v>
      </c>
      <c r="I428" s="7">
        <f>MONTH(spx[[#This Row],[Date]])</f>
        <v>9</v>
      </c>
      <c r="J428" t="b">
        <f>MOD(spx[[#This Row],[month]]-1,3)=0</f>
        <v>0</v>
      </c>
      <c r="K428" t="b">
        <f>spx[[#This Row],[month]]&lt;&gt;I427</f>
        <v>0</v>
      </c>
      <c r="L428" s="8">
        <f>YEAR(spx[[#This Row],[Date]])</f>
        <v>2001</v>
      </c>
      <c r="M428" s="8" cm="1">
        <f t="array" ref="M428">_xlfn.IFS(spx[[#This Row],[month]]&lt;=3,1,spx[[#This Row],[month]]&lt;=6,2,spx[[#This Row],[month]]&lt;=9,3,spx[[#This Row],[month]]&lt;=12,4)</f>
        <v>3</v>
      </c>
    </row>
    <row r="429" spans="1:13" x14ac:dyDescent="0.25">
      <c r="A429" s="2">
        <v>37152</v>
      </c>
      <c r="B429">
        <v>1038.7700199999999</v>
      </c>
      <c r="C429">
        <v>1046.420044</v>
      </c>
      <c r="D429">
        <v>1029.25</v>
      </c>
      <c r="E429">
        <v>1032.73999</v>
      </c>
      <c r="F429">
        <v>1032.73999</v>
      </c>
      <c r="G429">
        <v>1650410000</v>
      </c>
      <c r="H429">
        <f>DAY(spx[[#This Row],[Date]])</f>
        <v>18</v>
      </c>
      <c r="I429" s="7">
        <f>MONTH(spx[[#This Row],[Date]])</f>
        <v>9</v>
      </c>
      <c r="J429" t="b">
        <f>MOD(spx[[#This Row],[month]]-1,3)=0</f>
        <v>0</v>
      </c>
      <c r="K429" t="b">
        <f>spx[[#This Row],[month]]&lt;&gt;I428</f>
        <v>0</v>
      </c>
      <c r="L429" s="8">
        <f>YEAR(spx[[#This Row],[Date]])</f>
        <v>2001</v>
      </c>
      <c r="M429" s="8" cm="1">
        <f t="array" ref="M429">_xlfn.IFS(spx[[#This Row],[month]]&lt;=3,1,spx[[#This Row],[month]]&lt;=6,2,spx[[#This Row],[month]]&lt;=9,3,spx[[#This Row],[month]]&lt;=12,4)</f>
        <v>3</v>
      </c>
    </row>
    <row r="430" spans="1:13" x14ac:dyDescent="0.25">
      <c r="A430" s="2">
        <v>37153</v>
      </c>
      <c r="B430">
        <v>1032.73999</v>
      </c>
      <c r="C430">
        <v>1038.910034</v>
      </c>
      <c r="D430">
        <v>984.61999500000002</v>
      </c>
      <c r="E430">
        <v>1016.099976</v>
      </c>
      <c r="F430">
        <v>1016.099976</v>
      </c>
      <c r="G430">
        <v>2120550000</v>
      </c>
      <c r="H430">
        <f>DAY(spx[[#This Row],[Date]])</f>
        <v>19</v>
      </c>
      <c r="I430" s="7">
        <f>MONTH(spx[[#This Row],[Date]])</f>
        <v>9</v>
      </c>
      <c r="J430" t="b">
        <f>MOD(spx[[#This Row],[month]]-1,3)=0</f>
        <v>0</v>
      </c>
      <c r="K430" t="b">
        <f>spx[[#This Row],[month]]&lt;&gt;I429</f>
        <v>0</v>
      </c>
      <c r="L430" s="8">
        <f>YEAR(spx[[#This Row],[Date]])</f>
        <v>2001</v>
      </c>
      <c r="M430" s="8" cm="1">
        <f t="array" ref="M430">_xlfn.IFS(spx[[#This Row],[month]]&lt;=3,1,spx[[#This Row],[month]]&lt;=6,2,spx[[#This Row],[month]]&lt;=9,3,spx[[#This Row],[month]]&lt;=12,4)</f>
        <v>3</v>
      </c>
    </row>
    <row r="431" spans="1:13" x14ac:dyDescent="0.25">
      <c r="A431" s="2">
        <v>37154</v>
      </c>
      <c r="B431">
        <v>1016.099976</v>
      </c>
      <c r="C431">
        <v>1016.099976</v>
      </c>
      <c r="D431">
        <v>984.48999000000003</v>
      </c>
      <c r="E431">
        <v>984.53997800000002</v>
      </c>
      <c r="F431">
        <v>984.53997800000002</v>
      </c>
      <c r="G431">
        <v>2004800000</v>
      </c>
      <c r="H431">
        <f>DAY(spx[[#This Row],[Date]])</f>
        <v>20</v>
      </c>
      <c r="I431" s="7">
        <f>MONTH(spx[[#This Row],[Date]])</f>
        <v>9</v>
      </c>
      <c r="J431" t="b">
        <f>MOD(spx[[#This Row],[month]]-1,3)=0</f>
        <v>0</v>
      </c>
      <c r="K431" t="b">
        <f>spx[[#This Row],[month]]&lt;&gt;I430</f>
        <v>0</v>
      </c>
      <c r="L431" s="8">
        <f>YEAR(spx[[#This Row],[Date]])</f>
        <v>2001</v>
      </c>
      <c r="M431" s="8" cm="1">
        <f t="array" ref="M431">_xlfn.IFS(spx[[#This Row],[month]]&lt;=3,1,spx[[#This Row],[month]]&lt;=6,2,spx[[#This Row],[month]]&lt;=9,3,spx[[#This Row],[month]]&lt;=12,4)</f>
        <v>3</v>
      </c>
    </row>
    <row r="432" spans="1:13" x14ac:dyDescent="0.25">
      <c r="A432" s="2">
        <v>37155</v>
      </c>
      <c r="B432">
        <v>984.53997800000002</v>
      </c>
      <c r="C432">
        <v>984.53997800000002</v>
      </c>
      <c r="D432">
        <v>944.75</v>
      </c>
      <c r="E432">
        <v>965.79998799999998</v>
      </c>
      <c r="F432">
        <v>965.79998799999998</v>
      </c>
      <c r="G432">
        <v>2317300000</v>
      </c>
      <c r="H432">
        <f>DAY(spx[[#This Row],[Date]])</f>
        <v>21</v>
      </c>
      <c r="I432" s="7">
        <f>MONTH(spx[[#This Row],[Date]])</f>
        <v>9</v>
      </c>
      <c r="J432" t="b">
        <f>MOD(spx[[#This Row],[month]]-1,3)=0</f>
        <v>0</v>
      </c>
      <c r="K432" t="b">
        <f>spx[[#This Row],[month]]&lt;&gt;I431</f>
        <v>0</v>
      </c>
      <c r="L432" s="8">
        <f>YEAR(spx[[#This Row],[Date]])</f>
        <v>2001</v>
      </c>
      <c r="M432" s="8" cm="1">
        <f t="array" ref="M432">_xlfn.IFS(spx[[#This Row],[month]]&lt;=3,1,spx[[#This Row],[month]]&lt;=6,2,spx[[#This Row],[month]]&lt;=9,3,spx[[#This Row],[month]]&lt;=12,4)</f>
        <v>3</v>
      </c>
    </row>
    <row r="433" spans="1:13" x14ac:dyDescent="0.25">
      <c r="A433" s="2">
        <v>37158</v>
      </c>
      <c r="B433">
        <v>965.79998799999998</v>
      </c>
      <c r="C433">
        <v>1008.440002</v>
      </c>
      <c r="D433">
        <v>965.79998799999998</v>
      </c>
      <c r="E433">
        <v>1003.450012</v>
      </c>
      <c r="F433">
        <v>1003.450012</v>
      </c>
      <c r="G433">
        <v>1746600000</v>
      </c>
      <c r="H433">
        <f>DAY(spx[[#This Row],[Date]])</f>
        <v>24</v>
      </c>
      <c r="I433" s="7">
        <f>MONTH(spx[[#This Row],[Date]])</f>
        <v>9</v>
      </c>
      <c r="J433" t="b">
        <f>MOD(spx[[#This Row],[month]]-1,3)=0</f>
        <v>0</v>
      </c>
      <c r="K433" t="b">
        <f>spx[[#This Row],[month]]&lt;&gt;I432</f>
        <v>0</v>
      </c>
      <c r="L433" s="8">
        <f>YEAR(spx[[#This Row],[Date]])</f>
        <v>2001</v>
      </c>
      <c r="M433" s="8" cm="1">
        <f t="array" ref="M433">_xlfn.IFS(spx[[#This Row],[month]]&lt;=3,1,spx[[#This Row],[month]]&lt;=6,2,spx[[#This Row],[month]]&lt;=9,3,spx[[#This Row],[month]]&lt;=12,4)</f>
        <v>3</v>
      </c>
    </row>
    <row r="434" spans="1:13" x14ac:dyDescent="0.25">
      <c r="A434" s="2">
        <v>37159</v>
      </c>
      <c r="B434">
        <v>1003.450012</v>
      </c>
      <c r="C434">
        <v>1017.1400149999999</v>
      </c>
      <c r="D434">
        <v>998.330017</v>
      </c>
      <c r="E434">
        <v>1012.27002</v>
      </c>
      <c r="F434">
        <v>1012.27002</v>
      </c>
      <c r="G434">
        <v>1613800000</v>
      </c>
      <c r="H434">
        <f>DAY(spx[[#This Row],[Date]])</f>
        <v>25</v>
      </c>
      <c r="I434" s="7">
        <f>MONTH(spx[[#This Row],[Date]])</f>
        <v>9</v>
      </c>
      <c r="J434" t="b">
        <f>MOD(spx[[#This Row],[month]]-1,3)=0</f>
        <v>0</v>
      </c>
      <c r="K434" t="b">
        <f>spx[[#This Row],[month]]&lt;&gt;I433</f>
        <v>0</v>
      </c>
      <c r="L434" s="8">
        <f>YEAR(spx[[#This Row],[Date]])</f>
        <v>2001</v>
      </c>
      <c r="M434" s="8" cm="1">
        <f t="array" ref="M434">_xlfn.IFS(spx[[#This Row],[month]]&lt;=3,1,spx[[#This Row],[month]]&lt;=6,2,spx[[#This Row],[month]]&lt;=9,3,spx[[#This Row],[month]]&lt;=12,4)</f>
        <v>3</v>
      </c>
    </row>
    <row r="435" spans="1:13" x14ac:dyDescent="0.25">
      <c r="A435" s="2">
        <v>37160</v>
      </c>
      <c r="B435">
        <v>1012.27002</v>
      </c>
      <c r="C435">
        <v>1020.289978</v>
      </c>
      <c r="D435">
        <v>1002.619995</v>
      </c>
      <c r="E435">
        <v>1007.039978</v>
      </c>
      <c r="F435">
        <v>1007.039978</v>
      </c>
      <c r="G435">
        <v>1519100000</v>
      </c>
      <c r="H435">
        <f>DAY(spx[[#This Row],[Date]])</f>
        <v>26</v>
      </c>
      <c r="I435" s="7">
        <f>MONTH(spx[[#This Row],[Date]])</f>
        <v>9</v>
      </c>
      <c r="J435" t="b">
        <f>MOD(spx[[#This Row],[month]]-1,3)=0</f>
        <v>0</v>
      </c>
      <c r="K435" t="b">
        <f>spx[[#This Row],[month]]&lt;&gt;I434</f>
        <v>0</v>
      </c>
      <c r="L435" s="8">
        <f>YEAR(spx[[#This Row],[Date]])</f>
        <v>2001</v>
      </c>
      <c r="M435" s="8" cm="1">
        <f t="array" ref="M435">_xlfn.IFS(spx[[#This Row],[month]]&lt;=3,1,spx[[#This Row],[month]]&lt;=6,2,spx[[#This Row],[month]]&lt;=9,3,spx[[#This Row],[month]]&lt;=12,4)</f>
        <v>3</v>
      </c>
    </row>
    <row r="436" spans="1:13" x14ac:dyDescent="0.25">
      <c r="A436" s="2">
        <v>37161</v>
      </c>
      <c r="B436">
        <v>1007.039978</v>
      </c>
      <c r="C436">
        <v>1018.919983</v>
      </c>
      <c r="D436">
        <v>998.23999000000003</v>
      </c>
      <c r="E436">
        <v>1018.6099850000001</v>
      </c>
      <c r="F436">
        <v>1018.6099850000001</v>
      </c>
      <c r="G436">
        <v>1467000000</v>
      </c>
      <c r="H436">
        <f>DAY(spx[[#This Row],[Date]])</f>
        <v>27</v>
      </c>
      <c r="I436" s="7">
        <f>MONTH(spx[[#This Row],[Date]])</f>
        <v>9</v>
      </c>
      <c r="J436" t="b">
        <f>MOD(spx[[#This Row],[month]]-1,3)=0</f>
        <v>0</v>
      </c>
      <c r="K436" t="b">
        <f>spx[[#This Row],[month]]&lt;&gt;I435</f>
        <v>0</v>
      </c>
      <c r="L436" s="8">
        <f>YEAR(spx[[#This Row],[Date]])</f>
        <v>2001</v>
      </c>
      <c r="M436" s="8" cm="1">
        <f t="array" ref="M436">_xlfn.IFS(spx[[#This Row],[month]]&lt;=3,1,spx[[#This Row],[month]]&lt;=6,2,spx[[#This Row],[month]]&lt;=9,3,spx[[#This Row],[month]]&lt;=12,4)</f>
        <v>3</v>
      </c>
    </row>
    <row r="437" spans="1:13" x14ac:dyDescent="0.25">
      <c r="A437" s="2">
        <v>37162</v>
      </c>
      <c r="B437">
        <v>1018.6099850000001</v>
      </c>
      <c r="C437">
        <v>1040.9399410000001</v>
      </c>
      <c r="D437">
        <v>1018.6099850000001</v>
      </c>
      <c r="E437">
        <v>1040.9399410000001</v>
      </c>
      <c r="F437">
        <v>1040.9399410000001</v>
      </c>
      <c r="G437">
        <v>1631500000</v>
      </c>
      <c r="H437">
        <f>DAY(spx[[#This Row],[Date]])</f>
        <v>28</v>
      </c>
      <c r="I437" s="7">
        <f>MONTH(spx[[#This Row],[Date]])</f>
        <v>9</v>
      </c>
      <c r="J437" t="b">
        <f>MOD(spx[[#This Row],[month]]-1,3)=0</f>
        <v>0</v>
      </c>
      <c r="K437" t="b">
        <f>spx[[#This Row],[month]]&lt;&gt;I436</f>
        <v>0</v>
      </c>
      <c r="L437" s="8">
        <f>YEAR(spx[[#This Row],[Date]])</f>
        <v>2001</v>
      </c>
      <c r="M437" s="8" cm="1">
        <f t="array" ref="M437">_xlfn.IFS(spx[[#This Row],[month]]&lt;=3,1,spx[[#This Row],[month]]&lt;=6,2,spx[[#This Row],[month]]&lt;=9,3,spx[[#This Row],[month]]&lt;=12,4)</f>
        <v>3</v>
      </c>
    </row>
    <row r="438" spans="1:13" x14ac:dyDescent="0.25">
      <c r="A438" s="2">
        <v>37165</v>
      </c>
      <c r="B438">
        <v>1040.9399410000001</v>
      </c>
      <c r="C438">
        <v>1040.9399410000001</v>
      </c>
      <c r="D438">
        <v>1026.76001</v>
      </c>
      <c r="E438">
        <v>1038.5500489999999</v>
      </c>
      <c r="F438">
        <v>1038.5500489999999</v>
      </c>
      <c r="G438">
        <v>1175600000</v>
      </c>
      <c r="H438">
        <f>DAY(spx[[#This Row],[Date]])</f>
        <v>1</v>
      </c>
      <c r="I438" s="7">
        <f>MONTH(spx[[#This Row],[Date]])</f>
        <v>10</v>
      </c>
      <c r="J438" t="b">
        <f>MOD(spx[[#This Row],[month]]-1,3)=0</f>
        <v>1</v>
      </c>
      <c r="K438" t="b">
        <f>spx[[#This Row],[month]]&lt;&gt;I437</f>
        <v>1</v>
      </c>
      <c r="L438" s="8">
        <f>YEAR(spx[[#This Row],[Date]])</f>
        <v>2001</v>
      </c>
      <c r="M438" s="8" cm="1">
        <f t="array" ref="M438">_xlfn.IFS(spx[[#This Row],[month]]&lt;=3,1,spx[[#This Row],[month]]&lt;=6,2,spx[[#This Row],[month]]&lt;=9,3,spx[[#This Row],[month]]&lt;=12,4)</f>
        <v>4</v>
      </c>
    </row>
    <row r="439" spans="1:13" x14ac:dyDescent="0.25">
      <c r="A439" s="2">
        <v>37166</v>
      </c>
      <c r="B439">
        <v>1038.5500489999999</v>
      </c>
      <c r="C439">
        <v>1051.329956</v>
      </c>
      <c r="D439">
        <v>1034.469971</v>
      </c>
      <c r="E439">
        <v>1051.329956</v>
      </c>
      <c r="F439">
        <v>1051.329956</v>
      </c>
      <c r="G439">
        <v>1289800000</v>
      </c>
      <c r="H439">
        <f>DAY(spx[[#This Row],[Date]])</f>
        <v>2</v>
      </c>
      <c r="I439" s="7">
        <f>MONTH(spx[[#This Row],[Date]])</f>
        <v>10</v>
      </c>
      <c r="J439" t="b">
        <f>MOD(spx[[#This Row],[month]]-1,3)=0</f>
        <v>1</v>
      </c>
      <c r="K439" t="b">
        <f>spx[[#This Row],[month]]&lt;&gt;I438</f>
        <v>0</v>
      </c>
      <c r="L439" s="8">
        <f>YEAR(spx[[#This Row],[Date]])</f>
        <v>2001</v>
      </c>
      <c r="M439" s="8" cm="1">
        <f t="array" ref="M439">_xlfn.IFS(spx[[#This Row],[month]]&lt;=3,1,spx[[#This Row],[month]]&lt;=6,2,spx[[#This Row],[month]]&lt;=9,3,spx[[#This Row],[month]]&lt;=12,4)</f>
        <v>4</v>
      </c>
    </row>
    <row r="440" spans="1:13" x14ac:dyDescent="0.25">
      <c r="A440" s="2">
        <v>37167</v>
      </c>
      <c r="B440">
        <v>1051.329956</v>
      </c>
      <c r="C440">
        <v>1075.380005</v>
      </c>
      <c r="D440">
        <v>1041.4799800000001</v>
      </c>
      <c r="E440">
        <v>1072.280029</v>
      </c>
      <c r="F440">
        <v>1072.280029</v>
      </c>
      <c r="G440">
        <v>1650600000</v>
      </c>
      <c r="H440">
        <f>DAY(spx[[#This Row],[Date]])</f>
        <v>3</v>
      </c>
      <c r="I440" s="7">
        <f>MONTH(spx[[#This Row],[Date]])</f>
        <v>10</v>
      </c>
      <c r="J440" t="b">
        <f>MOD(spx[[#This Row],[month]]-1,3)=0</f>
        <v>1</v>
      </c>
      <c r="K440" t="b">
        <f>spx[[#This Row],[month]]&lt;&gt;I439</f>
        <v>0</v>
      </c>
      <c r="L440" s="8">
        <f>YEAR(spx[[#This Row],[Date]])</f>
        <v>2001</v>
      </c>
      <c r="M440" s="8" cm="1">
        <f t="array" ref="M440">_xlfn.IFS(spx[[#This Row],[month]]&lt;=3,1,spx[[#This Row],[month]]&lt;=6,2,spx[[#This Row],[month]]&lt;=9,3,spx[[#This Row],[month]]&lt;=12,4)</f>
        <v>4</v>
      </c>
    </row>
    <row r="441" spans="1:13" x14ac:dyDescent="0.25">
      <c r="A441" s="2">
        <v>37168</v>
      </c>
      <c r="B441">
        <v>1072.280029</v>
      </c>
      <c r="C441">
        <v>1084.119995</v>
      </c>
      <c r="D441">
        <v>1067.8199460000001</v>
      </c>
      <c r="E441">
        <v>1069.630005</v>
      </c>
      <c r="F441">
        <v>1069.630005</v>
      </c>
      <c r="G441">
        <v>1609100000</v>
      </c>
      <c r="H441">
        <f>DAY(spx[[#This Row],[Date]])</f>
        <v>4</v>
      </c>
      <c r="I441" s="7">
        <f>MONTH(spx[[#This Row],[Date]])</f>
        <v>10</v>
      </c>
      <c r="J441" t="b">
        <f>MOD(spx[[#This Row],[month]]-1,3)=0</f>
        <v>1</v>
      </c>
      <c r="K441" t="b">
        <f>spx[[#This Row],[month]]&lt;&gt;I440</f>
        <v>0</v>
      </c>
      <c r="L441" s="8">
        <f>YEAR(spx[[#This Row],[Date]])</f>
        <v>2001</v>
      </c>
      <c r="M441" s="8" cm="1">
        <f t="array" ref="M441">_xlfn.IFS(spx[[#This Row],[month]]&lt;=3,1,spx[[#This Row],[month]]&lt;=6,2,spx[[#This Row],[month]]&lt;=9,3,spx[[#This Row],[month]]&lt;=12,4)</f>
        <v>4</v>
      </c>
    </row>
    <row r="442" spans="1:13" x14ac:dyDescent="0.25">
      <c r="A442" s="2">
        <v>37169</v>
      </c>
      <c r="B442">
        <v>1069.619995</v>
      </c>
      <c r="C442">
        <v>1072.349976</v>
      </c>
      <c r="D442">
        <v>1053.5</v>
      </c>
      <c r="E442">
        <v>1071.380005</v>
      </c>
      <c r="F442">
        <v>1071.380005</v>
      </c>
      <c r="G442">
        <v>1301700000</v>
      </c>
      <c r="H442">
        <f>DAY(spx[[#This Row],[Date]])</f>
        <v>5</v>
      </c>
      <c r="I442" s="7">
        <f>MONTH(spx[[#This Row],[Date]])</f>
        <v>10</v>
      </c>
      <c r="J442" t="b">
        <f>MOD(spx[[#This Row],[month]]-1,3)=0</f>
        <v>1</v>
      </c>
      <c r="K442" t="b">
        <f>spx[[#This Row],[month]]&lt;&gt;I441</f>
        <v>0</v>
      </c>
      <c r="L442" s="8">
        <f>YEAR(spx[[#This Row],[Date]])</f>
        <v>2001</v>
      </c>
      <c r="M442" s="8" cm="1">
        <f t="array" ref="M442">_xlfn.IFS(spx[[#This Row],[month]]&lt;=3,1,spx[[#This Row],[month]]&lt;=6,2,spx[[#This Row],[month]]&lt;=9,3,spx[[#This Row],[month]]&lt;=12,4)</f>
        <v>4</v>
      </c>
    </row>
    <row r="443" spans="1:13" x14ac:dyDescent="0.25">
      <c r="A443" s="2">
        <v>37172</v>
      </c>
      <c r="B443">
        <v>1071.369995</v>
      </c>
      <c r="C443">
        <v>1071.369995</v>
      </c>
      <c r="D443">
        <v>1056.880005</v>
      </c>
      <c r="E443">
        <v>1062.4399410000001</v>
      </c>
      <c r="F443">
        <v>1062.4399410000001</v>
      </c>
      <c r="G443">
        <v>979000000</v>
      </c>
      <c r="H443">
        <f>DAY(spx[[#This Row],[Date]])</f>
        <v>8</v>
      </c>
      <c r="I443" s="7">
        <f>MONTH(spx[[#This Row],[Date]])</f>
        <v>10</v>
      </c>
      <c r="J443" t="b">
        <f>MOD(spx[[#This Row],[month]]-1,3)=0</f>
        <v>1</v>
      </c>
      <c r="K443" t="b">
        <f>spx[[#This Row],[month]]&lt;&gt;I442</f>
        <v>0</v>
      </c>
      <c r="L443" s="8">
        <f>YEAR(spx[[#This Row],[Date]])</f>
        <v>2001</v>
      </c>
      <c r="M443" s="8" cm="1">
        <f t="array" ref="M443">_xlfn.IFS(spx[[#This Row],[month]]&lt;=3,1,spx[[#This Row],[month]]&lt;=6,2,spx[[#This Row],[month]]&lt;=9,3,spx[[#This Row],[month]]&lt;=12,4)</f>
        <v>4</v>
      </c>
    </row>
    <row r="444" spans="1:13" x14ac:dyDescent="0.25">
      <c r="A444" s="2">
        <v>37173</v>
      </c>
      <c r="B444">
        <v>1062.4399410000001</v>
      </c>
      <c r="C444">
        <v>1063.369995</v>
      </c>
      <c r="D444">
        <v>1053.829956</v>
      </c>
      <c r="E444">
        <v>1056.75</v>
      </c>
      <c r="F444">
        <v>1056.75</v>
      </c>
      <c r="G444">
        <v>1227800000</v>
      </c>
      <c r="H444">
        <f>DAY(spx[[#This Row],[Date]])</f>
        <v>9</v>
      </c>
      <c r="I444" s="7">
        <f>MONTH(spx[[#This Row],[Date]])</f>
        <v>10</v>
      </c>
      <c r="J444" t="b">
        <f>MOD(spx[[#This Row],[month]]-1,3)=0</f>
        <v>1</v>
      </c>
      <c r="K444" t="b">
        <f>spx[[#This Row],[month]]&lt;&gt;I443</f>
        <v>0</v>
      </c>
      <c r="L444" s="8">
        <f>YEAR(spx[[#This Row],[Date]])</f>
        <v>2001</v>
      </c>
      <c r="M444" s="8" cm="1">
        <f t="array" ref="M444">_xlfn.IFS(spx[[#This Row],[month]]&lt;=3,1,spx[[#This Row],[month]]&lt;=6,2,spx[[#This Row],[month]]&lt;=9,3,spx[[#This Row],[month]]&lt;=12,4)</f>
        <v>4</v>
      </c>
    </row>
    <row r="445" spans="1:13" x14ac:dyDescent="0.25">
      <c r="A445" s="2">
        <v>37174</v>
      </c>
      <c r="B445">
        <v>1056.75</v>
      </c>
      <c r="C445">
        <v>1081.619995</v>
      </c>
      <c r="D445">
        <v>1052.76001</v>
      </c>
      <c r="E445">
        <v>1080.98999</v>
      </c>
      <c r="F445">
        <v>1080.98999</v>
      </c>
      <c r="G445">
        <v>1312400000</v>
      </c>
      <c r="H445">
        <f>DAY(spx[[#This Row],[Date]])</f>
        <v>10</v>
      </c>
      <c r="I445" s="7">
        <f>MONTH(spx[[#This Row],[Date]])</f>
        <v>10</v>
      </c>
      <c r="J445" t="b">
        <f>MOD(spx[[#This Row],[month]]-1,3)=0</f>
        <v>1</v>
      </c>
      <c r="K445" t="b">
        <f>spx[[#This Row],[month]]&lt;&gt;I444</f>
        <v>0</v>
      </c>
      <c r="L445" s="8">
        <f>YEAR(spx[[#This Row],[Date]])</f>
        <v>2001</v>
      </c>
      <c r="M445" s="8" cm="1">
        <f t="array" ref="M445">_xlfn.IFS(spx[[#This Row],[month]]&lt;=3,1,spx[[#This Row],[month]]&lt;=6,2,spx[[#This Row],[month]]&lt;=9,3,spx[[#This Row],[month]]&lt;=12,4)</f>
        <v>4</v>
      </c>
    </row>
    <row r="446" spans="1:13" x14ac:dyDescent="0.25">
      <c r="A446" s="2">
        <v>37175</v>
      </c>
      <c r="B446">
        <v>1080.98999</v>
      </c>
      <c r="C446">
        <v>1099.160034</v>
      </c>
      <c r="D446">
        <v>1080.98999</v>
      </c>
      <c r="E446">
        <v>1097.4300539999999</v>
      </c>
      <c r="F446">
        <v>1097.4300539999999</v>
      </c>
      <c r="G446">
        <v>1704580000</v>
      </c>
      <c r="H446">
        <f>DAY(spx[[#This Row],[Date]])</f>
        <v>11</v>
      </c>
      <c r="I446" s="7">
        <f>MONTH(spx[[#This Row],[Date]])</f>
        <v>10</v>
      </c>
      <c r="J446" t="b">
        <f>MOD(spx[[#This Row],[month]]-1,3)=0</f>
        <v>1</v>
      </c>
      <c r="K446" t="b">
        <f>spx[[#This Row],[month]]&lt;&gt;I445</f>
        <v>0</v>
      </c>
      <c r="L446" s="8">
        <f>YEAR(spx[[#This Row],[Date]])</f>
        <v>2001</v>
      </c>
      <c r="M446" s="8" cm="1">
        <f t="array" ref="M446">_xlfn.IFS(spx[[#This Row],[month]]&lt;=3,1,spx[[#This Row],[month]]&lt;=6,2,spx[[#This Row],[month]]&lt;=9,3,spx[[#This Row],[month]]&lt;=12,4)</f>
        <v>4</v>
      </c>
    </row>
    <row r="447" spans="1:13" x14ac:dyDescent="0.25">
      <c r="A447" s="2">
        <v>37176</v>
      </c>
      <c r="B447">
        <v>1097.4300539999999</v>
      </c>
      <c r="C447">
        <v>1097.4300539999999</v>
      </c>
      <c r="D447">
        <v>1072.150024</v>
      </c>
      <c r="E447">
        <v>1091.650024</v>
      </c>
      <c r="F447">
        <v>1091.650024</v>
      </c>
      <c r="G447">
        <v>1331400000</v>
      </c>
      <c r="H447">
        <f>DAY(spx[[#This Row],[Date]])</f>
        <v>12</v>
      </c>
      <c r="I447" s="7">
        <f>MONTH(spx[[#This Row],[Date]])</f>
        <v>10</v>
      </c>
      <c r="J447" t="b">
        <f>MOD(spx[[#This Row],[month]]-1,3)=0</f>
        <v>1</v>
      </c>
      <c r="K447" t="b">
        <f>spx[[#This Row],[month]]&lt;&gt;I446</f>
        <v>0</v>
      </c>
      <c r="L447" s="8">
        <f>YEAR(spx[[#This Row],[Date]])</f>
        <v>2001</v>
      </c>
      <c r="M447" s="8" cm="1">
        <f t="array" ref="M447">_xlfn.IFS(spx[[#This Row],[month]]&lt;=3,1,spx[[#This Row],[month]]&lt;=6,2,spx[[#This Row],[month]]&lt;=9,3,spx[[#This Row],[month]]&lt;=12,4)</f>
        <v>4</v>
      </c>
    </row>
    <row r="448" spans="1:13" x14ac:dyDescent="0.25">
      <c r="A448" s="2">
        <v>37179</v>
      </c>
      <c r="B448">
        <v>1091.650024</v>
      </c>
      <c r="C448">
        <v>1091.650024</v>
      </c>
      <c r="D448">
        <v>1078.1899410000001</v>
      </c>
      <c r="E448">
        <v>1089.9799800000001</v>
      </c>
      <c r="F448">
        <v>1089.9799800000001</v>
      </c>
      <c r="G448">
        <v>1024700000</v>
      </c>
      <c r="H448">
        <f>DAY(spx[[#This Row],[Date]])</f>
        <v>15</v>
      </c>
      <c r="I448" s="7">
        <f>MONTH(spx[[#This Row],[Date]])</f>
        <v>10</v>
      </c>
      <c r="J448" t="b">
        <f>MOD(spx[[#This Row],[month]]-1,3)=0</f>
        <v>1</v>
      </c>
      <c r="K448" t="b">
        <f>spx[[#This Row],[month]]&lt;&gt;I447</f>
        <v>0</v>
      </c>
      <c r="L448" s="8">
        <f>YEAR(spx[[#This Row],[Date]])</f>
        <v>2001</v>
      </c>
      <c r="M448" s="8" cm="1">
        <f t="array" ref="M448">_xlfn.IFS(spx[[#This Row],[month]]&lt;=3,1,spx[[#This Row],[month]]&lt;=6,2,spx[[#This Row],[month]]&lt;=9,3,spx[[#This Row],[month]]&lt;=12,4)</f>
        <v>4</v>
      </c>
    </row>
    <row r="449" spans="1:13" x14ac:dyDescent="0.25">
      <c r="A449" s="2">
        <v>37180</v>
      </c>
      <c r="B449">
        <v>1089.9799800000001</v>
      </c>
      <c r="C449">
        <v>1101.660034</v>
      </c>
      <c r="D449">
        <v>1087.130005</v>
      </c>
      <c r="E449">
        <v>1097.540039</v>
      </c>
      <c r="F449">
        <v>1097.540039</v>
      </c>
      <c r="G449">
        <v>1210500000</v>
      </c>
      <c r="H449">
        <f>DAY(spx[[#This Row],[Date]])</f>
        <v>16</v>
      </c>
      <c r="I449" s="7">
        <f>MONTH(spx[[#This Row],[Date]])</f>
        <v>10</v>
      </c>
      <c r="J449" t="b">
        <f>MOD(spx[[#This Row],[month]]-1,3)=0</f>
        <v>1</v>
      </c>
      <c r="K449" t="b">
        <f>spx[[#This Row],[month]]&lt;&gt;I448</f>
        <v>0</v>
      </c>
      <c r="L449" s="8">
        <f>YEAR(spx[[#This Row],[Date]])</f>
        <v>2001</v>
      </c>
      <c r="M449" s="8" cm="1">
        <f t="array" ref="M449">_xlfn.IFS(spx[[#This Row],[month]]&lt;=3,1,spx[[#This Row],[month]]&lt;=6,2,spx[[#This Row],[month]]&lt;=9,3,spx[[#This Row],[month]]&lt;=12,4)</f>
        <v>4</v>
      </c>
    </row>
    <row r="450" spans="1:13" x14ac:dyDescent="0.25">
      <c r="A450" s="2">
        <v>37181</v>
      </c>
      <c r="B450">
        <v>1097.540039</v>
      </c>
      <c r="C450">
        <v>1107.119995</v>
      </c>
      <c r="D450">
        <v>1076.5699460000001</v>
      </c>
      <c r="E450">
        <v>1077.089966</v>
      </c>
      <c r="F450">
        <v>1077.089966</v>
      </c>
      <c r="G450">
        <v>1452200000</v>
      </c>
      <c r="H450">
        <f>DAY(spx[[#This Row],[Date]])</f>
        <v>17</v>
      </c>
      <c r="I450" s="7">
        <f>MONTH(spx[[#This Row],[Date]])</f>
        <v>10</v>
      </c>
      <c r="J450" t="b">
        <f>MOD(spx[[#This Row],[month]]-1,3)=0</f>
        <v>1</v>
      </c>
      <c r="K450" t="b">
        <f>spx[[#This Row],[month]]&lt;&gt;I449</f>
        <v>0</v>
      </c>
      <c r="L450" s="8">
        <f>YEAR(spx[[#This Row],[Date]])</f>
        <v>2001</v>
      </c>
      <c r="M450" s="8" cm="1">
        <f t="array" ref="M450">_xlfn.IFS(spx[[#This Row],[month]]&lt;=3,1,spx[[#This Row],[month]]&lt;=6,2,spx[[#This Row],[month]]&lt;=9,3,spx[[#This Row],[month]]&lt;=12,4)</f>
        <v>4</v>
      </c>
    </row>
    <row r="451" spans="1:13" x14ac:dyDescent="0.25">
      <c r="A451" s="2">
        <v>37182</v>
      </c>
      <c r="B451">
        <v>1077.089966</v>
      </c>
      <c r="C451">
        <v>1077.9399410000001</v>
      </c>
      <c r="D451">
        <v>1064.540039</v>
      </c>
      <c r="E451">
        <v>1068.6099850000001</v>
      </c>
      <c r="F451">
        <v>1068.6099850000001</v>
      </c>
      <c r="G451">
        <v>1262900000</v>
      </c>
      <c r="H451">
        <f>DAY(spx[[#This Row],[Date]])</f>
        <v>18</v>
      </c>
      <c r="I451" s="7">
        <f>MONTH(spx[[#This Row],[Date]])</f>
        <v>10</v>
      </c>
      <c r="J451" t="b">
        <f>MOD(spx[[#This Row],[month]]-1,3)=0</f>
        <v>1</v>
      </c>
      <c r="K451" t="b">
        <f>spx[[#This Row],[month]]&lt;&gt;I450</f>
        <v>0</v>
      </c>
      <c r="L451" s="8">
        <f>YEAR(spx[[#This Row],[Date]])</f>
        <v>2001</v>
      </c>
      <c r="M451" s="8" cm="1">
        <f t="array" ref="M451">_xlfn.IFS(spx[[#This Row],[month]]&lt;=3,1,spx[[#This Row],[month]]&lt;=6,2,spx[[#This Row],[month]]&lt;=9,3,spx[[#This Row],[month]]&lt;=12,4)</f>
        <v>4</v>
      </c>
    </row>
    <row r="452" spans="1:13" x14ac:dyDescent="0.25">
      <c r="A452" s="2">
        <v>37183</v>
      </c>
      <c r="B452">
        <v>1068.6099850000001</v>
      </c>
      <c r="C452">
        <v>1075.5200199999999</v>
      </c>
      <c r="D452">
        <v>1057.23999</v>
      </c>
      <c r="E452">
        <v>1073.4799800000001</v>
      </c>
      <c r="F452">
        <v>1073.4799800000001</v>
      </c>
      <c r="G452">
        <v>1294900000</v>
      </c>
      <c r="H452">
        <f>DAY(spx[[#This Row],[Date]])</f>
        <v>19</v>
      </c>
      <c r="I452" s="7">
        <f>MONTH(spx[[#This Row],[Date]])</f>
        <v>10</v>
      </c>
      <c r="J452" t="b">
        <f>MOD(spx[[#This Row],[month]]-1,3)=0</f>
        <v>1</v>
      </c>
      <c r="K452" t="b">
        <f>spx[[#This Row],[month]]&lt;&gt;I451</f>
        <v>0</v>
      </c>
      <c r="L452" s="8">
        <f>YEAR(spx[[#This Row],[Date]])</f>
        <v>2001</v>
      </c>
      <c r="M452" s="8" cm="1">
        <f t="array" ref="M452">_xlfn.IFS(spx[[#This Row],[month]]&lt;=3,1,spx[[#This Row],[month]]&lt;=6,2,spx[[#This Row],[month]]&lt;=9,3,spx[[#This Row],[month]]&lt;=12,4)</f>
        <v>4</v>
      </c>
    </row>
    <row r="453" spans="1:13" x14ac:dyDescent="0.25">
      <c r="A453" s="2">
        <v>37186</v>
      </c>
      <c r="B453">
        <v>1073.4799800000001</v>
      </c>
      <c r="C453">
        <v>1090.5699460000001</v>
      </c>
      <c r="D453">
        <v>1070.790039</v>
      </c>
      <c r="E453">
        <v>1089.900024</v>
      </c>
      <c r="F453">
        <v>1089.900024</v>
      </c>
      <c r="G453">
        <v>1105700000</v>
      </c>
      <c r="H453">
        <f>DAY(spx[[#This Row],[Date]])</f>
        <v>22</v>
      </c>
      <c r="I453" s="7">
        <f>MONTH(spx[[#This Row],[Date]])</f>
        <v>10</v>
      </c>
      <c r="J453" t="b">
        <f>MOD(spx[[#This Row],[month]]-1,3)=0</f>
        <v>1</v>
      </c>
      <c r="K453" t="b">
        <f>spx[[#This Row],[month]]&lt;&gt;I452</f>
        <v>0</v>
      </c>
      <c r="L453" s="8">
        <f>YEAR(spx[[#This Row],[Date]])</f>
        <v>2001</v>
      </c>
      <c r="M453" s="8" cm="1">
        <f t="array" ref="M453">_xlfn.IFS(spx[[#This Row],[month]]&lt;=3,1,spx[[#This Row],[month]]&lt;=6,2,spx[[#This Row],[month]]&lt;=9,3,spx[[#This Row],[month]]&lt;=12,4)</f>
        <v>4</v>
      </c>
    </row>
    <row r="454" spans="1:13" x14ac:dyDescent="0.25">
      <c r="A454" s="2">
        <v>37187</v>
      </c>
      <c r="B454">
        <v>1089.900024</v>
      </c>
      <c r="C454">
        <v>1098.98999</v>
      </c>
      <c r="D454">
        <v>1081.530029</v>
      </c>
      <c r="E454">
        <v>1084.780029</v>
      </c>
      <c r="F454">
        <v>1084.780029</v>
      </c>
      <c r="G454">
        <v>1317300000</v>
      </c>
      <c r="H454">
        <f>DAY(spx[[#This Row],[Date]])</f>
        <v>23</v>
      </c>
      <c r="I454" s="7">
        <f>MONTH(spx[[#This Row],[Date]])</f>
        <v>10</v>
      </c>
      <c r="J454" t="b">
        <f>MOD(spx[[#This Row],[month]]-1,3)=0</f>
        <v>1</v>
      </c>
      <c r="K454" t="b">
        <f>spx[[#This Row],[month]]&lt;&gt;I453</f>
        <v>0</v>
      </c>
      <c r="L454" s="8">
        <f>YEAR(spx[[#This Row],[Date]])</f>
        <v>2001</v>
      </c>
      <c r="M454" s="8" cm="1">
        <f t="array" ref="M454">_xlfn.IFS(spx[[#This Row],[month]]&lt;=3,1,spx[[#This Row],[month]]&lt;=6,2,spx[[#This Row],[month]]&lt;=9,3,spx[[#This Row],[month]]&lt;=12,4)</f>
        <v>4</v>
      </c>
    </row>
    <row r="455" spans="1:13" x14ac:dyDescent="0.25">
      <c r="A455" s="2">
        <v>37188</v>
      </c>
      <c r="B455">
        <v>1084.780029</v>
      </c>
      <c r="C455">
        <v>1090.26001</v>
      </c>
      <c r="D455">
        <v>1079.9799800000001</v>
      </c>
      <c r="E455">
        <v>1085.1999510000001</v>
      </c>
      <c r="F455">
        <v>1085.1999510000001</v>
      </c>
      <c r="G455">
        <v>1336200000</v>
      </c>
      <c r="H455">
        <f>DAY(spx[[#This Row],[Date]])</f>
        <v>24</v>
      </c>
      <c r="I455" s="7">
        <f>MONTH(spx[[#This Row],[Date]])</f>
        <v>10</v>
      </c>
      <c r="J455" t="b">
        <f>MOD(spx[[#This Row],[month]]-1,3)=0</f>
        <v>1</v>
      </c>
      <c r="K455" t="b">
        <f>spx[[#This Row],[month]]&lt;&gt;I454</f>
        <v>0</v>
      </c>
      <c r="L455" s="8">
        <f>YEAR(spx[[#This Row],[Date]])</f>
        <v>2001</v>
      </c>
      <c r="M455" s="8" cm="1">
        <f t="array" ref="M455">_xlfn.IFS(spx[[#This Row],[month]]&lt;=3,1,spx[[#This Row],[month]]&lt;=6,2,spx[[#This Row],[month]]&lt;=9,3,spx[[#This Row],[month]]&lt;=12,4)</f>
        <v>4</v>
      </c>
    </row>
    <row r="456" spans="1:13" x14ac:dyDescent="0.25">
      <c r="A456" s="2">
        <v>37189</v>
      </c>
      <c r="B456">
        <v>1085.1999510000001</v>
      </c>
      <c r="C456">
        <v>1100.089966</v>
      </c>
      <c r="D456">
        <v>1065.6400149999999</v>
      </c>
      <c r="E456">
        <v>1100.089966</v>
      </c>
      <c r="F456">
        <v>1100.089966</v>
      </c>
      <c r="G456">
        <v>1364400000</v>
      </c>
      <c r="H456">
        <f>DAY(spx[[#This Row],[Date]])</f>
        <v>25</v>
      </c>
      <c r="I456" s="7">
        <f>MONTH(spx[[#This Row],[Date]])</f>
        <v>10</v>
      </c>
      <c r="J456" t="b">
        <f>MOD(spx[[#This Row],[month]]-1,3)=0</f>
        <v>1</v>
      </c>
      <c r="K456" t="b">
        <f>spx[[#This Row],[month]]&lt;&gt;I455</f>
        <v>0</v>
      </c>
      <c r="L456" s="8">
        <f>YEAR(spx[[#This Row],[Date]])</f>
        <v>2001</v>
      </c>
      <c r="M456" s="8" cm="1">
        <f t="array" ref="M456">_xlfn.IFS(spx[[#This Row],[month]]&lt;=3,1,spx[[#This Row],[month]]&lt;=6,2,spx[[#This Row],[month]]&lt;=9,3,spx[[#This Row],[month]]&lt;=12,4)</f>
        <v>4</v>
      </c>
    </row>
    <row r="457" spans="1:13" x14ac:dyDescent="0.25">
      <c r="A457" s="2">
        <v>37190</v>
      </c>
      <c r="B457">
        <v>1100.089966</v>
      </c>
      <c r="C457">
        <v>1110.6099850000001</v>
      </c>
      <c r="D457">
        <v>1094.23999</v>
      </c>
      <c r="E457">
        <v>1104.6099850000001</v>
      </c>
      <c r="F457">
        <v>1104.6099850000001</v>
      </c>
      <c r="G457">
        <v>1244500000</v>
      </c>
      <c r="H457">
        <f>DAY(spx[[#This Row],[Date]])</f>
        <v>26</v>
      </c>
      <c r="I457" s="7">
        <f>MONTH(spx[[#This Row],[Date]])</f>
        <v>10</v>
      </c>
      <c r="J457" t="b">
        <f>MOD(spx[[#This Row],[month]]-1,3)=0</f>
        <v>1</v>
      </c>
      <c r="K457" t="b">
        <f>spx[[#This Row],[month]]&lt;&gt;I456</f>
        <v>0</v>
      </c>
      <c r="L457" s="8">
        <f>YEAR(spx[[#This Row],[Date]])</f>
        <v>2001</v>
      </c>
      <c r="M457" s="8" cm="1">
        <f t="array" ref="M457">_xlfn.IFS(spx[[#This Row],[month]]&lt;=3,1,spx[[#This Row],[month]]&lt;=6,2,spx[[#This Row],[month]]&lt;=9,3,spx[[#This Row],[month]]&lt;=12,4)</f>
        <v>4</v>
      </c>
    </row>
    <row r="458" spans="1:13" x14ac:dyDescent="0.25">
      <c r="A458" s="2">
        <v>37193</v>
      </c>
      <c r="B458">
        <v>1104.6099850000001</v>
      </c>
      <c r="C458">
        <v>1104.6099850000001</v>
      </c>
      <c r="D458">
        <v>1078.3000489999999</v>
      </c>
      <c r="E458">
        <v>1078.3000489999999</v>
      </c>
      <c r="F458">
        <v>1078.3000489999999</v>
      </c>
      <c r="G458">
        <v>1106100000</v>
      </c>
      <c r="H458">
        <f>DAY(spx[[#This Row],[Date]])</f>
        <v>29</v>
      </c>
      <c r="I458" s="7">
        <f>MONTH(spx[[#This Row],[Date]])</f>
        <v>10</v>
      </c>
      <c r="J458" t="b">
        <f>MOD(spx[[#This Row],[month]]-1,3)=0</f>
        <v>1</v>
      </c>
      <c r="K458" t="b">
        <f>spx[[#This Row],[month]]&lt;&gt;I457</f>
        <v>0</v>
      </c>
      <c r="L458" s="8">
        <f>YEAR(spx[[#This Row],[Date]])</f>
        <v>2001</v>
      </c>
      <c r="M458" s="8" cm="1">
        <f t="array" ref="M458">_xlfn.IFS(spx[[#This Row],[month]]&lt;=3,1,spx[[#This Row],[month]]&lt;=6,2,spx[[#This Row],[month]]&lt;=9,3,spx[[#This Row],[month]]&lt;=12,4)</f>
        <v>4</v>
      </c>
    </row>
    <row r="459" spans="1:13" x14ac:dyDescent="0.25">
      <c r="A459" s="2">
        <v>37194</v>
      </c>
      <c r="B459">
        <v>1078.3000489999999</v>
      </c>
      <c r="C459">
        <v>1078.3000489999999</v>
      </c>
      <c r="D459">
        <v>1053.6099850000001</v>
      </c>
      <c r="E459">
        <v>1059.790039</v>
      </c>
      <c r="F459">
        <v>1059.790039</v>
      </c>
      <c r="G459">
        <v>1297400000</v>
      </c>
      <c r="H459">
        <f>DAY(spx[[#This Row],[Date]])</f>
        <v>30</v>
      </c>
      <c r="I459" s="7">
        <f>MONTH(spx[[#This Row],[Date]])</f>
        <v>10</v>
      </c>
      <c r="J459" t="b">
        <f>MOD(spx[[#This Row],[month]]-1,3)=0</f>
        <v>1</v>
      </c>
      <c r="K459" t="b">
        <f>spx[[#This Row],[month]]&lt;&gt;I458</f>
        <v>0</v>
      </c>
      <c r="L459" s="8">
        <f>YEAR(spx[[#This Row],[Date]])</f>
        <v>2001</v>
      </c>
      <c r="M459" s="8" cm="1">
        <f t="array" ref="M459">_xlfn.IFS(spx[[#This Row],[month]]&lt;=3,1,spx[[#This Row],[month]]&lt;=6,2,spx[[#This Row],[month]]&lt;=9,3,spx[[#This Row],[month]]&lt;=12,4)</f>
        <v>4</v>
      </c>
    </row>
    <row r="460" spans="1:13" x14ac:dyDescent="0.25">
      <c r="A460" s="2">
        <v>37195</v>
      </c>
      <c r="B460">
        <v>1059.790039</v>
      </c>
      <c r="C460">
        <v>1074.790039</v>
      </c>
      <c r="D460">
        <v>1057.5500489999999</v>
      </c>
      <c r="E460">
        <v>1059.780029</v>
      </c>
      <c r="F460">
        <v>1059.780029</v>
      </c>
      <c r="G460">
        <v>1352500000</v>
      </c>
      <c r="H460">
        <f>DAY(spx[[#This Row],[Date]])</f>
        <v>31</v>
      </c>
      <c r="I460" s="7">
        <f>MONTH(spx[[#This Row],[Date]])</f>
        <v>10</v>
      </c>
      <c r="J460" t="b">
        <f>MOD(spx[[#This Row],[month]]-1,3)=0</f>
        <v>1</v>
      </c>
      <c r="K460" t="b">
        <f>spx[[#This Row],[month]]&lt;&gt;I459</f>
        <v>0</v>
      </c>
      <c r="L460" s="8">
        <f>YEAR(spx[[#This Row],[Date]])</f>
        <v>2001</v>
      </c>
      <c r="M460" s="8" cm="1">
        <f t="array" ref="M460">_xlfn.IFS(spx[[#This Row],[month]]&lt;=3,1,spx[[#This Row],[month]]&lt;=6,2,spx[[#This Row],[month]]&lt;=9,3,spx[[#This Row],[month]]&lt;=12,4)</f>
        <v>4</v>
      </c>
    </row>
    <row r="461" spans="1:13" x14ac:dyDescent="0.25">
      <c r="A461" s="2">
        <v>37196</v>
      </c>
      <c r="B461">
        <v>1059.780029</v>
      </c>
      <c r="C461">
        <v>1085.6099850000001</v>
      </c>
      <c r="D461">
        <v>1054.3100589999999</v>
      </c>
      <c r="E461">
        <v>1084.099976</v>
      </c>
      <c r="F461">
        <v>1084.099976</v>
      </c>
      <c r="G461">
        <v>1317400000</v>
      </c>
      <c r="H461">
        <f>DAY(spx[[#This Row],[Date]])</f>
        <v>1</v>
      </c>
      <c r="I461" s="7">
        <f>MONTH(spx[[#This Row],[Date]])</f>
        <v>11</v>
      </c>
      <c r="J461" t="b">
        <f>MOD(spx[[#This Row],[month]]-1,3)=0</f>
        <v>0</v>
      </c>
      <c r="K461" t="b">
        <f>spx[[#This Row],[month]]&lt;&gt;I460</f>
        <v>1</v>
      </c>
      <c r="L461" s="8">
        <f>YEAR(spx[[#This Row],[Date]])</f>
        <v>2001</v>
      </c>
      <c r="M461" s="8" cm="1">
        <f t="array" ref="M461">_xlfn.IFS(spx[[#This Row],[month]]&lt;=3,1,spx[[#This Row],[month]]&lt;=6,2,spx[[#This Row],[month]]&lt;=9,3,spx[[#This Row],[month]]&lt;=12,4)</f>
        <v>4</v>
      </c>
    </row>
    <row r="462" spans="1:13" x14ac:dyDescent="0.25">
      <c r="A462" s="2">
        <v>37197</v>
      </c>
      <c r="B462">
        <v>1084.099976</v>
      </c>
      <c r="C462">
        <v>1089.630005</v>
      </c>
      <c r="D462">
        <v>1075.579956</v>
      </c>
      <c r="E462">
        <v>1087.1999510000001</v>
      </c>
      <c r="F462">
        <v>1087.1999510000001</v>
      </c>
      <c r="G462">
        <v>1121900000</v>
      </c>
      <c r="H462">
        <f>DAY(spx[[#This Row],[Date]])</f>
        <v>2</v>
      </c>
      <c r="I462" s="7">
        <f>MONTH(spx[[#This Row],[Date]])</f>
        <v>11</v>
      </c>
      <c r="J462" t="b">
        <f>MOD(spx[[#This Row],[month]]-1,3)=0</f>
        <v>0</v>
      </c>
      <c r="K462" t="b">
        <f>spx[[#This Row],[month]]&lt;&gt;I461</f>
        <v>0</v>
      </c>
      <c r="L462" s="8">
        <f>YEAR(spx[[#This Row],[Date]])</f>
        <v>2001</v>
      </c>
      <c r="M462" s="8" cm="1">
        <f t="array" ref="M462">_xlfn.IFS(spx[[#This Row],[month]]&lt;=3,1,spx[[#This Row],[month]]&lt;=6,2,spx[[#This Row],[month]]&lt;=9,3,spx[[#This Row],[month]]&lt;=12,4)</f>
        <v>4</v>
      </c>
    </row>
    <row r="463" spans="1:13" x14ac:dyDescent="0.25">
      <c r="A463" s="2">
        <v>37200</v>
      </c>
      <c r="B463">
        <v>1087.1999510000001</v>
      </c>
      <c r="C463">
        <v>1106.719971</v>
      </c>
      <c r="D463">
        <v>1087.1999510000001</v>
      </c>
      <c r="E463">
        <v>1102.839966</v>
      </c>
      <c r="F463">
        <v>1102.839966</v>
      </c>
      <c r="G463">
        <v>1267700000</v>
      </c>
      <c r="H463">
        <f>DAY(spx[[#This Row],[Date]])</f>
        <v>5</v>
      </c>
      <c r="I463" s="7">
        <f>MONTH(spx[[#This Row],[Date]])</f>
        <v>11</v>
      </c>
      <c r="J463" t="b">
        <f>MOD(spx[[#This Row],[month]]-1,3)=0</f>
        <v>0</v>
      </c>
      <c r="K463" t="b">
        <f>spx[[#This Row],[month]]&lt;&gt;I462</f>
        <v>0</v>
      </c>
      <c r="L463" s="8">
        <f>YEAR(spx[[#This Row],[Date]])</f>
        <v>2001</v>
      </c>
      <c r="M463" s="8" cm="1">
        <f t="array" ref="M463">_xlfn.IFS(spx[[#This Row],[month]]&lt;=3,1,spx[[#This Row],[month]]&lt;=6,2,spx[[#This Row],[month]]&lt;=9,3,spx[[#This Row],[month]]&lt;=12,4)</f>
        <v>4</v>
      </c>
    </row>
    <row r="464" spans="1:13" x14ac:dyDescent="0.25">
      <c r="A464" s="2">
        <v>37201</v>
      </c>
      <c r="B464">
        <v>1102.839966</v>
      </c>
      <c r="C464">
        <v>1119.7299800000001</v>
      </c>
      <c r="D464">
        <v>1095.3599850000001</v>
      </c>
      <c r="E464">
        <v>1118.8599850000001</v>
      </c>
      <c r="F464">
        <v>1118.8599850000001</v>
      </c>
      <c r="G464">
        <v>1356000000</v>
      </c>
      <c r="H464">
        <f>DAY(spx[[#This Row],[Date]])</f>
        <v>6</v>
      </c>
      <c r="I464" s="7">
        <f>MONTH(spx[[#This Row],[Date]])</f>
        <v>11</v>
      </c>
      <c r="J464" t="b">
        <f>MOD(spx[[#This Row],[month]]-1,3)=0</f>
        <v>0</v>
      </c>
      <c r="K464" t="b">
        <f>spx[[#This Row],[month]]&lt;&gt;I463</f>
        <v>0</v>
      </c>
      <c r="L464" s="8">
        <f>YEAR(spx[[#This Row],[Date]])</f>
        <v>2001</v>
      </c>
      <c r="M464" s="8" cm="1">
        <f t="array" ref="M464">_xlfn.IFS(spx[[#This Row],[month]]&lt;=3,1,spx[[#This Row],[month]]&lt;=6,2,spx[[#This Row],[month]]&lt;=9,3,spx[[#This Row],[month]]&lt;=12,4)</f>
        <v>4</v>
      </c>
    </row>
    <row r="465" spans="1:13" x14ac:dyDescent="0.25">
      <c r="A465" s="2">
        <v>37202</v>
      </c>
      <c r="B465">
        <v>1118.8599850000001</v>
      </c>
      <c r="C465">
        <v>1126.619995</v>
      </c>
      <c r="D465">
        <v>1112.9799800000001</v>
      </c>
      <c r="E465">
        <v>1115.8000489999999</v>
      </c>
      <c r="F465">
        <v>1115.8000489999999</v>
      </c>
      <c r="G465">
        <v>1411300000</v>
      </c>
      <c r="H465">
        <f>DAY(spx[[#This Row],[Date]])</f>
        <v>7</v>
      </c>
      <c r="I465" s="7">
        <f>MONTH(spx[[#This Row],[Date]])</f>
        <v>11</v>
      </c>
      <c r="J465" t="b">
        <f>MOD(spx[[#This Row],[month]]-1,3)=0</f>
        <v>0</v>
      </c>
      <c r="K465" t="b">
        <f>spx[[#This Row],[month]]&lt;&gt;I464</f>
        <v>0</v>
      </c>
      <c r="L465" s="8">
        <f>YEAR(spx[[#This Row],[Date]])</f>
        <v>2001</v>
      </c>
      <c r="M465" s="8" cm="1">
        <f t="array" ref="M465">_xlfn.IFS(spx[[#This Row],[month]]&lt;=3,1,spx[[#This Row],[month]]&lt;=6,2,spx[[#This Row],[month]]&lt;=9,3,spx[[#This Row],[month]]&lt;=12,4)</f>
        <v>4</v>
      </c>
    </row>
    <row r="466" spans="1:13" x14ac:dyDescent="0.25">
      <c r="A466" s="2">
        <v>37203</v>
      </c>
      <c r="B466">
        <v>1115.8000489999999</v>
      </c>
      <c r="C466">
        <v>1135.75</v>
      </c>
      <c r="D466">
        <v>1115.420044</v>
      </c>
      <c r="E466">
        <v>1118.540039</v>
      </c>
      <c r="F466">
        <v>1118.540039</v>
      </c>
      <c r="G466">
        <v>1517500000</v>
      </c>
      <c r="H466">
        <f>DAY(spx[[#This Row],[Date]])</f>
        <v>8</v>
      </c>
      <c r="I466" s="7">
        <f>MONTH(spx[[#This Row],[Date]])</f>
        <v>11</v>
      </c>
      <c r="J466" t="b">
        <f>MOD(spx[[#This Row],[month]]-1,3)=0</f>
        <v>0</v>
      </c>
      <c r="K466" t="b">
        <f>spx[[#This Row],[month]]&lt;&gt;I465</f>
        <v>0</v>
      </c>
      <c r="L466" s="8">
        <f>YEAR(spx[[#This Row],[Date]])</f>
        <v>2001</v>
      </c>
      <c r="M466" s="8" cm="1">
        <f t="array" ref="M466">_xlfn.IFS(spx[[#This Row],[month]]&lt;=3,1,spx[[#This Row],[month]]&lt;=6,2,spx[[#This Row],[month]]&lt;=9,3,spx[[#This Row],[month]]&lt;=12,4)</f>
        <v>4</v>
      </c>
    </row>
    <row r="467" spans="1:13" x14ac:dyDescent="0.25">
      <c r="A467" s="2">
        <v>37204</v>
      </c>
      <c r="B467">
        <v>1118.540039</v>
      </c>
      <c r="C467">
        <v>1123.0200199999999</v>
      </c>
      <c r="D467">
        <v>1111.130005</v>
      </c>
      <c r="E467">
        <v>1120.3100589999999</v>
      </c>
      <c r="F467">
        <v>1120.3100589999999</v>
      </c>
      <c r="G467">
        <v>1093800000</v>
      </c>
      <c r="H467">
        <f>DAY(spx[[#This Row],[Date]])</f>
        <v>9</v>
      </c>
      <c r="I467" s="7">
        <f>MONTH(spx[[#This Row],[Date]])</f>
        <v>11</v>
      </c>
      <c r="J467" t="b">
        <f>MOD(spx[[#This Row],[month]]-1,3)=0</f>
        <v>0</v>
      </c>
      <c r="K467" t="b">
        <f>spx[[#This Row],[month]]&lt;&gt;I466</f>
        <v>0</v>
      </c>
      <c r="L467" s="8">
        <f>YEAR(spx[[#This Row],[Date]])</f>
        <v>2001</v>
      </c>
      <c r="M467" s="8" cm="1">
        <f t="array" ref="M467">_xlfn.IFS(spx[[#This Row],[month]]&lt;=3,1,spx[[#This Row],[month]]&lt;=6,2,spx[[#This Row],[month]]&lt;=9,3,spx[[#This Row],[month]]&lt;=12,4)</f>
        <v>4</v>
      </c>
    </row>
    <row r="468" spans="1:13" x14ac:dyDescent="0.25">
      <c r="A468" s="2">
        <v>37207</v>
      </c>
      <c r="B468">
        <v>1120.3100589999999</v>
      </c>
      <c r="C468">
        <v>1121.709961</v>
      </c>
      <c r="D468">
        <v>1098.3199460000001</v>
      </c>
      <c r="E468">
        <v>1118.329956</v>
      </c>
      <c r="F468">
        <v>1118.329956</v>
      </c>
      <c r="G468">
        <v>991600000</v>
      </c>
      <c r="H468">
        <f>DAY(spx[[#This Row],[Date]])</f>
        <v>12</v>
      </c>
      <c r="I468" s="7">
        <f>MONTH(spx[[#This Row],[Date]])</f>
        <v>11</v>
      </c>
      <c r="J468" t="b">
        <f>MOD(spx[[#This Row],[month]]-1,3)=0</f>
        <v>0</v>
      </c>
      <c r="K468" t="b">
        <f>spx[[#This Row],[month]]&lt;&gt;I467</f>
        <v>0</v>
      </c>
      <c r="L468" s="8">
        <f>YEAR(spx[[#This Row],[Date]])</f>
        <v>2001</v>
      </c>
      <c r="M468" s="8" cm="1">
        <f t="array" ref="M468">_xlfn.IFS(spx[[#This Row],[month]]&lt;=3,1,spx[[#This Row],[month]]&lt;=6,2,spx[[#This Row],[month]]&lt;=9,3,spx[[#This Row],[month]]&lt;=12,4)</f>
        <v>4</v>
      </c>
    </row>
    <row r="469" spans="1:13" x14ac:dyDescent="0.25">
      <c r="A469" s="2">
        <v>37208</v>
      </c>
      <c r="B469">
        <v>1118.329956</v>
      </c>
      <c r="C469">
        <v>1139.1400149999999</v>
      </c>
      <c r="D469">
        <v>1118.329956</v>
      </c>
      <c r="E469">
        <v>1139.089966</v>
      </c>
      <c r="F469">
        <v>1139.089966</v>
      </c>
      <c r="G469">
        <v>1370100000</v>
      </c>
      <c r="H469">
        <f>DAY(spx[[#This Row],[Date]])</f>
        <v>13</v>
      </c>
      <c r="I469" s="7">
        <f>MONTH(spx[[#This Row],[Date]])</f>
        <v>11</v>
      </c>
      <c r="J469" t="b">
        <f>MOD(spx[[#This Row],[month]]-1,3)=0</f>
        <v>0</v>
      </c>
      <c r="K469" t="b">
        <f>spx[[#This Row],[month]]&lt;&gt;I468</f>
        <v>0</v>
      </c>
      <c r="L469" s="8">
        <f>YEAR(spx[[#This Row],[Date]])</f>
        <v>2001</v>
      </c>
      <c r="M469" s="8" cm="1">
        <f t="array" ref="M469">_xlfn.IFS(spx[[#This Row],[month]]&lt;=3,1,spx[[#This Row],[month]]&lt;=6,2,spx[[#This Row],[month]]&lt;=9,3,spx[[#This Row],[month]]&lt;=12,4)</f>
        <v>4</v>
      </c>
    </row>
    <row r="470" spans="1:13" x14ac:dyDescent="0.25">
      <c r="A470" s="2">
        <v>37209</v>
      </c>
      <c r="B470">
        <v>1139.089966</v>
      </c>
      <c r="C470">
        <v>1148.280029</v>
      </c>
      <c r="D470">
        <v>1132.869995</v>
      </c>
      <c r="E470">
        <v>1141.209961</v>
      </c>
      <c r="F470">
        <v>1141.209961</v>
      </c>
      <c r="G470">
        <v>1443400000</v>
      </c>
      <c r="H470">
        <f>DAY(spx[[#This Row],[Date]])</f>
        <v>14</v>
      </c>
      <c r="I470" s="7">
        <f>MONTH(spx[[#This Row],[Date]])</f>
        <v>11</v>
      </c>
      <c r="J470" t="b">
        <f>MOD(spx[[#This Row],[month]]-1,3)=0</f>
        <v>0</v>
      </c>
      <c r="K470" t="b">
        <f>spx[[#This Row],[month]]&lt;&gt;I469</f>
        <v>0</v>
      </c>
      <c r="L470" s="8">
        <f>YEAR(spx[[#This Row],[Date]])</f>
        <v>2001</v>
      </c>
      <c r="M470" s="8" cm="1">
        <f t="array" ref="M470">_xlfn.IFS(spx[[#This Row],[month]]&lt;=3,1,spx[[#This Row],[month]]&lt;=6,2,spx[[#This Row],[month]]&lt;=9,3,spx[[#This Row],[month]]&lt;=12,4)</f>
        <v>4</v>
      </c>
    </row>
    <row r="471" spans="1:13" x14ac:dyDescent="0.25">
      <c r="A471" s="2">
        <v>37210</v>
      </c>
      <c r="B471">
        <v>1141.209961</v>
      </c>
      <c r="C471">
        <v>1146.459961</v>
      </c>
      <c r="D471">
        <v>1135.0600589999999</v>
      </c>
      <c r="E471">
        <v>1142.23999</v>
      </c>
      <c r="F471">
        <v>1142.23999</v>
      </c>
      <c r="G471">
        <v>1454500000</v>
      </c>
      <c r="H471">
        <f>DAY(spx[[#This Row],[Date]])</f>
        <v>15</v>
      </c>
      <c r="I471" s="7">
        <f>MONTH(spx[[#This Row],[Date]])</f>
        <v>11</v>
      </c>
      <c r="J471" t="b">
        <f>MOD(spx[[#This Row],[month]]-1,3)=0</f>
        <v>0</v>
      </c>
      <c r="K471" t="b">
        <f>spx[[#This Row],[month]]&lt;&gt;I470</f>
        <v>0</v>
      </c>
      <c r="L471" s="8">
        <f>YEAR(spx[[#This Row],[Date]])</f>
        <v>2001</v>
      </c>
      <c r="M471" s="8" cm="1">
        <f t="array" ref="M471">_xlfn.IFS(spx[[#This Row],[month]]&lt;=3,1,spx[[#This Row],[month]]&lt;=6,2,spx[[#This Row],[month]]&lt;=9,3,spx[[#This Row],[month]]&lt;=12,4)</f>
        <v>4</v>
      </c>
    </row>
    <row r="472" spans="1:13" x14ac:dyDescent="0.25">
      <c r="A472" s="2">
        <v>37211</v>
      </c>
      <c r="B472">
        <v>1142.23999</v>
      </c>
      <c r="C472">
        <v>1143.5200199999999</v>
      </c>
      <c r="D472">
        <v>1129.920044</v>
      </c>
      <c r="E472">
        <v>1138.650024</v>
      </c>
      <c r="F472">
        <v>1138.650024</v>
      </c>
      <c r="G472">
        <v>1337400000</v>
      </c>
      <c r="H472">
        <f>DAY(spx[[#This Row],[Date]])</f>
        <v>16</v>
      </c>
      <c r="I472" s="7">
        <f>MONTH(spx[[#This Row],[Date]])</f>
        <v>11</v>
      </c>
      <c r="J472" t="b">
        <f>MOD(spx[[#This Row],[month]]-1,3)=0</f>
        <v>0</v>
      </c>
      <c r="K472" t="b">
        <f>spx[[#This Row],[month]]&lt;&gt;I471</f>
        <v>0</v>
      </c>
      <c r="L472" s="8">
        <f>YEAR(spx[[#This Row],[Date]])</f>
        <v>2001</v>
      </c>
      <c r="M472" s="8" cm="1">
        <f t="array" ref="M472">_xlfn.IFS(spx[[#This Row],[month]]&lt;=3,1,spx[[#This Row],[month]]&lt;=6,2,spx[[#This Row],[month]]&lt;=9,3,spx[[#This Row],[month]]&lt;=12,4)</f>
        <v>4</v>
      </c>
    </row>
    <row r="473" spans="1:13" x14ac:dyDescent="0.25">
      <c r="A473" s="2">
        <v>37214</v>
      </c>
      <c r="B473">
        <v>1138.650024</v>
      </c>
      <c r="C473">
        <v>1151.0600589999999</v>
      </c>
      <c r="D473">
        <v>1138.650024</v>
      </c>
      <c r="E473">
        <v>1151.0600589999999</v>
      </c>
      <c r="F473">
        <v>1151.0600589999999</v>
      </c>
      <c r="G473">
        <v>1316800000</v>
      </c>
      <c r="H473">
        <f>DAY(spx[[#This Row],[Date]])</f>
        <v>19</v>
      </c>
      <c r="I473" s="7">
        <f>MONTH(spx[[#This Row],[Date]])</f>
        <v>11</v>
      </c>
      <c r="J473" t="b">
        <f>MOD(spx[[#This Row],[month]]-1,3)=0</f>
        <v>0</v>
      </c>
      <c r="K473" t="b">
        <f>spx[[#This Row],[month]]&lt;&gt;I472</f>
        <v>0</v>
      </c>
      <c r="L473" s="8">
        <f>YEAR(spx[[#This Row],[Date]])</f>
        <v>2001</v>
      </c>
      <c r="M473" s="8" cm="1">
        <f t="array" ref="M473">_xlfn.IFS(spx[[#This Row],[month]]&lt;=3,1,spx[[#This Row],[month]]&lt;=6,2,spx[[#This Row],[month]]&lt;=9,3,spx[[#This Row],[month]]&lt;=12,4)</f>
        <v>4</v>
      </c>
    </row>
    <row r="474" spans="1:13" x14ac:dyDescent="0.25">
      <c r="A474" s="2">
        <v>37215</v>
      </c>
      <c r="B474">
        <v>1151.0600589999999</v>
      </c>
      <c r="C474">
        <v>1152.4499510000001</v>
      </c>
      <c r="D474">
        <v>1142.170044</v>
      </c>
      <c r="E474">
        <v>1142.660034</v>
      </c>
      <c r="F474">
        <v>1142.660034</v>
      </c>
      <c r="G474">
        <v>1330200000</v>
      </c>
      <c r="H474">
        <f>DAY(spx[[#This Row],[Date]])</f>
        <v>20</v>
      </c>
      <c r="I474" s="7">
        <f>MONTH(spx[[#This Row],[Date]])</f>
        <v>11</v>
      </c>
      <c r="J474" t="b">
        <f>MOD(spx[[#This Row],[month]]-1,3)=0</f>
        <v>0</v>
      </c>
      <c r="K474" t="b">
        <f>spx[[#This Row],[month]]&lt;&gt;I473</f>
        <v>0</v>
      </c>
      <c r="L474" s="8">
        <f>YEAR(spx[[#This Row],[Date]])</f>
        <v>2001</v>
      </c>
      <c r="M474" s="8" cm="1">
        <f t="array" ref="M474">_xlfn.IFS(spx[[#This Row],[month]]&lt;=3,1,spx[[#This Row],[month]]&lt;=6,2,spx[[#This Row],[month]]&lt;=9,3,spx[[#This Row],[month]]&lt;=12,4)</f>
        <v>4</v>
      </c>
    </row>
    <row r="475" spans="1:13" x14ac:dyDescent="0.25">
      <c r="A475" s="2">
        <v>37216</v>
      </c>
      <c r="B475">
        <v>1142.660034</v>
      </c>
      <c r="C475">
        <v>1142.660034</v>
      </c>
      <c r="D475">
        <v>1129.780029</v>
      </c>
      <c r="E475">
        <v>1137.030029</v>
      </c>
      <c r="F475">
        <v>1137.030029</v>
      </c>
      <c r="G475">
        <v>1029300000</v>
      </c>
      <c r="H475">
        <f>DAY(spx[[#This Row],[Date]])</f>
        <v>21</v>
      </c>
      <c r="I475" s="7">
        <f>MONTH(spx[[#This Row],[Date]])</f>
        <v>11</v>
      </c>
      <c r="J475" t="b">
        <f>MOD(spx[[#This Row],[month]]-1,3)=0</f>
        <v>0</v>
      </c>
      <c r="K475" t="b">
        <f>spx[[#This Row],[month]]&lt;&gt;I474</f>
        <v>0</v>
      </c>
      <c r="L475" s="8">
        <f>YEAR(spx[[#This Row],[Date]])</f>
        <v>2001</v>
      </c>
      <c r="M475" s="8" cm="1">
        <f t="array" ref="M475">_xlfn.IFS(spx[[#This Row],[month]]&lt;=3,1,spx[[#This Row],[month]]&lt;=6,2,spx[[#This Row],[month]]&lt;=9,3,spx[[#This Row],[month]]&lt;=12,4)</f>
        <v>4</v>
      </c>
    </row>
    <row r="476" spans="1:13" x14ac:dyDescent="0.25">
      <c r="A476" s="2">
        <v>37218</v>
      </c>
      <c r="B476">
        <v>1137.030029</v>
      </c>
      <c r="C476">
        <v>1151.0500489999999</v>
      </c>
      <c r="D476">
        <v>1135.900024</v>
      </c>
      <c r="E476">
        <v>1150.339966</v>
      </c>
      <c r="F476">
        <v>1150.339966</v>
      </c>
      <c r="G476">
        <v>410300000</v>
      </c>
      <c r="H476">
        <f>DAY(spx[[#This Row],[Date]])</f>
        <v>23</v>
      </c>
      <c r="I476" s="7">
        <f>MONTH(spx[[#This Row],[Date]])</f>
        <v>11</v>
      </c>
      <c r="J476" t="b">
        <f>MOD(spx[[#This Row],[month]]-1,3)=0</f>
        <v>0</v>
      </c>
      <c r="K476" t="b">
        <f>spx[[#This Row],[month]]&lt;&gt;I475</f>
        <v>0</v>
      </c>
      <c r="L476" s="8">
        <f>YEAR(spx[[#This Row],[Date]])</f>
        <v>2001</v>
      </c>
      <c r="M476" s="8" cm="1">
        <f t="array" ref="M476">_xlfn.IFS(spx[[#This Row],[month]]&lt;=3,1,spx[[#This Row],[month]]&lt;=6,2,spx[[#This Row],[month]]&lt;=9,3,spx[[#This Row],[month]]&lt;=12,4)</f>
        <v>4</v>
      </c>
    </row>
    <row r="477" spans="1:13" x14ac:dyDescent="0.25">
      <c r="A477" s="2">
        <v>37221</v>
      </c>
      <c r="B477">
        <v>1150.339966</v>
      </c>
      <c r="C477">
        <v>1157.880005</v>
      </c>
      <c r="D477">
        <v>1146.170044</v>
      </c>
      <c r="E477">
        <v>1157.420044</v>
      </c>
      <c r="F477">
        <v>1157.420044</v>
      </c>
      <c r="G477">
        <v>1129800000</v>
      </c>
      <c r="H477">
        <f>DAY(spx[[#This Row],[Date]])</f>
        <v>26</v>
      </c>
      <c r="I477" s="7">
        <f>MONTH(spx[[#This Row],[Date]])</f>
        <v>11</v>
      </c>
      <c r="J477" t="b">
        <f>MOD(spx[[#This Row],[month]]-1,3)=0</f>
        <v>0</v>
      </c>
      <c r="K477" t="b">
        <f>spx[[#This Row],[month]]&lt;&gt;I476</f>
        <v>0</v>
      </c>
      <c r="L477" s="8">
        <f>YEAR(spx[[#This Row],[Date]])</f>
        <v>2001</v>
      </c>
      <c r="M477" s="8" cm="1">
        <f t="array" ref="M477">_xlfn.IFS(spx[[#This Row],[month]]&lt;=3,1,spx[[#This Row],[month]]&lt;=6,2,spx[[#This Row],[month]]&lt;=9,3,spx[[#This Row],[month]]&lt;=12,4)</f>
        <v>4</v>
      </c>
    </row>
    <row r="478" spans="1:13" x14ac:dyDescent="0.25">
      <c r="A478" s="2">
        <v>37222</v>
      </c>
      <c r="B478">
        <v>1157.420044</v>
      </c>
      <c r="C478">
        <v>1163.380005</v>
      </c>
      <c r="D478">
        <v>1140.8100589999999</v>
      </c>
      <c r="E478">
        <v>1149.5</v>
      </c>
      <c r="F478">
        <v>1149.5</v>
      </c>
      <c r="G478">
        <v>1288000000</v>
      </c>
      <c r="H478">
        <f>DAY(spx[[#This Row],[Date]])</f>
        <v>27</v>
      </c>
      <c r="I478" s="7">
        <f>MONTH(spx[[#This Row],[Date]])</f>
        <v>11</v>
      </c>
      <c r="J478" t="b">
        <f>MOD(spx[[#This Row],[month]]-1,3)=0</f>
        <v>0</v>
      </c>
      <c r="K478" t="b">
        <f>spx[[#This Row],[month]]&lt;&gt;I477</f>
        <v>0</v>
      </c>
      <c r="L478" s="8">
        <f>YEAR(spx[[#This Row],[Date]])</f>
        <v>2001</v>
      </c>
      <c r="M478" s="8" cm="1">
        <f t="array" ref="M478">_xlfn.IFS(spx[[#This Row],[month]]&lt;=3,1,spx[[#This Row],[month]]&lt;=6,2,spx[[#This Row],[month]]&lt;=9,3,spx[[#This Row],[month]]&lt;=12,4)</f>
        <v>4</v>
      </c>
    </row>
    <row r="479" spans="1:13" x14ac:dyDescent="0.25">
      <c r="A479" s="2">
        <v>37223</v>
      </c>
      <c r="B479">
        <v>1149.5</v>
      </c>
      <c r="C479">
        <v>1149.5</v>
      </c>
      <c r="D479">
        <v>1128.290039</v>
      </c>
      <c r="E479">
        <v>1128.5200199999999</v>
      </c>
      <c r="F479">
        <v>1128.5200199999999</v>
      </c>
      <c r="G479">
        <v>1423700000</v>
      </c>
      <c r="H479">
        <f>DAY(spx[[#This Row],[Date]])</f>
        <v>28</v>
      </c>
      <c r="I479" s="7">
        <f>MONTH(spx[[#This Row],[Date]])</f>
        <v>11</v>
      </c>
      <c r="J479" t="b">
        <f>MOD(spx[[#This Row],[month]]-1,3)=0</f>
        <v>0</v>
      </c>
      <c r="K479" t="b">
        <f>spx[[#This Row],[month]]&lt;&gt;I478</f>
        <v>0</v>
      </c>
      <c r="L479" s="8">
        <f>YEAR(spx[[#This Row],[Date]])</f>
        <v>2001</v>
      </c>
      <c r="M479" s="8" cm="1">
        <f t="array" ref="M479">_xlfn.IFS(spx[[#This Row],[month]]&lt;=3,1,spx[[#This Row],[month]]&lt;=6,2,spx[[#This Row],[month]]&lt;=9,3,spx[[#This Row],[month]]&lt;=12,4)</f>
        <v>4</v>
      </c>
    </row>
    <row r="480" spans="1:13" x14ac:dyDescent="0.25">
      <c r="A480" s="2">
        <v>37224</v>
      </c>
      <c r="B480">
        <v>1128.5200199999999</v>
      </c>
      <c r="C480">
        <v>1140.400024</v>
      </c>
      <c r="D480">
        <v>1125.51001</v>
      </c>
      <c r="E480">
        <v>1140.1999510000001</v>
      </c>
      <c r="F480">
        <v>1140.1999510000001</v>
      </c>
      <c r="G480">
        <v>1375700000</v>
      </c>
      <c r="H480">
        <f>DAY(spx[[#This Row],[Date]])</f>
        <v>29</v>
      </c>
      <c r="I480" s="7">
        <f>MONTH(spx[[#This Row],[Date]])</f>
        <v>11</v>
      </c>
      <c r="J480" t="b">
        <f>MOD(spx[[#This Row],[month]]-1,3)=0</f>
        <v>0</v>
      </c>
      <c r="K480" t="b">
        <f>spx[[#This Row],[month]]&lt;&gt;I479</f>
        <v>0</v>
      </c>
      <c r="L480" s="8">
        <f>YEAR(spx[[#This Row],[Date]])</f>
        <v>2001</v>
      </c>
      <c r="M480" s="8" cm="1">
        <f t="array" ref="M480">_xlfn.IFS(spx[[#This Row],[month]]&lt;=3,1,spx[[#This Row],[month]]&lt;=6,2,spx[[#This Row],[month]]&lt;=9,3,spx[[#This Row],[month]]&lt;=12,4)</f>
        <v>4</v>
      </c>
    </row>
    <row r="481" spans="1:13" x14ac:dyDescent="0.25">
      <c r="A481" s="2">
        <v>37225</v>
      </c>
      <c r="B481">
        <v>1140.1999510000001</v>
      </c>
      <c r="C481">
        <v>1143.5699460000001</v>
      </c>
      <c r="D481">
        <v>1135.8900149999999</v>
      </c>
      <c r="E481">
        <v>1139.4499510000001</v>
      </c>
      <c r="F481">
        <v>1139.4499510000001</v>
      </c>
      <c r="G481">
        <v>1343600000</v>
      </c>
      <c r="H481">
        <f>DAY(spx[[#This Row],[Date]])</f>
        <v>30</v>
      </c>
      <c r="I481" s="7">
        <f>MONTH(spx[[#This Row],[Date]])</f>
        <v>11</v>
      </c>
      <c r="J481" t="b">
        <f>MOD(spx[[#This Row],[month]]-1,3)=0</f>
        <v>0</v>
      </c>
      <c r="K481" t="b">
        <f>spx[[#This Row],[month]]&lt;&gt;I480</f>
        <v>0</v>
      </c>
      <c r="L481" s="8">
        <f>YEAR(spx[[#This Row],[Date]])</f>
        <v>2001</v>
      </c>
      <c r="M481" s="8" cm="1">
        <f t="array" ref="M481">_xlfn.IFS(spx[[#This Row],[month]]&lt;=3,1,spx[[#This Row],[month]]&lt;=6,2,spx[[#This Row],[month]]&lt;=9,3,spx[[#This Row],[month]]&lt;=12,4)</f>
        <v>4</v>
      </c>
    </row>
    <row r="482" spans="1:13" x14ac:dyDescent="0.25">
      <c r="A482" s="2">
        <v>37228</v>
      </c>
      <c r="B482">
        <v>1139.4499510000001</v>
      </c>
      <c r="C482">
        <v>1139.4499510000001</v>
      </c>
      <c r="D482">
        <v>1125.780029</v>
      </c>
      <c r="E482">
        <v>1129.900024</v>
      </c>
      <c r="F482">
        <v>1129.900024</v>
      </c>
      <c r="G482">
        <v>1202900000</v>
      </c>
      <c r="H482">
        <f>DAY(spx[[#This Row],[Date]])</f>
        <v>3</v>
      </c>
      <c r="I482" s="7">
        <f>MONTH(spx[[#This Row],[Date]])</f>
        <v>12</v>
      </c>
      <c r="J482" t="b">
        <f>MOD(spx[[#This Row],[month]]-1,3)=0</f>
        <v>0</v>
      </c>
      <c r="K482" t="b">
        <f>spx[[#This Row],[month]]&lt;&gt;I481</f>
        <v>1</v>
      </c>
      <c r="L482" s="8">
        <f>YEAR(spx[[#This Row],[Date]])</f>
        <v>2001</v>
      </c>
      <c r="M482" s="8" cm="1">
        <f t="array" ref="M482">_xlfn.IFS(spx[[#This Row],[month]]&lt;=3,1,spx[[#This Row],[month]]&lt;=6,2,spx[[#This Row],[month]]&lt;=9,3,spx[[#This Row],[month]]&lt;=12,4)</f>
        <v>4</v>
      </c>
    </row>
    <row r="483" spans="1:13" x14ac:dyDescent="0.25">
      <c r="A483" s="2">
        <v>37229</v>
      </c>
      <c r="B483">
        <v>1129.900024</v>
      </c>
      <c r="C483">
        <v>1144.8000489999999</v>
      </c>
      <c r="D483">
        <v>1128.8599850000001</v>
      </c>
      <c r="E483">
        <v>1144.8000489999999</v>
      </c>
      <c r="F483">
        <v>1144.8000489999999</v>
      </c>
      <c r="G483">
        <v>1318500000</v>
      </c>
      <c r="H483">
        <f>DAY(spx[[#This Row],[Date]])</f>
        <v>4</v>
      </c>
      <c r="I483" s="7">
        <f>MONTH(spx[[#This Row],[Date]])</f>
        <v>12</v>
      </c>
      <c r="J483" t="b">
        <f>MOD(spx[[#This Row],[month]]-1,3)=0</f>
        <v>0</v>
      </c>
      <c r="K483" t="b">
        <f>spx[[#This Row],[month]]&lt;&gt;I482</f>
        <v>0</v>
      </c>
      <c r="L483" s="8">
        <f>YEAR(spx[[#This Row],[Date]])</f>
        <v>2001</v>
      </c>
      <c r="M483" s="8" cm="1">
        <f t="array" ref="M483">_xlfn.IFS(spx[[#This Row],[month]]&lt;=3,1,spx[[#This Row],[month]]&lt;=6,2,spx[[#This Row],[month]]&lt;=9,3,spx[[#This Row],[month]]&lt;=12,4)</f>
        <v>4</v>
      </c>
    </row>
    <row r="484" spans="1:13" x14ac:dyDescent="0.25">
      <c r="A484" s="2">
        <v>37230</v>
      </c>
      <c r="B484">
        <v>1143.7700199999999</v>
      </c>
      <c r="C484">
        <v>1173.619995</v>
      </c>
      <c r="D484">
        <v>1143.7700199999999</v>
      </c>
      <c r="E484">
        <v>1170.349976</v>
      </c>
      <c r="F484">
        <v>1170.349976</v>
      </c>
      <c r="G484">
        <v>1765300000</v>
      </c>
      <c r="H484">
        <f>DAY(spx[[#This Row],[Date]])</f>
        <v>5</v>
      </c>
      <c r="I484" s="7">
        <f>MONTH(spx[[#This Row],[Date]])</f>
        <v>12</v>
      </c>
      <c r="J484" t="b">
        <f>MOD(spx[[#This Row],[month]]-1,3)=0</f>
        <v>0</v>
      </c>
      <c r="K484" t="b">
        <f>spx[[#This Row],[month]]&lt;&gt;I483</f>
        <v>0</v>
      </c>
      <c r="L484" s="8">
        <f>YEAR(spx[[#This Row],[Date]])</f>
        <v>2001</v>
      </c>
      <c r="M484" s="8" cm="1">
        <f t="array" ref="M484">_xlfn.IFS(spx[[#This Row],[month]]&lt;=3,1,spx[[#This Row],[month]]&lt;=6,2,spx[[#This Row],[month]]&lt;=9,3,spx[[#This Row],[month]]&lt;=12,4)</f>
        <v>4</v>
      </c>
    </row>
    <row r="485" spans="1:13" x14ac:dyDescent="0.25">
      <c r="A485" s="2">
        <v>37231</v>
      </c>
      <c r="B485">
        <v>1170.349976</v>
      </c>
      <c r="C485">
        <v>1173.349976</v>
      </c>
      <c r="D485">
        <v>1164.4300539999999</v>
      </c>
      <c r="E485">
        <v>1167.099976</v>
      </c>
      <c r="F485">
        <v>1167.099976</v>
      </c>
      <c r="G485">
        <v>1487900000</v>
      </c>
      <c r="H485">
        <f>DAY(spx[[#This Row],[Date]])</f>
        <v>6</v>
      </c>
      <c r="I485" s="7">
        <f>MONTH(spx[[#This Row],[Date]])</f>
        <v>12</v>
      </c>
      <c r="J485" t="b">
        <f>MOD(spx[[#This Row],[month]]-1,3)=0</f>
        <v>0</v>
      </c>
      <c r="K485" t="b">
        <f>spx[[#This Row],[month]]&lt;&gt;I484</f>
        <v>0</v>
      </c>
      <c r="L485" s="8">
        <f>YEAR(spx[[#This Row],[Date]])</f>
        <v>2001</v>
      </c>
      <c r="M485" s="8" cm="1">
        <f t="array" ref="M485">_xlfn.IFS(spx[[#This Row],[month]]&lt;=3,1,spx[[#This Row],[month]]&lt;=6,2,spx[[#This Row],[month]]&lt;=9,3,spx[[#This Row],[month]]&lt;=12,4)</f>
        <v>4</v>
      </c>
    </row>
    <row r="486" spans="1:13" x14ac:dyDescent="0.25">
      <c r="A486" s="2">
        <v>37232</v>
      </c>
      <c r="B486">
        <v>1167.099976</v>
      </c>
      <c r="C486">
        <v>1167.099976</v>
      </c>
      <c r="D486">
        <v>1152.660034</v>
      </c>
      <c r="E486">
        <v>1158.3100589999999</v>
      </c>
      <c r="F486">
        <v>1158.3100589999999</v>
      </c>
      <c r="G486">
        <v>1248200000</v>
      </c>
      <c r="H486">
        <f>DAY(spx[[#This Row],[Date]])</f>
        <v>7</v>
      </c>
      <c r="I486" s="7">
        <f>MONTH(spx[[#This Row],[Date]])</f>
        <v>12</v>
      </c>
      <c r="J486" t="b">
        <f>MOD(spx[[#This Row],[month]]-1,3)=0</f>
        <v>0</v>
      </c>
      <c r="K486" t="b">
        <f>spx[[#This Row],[month]]&lt;&gt;I485</f>
        <v>0</v>
      </c>
      <c r="L486" s="8">
        <f>YEAR(spx[[#This Row],[Date]])</f>
        <v>2001</v>
      </c>
      <c r="M486" s="8" cm="1">
        <f t="array" ref="M486">_xlfn.IFS(spx[[#This Row],[month]]&lt;=3,1,spx[[#This Row],[month]]&lt;=6,2,spx[[#This Row],[month]]&lt;=9,3,spx[[#This Row],[month]]&lt;=12,4)</f>
        <v>4</v>
      </c>
    </row>
    <row r="487" spans="1:13" x14ac:dyDescent="0.25">
      <c r="A487" s="2">
        <v>37235</v>
      </c>
      <c r="B487">
        <v>1158.3100589999999</v>
      </c>
      <c r="C487">
        <v>1158.3100589999999</v>
      </c>
      <c r="D487">
        <v>1139.660034</v>
      </c>
      <c r="E487">
        <v>1139.9300539999999</v>
      </c>
      <c r="F487">
        <v>1139.9300539999999</v>
      </c>
      <c r="G487">
        <v>1218700000</v>
      </c>
      <c r="H487">
        <f>DAY(spx[[#This Row],[Date]])</f>
        <v>10</v>
      </c>
      <c r="I487" s="7">
        <f>MONTH(spx[[#This Row],[Date]])</f>
        <v>12</v>
      </c>
      <c r="J487" t="b">
        <f>MOD(spx[[#This Row],[month]]-1,3)=0</f>
        <v>0</v>
      </c>
      <c r="K487" t="b">
        <f>spx[[#This Row],[month]]&lt;&gt;I486</f>
        <v>0</v>
      </c>
      <c r="L487" s="8">
        <f>YEAR(spx[[#This Row],[Date]])</f>
        <v>2001</v>
      </c>
      <c r="M487" s="8" cm="1">
        <f t="array" ref="M487">_xlfn.IFS(spx[[#This Row],[month]]&lt;=3,1,spx[[#This Row],[month]]&lt;=6,2,spx[[#This Row],[month]]&lt;=9,3,spx[[#This Row],[month]]&lt;=12,4)</f>
        <v>4</v>
      </c>
    </row>
    <row r="488" spans="1:13" x14ac:dyDescent="0.25">
      <c r="A488" s="2">
        <v>37236</v>
      </c>
      <c r="B488">
        <v>1139.9300539999999</v>
      </c>
      <c r="C488">
        <v>1150.8900149999999</v>
      </c>
      <c r="D488">
        <v>1134.3199460000001</v>
      </c>
      <c r="E488">
        <v>1136.76001</v>
      </c>
      <c r="F488">
        <v>1136.76001</v>
      </c>
      <c r="G488">
        <v>1367200000</v>
      </c>
      <c r="H488">
        <f>DAY(spx[[#This Row],[Date]])</f>
        <v>11</v>
      </c>
      <c r="I488" s="7">
        <f>MONTH(spx[[#This Row],[Date]])</f>
        <v>12</v>
      </c>
      <c r="J488" t="b">
        <f>MOD(spx[[#This Row],[month]]-1,3)=0</f>
        <v>0</v>
      </c>
      <c r="K488" t="b">
        <f>spx[[#This Row],[month]]&lt;&gt;I487</f>
        <v>0</v>
      </c>
      <c r="L488" s="8">
        <f>YEAR(spx[[#This Row],[Date]])</f>
        <v>2001</v>
      </c>
      <c r="M488" s="8" cm="1">
        <f t="array" ref="M488">_xlfn.IFS(spx[[#This Row],[month]]&lt;=3,1,spx[[#This Row],[month]]&lt;=6,2,spx[[#This Row],[month]]&lt;=9,3,spx[[#This Row],[month]]&lt;=12,4)</f>
        <v>4</v>
      </c>
    </row>
    <row r="489" spans="1:13" x14ac:dyDescent="0.25">
      <c r="A489" s="2">
        <v>37237</v>
      </c>
      <c r="B489">
        <v>1136.76001</v>
      </c>
      <c r="C489">
        <v>1141.579956</v>
      </c>
      <c r="D489">
        <v>1126.01001</v>
      </c>
      <c r="E489">
        <v>1137.0699460000001</v>
      </c>
      <c r="F489">
        <v>1137.0699460000001</v>
      </c>
      <c r="G489">
        <v>1449700000</v>
      </c>
      <c r="H489">
        <f>DAY(spx[[#This Row],[Date]])</f>
        <v>12</v>
      </c>
      <c r="I489" s="7">
        <f>MONTH(spx[[#This Row],[Date]])</f>
        <v>12</v>
      </c>
      <c r="J489" t="b">
        <f>MOD(spx[[#This Row],[month]]-1,3)=0</f>
        <v>0</v>
      </c>
      <c r="K489" t="b">
        <f>spx[[#This Row],[month]]&lt;&gt;I488</f>
        <v>0</v>
      </c>
      <c r="L489" s="8">
        <f>YEAR(spx[[#This Row],[Date]])</f>
        <v>2001</v>
      </c>
      <c r="M489" s="8" cm="1">
        <f t="array" ref="M489">_xlfn.IFS(spx[[#This Row],[month]]&lt;=3,1,spx[[#This Row],[month]]&lt;=6,2,spx[[#This Row],[month]]&lt;=9,3,spx[[#This Row],[month]]&lt;=12,4)</f>
        <v>4</v>
      </c>
    </row>
    <row r="490" spans="1:13" x14ac:dyDescent="0.25">
      <c r="A490" s="2">
        <v>37238</v>
      </c>
      <c r="B490">
        <v>1137.0699460000001</v>
      </c>
      <c r="C490">
        <v>1137.0699460000001</v>
      </c>
      <c r="D490">
        <v>1117.849976</v>
      </c>
      <c r="E490">
        <v>1119.380005</v>
      </c>
      <c r="F490">
        <v>1119.380005</v>
      </c>
      <c r="G490">
        <v>1511500000</v>
      </c>
      <c r="H490">
        <f>DAY(spx[[#This Row],[Date]])</f>
        <v>13</v>
      </c>
      <c r="I490" s="7">
        <f>MONTH(spx[[#This Row],[Date]])</f>
        <v>12</v>
      </c>
      <c r="J490" t="b">
        <f>MOD(spx[[#This Row],[month]]-1,3)=0</f>
        <v>0</v>
      </c>
      <c r="K490" t="b">
        <f>spx[[#This Row],[month]]&lt;&gt;I489</f>
        <v>0</v>
      </c>
      <c r="L490" s="8">
        <f>YEAR(spx[[#This Row],[Date]])</f>
        <v>2001</v>
      </c>
      <c r="M490" s="8" cm="1">
        <f t="array" ref="M490">_xlfn.IFS(spx[[#This Row],[month]]&lt;=3,1,spx[[#This Row],[month]]&lt;=6,2,spx[[#This Row],[month]]&lt;=9,3,spx[[#This Row],[month]]&lt;=12,4)</f>
        <v>4</v>
      </c>
    </row>
    <row r="491" spans="1:13" x14ac:dyDescent="0.25">
      <c r="A491" s="2">
        <v>37239</v>
      </c>
      <c r="B491">
        <v>1119.380005</v>
      </c>
      <c r="C491">
        <v>1128.280029</v>
      </c>
      <c r="D491">
        <v>1114.530029</v>
      </c>
      <c r="E491">
        <v>1123.089966</v>
      </c>
      <c r="F491">
        <v>1123.089966</v>
      </c>
      <c r="G491">
        <v>1306800000</v>
      </c>
      <c r="H491">
        <f>DAY(spx[[#This Row],[Date]])</f>
        <v>14</v>
      </c>
      <c r="I491" s="7">
        <f>MONTH(spx[[#This Row],[Date]])</f>
        <v>12</v>
      </c>
      <c r="J491" t="b">
        <f>MOD(spx[[#This Row],[month]]-1,3)=0</f>
        <v>0</v>
      </c>
      <c r="K491" t="b">
        <f>spx[[#This Row],[month]]&lt;&gt;I490</f>
        <v>0</v>
      </c>
      <c r="L491" s="8">
        <f>YEAR(spx[[#This Row],[Date]])</f>
        <v>2001</v>
      </c>
      <c r="M491" s="8" cm="1">
        <f t="array" ref="M491">_xlfn.IFS(spx[[#This Row],[month]]&lt;=3,1,spx[[#This Row],[month]]&lt;=6,2,spx[[#This Row],[month]]&lt;=9,3,spx[[#This Row],[month]]&lt;=12,4)</f>
        <v>4</v>
      </c>
    </row>
    <row r="492" spans="1:13" x14ac:dyDescent="0.25">
      <c r="A492" s="2">
        <v>37242</v>
      </c>
      <c r="B492">
        <v>1123.089966</v>
      </c>
      <c r="C492">
        <v>1137.3000489999999</v>
      </c>
      <c r="D492">
        <v>1122.660034</v>
      </c>
      <c r="E492">
        <v>1134.3599850000001</v>
      </c>
      <c r="F492">
        <v>1134.3599850000001</v>
      </c>
      <c r="G492">
        <v>1260400000</v>
      </c>
      <c r="H492">
        <f>DAY(spx[[#This Row],[Date]])</f>
        <v>17</v>
      </c>
      <c r="I492" s="7">
        <f>MONTH(spx[[#This Row],[Date]])</f>
        <v>12</v>
      </c>
      <c r="J492" t="b">
        <f>MOD(spx[[#This Row],[month]]-1,3)=0</f>
        <v>0</v>
      </c>
      <c r="K492" t="b">
        <f>spx[[#This Row],[month]]&lt;&gt;I491</f>
        <v>0</v>
      </c>
      <c r="L492" s="8">
        <f>YEAR(spx[[#This Row],[Date]])</f>
        <v>2001</v>
      </c>
      <c r="M492" s="8" cm="1">
        <f t="array" ref="M492">_xlfn.IFS(spx[[#This Row],[month]]&lt;=3,1,spx[[#This Row],[month]]&lt;=6,2,spx[[#This Row],[month]]&lt;=9,3,spx[[#This Row],[month]]&lt;=12,4)</f>
        <v>4</v>
      </c>
    </row>
    <row r="493" spans="1:13" x14ac:dyDescent="0.25">
      <c r="A493" s="2">
        <v>37243</v>
      </c>
      <c r="B493">
        <v>1134.3599850000001</v>
      </c>
      <c r="C493">
        <v>1145.099976</v>
      </c>
      <c r="D493">
        <v>1134.3599850000001</v>
      </c>
      <c r="E493">
        <v>1142.920044</v>
      </c>
      <c r="F493">
        <v>1142.920044</v>
      </c>
      <c r="G493">
        <v>1354000000</v>
      </c>
      <c r="H493">
        <f>DAY(spx[[#This Row],[Date]])</f>
        <v>18</v>
      </c>
      <c r="I493" s="7">
        <f>MONTH(spx[[#This Row],[Date]])</f>
        <v>12</v>
      </c>
      <c r="J493" t="b">
        <f>MOD(spx[[#This Row],[month]]-1,3)=0</f>
        <v>0</v>
      </c>
      <c r="K493" t="b">
        <f>spx[[#This Row],[month]]&lt;&gt;I492</f>
        <v>0</v>
      </c>
      <c r="L493" s="8">
        <f>YEAR(spx[[#This Row],[Date]])</f>
        <v>2001</v>
      </c>
      <c r="M493" s="8" cm="1">
        <f t="array" ref="M493">_xlfn.IFS(spx[[#This Row],[month]]&lt;=3,1,spx[[#This Row],[month]]&lt;=6,2,spx[[#This Row],[month]]&lt;=9,3,spx[[#This Row],[month]]&lt;=12,4)</f>
        <v>4</v>
      </c>
    </row>
    <row r="494" spans="1:13" x14ac:dyDescent="0.25">
      <c r="A494" s="2">
        <v>37244</v>
      </c>
      <c r="B494">
        <v>1142.920044</v>
      </c>
      <c r="C494">
        <v>1152.4399410000001</v>
      </c>
      <c r="D494">
        <v>1134.75</v>
      </c>
      <c r="E494">
        <v>1149.5600589999999</v>
      </c>
      <c r="F494">
        <v>1149.5600589999999</v>
      </c>
      <c r="G494">
        <v>1484900000</v>
      </c>
      <c r="H494">
        <f>DAY(spx[[#This Row],[Date]])</f>
        <v>19</v>
      </c>
      <c r="I494" s="7">
        <f>MONTH(spx[[#This Row],[Date]])</f>
        <v>12</v>
      </c>
      <c r="J494" t="b">
        <f>MOD(spx[[#This Row],[month]]-1,3)=0</f>
        <v>0</v>
      </c>
      <c r="K494" t="b">
        <f>spx[[#This Row],[month]]&lt;&gt;I493</f>
        <v>0</v>
      </c>
      <c r="L494" s="8">
        <f>YEAR(spx[[#This Row],[Date]])</f>
        <v>2001</v>
      </c>
      <c r="M494" s="8" cm="1">
        <f t="array" ref="M494">_xlfn.IFS(spx[[#This Row],[month]]&lt;=3,1,spx[[#This Row],[month]]&lt;=6,2,spx[[#This Row],[month]]&lt;=9,3,spx[[#This Row],[month]]&lt;=12,4)</f>
        <v>4</v>
      </c>
    </row>
    <row r="495" spans="1:13" x14ac:dyDescent="0.25">
      <c r="A495" s="2">
        <v>37245</v>
      </c>
      <c r="B495">
        <v>1149.5600589999999</v>
      </c>
      <c r="C495">
        <v>1151.420044</v>
      </c>
      <c r="D495">
        <v>1139.9300539999999</v>
      </c>
      <c r="E495">
        <v>1139.9300539999999</v>
      </c>
      <c r="F495">
        <v>1139.9300539999999</v>
      </c>
      <c r="G495">
        <v>1490500000</v>
      </c>
      <c r="H495">
        <f>DAY(spx[[#This Row],[Date]])</f>
        <v>20</v>
      </c>
      <c r="I495" s="7">
        <f>MONTH(spx[[#This Row],[Date]])</f>
        <v>12</v>
      </c>
      <c r="J495" t="b">
        <f>MOD(spx[[#This Row],[month]]-1,3)=0</f>
        <v>0</v>
      </c>
      <c r="K495" t="b">
        <f>spx[[#This Row],[month]]&lt;&gt;I494</f>
        <v>0</v>
      </c>
      <c r="L495" s="8">
        <f>YEAR(spx[[#This Row],[Date]])</f>
        <v>2001</v>
      </c>
      <c r="M495" s="8" cm="1">
        <f t="array" ref="M495">_xlfn.IFS(spx[[#This Row],[month]]&lt;=3,1,spx[[#This Row],[month]]&lt;=6,2,spx[[#This Row],[month]]&lt;=9,3,spx[[#This Row],[month]]&lt;=12,4)</f>
        <v>4</v>
      </c>
    </row>
    <row r="496" spans="1:13" x14ac:dyDescent="0.25">
      <c r="A496" s="2">
        <v>37246</v>
      </c>
      <c r="B496">
        <v>1139.9300539999999</v>
      </c>
      <c r="C496">
        <v>1147.459961</v>
      </c>
      <c r="D496">
        <v>1139.9300539999999</v>
      </c>
      <c r="E496">
        <v>1144.8900149999999</v>
      </c>
      <c r="F496">
        <v>1144.8900149999999</v>
      </c>
      <c r="G496">
        <v>1694000000</v>
      </c>
      <c r="H496">
        <f>DAY(spx[[#This Row],[Date]])</f>
        <v>21</v>
      </c>
      <c r="I496" s="7">
        <f>MONTH(spx[[#This Row],[Date]])</f>
        <v>12</v>
      </c>
      <c r="J496" t="b">
        <f>MOD(spx[[#This Row],[month]]-1,3)=0</f>
        <v>0</v>
      </c>
      <c r="K496" t="b">
        <f>spx[[#This Row],[month]]&lt;&gt;I495</f>
        <v>0</v>
      </c>
      <c r="L496" s="8">
        <f>YEAR(spx[[#This Row],[Date]])</f>
        <v>2001</v>
      </c>
      <c r="M496" s="8" cm="1">
        <f t="array" ref="M496">_xlfn.IFS(spx[[#This Row],[month]]&lt;=3,1,spx[[#This Row],[month]]&lt;=6,2,spx[[#This Row],[month]]&lt;=9,3,spx[[#This Row],[month]]&lt;=12,4)</f>
        <v>4</v>
      </c>
    </row>
    <row r="497" spans="1:13" x14ac:dyDescent="0.25">
      <c r="A497" s="2">
        <v>37249</v>
      </c>
      <c r="B497">
        <v>1144.8900149999999</v>
      </c>
      <c r="C497">
        <v>1147.829956</v>
      </c>
      <c r="D497">
        <v>1144.619995</v>
      </c>
      <c r="E497">
        <v>1144.650024</v>
      </c>
      <c r="F497">
        <v>1144.650024</v>
      </c>
      <c r="G497">
        <v>439670000</v>
      </c>
      <c r="H497">
        <f>DAY(spx[[#This Row],[Date]])</f>
        <v>24</v>
      </c>
      <c r="I497" s="7">
        <f>MONTH(spx[[#This Row],[Date]])</f>
        <v>12</v>
      </c>
      <c r="J497" t="b">
        <f>MOD(spx[[#This Row],[month]]-1,3)=0</f>
        <v>0</v>
      </c>
      <c r="K497" t="b">
        <f>spx[[#This Row],[month]]&lt;&gt;I496</f>
        <v>0</v>
      </c>
      <c r="L497" s="8">
        <f>YEAR(spx[[#This Row],[Date]])</f>
        <v>2001</v>
      </c>
      <c r="M497" s="8" cm="1">
        <f t="array" ref="M497">_xlfn.IFS(spx[[#This Row],[month]]&lt;=3,1,spx[[#This Row],[month]]&lt;=6,2,spx[[#This Row],[month]]&lt;=9,3,spx[[#This Row],[month]]&lt;=12,4)</f>
        <v>4</v>
      </c>
    </row>
    <row r="498" spans="1:13" x14ac:dyDescent="0.25">
      <c r="A498" s="2">
        <v>37251</v>
      </c>
      <c r="B498">
        <v>1144.650024</v>
      </c>
      <c r="C498">
        <v>1159.1800539999999</v>
      </c>
      <c r="D498">
        <v>1144.650024</v>
      </c>
      <c r="E498">
        <v>1149.369995</v>
      </c>
      <c r="F498">
        <v>1149.369995</v>
      </c>
      <c r="G498">
        <v>791100000</v>
      </c>
      <c r="H498">
        <f>DAY(spx[[#This Row],[Date]])</f>
        <v>26</v>
      </c>
      <c r="I498" s="7">
        <f>MONTH(spx[[#This Row],[Date]])</f>
        <v>12</v>
      </c>
      <c r="J498" t="b">
        <f>MOD(spx[[#This Row],[month]]-1,3)=0</f>
        <v>0</v>
      </c>
      <c r="K498" t="b">
        <f>spx[[#This Row],[month]]&lt;&gt;I497</f>
        <v>0</v>
      </c>
      <c r="L498" s="8">
        <f>YEAR(spx[[#This Row],[Date]])</f>
        <v>2001</v>
      </c>
      <c r="M498" s="8" cm="1">
        <f t="array" ref="M498">_xlfn.IFS(spx[[#This Row],[month]]&lt;=3,1,spx[[#This Row],[month]]&lt;=6,2,spx[[#This Row],[month]]&lt;=9,3,spx[[#This Row],[month]]&lt;=12,4)</f>
        <v>4</v>
      </c>
    </row>
    <row r="499" spans="1:13" x14ac:dyDescent="0.25">
      <c r="A499" s="2">
        <v>37252</v>
      </c>
      <c r="B499">
        <v>1149.369995</v>
      </c>
      <c r="C499">
        <v>1157.130005</v>
      </c>
      <c r="D499">
        <v>1149.369995</v>
      </c>
      <c r="E499">
        <v>1157.130005</v>
      </c>
      <c r="F499">
        <v>1157.130005</v>
      </c>
      <c r="G499">
        <v>876300000</v>
      </c>
      <c r="H499">
        <f>DAY(spx[[#This Row],[Date]])</f>
        <v>27</v>
      </c>
      <c r="I499" s="7">
        <f>MONTH(spx[[#This Row],[Date]])</f>
        <v>12</v>
      </c>
      <c r="J499" t="b">
        <f>MOD(spx[[#This Row],[month]]-1,3)=0</f>
        <v>0</v>
      </c>
      <c r="K499" t="b">
        <f>spx[[#This Row],[month]]&lt;&gt;I498</f>
        <v>0</v>
      </c>
      <c r="L499" s="8">
        <f>YEAR(spx[[#This Row],[Date]])</f>
        <v>2001</v>
      </c>
      <c r="M499" s="8" cm="1">
        <f t="array" ref="M499">_xlfn.IFS(spx[[#This Row],[month]]&lt;=3,1,spx[[#This Row],[month]]&lt;=6,2,spx[[#This Row],[month]]&lt;=9,3,spx[[#This Row],[month]]&lt;=12,4)</f>
        <v>4</v>
      </c>
    </row>
    <row r="500" spans="1:13" x14ac:dyDescent="0.25">
      <c r="A500" s="2">
        <v>37253</v>
      </c>
      <c r="B500">
        <v>1157.130005</v>
      </c>
      <c r="C500">
        <v>1164.6400149999999</v>
      </c>
      <c r="D500">
        <v>1157.130005</v>
      </c>
      <c r="E500">
        <v>1161.0200199999999</v>
      </c>
      <c r="F500">
        <v>1161.0200199999999</v>
      </c>
      <c r="G500">
        <v>917400000</v>
      </c>
      <c r="H500">
        <f>DAY(spx[[#This Row],[Date]])</f>
        <v>28</v>
      </c>
      <c r="I500" s="7">
        <f>MONTH(spx[[#This Row],[Date]])</f>
        <v>12</v>
      </c>
      <c r="J500" t="b">
        <f>MOD(spx[[#This Row],[month]]-1,3)=0</f>
        <v>0</v>
      </c>
      <c r="K500" t="b">
        <f>spx[[#This Row],[month]]&lt;&gt;I499</f>
        <v>0</v>
      </c>
      <c r="L500" s="8">
        <f>YEAR(spx[[#This Row],[Date]])</f>
        <v>2001</v>
      </c>
      <c r="M500" s="8" cm="1">
        <f t="array" ref="M500">_xlfn.IFS(spx[[#This Row],[month]]&lt;=3,1,spx[[#This Row],[month]]&lt;=6,2,spx[[#This Row],[month]]&lt;=9,3,spx[[#This Row],[month]]&lt;=12,4)</f>
        <v>4</v>
      </c>
    </row>
    <row r="501" spans="1:13" x14ac:dyDescent="0.25">
      <c r="A501" s="2">
        <v>37256</v>
      </c>
      <c r="B501">
        <v>1161.0200199999999</v>
      </c>
      <c r="C501">
        <v>1161.160034</v>
      </c>
      <c r="D501">
        <v>1148.040039</v>
      </c>
      <c r="E501">
        <v>1148.079956</v>
      </c>
      <c r="F501">
        <v>1148.079956</v>
      </c>
      <c r="G501">
        <v>943600000</v>
      </c>
      <c r="H501">
        <f>DAY(spx[[#This Row],[Date]])</f>
        <v>31</v>
      </c>
      <c r="I501" s="7">
        <f>MONTH(spx[[#This Row],[Date]])</f>
        <v>12</v>
      </c>
      <c r="J501" t="b">
        <f>MOD(spx[[#This Row],[month]]-1,3)=0</f>
        <v>0</v>
      </c>
      <c r="K501" t="b">
        <f>spx[[#This Row],[month]]&lt;&gt;I500</f>
        <v>0</v>
      </c>
      <c r="L501" s="8">
        <f>YEAR(spx[[#This Row],[Date]])</f>
        <v>2001</v>
      </c>
      <c r="M501" s="8" cm="1">
        <f t="array" ref="M501">_xlfn.IFS(spx[[#This Row],[month]]&lt;=3,1,spx[[#This Row],[month]]&lt;=6,2,spx[[#This Row],[month]]&lt;=9,3,spx[[#This Row],[month]]&lt;=12,4)</f>
        <v>4</v>
      </c>
    </row>
    <row r="502" spans="1:13" x14ac:dyDescent="0.25">
      <c r="A502" s="2">
        <v>37258</v>
      </c>
      <c r="B502">
        <v>1148.079956</v>
      </c>
      <c r="C502">
        <v>1154.670044</v>
      </c>
      <c r="D502">
        <v>1136.2299800000001</v>
      </c>
      <c r="E502">
        <v>1154.670044</v>
      </c>
      <c r="F502">
        <v>1154.670044</v>
      </c>
      <c r="G502">
        <v>1171000000</v>
      </c>
      <c r="H502">
        <f>DAY(spx[[#This Row],[Date]])</f>
        <v>2</v>
      </c>
      <c r="I502" s="7">
        <f>MONTH(spx[[#This Row],[Date]])</f>
        <v>1</v>
      </c>
      <c r="J502" t="b">
        <f>MOD(spx[[#This Row],[month]]-1,3)=0</f>
        <v>1</v>
      </c>
      <c r="K502" t="b">
        <f>spx[[#This Row],[month]]&lt;&gt;I501</f>
        <v>1</v>
      </c>
      <c r="L502" s="8">
        <f>YEAR(spx[[#This Row],[Date]])</f>
        <v>2002</v>
      </c>
      <c r="M502" s="8" cm="1">
        <f t="array" ref="M502">_xlfn.IFS(spx[[#This Row],[month]]&lt;=3,1,spx[[#This Row],[month]]&lt;=6,2,spx[[#This Row],[month]]&lt;=9,3,spx[[#This Row],[month]]&lt;=12,4)</f>
        <v>1</v>
      </c>
    </row>
    <row r="503" spans="1:13" x14ac:dyDescent="0.25">
      <c r="A503" s="2">
        <v>37259</v>
      </c>
      <c r="B503">
        <v>1154.670044</v>
      </c>
      <c r="C503">
        <v>1165.2700199999999</v>
      </c>
      <c r="D503">
        <v>1154.01001</v>
      </c>
      <c r="E503">
        <v>1165.2700199999999</v>
      </c>
      <c r="F503">
        <v>1165.2700199999999</v>
      </c>
      <c r="G503">
        <v>1398900000</v>
      </c>
      <c r="H503">
        <f>DAY(spx[[#This Row],[Date]])</f>
        <v>3</v>
      </c>
      <c r="I503" s="7">
        <f>MONTH(spx[[#This Row],[Date]])</f>
        <v>1</v>
      </c>
      <c r="J503" t="b">
        <f>MOD(spx[[#This Row],[month]]-1,3)=0</f>
        <v>1</v>
      </c>
      <c r="K503" t="b">
        <f>spx[[#This Row],[month]]&lt;&gt;I502</f>
        <v>0</v>
      </c>
      <c r="L503" s="8">
        <f>YEAR(spx[[#This Row],[Date]])</f>
        <v>2002</v>
      </c>
      <c r="M503" s="8" cm="1">
        <f t="array" ref="M503">_xlfn.IFS(spx[[#This Row],[month]]&lt;=3,1,spx[[#This Row],[month]]&lt;=6,2,spx[[#This Row],[month]]&lt;=9,3,spx[[#This Row],[month]]&lt;=12,4)</f>
        <v>1</v>
      </c>
    </row>
    <row r="504" spans="1:13" x14ac:dyDescent="0.25">
      <c r="A504" s="2">
        <v>37260</v>
      </c>
      <c r="B504">
        <v>1165.2700199999999</v>
      </c>
      <c r="C504">
        <v>1176.5500489999999</v>
      </c>
      <c r="D504">
        <v>1163.420044</v>
      </c>
      <c r="E504">
        <v>1172.51001</v>
      </c>
      <c r="F504">
        <v>1172.51001</v>
      </c>
      <c r="G504">
        <v>1513000000</v>
      </c>
      <c r="H504">
        <f>DAY(spx[[#This Row],[Date]])</f>
        <v>4</v>
      </c>
      <c r="I504" s="7">
        <f>MONTH(spx[[#This Row],[Date]])</f>
        <v>1</v>
      </c>
      <c r="J504" t="b">
        <f>MOD(spx[[#This Row],[month]]-1,3)=0</f>
        <v>1</v>
      </c>
      <c r="K504" t="b">
        <f>spx[[#This Row],[month]]&lt;&gt;I503</f>
        <v>0</v>
      </c>
      <c r="L504" s="8">
        <f>YEAR(spx[[#This Row],[Date]])</f>
        <v>2002</v>
      </c>
      <c r="M504" s="8" cm="1">
        <f t="array" ref="M504">_xlfn.IFS(spx[[#This Row],[month]]&lt;=3,1,spx[[#This Row],[month]]&lt;=6,2,spx[[#This Row],[month]]&lt;=9,3,spx[[#This Row],[month]]&lt;=12,4)</f>
        <v>1</v>
      </c>
    </row>
    <row r="505" spans="1:13" x14ac:dyDescent="0.25">
      <c r="A505" s="2">
        <v>37263</v>
      </c>
      <c r="B505">
        <v>1172.51001</v>
      </c>
      <c r="C505">
        <v>1176.969971</v>
      </c>
      <c r="D505">
        <v>1163.5500489999999</v>
      </c>
      <c r="E505">
        <v>1164.8900149999999</v>
      </c>
      <c r="F505">
        <v>1164.8900149999999</v>
      </c>
      <c r="G505">
        <v>1308300000</v>
      </c>
      <c r="H505">
        <f>DAY(spx[[#This Row],[Date]])</f>
        <v>7</v>
      </c>
      <c r="I505" s="7">
        <f>MONTH(spx[[#This Row],[Date]])</f>
        <v>1</v>
      </c>
      <c r="J505" t="b">
        <f>MOD(spx[[#This Row],[month]]-1,3)=0</f>
        <v>1</v>
      </c>
      <c r="K505" t="b">
        <f>spx[[#This Row],[month]]&lt;&gt;I504</f>
        <v>0</v>
      </c>
      <c r="L505" s="8">
        <f>YEAR(spx[[#This Row],[Date]])</f>
        <v>2002</v>
      </c>
      <c r="M505" s="8" cm="1">
        <f t="array" ref="M505">_xlfn.IFS(spx[[#This Row],[month]]&lt;=3,1,spx[[#This Row],[month]]&lt;=6,2,spx[[#This Row],[month]]&lt;=9,3,spx[[#This Row],[month]]&lt;=12,4)</f>
        <v>1</v>
      </c>
    </row>
    <row r="506" spans="1:13" x14ac:dyDescent="0.25">
      <c r="A506" s="2">
        <v>37264</v>
      </c>
      <c r="B506">
        <v>1164.8900149999999</v>
      </c>
      <c r="C506">
        <v>1167.599976</v>
      </c>
      <c r="D506">
        <v>1157.459961</v>
      </c>
      <c r="E506">
        <v>1160.709961</v>
      </c>
      <c r="F506">
        <v>1160.709961</v>
      </c>
      <c r="G506">
        <v>1258800000</v>
      </c>
      <c r="H506">
        <f>DAY(spx[[#This Row],[Date]])</f>
        <v>8</v>
      </c>
      <c r="I506" s="7">
        <f>MONTH(spx[[#This Row],[Date]])</f>
        <v>1</v>
      </c>
      <c r="J506" t="b">
        <f>MOD(spx[[#This Row],[month]]-1,3)=0</f>
        <v>1</v>
      </c>
      <c r="K506" t="b">
        <f>spx[[#This Row],[month]]&lt;&gt;I505</f>
        <v>0</v>
      </c>
      <c r="L506" s="8">
        <f>YEAR(spx[[#This Row],[Date]])</f>
        <v>2002</v>
      </c>
      <c r="M506" s="8" cm="1">
        <f t="array" ref="M506">_xlfn.IFS(spx[[#This Row],[month]]&lt;=3,1,spx[[#This Row],[month]]&lt;=6,2,spx[[#This Row],[month]]&lt;=9,3,spx[[#This Row],[month]]&lt;=12,4)</f>
        <v>1</v>
      </c>
    </row>
    <row r="507" spans="1:13" x14ac:dyDescent="0.25">
      <c r="A507" s="2">
        <v>37265</v>
      </c>
      <c r="B507">
        <v>1160.709961</v>
      </c>
      <c r="C507">
        <v>1174.26001</v>
      </c>
      <c r="D507">
        <v>1151.8900149999999</v>
      </c>
      <c r="E507">
        <v>1155.1400149999999</v>
      </c>
      <c r="F507">
        <v>1155.1400149999999</v>
      </c>
      <c r="G507">
        <v>1452000000</v>
      </c>
      <c r="H507">
        <f>DAY(spx[[#This Row],[Date]])</f>
        <v>9</v>
      </c>
      <c r="I507" s="7">
        <f>MONTH(spx[[#This Row],[Date]])</f>
        <v>1</v>
      </c>
      <c r="J507" t="b">
        <f>MOD(spx[[#This Row],[month]]-1,3)=0</f>
        <v>1</v>
      </c>
      <c r="K507" t="b">
        <f>spx[[#This Row],[month]]&lt;&gt;I506</f>
        <v>0</v>
      </c>
      <c r="L507" s="8">
        <f>YEAR(spx[[#This Row],[Date]])</f>
        <v>2002</v>
      </c>
      <c r="M507" s="8" cm="1">
        <f t="array" ref="M507">_xlfn.IFS(spx[[#This Row],[month]]&lt;=3,1,spx[[#This Row],[month]]&lt;=6,2,spx[[#This Row],[month]]&lt;=9,3,spx[[#This Row],[month]]&lt;=12,4)</f>
        <v>1</v>
      </c>
    </row>
    <row r="508" spans="1:13" x14ac:dyDescent="0.25">
      <c r="A508" s="2">
        <v>37266</v>
      </c>
      <c r="B508">
        <v>1155.1400149999999</v>
      </c>
      <c r="C508">
        <v>1159.9300539999999</v>
      </c>
      <c r="D508">
        <v>1150.849976</v>
      </c>
      <c r="E508">
        <v>1156.5500489999999</v>
      </c>
      <c r="F508">
        <v>1156.5500489999999</v>
      </c>
      <c r="G508">
        <v>1299000000</v>
      </c>
      <c r="H508">
        <f>DAY(spx[[#This Row],[Date]])</f>
        <v>10</v>
      </c>
      <c r="I508" s="7">
        <f>MONTH(spx[[#This Row],[Date]])</f>
        <v>1</v>
      </c>
      <c r="J508" t="b">
        <f>MOD(spx[[#This Row],[month]]-1,3)=0</f>
        <v>1</v>
      </c>
      <c r="K508" t="b">
        <f>spx[[#This Row],[month]]&lt;&gt;I507</f>
        <v>0</v>
      </c>
      <c r="L508" s="8">
        <f>YEAR(spx[[#This Row],[Date]])</f>
        <v>2002</v>
      </c>
      <c r="M508" s="8" cm="1">
        <f t="array" ref="M508">_xlfn.IFS(spx[[#This Row],[month]]&lt;=3,1,spx[[#This Row],[month]]&lt;=6,2,spx[[#This Row],[month]]&lt;=9,3,spx[[#This Row],[month]]&lt;=12,4)</f>
        <v>1</v>
      </c>
    </row>
    <row r="509" spans="1:13" x14ac:dyDescent="0.25">
      <c r="A509" s="2">
        <v>37267</v>
      </c>
      <c r="B509">
        <v>1156.5500489999999</v>
      </c>
      <c r="C509">
        <v>1159.410034</v>
      </c>
      <c r="D509">
        <v>1145.4499510000001</v>
      </c>
      <c r="E509">
        <v>1145.599976</v>
      </c>
      <c r="F509">
        <v>1145.599976</v>
      </c>
      <c r="G509">
        <v>1211900000</v>
      </c>
      <c r="H509">
        <f>DAY(spx[[#This Row],[Date]])</f>
        <v>11</v>
      </c>
      <c r="I509" s="7">
        <f>MONTH(spx[[#This Row],[Date]])</f>
        <v>1</v>
      </c>
      <c r="J509" t="b">
        <f>MOD(spx[[#This Row],[month]]-1,3)=0</f>
        <v>1</v>
      </c>
      <c r="K509" t="b">
        <f>spx[[#This Row],[month]]&lt;&gt;I508</f>
        <v>0</v>
      </c>
      <c r="L509" s="8">
        <f>YEAR(spx[[#This Row],[Date]])</f>
        <v>2002</v>
      </c>
      <c r="M509" s="8" cm="1">
        <f t="array" ref="M509">_xlfn.IFS(spx[[#This Row],[month]]&lt;=3,1,spx[[#This Row],[month]]&lt;=6,2,spx[[#This Row],[month]]&lt;=9,3,spx[[#This Row],[month]]&lt;=12,4)</f>
        <v>1</v>
      </c>
    </row>
    <row r="510" spans="1:13" x14ac:dyDescent="0.25">
      <c r="A510" s="2">
        <v>37270</v>
      </c>
      <c r="B510">
        <v>1145.599976</v>
      </c>
      <c r="C510">
        <v>1145.599976</v>
      </c>
      <c r="D510">
        <v>1138.150024</v>
      </c>
      <c r="E510">
        <v>1138.410034</v>
      </c>
      <c r="F510">
        <v>1138.410034</v>
      </c>
      <c r="G510">
        <v>1286400000</v>
      </c>
      <c r="H510">
        <f>DAY(spx[[#This Row],[Date]])</f>
        <v>14</v>
      </c>
      <c r="I510" s="7">
        <f>MONTH(spx[[#This Row],[Date]])</f>
        <v>1</v>
      </c>
      <c r="J510" t="b">
        <f>MOD(spx[[#This Row],[month]]-1,3)=0</f>
        <v>1</v>
      </c>
      <c r="K510" t="b">
        <f>spx[[#This Row],[month]]&lt;&gt;I509</f>
        <v>0</v>
      </c>
      <c r="L510" s="8">
        <f>YEAR(spx[[#This Row],[Date]])</f>
        <v>2002</v>
      </c>
      <c r="M510" s="8" cm="1">
        <f t="array" ref="M510">_xlfn.IFS(spx[[#This Row],[month]]&lt;=3,1,spx[[#This Row],[month]]&lt;=6,2,spx[[#This Row],[month]]&lt;=9,3,spx[[#This Row],[month]]&lt;=12,4)</f>
        <v>1</v>
      </c>
    </row>
    <row r="511" spans="1:13" x14ac:dyDescent="0.25">
      <c r="A511" s="2">
        <v>37271</v>
      </c>
      <c r="B511">
        <v>1138.410034</v>
      </c>
      <c r="C511">
        <v>1148.8100589999999</v>
      </c>
      <c r="D511">
        <v>1136.880005</v>
      </c>
      <c r="E511">
        <v>1146.1899410000001</v>
      </c>
      <c r="F511">
        <v>1146.1899410000001</v>
      </c>
      <c r="G511">
        <v>1386900000</v>
      </c>
      <c r="H511">
        <f>DAY(spx[[#This Row],[Date]])</f>
        <v>15</v>
      </c>
      <c r="I511" s="7">
        <f>MONTH(spx[[#This Row],[Date]])</f>
        <v>1</v>
      </c>
      <c r="J511" t="b">
        <f>MOD(spx[[#This Row],[month]]-1,3)=0</f>
        <v>1</v>
      </c>
      <c r="K511" t="b">
        <f>spx[[#This Row],[month]]&lt;&gt;I510</f>
        <v>0</v>
      </c>
      <c r="L511" s="8">
        <f>YEAR(spx[[#This Row],[Date]])</f>
        <v>2002</v>
      </c>
      <c r="M511" s="8" cm="1">
        <f t="array" ref="M511">_xlfn.IFS(spx[[#This Row],[month]]&lt;=3,1,spx[[#This Row],[month]]&lt;=6,2,spx[[#This Row],[month]]&lt;=9,3,spx[[#This Row],[month]]&lt;=12,4)</f>
        <v>1</v>
      </c>
    </row>
    <row r="512" spans="1:13" x14ac:dyDescent="0.25">
      <c r="A512" s="2">
        <v>37272</v>
      </c>
      <c r="B512">
        <v>1146.1899410000001</v>
      </c>
      <c r="C512">
        <v>1146.1899410000001</v>
      </c>
      <c r="D512">
        <v>1127.48999</v>
      </c>
      <c r="E512">
        <v>1127.5699460000001</v>
      </c>
      <c r="F512">
        <v>1127.5699460000001</v>
      </c>
      <c r="G512">
        <v>1482500000</v>
      </c>
      <c r="H512">
        <f>DAY(spx[[#This Row],[Date]])</f>
        <v>16</v>
      </c>
      <c r="I512" s="7">
        <f>MONTH(spx[[#This Row],[Date]])</f>
        <v>1</v>
      </c>
      <c r="J512" t="b">
        <f>MOD(spx[[#This Row],[month]]-1,3)=0</f>
        <v>1</v>
      </c>
      <c r="K512" t="b">
        <f>spx[[#This Row],[month]]&lt;&gt;I511</f>
        <v>0</v>
      </c>
      <c r="L512" s="8">
        <f>YEAR(spx[[#This Row],[Date]])</f>
        <v>2002</v>
      </c>
      <c r="M512" s="8" cm="1">
        <f t="array" ref="M512">_xlfn.IFS(spx[[#This Row],[month]]&lt;=3,1,spx[[#This Row],[month]]&lt;=6,2,spx[[#This Row],[month]]&lt;=9,3,spx[[#This Row],[month]]&lt;=12,4)</f>
        <v>1</v>
      </c>
    </row>
    <row r="513" spans="1:13" x14ac:dyDescent="0.25">
      <c r="A513" s="2">
        <v>37273</v>
      </c>
      <c r="B513">
        <v>1127.5699460000001</v>
      </c>
      <c r="C513">
        <v>1139.2700199999999</v>
      </c>
      <c r="D513">
        <v>1127.5699460000001</v>
      </c>
      <c r="E513">
        <v>1138.880005</v>
      </c>
      <c r="F513">
        <v>1138.880005</v>
      </c>
      <c r="G513">
        <v>1380100000</v>
      </c>
      <c r="H513">
        <f>DAY(spx[[#This Row],[Date]])</f>
        <v>17</v>
      </c>
      <c r="I513" s="7">
        <f>MONTH(spx[[#This Row],[Date]])</f>
        <v>1</v>
      </c>
      <c r="J513" t="b">
        <f>MOD(spx[[#This Row],[month]]-1,3)=0</f>
        <v>1</v>
      </c>
      <c r="K513" t="b">
        <f>spx[[#This Row],[month]]&lt;&gt;I512</f>
        <v>0</v>
      </c>
      <c r="L513" s="8">
        <f>YEAR(spx[[#This Row],[Date]])</f>
        <v>2002</v>
      </c>
      <c r="M513" s="8" cm="1">
        <f t="array" ref="M513">_xlfn.IFS(spx[[#This Row],[month]]&lt;=3,1,spx[[#This Row],[month]]&lt;=6,2,spx[[#This Row],[month]]&lt;=9,3,spx[[#This Row],[month]]&lt;=12,4)</f>
        <v>1</v>
      </c>
    </row>
    <row r="514" spans="1:13" x14ac:dyDescent="0.25">
      <c r="A514" s="2">
        <v>37274</v>
      </c>
      <c r="B514">
        <v>1138.880005</v>
      </c>
      <c r="C514">
        <v>1138.880005</v>
      </c>
      <c r="D514">
        <v>1124.4499510000001</v>
      </c>
      <c r="E514">
        <v>1127.579956</v>
      </c>
      <c r="F514">
        <v>1127.579956</v>
      </c>
      <c r="G514">
        <v>1333300000</v>
      </c>
      <c r="H514">
        <f>DAY(spx[[#This Row],[Date]])</f>
        <v>18</v>
      </c>
      <c r="I514" s="7">
        <f>MONTH(spx[[#This Row],[Date]])</f>
        <v>1</v>
      </c>
      <c r="J514" t="b">
        <f>MOD(spx[[#This Row],[month]]-1,3)=0</f>
        <v>1</v>
      </c>
      <c r="K514" t="b">
        <f>spx[[#This Row],[month]]&lt;&gt;I513</f>
        <v>0</v>
      </c>
      <c r="L514" s="8">
        <f>YEAR(spx[[#This Row],[Date]])</f>
        <v>2002</v>
      </c>
      <c r="M514" s="8" cm="1">
        <f t="array" ref="M514">_xlfn.IFS(spx[[#This Row],[month]]&lt;=3,1,spx[[#This Row],[month]]&lt;=6,2,spx[[#This Row],[month]]&lt;=9,3,spx[[#This Row],[month]]&lt;=12,4)</f>
        <v>1</v>
      </c>
    </row>
    <row r="515" spans="1:13" x14ac:dyDescent="0.25">
      <c r="A515" s="2">
        <v>37278</v>
      </c>
      <c r="B515">
        <v>1127.579956</v>
      </c>
      <c r="C515">
        <v>1135.26001</v>
      </c>
      <c r="D515">
        <v>1117.910034</v>
      </c>
      <c r="E515">
        <v>1119.3100589999999</v>
      </c>
      <c r="F515">
        <v>1119.3100589999999</v>
      </c>
      <c r="G515">
        <v>1311600000</v>
      </c>
      <c r="H515">
        <f>DAY(spx[[#This Row],[Date]])</f>
        <v>22</v>
      </c>
      <c r="I515" s="7">
        <f>MONTH(spx[[#This Row],[Date]])</f>
        <v>1</v>
      </c>
      <c r="J515" t="b">
        <f>MOD(spx[[#This Row],[month]]-1,3)=0</f>
        <v>1</v>
      </c>
      <c r="K515" t="b">
        <f>spx[[#This Row],[month]]&lt;&gt;I514</f>
        <v>0</v>
      </c>
      <c r="L515" s="8">
        <f>YEAR(spx[[#This Row],[Date]])</f>
        <v>2002</v>
      </c>
      <c r="M515" s="8" cm="1">
        <f t="array" ref="M515">_xlfn.IFS(spx[[#This Row],[month]]&lt;=3,1,spx[[#This Row],[month]]&lt;=6,2,spx[[#This Row],[month]]&lt;=9,3,spx[[#This Row],[month]]&lt;=12,4)</f>
        <v>1</v>
      </c>
    </row>
    <row r="516" spans="1:13" x14ac:dyDescent="0.25">
      <c r="A516" s="2">
        <v>37279</v>
      </c>
      <c r="B516">
        <v>1119.3100589999999</v>
      </c>
      <c r="C516">
        <v>1131.9399410000001</v>
      </c>
      <c r="D516">
        <v>1117.4300539999999</v>
      </c>
      <c r="E516">
        <v>1128.1800539999999</v>
      </c>
      <c r="F516">
        <v>1128.1800539999999</v>
      </c>
      <c r="G516">
        <v>1479200000</v>
      </c>
      <c r="H516">
        <f>DAY(spx[[#This Row],[Date]])</f>
        <v>23</v>
      </c>
      <c r="I516" s="7">
        <f>MONTH(spx[[#This Row],[Date]])</f>
        <v>1</v>
      </c>
      <c r="J516" t="b">
        <f>MOD(spx[[#This Row],[month]]-1,3)=0</f>
        <v>1</v>
      </c>
      <c r="K516" t="b">
        <f>spx[[#This Row],[month]]&lt;&gt;I515</f>
        <v>0</v>
      </c>
      <c r="L516" s="8">
        <f>YEAR(spx[[#This Row],[Date]])</f>
        <v>2002</v>
      </c>
      <c r="M516" s="8" cm="1">
        <f t="array" ref="M516">_xlfn.IFS(spx[[#This Row],[month]]&lt;=3,1,spx[[#This Row],[month]]&lt;=6,2,spx[[#This Row],[month]]&lt;=9,3,spx[[#This Row],[month]]&lt;=12,4)</f>
        <v>1</v>
      </c>
    </row>
    <row r="517" spans="1:13" x14ac:dyDescent="0.25">
      <c r="A517" s="2">
        <v>37280</v>
      </c>
      <c r="B517">
        <v>1128.1800539999999</v>
      </c>
      <c r="C517">
        <v>1139.5</v>
      </c>
      <c r="D517">
        <v>1128.1800539999999</v>
      </c>
      <c r="E517">
        <v>1132.150024</v>
      </c>
      <c r="F517">
        <v>1132.150024</v>
      </c>
      <c r="G517">
        <v>1552800000</v>
      </c>
      <c r="H517">
        <f>DAY(spx[[#This Row],[Date]])</f>
        <v>24</v>
      </c>
      <c r="I517" s="7">
        <f>MONTH(spx[[#This Row],[Date]])</f>
        <v>1</v>
      </c>
      <c r="J517" t="b">
        <f>MOD(spx[[#This Row],[month]]-1,3)=0</f>
        <v>1</v>
      </c>
      <c r="K517" t="b">
        <f>spx[[#This Row],[month]]&lt;&gt;I516</f>
        <v>0</v>
      </c>
      <c r="L517" s="8">
        <f>YEAR(spx[[#This Row],[Date]])</f>
        <v>2002</v>
      </c>
      <c r="M517" s="8" cm="1">
        <f t="array" ref="M517">_xlfn.IFS(spx[[#This Row],[month]]&lt;=3,1,spx[[#This Row],[month]]&lt;=6,2,spx[[#This Row],[month]]&lt;=9,3,spx[[#This Row],[month]]&lt;=12,4)</f>
        <v>1</v>
      </c>
    </row>
    <row r="518" spans="1:13" x14ac:dyDescent="0.25">
      <c r="A518" s="2">
        <v>37281</v>
      </c>
      <c r="B518">
        <v>1132.150024</v>
      </c>
      <c r="C518">
        <v>1138.3100589999999</v>
      </c>
      <c r="D518">
        <v>1127.8199460000001</v>
      </c>
      <c r="E518">
        <v>1133.280029</v>
      </c>
      <c r="F518">
        <v>1133.280029</v>
      </c>
      <c r="G518">
        <v>1345100000</v>
      </c>
      <c r="H518">
        <f>DAY(spx[[#This Row],[Date]])</f>
        <v>25</v>
      </c>
      <c r="I518" s="7">
        <f>MONTH(spx[[#This Row],[Date]])</f>
        <v>1</v>
      </c>
      <c r="J518" t="b">
        <f>MOD(spx[[#This Row],[month]]-1,3)=0</f>
        <v>1</v>
      </c>
      <c r="K518" t="b">
        <f>spx[[#This Row],[month]]&lt;&gt;I517</f>
        <v>0</v>
      </c>
      <c r="L518" s="8">
        <f>YEAR(spx[[#This Row],[Date]])</f>
        <v>2002</v>
      </c>
      <c r="M518" s="8" cm="1">
        <f t="array" ref="M518">_xlfn.IFS(spx[[#This Row],[month]]&lt;=3,1,spx[[#This Row],[month]]&lt;=6,2,spx[[#This Row],[month]]&lt;=9,3,spx[[#This Row],[month]]&lt;=12,4)</f>
        <v>1</v>
      </c>
    </row>
    <row r="519" spans="1:13" x14ac:dyDescent="0.25">
      <c r="A519" s="2">
        <v>37284</v>
      </c>
      <c r="B519">
        <v>1133.280029</v>
      </c>
      <c r="C519">
        <v>1138.630005</v>
      </c>
      <c r="D519">
        <v>1126.660034</v>
      </c>
      <c r="E519">
        <v>1133.0600589999999</v>
      </c>
      <c r="F519">
        <v>1133.0600589999999</v>
      </c>
      <c r="G519">
        <v>1186800000</v>
      </c>
      <c r="H519">
        <f>DAY(spx[[#This Row],[Date]])</f>
        <v>28</v>
      </c>
      <c r="I519" s="7">
        <f>MONTH(spx[[#This Row],[Date]])</f>
        <v>1</v>
      </c>
      <c r="J519" t="b">
        <f>MOD(spx[[#This Row],[month]]-1,3)=0</f>
        <v>1</v>
      </c>
      <c r="K519" t="b">
        <f>spx[[#This Row],[month]]&lt;&gt;I518</f>
        <v>0</v>
      </c>
      <c r="L519" s="8">
        <f>YEAR(spx[[#This Row],[Date]])</f>
        <v>2002</v>
      </c>
      <c r="M519" s="8" cm="1">
        <f t="array" ref="M519">_xlfn.IFS(spx[[#This Row],[month]]&lt;=3,1,spx[[#This Row],[month]]&lt;=6,2,spx[[#This Row],[month]]&lt;=9,3,spx[[#This Row],[month]]&lt;=12,4)</f>
        <v>1</v>
      </c>
    </row>
    <row r="520" spans="1:13" x14ac:dyDescent="0.25">
      <c r="A520" s="2">
        <v>37285</v>
      </c>
      <c r="B520">
        <v>1133.0600589999999</v>
      </c>
      <c r="C520">
        <v>1137.469971</v>
      </c>
      <c r="D520">
        <v>1098.73999</v>
      </c>
      <c r="E520">
        <v>1100.6400149999999</v>
      </c>
      <c r="F520">
        <v>1100.6400149999999</v>
      </c>
      <c r="G520">
        <v>1812000000</v>
      </c>
      <c r="H520">
        <f>DAY(spx[[#This Row],[Date]])</f>
        <v>29</v>
      </c>
      <c r="I520" s="7">
        <f>MONTH(spx[[#This Row],[Date]])</f>
        <v>1</v>
      </c>
      <c r="J520" t="b">
        <f>MOD(spx[[#This Row],[month]]-1,3)=0</f>
        <v>1</v>
      </c>
      <c r="K520" t="b">
        <f>spx[[#This Row],[month]]&lt;&gt;I519</f>
        <v>0</v>
      </c>
      <c r="L520" s="8">
        <f>YEAR(spx[[#This Row],[Date]])</f>
        <v>2002</v>
      </c>
      <c r="M520" s="8" cm="1">
        <f t="array" ref="M520">_xlfn.IFS(spx[[#This Row],[month]]&lt;=3,1,spx[[#This Row],[month]]&lt;=6,2,spx[[#This Row],[month]]&lt;=9,3,spx[[#This Row],[month]]&lt;=12,4)</f>
        <v>1</v>
      </c>
    </row>
    <row r="521" spans="1:13" x14ac:dyDescent="0.25">
      <c r="A521" s="2">
        <v>37286</v>
      </c>
      <c r="B521">
        <v>1100.6400149999999</v>
      </c>
      <c r="C521">
        <v>1113.790039</v>
      </c>
      <c r="D521">
        <v>1081.660034</v>
      </c>
      <c r="E521">
        <v>1113.5699460000001</v>
      </c>
      <c r="F521">
        <v>1113.5699460000001</v>
      </c>
      <c r="G521">
        <v>2019600000</v>
      </c>
      <c r="H521">
        <f>DAY(spx[[#This Row],[Date]])</f>
        <v>30</v>
      </c>
      <c r="I521" s="7">
        <f>MONTH(spx[[#This Row],[Date]])</f>
        <v>1</v>
      </c>
      <c r="J521" t="b">
        <f>MOD(spx[[#This Row],[month]]-1,3)=0</f>
        <v>1</v>
      </c>
      <c r="K521" t="b">
        <f>spx[[#This Row],[month]]&lt;&gt;I520</f>
        <v>0</v>
      </c>
      <c r="L521" s="8">
        <f>YEAR(spx[[#This Row],[Date]])</f>
        <v>2002</v>
      </c>
      <c r="M521" s="8" cm="1">
        <f t="array" ref="M521">_xlfn.IFS(spx[[#This Row],[month]]&lt;=3,1,spx[[#This Row],[month]]&lt;=6,2,spx[[#This Row],[month]]&lt;=9,3,spx[[#This Row],[month]]&lt;=12,4)</f>
        <v>1</v>
      </c>
    </row>
    <row r="522" spans="1:13" x14ac:dyDescent="0.25">
      <c r="A522" s="2">
        <v>37287</v>
      </c>
      <c r="B522">
        <v>1113.5699460000001</v>
      </c>
      <c r="C522">
        <v>1130.209961</v>
      </c>
      <c r="D522">
        <v>1113.3000489999999</v>
      </c>
      <c r="E522">
        <v>1130.1999510000001</v>
      </c>
      <c r="F522">
        <v>1130.1999510000001</v>
      </c>
      <c r="G522">
        <v>1557000000</v>
      </c>
      <c r="H522">
        <f>DAY(spx[[#This Row],[Date]])</f>
        <v>31</v>
      </c>
      <c r="I522" s="7">
        <f>MONTH(spx[[#This Row],[Date]])</f>
        <v>1</v>
      </c>
      <c r="J522" t="b">
        <f>MOD(spx[[#This Row],[month]]-1,3)=0</f>
        <v>1</v>
      </c>
      <c r="K522" t="b">
        <f>spx[[#This Row],[month]]&lt;&gt;I521</f>
        <v>0</v>
      </c>
      <c r="L522" s="8">
        <f>YEAR(spx[[#This Row],[Date]])</f>
        <v>2002</v>
      </c>
      <c r="M522" s="8" cm="1">
        <f t="array" ref="M522">_xlfn.IFS(spx[[#This Row],[month]]&lt;=3,1,spx[[#This Row],[month]]&lt;=6,2,spx[[#This Row],[month]]&lt;=9,3,spx[[#This Row],[month]]&lt;=12,4)</f>
        <v>1</v>
      </c>
    </row>
    <row r="523" spans="1:13" x14ac:dyDescent="0.25">
      <c r="A523" s="2">
        <v>37288</v>
      </c>
      <c r="B523">
        <v>1130.1999510000001</v>
      </c>
      <c r="C523">
        <v>1130.1999510000001</v>
      </c>
      <c r="D523">
        <v>1118.51001</v>
      </c>
      <c r="E523">
        <v>1122.1999510000001</v>
      </c>
      <c r="F523">
        <v>1122.1999510000001</v>
      </c>
      <c r="G523">
        <v>1367200000</v>
      </c>
      <c r="H523">
        <f>DAY(spx[[#This Row],[Date]])</f>
        <v>1</v>
      </c>
      <c r="I523" s="7">
        <f>MONTH(spx[[#This Row],[Date]])</f>
        <v>2</v>
      </c>
      <c r="J523" t="b">
        <f>MOD(spx[[#This Row],[month]]-1,3)=0</f>
        <v>0</v>
      </c>
      <c r="K523" t="b">
        <f>spx[[#This Row],[month]]&lt;&gt;I522</f>
        <v>1</v>
      </c>
      <c r="L523" s="8">
        <f>YEAR(spx[[#This Row],[Date]])</f>
        <v>2002</v>
      </c>
      <c r="M523" s="8" cm="1">
        <f t="array" ref="M523">_xlfn.IFS(spx[[#This Row],[month]]&lt;=3,1,spx[[#This Row],[month]]&lt;=6,2,spx[[#This Row],[month]]&lt;=9,3,spx[[#This Row],[month]]&lt;=12,4)</f>
        <v>1</v>
      </c>
    </row>
    <row r="524" spans="1:13" x14ac:dyDescent="0.25">
      <c r="A524" s="2">
        <v>37291</v>
      </c>
      <c r="B524">
        <v>1122.1999510000001</v>
      </c>
      <c r="C524">
        <v>1122.1999510000001</v>
      </c>
      <c r="D524">
        <v>1092.25</v>
      </c>
      <c r="E524">
        <v>1094.4399410000001</v>
      </c>
      <c r="F524">
        <v>1094.4399410000001</v>
      </c>
      <c r="G524">
        <v>1437600000</v>
      </c>
      <c r="H524">
        <f>DAY(spx[[#This Row],[Date]])</f>
        <v>4</v>
      </c>
      <c r="I524" s="7">
        <f>MONTH(spx[[#This Row],[Date]])</f>
        <v>2</v>
      </c>
      <c r="J524" t="b">
        <f>MOD(spx[[#This Row],[month]]-1,3)=0</f>
        <v>0</v>
      </c>
      <c r="K524" t="b">
        <f>spx[[#This Row],[month]]&lt;&gt;I523</f>
        <v>0</v>
      </c>
      <c r="L524" s="8">
        <f>YEAR(spx[[#This Row],[Date]])</f>
        <v>2002</v>
      </c>
      <c r="M524" s="8" cm="1">
        <f t="array" ref="M524">_xlfn.IFS(spx[[#This Row],[month]]&lt;=3,1,spx[[#This Row],[month]]&lt;=6,2,spx[[#This Row],[month]]&lt;=9,3,spx[[#This Row],[month]]&lt;=12,4)</f>
        <v>1</v>
      </c>
    </row>
    <row r="525" spans="1:13" x14ac:dyDescent="0.25">
      <c r="A525" s="2">
        <v>37292</v>
      </c>
      <c r="B525">
        <v>1094.4399410000001</v>
      </c>
      <c r="C525">
        <v>1100.959961</v>
      </c>
      <c r="D525">
        <v>1082.579956</v>
      </c>
      <c r="E525">
        <v>1090.0200199999999</v>
      </c>
      <c r="F525">
        <v>1090.0200199999999</v>
      </c>
      <c r="G525">
        <v>1778300000</v>
      </c>
      <c r="H525">
        <f>DAY(spx[[#This Row],[Date]])</f>
        <v>5</v>
      </c>
      <c r="I525" s="7">
        <f>MONTH(spx[[#This Row],[Date]])</f>
        <v>2</v>
      </c>
      <c r="J525" t="b">
        <f>MOD(spx[[#This Row],[month]]-1,3)=0</f>
        <v>0</v>
      </c>
      <c r="K525" t="b">
        <f>spx[[#This Row],[month]]&lt;&gt;I524</f>
        <v>0</v>
      </c>
      <c r="L525" s="8">
        <f>YEAR(spx[[#This Row],[Date]])</f>
        <v>2002</v>
      </c>
      <c r="M525" s="8" cm="1">
        <f t="array" ref="M525">_xlfn.IFS(spx[[#This Row],[month]]&lt;=3,1,spx[[#This Row],[month]]&lt;=6,2,spx[[#This Row],[month]]&lt;=9,3,spx[[#This Row],[month]]&lt;=12,4)</f>
        <v>1</v>
      </c>
    </row>
    <row r="526" spans="1:13" x14ac:dyDescent="0.25">
      <c r="A526" s="2">
        <v>37293</v>
      </c>
      <c r="B526">
        <v>1090.0200199999999</v>
      </c>
      <c r="C526">
        <v>1093.579956</v>
      </c>
      <c r="D526">
        <v>1077.780029</v>
      </c>
      <c r="E526">
        <v>1083.51001</v>
      </c>
      <c r="F526">
        <v>1083.51001</v>
      </c>
      <c r="G526">
        <v>1665800000</v>
      </c>
      <c r="H526">
        <f>DAY(spx[[#This Row],[Date]])</f>
        <v>6</v>
      </c>
      <c r="I526" s="7">
        <f>MONTH(spx[[#This Row],[Date]])</f>
        <v>2</v>
      </c>
      <c r="J526" t="b">
        <f>MOD(spx[[#This Row],[month]]-1,3)=0</f>
        <v>0</v>
      </c>
      <c r="K526" t="b">
        <f>spx[[#This Row],[month]]&lt;&gt;I525</f>
        <v>0</v>
      </c>
      <c r="L526" s="8">
        <f>YEAR(spx[[#This Row],[Date]])</f>
        <v>2002</v>
      </c>
      <c r="M526" s="8" cm="1">
        <f t="array" ref="M526">_xlfn.IFS(spx[[#This Row],[month]]&lt;=3,1,spx[[#This Row],[month]]&lt;=6,2,spx[[#This Row],[month]]&lt;=9,3,spx[[#This Row],[month]]&lt;=12,4)</f>
        <v>1</v>
      </c>
    </row>
    <row r="527" spans="1:13" x14ac:dyDescent="0.25">
      <c r="A527" s="2">
        <v>37294</v>
      </c>
      <c r="B527">
        <v>1083.51001</v>
      </c>
      <c r="C527">
        <v>1094.030029</v>
      </c>
      <c r="D527">
        <v>1078.4399410000001</v>
      </c>
      <c r="E527">
        <v>1080.170044</v>
      </c>
      <c r="F527">
        <v>1080.170044</v>
      </c>
      <c r="G527">
        <v>1441600000</v>
      </c>
      <c r="H527">
        <f>DAY(spx[[#This Row],[Date]])</f>
        <v>7</v>
      </c>
      <c r="I527" s="7">
        <f>MONTH(spx[[#This Row],[Date]])</f>
        <v>2</v>
      </c>
      <c r="J527" t="b">
        <f>MOD(spx[[#This Row],[month]]-1,3)=0</f>
        <v>0</v>
      </c>
      <c r="K527" t="b">
        <f>spx[[#This Row],[month]]&lt;&gt;I526</f>
        <v>0</v>
      </c>
      <c r="L527" s="8">
        <f>YEAR(spx[[#This Row],[Date]])</f>
        <v>2002</v>
      </c>
      <c r="M527" s="8" cm="1">
        <f t="array" ref="M527">_xlfn.IFS(spx[[#This Row],[month]]&lt;=3,1,spx[[#This Row],[month]]&lt;=6,2,spx[[#This Row],[month]]&lt;=9,3,spx[[#This Row],[month]]&lt;=12,4)</f>
        <v>1</v>
      </c>
    </row>
    <row r="528" spans="1:13" x14ac:dyDescent="0.25">
      <c r="A528" s="2">
        <v>37295</v>
      </c>
      <c r="B528">
        <v>1080.170044</v>
      </c>
      <c r="C528">
        <v>1096.3000489999999</v>
      </c>
      <c r="D528">
        <v>1079.910034</v>
      </c>
      <c r="E528">
        <v>1096.219971</v>
      </c>
      <c r="F528">
        <v>1096.219971</v>
      </c>
      <c r="G528">
        <v>1371900000</v>
      </c>
      <c r="H528">
        <f>DAY(spx[[#This Row],[Date]])</f>
        <v>8</v>
      </c>
      <c r="I528" s="7">
        <f>MONTH(spx[[#This Row],[Date]])</f>
        <v>2</v>
      </c>
      <c r="J528" t="b">
        <f>MOD(spx[[#This Row],[month]]-1,3)=0</f>
        <v>0</v>
      </c>
      <c r="K528" t="b">
        <f>spx[[#This Row],[month]]&lt;&gt;I527</f>
        <v>0</v>
      </c>
      <c r="L528" s="8">
        <f>YEAR(spx[[#This Row],[Date]])</f>
        <v>2002</v>
      </c>
      <c r="M528" s="8" cm="1">
        <f t="array" ref="M528">_xlfn.IFS(spx[[#This Row],[month]]&lt;=3,1,spx[[#This Row],[month]]&lt;=6,2,spx[[#This Row],[month]]&lt;=9,3,spx[[#This Row],[month]]&lt;=12,4)</f>
        <v>1</v>
      </c>
    </row>
    <row r="529" spans="1:13" x14ac:dyDescent="0.25">
      <c r="A529" s="2">
        <v>37298</v>
      </c>
      <c r="B529">
        <v>1096.219971</v>
      </c>
      <c r="C529">
        <v>1112.01001</v>
      </c>
      <c r="D529">
        <v>1094.6800539999999</v>
      </c>
      <c r="E529">
        <v>1111.9399410000001</v>
      </c>
      <c r="F529">
        <v>1111.9399410000001</v>
      </c>
      <c r="G529">
        <v>1159400000</v>
      </c>
      <c r="H529">
        <f>DAY(spx[[#This Row],[Date]])</f>
        <v>11</v>
      </c>
      <c r="I529" s="7">
        <f>MONTH(spx[[#This Row],[Date]])</f>
        <v>2</v>
      </c>
      <c r="J529" t="b">
        <f>MOD(spx[[#This Row],[month]]-1,3)=0</f>
        <v>0</v>
      </c>
      <c r="K529" t="b">
        <f>spx[[#This Row],[month]]&lt;&gt;I528</f>
        <v>0</v>
      </c>
      <c r="L529" s="8">
        <f>YEAR(spx[[#This Row],[Date]])</f>
        <v>2002</v>
      </c>
      <c r="M529" s="8" cm="1">
        <f t="array" ref="M529">_xlfn.IFS(spx[[#This Row],[month]]&lt;=3,1,spx[[#This Row],[month]]&lt;=6,2,spx[[#This Row],[month]]&lt;=9,3,spx[[#This Row],[month]]&lt;=12,4)</f>
        <v>1</v>
      </c>
    </row>
    <row r="530" spans="1:13" x14ac:dyDescent="0.25">
      <c r="A530" s="2">
        <v>37299</v>
      </c>
      <c r="B530">
        <v>1111.9399410000001</v>
      </c>
      <c r="C530">
        <v>1112.6800539999999</v>
      </c>
      <c r="D530">
        <v>1102.9799800000001</v>
      </c>
      <c r="E530">
        <v>1107.5</v>
      </c>
      <c r="F530">
        <v>1107.5</v>
      </c>
      <c r="G530">
        <v>1094200000</v>
      </c>
      <c r="H530">
        <f>DAY(spx[[#This Row],[Date]])</f>
        <v>12</v>
      </c>
      <c r="I530" s="7">
        <f>MONTH(spx[[#This Row],[Date]])</f>
        <v>2</v>
      </c>
      <c r="J530" t="b">
        <f>MOD(spx[[#This Row],[month]]-1,3)=0</f>
        <v>0</v>
      </c>
      <c r="K530" t="b">
        <f>spx[[#This Row],[month]]&lt;&gt;I529</f>
        <v>0</v>
      </c>
      <c r="L530" s="8">
        <f>YEAR(spx[[#This Row],[Date]])</f>
        <v>2002</v>
      </c>
      <c r="M530" s="8" cm="1">
        <f t="array" ref="M530">_xlfn.IFS(spx[[#This Row],[month]]&lt;=3,1,spx[[#This Row],[month]]&lt;=6,2,spx[[#This Row],[month]]&lt;=9,3,spx[[#This Row],[month]]&lt;=12,4)</f>
        <v>1</v>
      </c>
    </row>
    <row r="531" spans="1:13" x14ac:dyDescent="0.25">
      <c r="A531" s="2">
        <v>37300</v>
      </c>
      <c r="B531">
        <v>1107.5</v>
      </c>
      <c r="C531">
        <v>1120.5600589999999</v>
      </c>
      <c r="D531">
        <v>1107.5</v>
      </c>
      <c r="E531">
        <v>1118.51001</v>
      </c>
      <c r="F531">
        <v>1118.51001</v>
      </c>
      <c r="G531">
        <v>1215900000</v>
      </c>
      <c r="H531">
        <f>DAY(spx[[#This Row],[Date]])</f>
        <v>13</v>
      </c>
      <c r="I531" s="7">
        <f>MONTH(spx[[#This Row],[Date]])</f>
        <v>2</v>
      </c>
      <c r="J531" t="b">
        <f>MOD(spx[[#This Row],[month]]-1,3)=0</f>
        <v>0</v>
      </c>
      <c r="K531" t="b">
        <f>spx[[#This Row],[month]]&lt;&gt;I530</f>
        <v>0</v>
      </c>
      <c r="L531" s="8">
        <f>YEAR(spx[[#This Row],[Date]])</f>
        <v>2002</v>
      </c>
      <c r="M531" s="8" cm="1">
        <f t="array" ref="M531">_xlfn.IFS(spx[[#This Row],[month]]&lt;=3,1,spx[[#This Row],[month]]&lt;=6,2,spx[[#This Row],[month]]&lt;=9,3,spx[[#This Row],[month]]&lt;=12,4)</f>
        <v>1</v>
      </c>
    </row>
    <row r="532" spans="1:13" x14ac:dyDescent="0.25">
      <c r="A532" s="2">
        <v>37301</v>
      </c>
      <c r="B532">
        <v>1118.51001</v>
      </c>
      <c r="C532">
        <v>1124.719971</v>
      </c>
      <c r="D532">
        <v>1112.3000489999999</v>
      </c>
      <c r="E532">
        <v>1116.4799800000001</v>
      </c>
      <c r="F532">
        <v>1116.4799800000001</v>
      </c>
      <c r="G532">
        <v>1272500000</v>
      </c>
      <c r="H532">
        <f>DAY(spx[[#This Row],[Date]])</f>
        <v>14</v>
      </c>
      <c r="I532" s="7">
        <f>MONTH(spx[[#This Row],[Date]])</f>
        <v>2</v>
      </c>
      <c r="J532" t="b">
        <f>MOD(spx[[#This Row],[month]]-1,3)=0</f>
        <v>0</v>
      </c>
      <c r="K532" t="b">
        <f>spx[[#This Row],[month]]&lt;&gt;I531</f>
        <v>0</v>
      </c>
      <c r="L532" s="8">
        <f>YEAR(spx[[#This Row],[Date]])</f>
        <v>2002</v>
      </c>
      <c r="M532" s="8" cm="1">
        <f t="array" ref="M532">_xlfn.IFS(spx[[#This Row],[month]]&lt;=3,1,spx[[#This Row],[month]]&lt;=6,2,spx[[#This Row],[month]]&lt;=9,3,spx[[#This Row],[month]]&lt;=12,4)</f>
        <v>1</v>
      </c>
    </row>
    <row r="533" spans="1:13" x14ac:dyDescent="0.25">
      <c r="A533" s="2">
        <v>37302</v>
      </c>
      <c r="B533">
        <v>1116.4799800000001</v>
      </c>
      <c r="C533">
        <v>1117.089966</v>
      </c>
      <c r="D533">
        <v>1103.2299800000001</v>
      </c>
      <c r="E533">
        <v>1104.1800539999999</v>
      </c>
      <c r="F533">
        <v>1104.1800539999999</v>
      </c>
      <c r="G533">
        <v>1359200000</v>
      </c>
      <c r="H533">
        <f>DAY(spx[[#This Row],[Date]])</f>
        <v>15</v>
      </c>
      <c r="I533" s="7">
        <f>MONTH(spx[[#This Row],[Date]])</f>
        <v>2</v>
      </c>
      <c r="J533" t="b">
        <f>MOD(spx[[#This Row],[month]]-1,3)=0</f>
        <v>0</v>
      </c>
      <c r="K533" t="b">
        <f>spx[[#This Row],[month]]&lt;&gt;I532</f>
        <v>0</v>
      </c>
      <c r="L533" s="8">
        <f>YEAR(spx[[#This Row],[Date]])</f>
        <v>2002</v>
      </c>
      <c r="M533" s="8" cm="1">
        <f t="array" ref="M533">_xlfn.IFS(spx[[#This Row],[month]]&lt;=3,1,spx[[#This Row],[month]]&lt;=6,2,spx[[#This Row],[month]]&lt;=9,3,spx[[#This Row],[month]]&lt;=12,4)</f>
        <v>1</v>
      </c>
    </row>
    <row r="534" spans="1:13" x14ac:dyDescent="0.25">
      <c r="A534" s="2">
        <v>37306</v>
      </c>
      <c r="B534">
        <v>1104.1800539999999</v>
      </c>
      <c r="C534">
        <v>1104.1800539999999</v>
      </c>
      <c r="D534">
        <v>1082.23999</v>
      </c>
      <c r="E534">
        <v>1083.339966</v>
      </c>
      <c r="F534">
        <v>1083.339966</v>
      </c>
      <c r="G534">
        <v>1189900000</v>
      </c>
      <c r="H534">
        <f>DAY(spx[[#This Row],[Date]])</f>
        <v>19</v>
      </c>
      <c r="I534" s="7">
        <f>MONTH(spx[[#This Row],[Date]])</f>
        <v>2</v>
      </c>
      <c r="J534" t="b">
        <f>MOD(spx[[#This Row],[month]]-1,3)=0</f>
        <v>0</v>
      </c>
      <c r="K534" t="b">
        <f>spx[[#This Row],[month]]&lt;&gt;I533</f>
        <v>0</v>
      </c>
      <c r="L534" s="8">
        <f>YEAR(spx[[#This Row],[Date]])</f>
        <v>2002</v>
      </c>
      <c r="M534" s="8" cm="1">
        <f t="array" ref="M534">_xlfn.IFS(spx[[#This Row],[month]]&lt;=3,1,spx[[#This Row],[month]]&lt;=6,2,spx[[#This Row],[month]]&lt;=9,3,spx[[#This Row],[month]]&lt;=12,4)</f>
        <v>1</v>
      </c>
    </row>
    <row r="535" spans="1:13" x14ac:dyDescent="0.25">
      <c r="A535" s="2">
        <v>37307</v>
      </c>
      <c r="B535">
        <v>1083.339966</v>
      </c>
      <c r="C535">
        <v>1098.3199460000001</v>
      </c>
      <c r="D535">
        <v>1074.3599850000001</v>
      </c>
      <c r="E535">
        <v>1097.9799800000001</v>
      </c>
      <c r="F535">
        <v>1097.9799800000001</v>
      </c>
      <c r="G535">
        <v>1438900000</v>
      </c>
      <c r="H535">
        <f>DAY(spx[[#This Row],[Date]])</f>
        <v>20</v>
      </c>
      <c r="I535" s="7">
        <f>MONTH(spx[[#This Row],[Date]])</f>
        <v>2</v>
      </c>
      <c r="J535" t="b">
        <f>MOD(spx[[#This Row],[month]]-1,3)=0</f>
        <v>0</v>
      </c>
      <c r="K535" t="b">
        <f>spx[[#This Row],[month]]&lt;&gt;I534</f>
        <v>0</v>
      </c>
      <c r="L535" s="8">
        <f>YEAR(spx[[#This Row],[Date]])</f>
        <v>2002</v>
      </c>
      <c r="M535" s="8" cm="1">
        <f t="array" ref="M535">_xlfn.IFS(spx[[#This Row],[month]]&lt;=3,1,spx[[#This Row],[month]]&lt;=6,2,spx[[#This Row],[month]]&lt;=9,3,spx[[#This Row],[month]]&lt;=12,4)</f>
        <v>1</v>
      </c>
    </row>
    <row r="536" spans="1:13" x14ac:dyDescent="0.25">
      <c r="A536" s="2">
        <v>37308</v>
      </c>
      <c r="B536">
        <v>1097.9799800000001</v>
      </c>
      <c r="C536">
        <v>1101.5</v>
      </c>
      <c r="D536">
        <v>1080.23999</v>
      </c>
      <c r="E536">
        <v>1080.9499510000001</v>
      </c>
      <c r="F536">
        <v>1080.9499510000001</v>
      </c>
      <c r="G536">
        <v>1381600000</v>
      </c>
      <c r="H536">
        <f>DAY(spx[[#This Row],[Date]])</f>
        <v>21</v>
      </c>
      <c r="I536" s="7">
        <f>MONTH(spx[[#This Row],[Date]])</f>
        <v>2</v>
      </c>
      <c r="J536" t="b">
        <f>MOD(spx[[#This Row],[month]]-1,3)=0</f>
        <v>0</v>
      </c>
      <c r="K536" t="b">
        <f>spx[[#This Row],[month]]&lt;&gt;I535</f>
        <v>0</v>
      </c>
      <c r="L536" s="8">
        <f>YEAR(spx[[#This Row],[Date]])</f>
        <v>2002</v>
      </c>
      <c r="M536" s="8" cm="1">
        <f t="array" ref="M536">_xlfn.IFS(spx[[#This Row],[month]]&lt;=3,1,spx[[#This Row],[month]]&lt;=6,2,spx[[#This Row],[month]]&lt;=9,3,spx[[#This Row],[month]]&lt;=12,4)</f>
        <v>1</v>
      </c>
    </row>
    <row r="537" spans="1:13" x14ac:dyDescent="0.25">
      <c r="A537" s="2">
        <v>37309</v>
      </c>
      <c r="B537">
        <v>1080.9499510000001</v>
      </c>
      <c r="C537">
        <v>1093.9300539999999</v>
      </c>
      <c r="D537">
        <v>1074.3900149999999</v>
      </c>
      <c r="E537">
        <v>1089.839966</v>
      </c>
      <c r="F537">
        <v>1089.839966</v>
      </c>
      <c r="G537">
        <v>1411000000</v>
      </c>
      <c r="H537">
        <f>DAY(spx[[#This Row],[Date]])</f>
        <v>22</v>
      </c>
      <c r="I537" s="7">
        <f>MONTH(spx[[#This Row],[Date]])</f>
        <v>2</v>
      </c>
      <c r="J537" t="b">
        <f>MOD(spx[[#This Row],[month]]-1,3)=0</f>
        <v>0</v>
      </c>
      <c r="K537" t="b">
        <f>spx[[#This Row],[month]]&lt;&gt;I536</f>
        <v>0</v>
      </c>
      <c r="L537" s="8">
        <f>YEAR(spx[[#This Row],[Date]])</f>
        <v>2002</v>
      </c>
      <c r="M537" s="8" cm="1">
        <f t="array" ref="M537">_xlfn.IFS(spx[[#This Row],[month]]&lt;=3,1,spx[[#This Row],[month]]&lt;=6,2,spx[[#This Row],[month]]&lt;=9,3,spx[[#This Row],[month]]&lt;=12,4)</f>
        <v>1</v>
      </c>
    </row>
    <row r="538" spans="1:13" x14ac:dyDescent="0.25">
      <c r="A538" s="2">
        <v>37312</v>
      </c>
      <c r="B538">
        <v>1089.839966</v>
      </c>
      <c r="C538">
        <v>1112.709961</v>
      </c>
      <c r="D538">
        <v>1089.839966</v>
      </c>
      <c r="E538">
        <v>1109.4300539999999</v>
      </c>
      <c r="F538">
        <v>1109.4300539999999</v>
      </c>
      <c r="G538">
        <v>1367400000</v>
      </c>
      <c r="H538">
        <f>DAY(spx[[#This Row],[Date]])</f>
        <v>25</v>
      </c>
      <c r="I538" s="7">
        <f>MONTH(spx[[#This Row],[Date]])</f>
        <v>2</v>
      </c>
      <c r="J538" t="b">
        <f>MOD(spx[[#This Row],[month]]-1,3)=0</f>
        <v>0</v>
      </c>
      <c r="K538" t="b">
        <f>spx[[#This Row],[month]]&lt;&gt;I537</f>
        <v>0</v>
      </c>
      <c r="L538" s="8">
        <f>YEAR(spx[[#This Row],[Date]])</f>
        <v>2002</v>
      </c>
      <c r="M538" s="8" cm="1">
        <f t="array" ref="M538">_xlfn.IFS(spx[[#This Row],[month]]&lt;=3,1,spx[[#This Row],[month]]&lt;=6,2,spx[[#This Row],[month]]&lt;=9,3,spx[[#This Row],[month]]&lt;=12,4)</f>
        <v>1</v>
      </c>
    </row>
    <row r="539" spans="1:13" x14ac:dyDescent="0.25">
      <c r="A539" s="2">
        <v>37313</v>
      </c>
      <c r="B539">
        <v>1109.4300539999999</v>
      </c>
      <c r="C539">
        <v>1115.0500489999999</v>
      </c>
      <c r="D539">
        <v>1101.719971</v>
      </c>
      <c r="E539">
        <v>1109.380005</v>
      </c>
      <c r="F539">
        <v>1109.380005</v>
      </c>
      <c r="G539">
        <v>1309200000</v>
      </c>
      <c r="H539">
        <f>DAY(spx[[#This Row],[Date]])</f>
        <v>26</v>
      </c>
      <c r="I539" s="7">
        <f>MONTH(spx[[#This Row],[Date]])</f>
        <v>2</v>
      </c>
      <c r="J539" t="b">
        <f>MOD(spx[[#This Row],[month]]-1,3)=0</f>
        <v>0</v>
      </c>
      <c r="K539" t="b">
        <f>spx[[#This Row],[month]]&lt;&gt;I538</f>
        <v>0</v>
      </c>
      <c r="L539" s="8">
        <f>YEAR(spx[[#This Row],[Date]])</f>
        <v>2002</v>
      </c>
      <c r="M539" s="8" cm="1">
        <f t="array" ref="M539">_xlfn.IFS(spx[[#This Row],[month]]&lt;=3,1,spx[[#This Row],[month]]&lt;=6,2,spx[[#This Row],[month]]&lt;=9,3,spx[[#This Row],[month]]&lt;=12,4)</f>
        <v>1</v>
      </c>
    </row>
    <row r="540" spans="1:13" x14ac:dyDescent="0.25">
      <c r="A540" s="2">
        <v>37314</v>
      </c>
      <c r="B540">
        <v>1109.380005</v>
      </c>
      <c r="C540">
        <v>1123.0600589999999</v>
      </c>
      <c r="D540">
        <v>1102.26001</v>
      </c>
      <c r="E540">
        <v>1109.8900149999999</v>
      </c>
      <c r="F540">
        <v>1109.8900149999999</v>
      </c>
      <c r="G540">
        <v>1393800000</v>
      </c>
      <c r="H540">
        <f>DAY(spx[[#This Row],[Date]])</f>
        <v>27</v>
      </c>
      <c r="I540" s="7">
        <f>MONTH(spx[[#This Row],[Date]])</f>
        <v>2</v>
      </c>
      <c r="J540" t="b">
        <f>MOD(spx[[#This Row],[month]]-1,3)=0</f>
        <v>0</v>
      </c>
      <c r="K540" t="b">
        <f>spx[[#This Row],[month]]&lt;&gt;I539</f>
        <v>0</v>
      </c>
      <c r="L540" s="8">
        <f>YEAR(spx[[#This Row],[Date]])</f>
        <v>2002</v>
      </c>
      <c r="M540" s="8" cm="1">
        <f t="array" ref="M540">_xlfn.IFS(spx[[#This Row],[month]]&lt;=3,1,spx[[#This Row],[month]]&lt;=6,2,spx[[#This Row],[month]]&lt;=9,3,spx[[#This Row],[month]]&lt;=12,4)</f>
        <v>1</v>
      </c>
    </row>
    <row r="541" spans="1:13" x14ac:dyDescent="0.25">
      <c r="A541" s="2">
        <v>37315</v>
      </c>
      <c r="B541">
        <v>1109.8900149999999</v>
      </c>
      <c r="C541">
        <v>1121.5699460000001</v>
      </c>
      <c r="D541">
        <v>1106.7299800000001</v>
      </c>
      <c r="E541">
        <v>1106.7299800000001</v>
      </c>
      <c r="F541">
        <v>1106.7299800000001</v>
      </c>
      <c r="G541">
        <v>1392200000</v>
      </c>
      <c r="H541">
        <f>DAY(spx[[#This Row],[Date]])</f>
        <v>28</v>
      </c>
      <c r="I541" s="7">
        <f>MONTH(spx[[#This Row],[Date]])</f>
        <v>2</v>
      </c>
      <c r="J541" t="b">
        <f>MOD(spx[[#This Row],[month]]-1,3)=0</f>
        <v>0</v>
      </c>
      <c r="K541" t="b">
        <f>spx[[#This Row],[month]]&lt;&gt;I540</f>
        <v>0</v>
      </c>
      <c r="L541" s="8">
        <f>YEAR(spx[[#This Row],[Date]])</f>
        <v>2002</v>
      </c>
      <c r="M541" s="8" cm="1">
        <f t="array" ref="M541">_xlfn.IFS(spx[[#This Row],[month]]&lt;=3,1,spx[[#This Row],[month]]&lt;=6,2,spx[[#This Row],[month]]&lt;=9,3,spx[[#This Row],[month]]&lt;=12,4)</f>
        <v>1</v>
      </c>
    </row>
    <row r="542" spans="1:13" x14ac:dyDescent="0.25">
      <c r="A542" s="2">
        <v>37316</v>
      </c>
      <c r="B542">
        <v>1106.7299800000001</v>
      </c>
      <c r="C542">
        <v>1131.790039</v>
      </c>
      <c r="D542">
        <v>1106.7299800000001</v>
      </c>
      <c r="E542">
        <v>1131.780029</v>
      </c>
      <c r="F542">
        <v>1131.780029</v>
      </c>
      <c r="G542">
        <v>1456500000</v>
      </c>
      <c r="H542">
        <f>DAY(spx[[#This Row],[Date]])</f>
        <v>1</v>
      </c>
      <c r="I542" s="7">
        <f>MONTH(spx[[#This Row],[Date]])</f>
        <v>3</v>
      </c>
      <c r="J542" t="b">
        <f>MOD(spx[[#This Row],[month]]-1,3)=0</f>
        <v>0</v>
      </c>
      <c r="K542" t="b">
        <f>spx[[#This Row],[month]]&lt;&gt;I541</f>
        <v>1</v>
      </c>
      <c r="L542" s="8">
        <f>YEAR(spx[[#This Row],[Date]])</f>
        <v>2002</v>
      </c>
      <c r="M542" s="8" cm="1">
        <f t="array" ref="M542">_xlfn.IFS(spx[[#This Row],[month]]&lt;=3,1,spx[[#This Row],[month]]&lt;=6,2,spx[[#This Row],[month]]&lt;=9,3,spx[[#This Row],[month]]&lt;=12,4)</f>
        <v>1</v>
      </c>
    </row>
    <row r="543" spans="1:13" x14ac:dyDescent="0.25">
      <c r="A543" s="2">
        <v>37319</v>
      </c>
      <c r="B543">
        <v>1131.780029</v>
      </c>
      <c r="C543">
        <v>1153.839966</v>
      </c>
      <c r="D543">
        <v>1130.9300539999999</v>
      </c>
      <c r="E543">
        <v>1153.839966</v>
      </c>
      <c r="F543">
        <v>1153.839966</v>
      </c>
      <c r="G543">
        <v>1594300000</v>
      </c>
      <c r="H543">
        <f>DAY(spx[[#This Row],[Date]])</f>
        <v>4</v>
      </c>
      <c r="I543" s="7">
        <f>MONTH(spx[[#This Row],[Date]])</f>
        <v>3</v>
      </c>
      <c r="J543" t="b">
        <f>MOD(spx[[#This Row],[month]]-1,3)=0</f>
        <v>0</v>
      </c>
      <c r="K543" t="b">
        <f>spx[[#This Row],[month]]&lt;&gt;I542</f>
        <v>0</v>
      </c>
      <c r="L543" s="8">
        <f>YEAR(spx[[#This Row],[Date]])</f>
        <v>2002</v>
      </c>
      <c r="M543" s="8" cm="1">
        <f t="array" ref="M543">_xlfn.IFS(spx[[#This Row],[month]]&lt;=3,1,spx[[#This Row],[month]]&lt;=6,2,spx[[#This Row],[month]]&lt;=9,3,spx[[#This Row],[month]]&lt;=12,4)</f>
        <v>1</v>
      </c>
    </row>
    <row r="544" spans="1:13" x14ac:dyDescent="0.25">
      <c r="A544" s="2">
        <v>37320</v>
      </c>
      <c r="B544">
        <v>1153.839966</v>
      </c>
      <c r="C544">
        <v>1157.73999</v>
      </c>
      <c r="D544">
        <v>1144.780029</v>
      </c>
      <c r="E544">
        <v>1146.1400149999999</v>
      </c>
      <c r="F544">
        <v>1146.1400149999999</v>
      </c>
      <c r="G544">
        <v>1549300000</v>
      </c>
      <c r="H544">
        <f>DAY(spx[[#This Row],[Date]])</f>
        <v>5</v>
      </c>
      <c r="I544" s="7">
        <f>MONTH(spx[[#This Row],[Date]])</f>
        <v>3</v>
      </c>
      <c r="J544" t="b">
        <f>MOD(spx[[#This Row],[month]]-1,3)=0</f>
        <v>0</v>
      </c>
      <c r="K544" t="b">
        <f>spx[[#This Row],[month]]&lt;&gt;I543</f>
        <v>0</v>
      </c>
      <c r="L544" s="8">
        <f>YEAR(spx[[#This Row],[Date]])</f>
        <v>2002</v>
      </c>
      <c r="M544" s="8" cm="1">
        <f t="array" ref="M544">_xlfn.IFS(spx[[#This Row],[month]]&lt;=3,1,spx[[#This Row],[month]]&lt;=6,2,spx[[#This Row],[month]]&lt;=9,3,spx[[#This Row],[month]]&lt;=12,4)</f>
        <v>1</v>
      </c>
    </row>
    <row r="545" spans="1:13" x14ac:dyDescent="0.25">
      <c r="A545" s="2">
        <v>37321</v>
      </c>
      <c r="B545">
        <v>1146.1400149999999</v>
      </c>
      <c r="C545">
        <v>1165.290039</v>
      </c>
      <c r="D545">
        <v>1145.1099850000001</v>
      </c>
      <c r="E545">
        <v>1162.7700199999999</v>
      </c>
      <c r="F545">
        <v>1162.7700199999999</v>
      </c>
      <c r="G545">
        <v>1541300000</v>
      </c>
      <c r="H545">
        <f>DAY(spx[[#This Row],[Date]])</f>
        <v>6</v>
      </c>
      <c r="I545" s="7">
        <f>MONTH(spx[[#This Row],[Date]])</f>
        <v>3</v>
      </c>
      <c r="J545" t="b">
        <f>MOD(spx[[#This Row],[month]]-1,3)=0</f>
        <v>0</v>
      </c>
      <c r="K545" t="b">
        <f>spx[[#This Row],[month]]&lt;&gt;I544</f>
        <v>0</v>
      </c>
      <c r="L545" s="8">
        <f>YEAR(spx[[#This Row],[Date]])</f>
        <v>2002</v>
      </c>
      <c r="M545" s="8" cm="1">
        <f t="array" ref="M545">_xlfn.IFS(spx[[#This Row],[month]]&lt;=3,1,spx[[#This Row],[month]]&lt;=6,2,spx[[#This Row],[month]]&lt;=9,3,spx[[#This Row],[month]]&lt;=12,4)</f>
        <v>1</v>
      </c>
    </row>
    <row r="546" spans="1:13" x14ac:dyDescent="0.25">
      <c r="A546" s="2">
        <v>37322</v>
      </c>
      <c r="B546">
        <v>1162.7700199999999</v>
      </c>
      <c r="C546">
        <v>1167.9399410000001</v>
      </c>
      <c r="D546">
        <v>1150.6899410000001</v>
      </c>
      <c r="E546">
        <v>1157.540039</v>
      </c>
      <c r="F546">
        <v>1157.540039</v>
      </c>
      <c r="G546">
        <v>1517400000</v>
      </c>
      <c r="H546">
        <f>DAY(spx[[#This Row],[Date]])</f>
        <v>7</v>
      </c>
      <c r="I546" s="7">
        <f>MONTH(spx[[#This Row],[Date]])</f>
        <v>3</v>
      </c>
      <c r="J546" t="b">
        <f>MOD(spx[[#This Row],[month]]-1,3)=0</f>
        <v>0</v>
      </c>
      <c r="K546" t="b">
        <f>spx[[#This Row],[month]]&lt;&gt;I545</f>
        <v>0</v>
      </c>
      <c r="L546" s="8">
        <f>YEAR(spx[[#This Row],[Date]])</f>
        <v>2002</v>
      </c>
      <c r="M546" s="8" cm="1">
        <f t="array" ref="M546">_xlfn.IFS(spx[[#This Row],[month]]&lt;=3,1,spx[[#This Row],[month]]&lt;=6,2,spx[[#This Row],[month]]&lt;=9,3,spx[[#This Row],[month]]&lt;=12,4)</f>
        <v>1</v>
      </c>
    </row>
    <row r="547" spans="1:13" x14ac:dyDescent="0.25">
      <c r="A547" s="2">
        <v>37323</v>
      </c>
      <c r="B547">
        <v>1157.540039</v>
      </c>
      <c r="C547">
        <v>1172.76001</v>
      </c>
      <c r="D547">
        <v>1157.540039</v>
      </c>
      <c r="E547">
        <v>1164.3100589999999</v>
      </c>
      <c r="F547">
        <v>1164.3100589999999</v>
      </c>
      <c r="G547">
        <v>1412000000</v>
      </c>
      <c r="H547">
        <f>DAY(spx[[#This Row],[Date]])</f>
        <v>8</v>
      </c>
      <c r="I547" s="7">
        <f>MONTH(spx[[#This Row],[Date]])</f>
        <v>3</v>
      </c>
      <c r="J547" t="b">
        <f>MOD(spx[[#This Row],[month]]-1,3)=0</f>
        <v>0</v>
      </c>
      <c r="K547" t="b">
        <f>spx[[#This Row],[month]]&lt;&gt;I546</f>
        <v>0</v>
      </c>
      <c r="L547" s="8">
        <f>YEAR(spx[[#This Row],[Date]])</f>
        <v>2002</v>
      </c>
      <c r="M547" s="8" cm="1">
        <f t="array" ref="M547">_xlfn.IFS(spx[[#This Row],[month]]&lt;=3,1,spx[[#This Row],[month]]&lt;=6,2,spx[[#This Row],[month]]&lt;=9,3,spx[[#This Row],[month]]&lt;=12,4)</f>
        <v>1</v>
      </c>
    </row>
    <row r="548" spans="1:13" x14ac:dyDescent="0.25">
      <c r="A548" s="2">
        <v>37326</v>
      </c>
      <c r="B548">
        <v>1164.3100589999999</v>
      </c>
      <c r="C548">
        <v>1173.030029</v>
      </c>
      <c r="D548">
        <v>1159.579956</v>
      </c>
      <c r="E548">
        <v>1168.26001</v>
      </c>
      <c r="F548">
        <v>1168.26001</v>
      </c>
      <c r="G548">
        <v>1210200000</v>
      </c>
      <c r="H548">
        <f>DAY(spx[[#This Row],[Date]])</f>
        <v>11</v>
      </c>
      <c r="I548" s="7">
        <f>MONTH(spx[[#This Row],[Date]])</f>
        <v>3</v>
      </c>
      <c r="J548" t="b">
        <f>MOD(spx[[#This Row],[month]]-1,3)=0</f>
        <v>0</v>
      </c>
      <c r="K548" t="b">
        <f>spx[[#This Row],[month]]&lt;&gt;I547</f>
        <v>0</v>
      </c>
      <c r="L548" s="8">
        <f>YEAR(spx[[#This Row],[Date]])</f>
        <v>2002</v>
      </c>
      <c r="M548" s="8" cm="1">
        <f t="array" ref="M548">_xlfn.IFS(spx[[#This Row],[month]]&lt;=3,1,spx[[#This Row],[month]]&lt;=6,2,spx[[#This Row],[month]]&lt;=9,3,spx[[#This Row],[month]]&lt;=12,4)</f>
        <v>1</v>
      </c>
    </row>
    <row r="549" spans="1:13" x14ac:dyDescent="0.25">
      <c r="A549" s="2">
        <v>37327</v>
      </c>
      <c r="B549">
        <v>1168.26001</v>
      </c>
      <c r="C549">
        <v>1168.26001</v>
      </c>
      <c r="D549">
        <v>1154.339966</v>
      </c>
      <c r="E549">
        <v>1165.579956</v>
      </c>
      <c r="F549">
        <v>1165.579956</v>
      </c>
      <c r="G549">
        <v>1304400000</v>
      </c>
      <c r="H549">
        <f>DAY(spx[[#This Row],[Date]])</f>
        <v>12</v>
      </c>
      <c r="I549" s="7">
        <f>MONTH(spx[[#This Row],[Date]])</f>
        <v>3</v>
      </c>
      <c r="J549" t="b">
        <f>MOD(spx[[#This Row],[month]]-1,3)=0</f>
        <v>0</v>
      </c>
      <c r="K549" t="b">
        <f>spx[[#This Row],[month]]&lt;&gt;I548</f>
        <v>0</v>
      </c>
      <c r="L549" s="8">
        <f>YEAR(spx[[#This Row],[Date]])</f>
        <v>2002</v>
      </c>
      <c r="M549" s="8" cm="1">
        <f t="array" ref="M549">_xlfn.IFS(spx[[#This Row],[month]]&lt;=3,1,spx[[#This Row],[month]]&lt;=6,2,spx[[#This Row],[month]]&lt;=9,3,spx[[#This Row],[month]]&lt;=12,4)</f>
        <v>1</v>
      </c>
    </row>
    <row r="550" spans="1:13" x14ac:dyDescent="0.25">
      <c r="A550" s="2">
        <v>37328</v>
      </c>
      <c r="B550">
        <v>1165.579956</v>
      </c>
      <c r="C550">
        <v>1165.579956</v>
      </c>
      <c r="D550">
        <v>1151.01001</v>
      </c>
      <c r="E550">
        <v>1154.089966</v>
      </c>
      <c r="F550">
        <v>1154.089966</v>
      </c>
      <c r="G550">
        <v>1354000000</v>
      </c>
      <c r="H550">
        <f>DAY(spx[[#This Row],[Date]])</f>
        <v>13</v>
      </c>
      <c r="I550" s="7">
        <f>MONTH(spx[[#This Row],[Date]])</f>
        <v>3</v>
      </c>
      <c r="J550" t="b">
        <f>MOD(spx[[#This Row],[month]]-1,3)=0</f>
        <v>0</v>
      </c>
      <c r="K550" t="b">
        <f>spx[[#This Row],[month]]&lt;&gt;I549</f>
        <v>0</v>
      </c>
      <c r="L550" s="8">
        <f>YEAR(spx[[#This Row],[Date]])</f>
        <v>2002</v>
      </c>
      <c r="M550" s="8" cm="1">
        <f t="array" ref="M550">_xlfn.IFS(spx[[#This Row],[month]]&lt;=3,1,spx[[#This Row],[month]]&lt;=6,2,spx[[#This Row],[month]]&lt;=9,3,spx[[#This Row],[month]]&lt;=12,4)</f>
        <v>1</v>
      </c>
    </row>
    <row r="551" spans="1:13" x14ac:dyDescent="0.25">
      <c r="A551" s="2">
        <v>37329</v>
      </c>
      <c r="B551">
        <v>1154.089966</v>
      </c>
      <c r="C551">
        <v>1157.829956</v>
      </c>
      <c r="D551">
        <v>1151.079956</v>
      </c>
      <c r="E551">
        <v>1153.040039</v>
      </c>
      <c r="F551">
        <v>1153.040039</v>
      </c>
      <c r="G551">
        <v>1208800000</v>
      </c>
      <c r="H551">
        <f>DAY(spx[[#This Row],[Date]])</f>
        <v>14</v>
      </c>
      <c r="I551" s="7">
        <f>MONTH(spx[[#This Row],[Date]])</f>
        <v>3</v>
      </c>
      <c r="J551" t="b">
        <f>MOD(spx[[#This Row],[month]]-1,3)=0</f>
        <v>0</v>
      </c>
      <c r="K551" t="b">
        <f>spx[[#This Row],[month]]&lt;&gt;I550</f>
        <v>0</v>
      </c>
      <c r="L551" s="8">
        <f>YEAR(spx[[#This Row],[Date]])</f>
        <v>2002</v>
      </c>
      <c r="M551" s="8" cm="1">
        <f t="array" ref="M551">_xlfn.IFS(spx[[#This Row],[month]]&lt;=3,1,spx[[#This Row],[month]]&lt;=6,2,spx[[#This Row],[month]]&lt;=9,3,spx[[#This Row],[month]]&lt;=12,4)</f>
        <v>1</v>
      </c>
    </row>
    <row r="552" spans="1:13" x14ac:dyDescent="0.25">
      <c r="A552" s="2">
        <v>37330</v>
      </c>
      <c r="B552">
        <v>1153.040039</v>
      </c>
      <c r="C552">
        <v>1166.4799800000001</v>
      </c>
      <c r="D552">
        <v>1153.040039</v>
      </c>
      <c r="E552">
        <v>1166.160034</v>
      </c>
      <c r="F552">
        <v>1166.160034</v>
      </c>
      <c r="G552">
        <v>1493900000</v>
      </c>
      <c r="H552">
        <f>DAY(spx[[#This Row],[Date]])</f>
        <v>15</v>
      </c>
      <c r="I552" s="7">
        <f>MONTH(spx[[#This Row],[Date]])</f>
        <v>3</v>
      </c>
      <c r="J552" t="b">
        <f>MOD(spx[[#This Row],[month]]-1,3)=0</f>
        <v>0</v>
      </c>
      <c r="K552" t="b">
        <f>spx[[#This Row],[month]]&lt;&gt;I551</f>
        <v>0</v>
      </c>
      <c r="L552" s="8">
        <f>YEAR(spx[[#This Row],[Date]])</f>
        <v>2002</v>
      </c>
      <c r="M552" s="8" cm="1">
        <f t="array" ref="M552">_xlfn.IFS(spx[[#This Row],[month]]&lt;=3,1,spx[[#This Row],[month]]&lt;=6,2,spx[[#This Row],[month]]&lt;=9,3,spx[[#This Row],[month]]&lt;=12,4)</f>
        <v>1</v>
      </c>
    </row>
    <row r="553" spans="1:13" x14ac:dyDescent="0.25">
      <c r="A553" s="2">
        <v>37333</v>
      </c>
      <c r="B553">
        <v>1166.160034</v>
      </c>
      <c r="C553">
        <v>1172.7299800000001</v>
      </c>
      <c r="D553">
        <v>1159.1400149999999</v>
      </c>
      <c r="E553">
        <v>1165.5500489999999</v>
      </c>
      <c r="F553">
        <v>1165.5500489999999</v>
      </c>
      <c r="G553">
        <v>1169500000</v>
      </c>
      <c r="H553">
        <f>DAY(spx[[#This Row],[Date]])</f>
        <v>18</v>
      </c>
      <c r="I553" s="7">
        <f>MONTH(spx[[#This Row],[Date]])</f>
        <v>3</v>
      </c>
      <c r="J553" t="b">
        <f>MOD(spx[[#This Row],[month]]-1,3)=0</f>
        <v>0</v>
      </c>
      <c r="K553" t="b">
        <f>spx[[#This Row],[month]]&lt;&gt;I552</f>
        <v>0</v>
      </c>
      <c r="L553" s="8">
        <f>YEAR(spx[[#This Row],[Date]])</f>
        <v>2002</v>
      </c>
      <c r="M553" s="8" cm="1">
        <f t="array" ref="M553">_xlfn.IFS(spx[[#This Row],[month]]&lt;=3,1,spx[[#This Row],[month]]&lt;=6,2,spx[[#This Row],[month]]&lt;=9,3,spx[[#This Row],[month]]&lt;=12,4)</f>
        <v>1</v>
      </c>
    </row>
    <row r="554" spans="1:13" x14ac:dyDescent="0.25">
      <c r="A554" s="2">
        <v>37334</v>
      </c>
      <c r="B554">
        <v>1165.5500489999999</v>
      </c>
      <c r="C554">
        <v>1173.9399410000001</v>
      </c>
      <c r="D554">
        <v>1165.5500489999999</v>
      </c>
      <c r="E554">
        <v>1170.290039</v>
      </c>
      <c r="F554">
        <v>1170.290039</v>
      </c>
      <c r="G554">
        <v>1255000000</v>
      </c>
      <c r="H554">
        <f>DAY(spx[[#This Row],[Date]])</f>
        <v>19</v>
      </c>
      <c r="I554" s="7">
        <f>MONTH(spx[[#This Row],[Date]])</f>
        <v>3</v>
      </c>
      <c r="J554" t="b">
        <f>MOD(spx[[#This Row],[month]]-1,3)=0</f>
        <v>0</v>
      </c>
      <c r="K554" t="b">
        <f>spx[[#This Row],[month]]&lt;&gt;I553</f>
        <v>0</v>
      </c>
      <c r="L554" s="8">
        <f>YEAR(spx[[#This Row],[Date]])</f>
        <v>2002</v>
      </c>
      <c r="M554" s="8" cm="1">
        <f t="array" ref="M554">_xlfn.IFS(spx[[#This Row],[month]]&lt;=3,1,spx[[#This Row],[month]]&lt;=6,2,spx[[#This Row],[month]]&lt;=9,3,spx[[#This Row],[month]]&lt;=12,4)</f>
        <v>1</v>
      </c>
    </row>
    <row r="555" spans="1:13" x14ac:dyDescent="0.25">
      <c r="A555" s="2">
        <v>37335</v>
      </c>
      <c r="B555">
        <v>1170.290039</v>
      </c>
      <c r="C555">
        <v>1170.290039</v>
      </c>
      <c r="D555">
        <v>1151.6099850000001</v>
      </c>
      <c r="E555">
        <v>1151.849976</v>
      </c>
      <c r="F555">
        <v>1151.849976</v>
      </c>
      <c r="G555">
        <v>1304900000</v>
      </c>
      <c r="H555">
        <f>DAY(spx[[#This Row],[Date]])</f>
        <v>20</v>
      </c>
      <c r="I555" s="7">
        <f>MONTH(spx[[#This Row],[Date]])</f>
        <v>3</v>
      </c>
      <c r="J555" t="b">
        <f>MOD(spx[[#This Row],[month]]-1,3)=0</f>
        <v>0</v>
      </c>
      <c r="K555" t="b">
        <f>spx[[#This Row],[month]]&lt;&gt;I554</f>
        <v>0</v>
      </c>
      <c r="L555" s="8">
        <f>YEAR(spx[[#This Row],[Date]])</f>
        <v>2002</v>
      </c>
      <c r="M555" s="8" cm="1">
        <f t="array" ref="M555">_xlfn.IFS(spx[[#This Row],[month]]&lt;=3,1,spx[[#This Row],[month]]&lt;=6,2,spx[[#This Row],[month]]&lt;=9,3,spx[[#This Row],[month]]&lt;=12,4)</f>
        <v>1</v>
      </c>
    </row>
    <row r="556" spans="1:13" x14ac:dyDescent="0.25">
      <c r="A556" s="2">
        <v>37336</v>
      </c>
      <c r="B556">
        <v>1151.849976</v>
      </c>
      <c r="C556">
        <v>1155.099976</v>
      </c>
      <c r="D556">
        <v>1139.4799800000001</v>
      </c>
      <c r="E556">
        <v>1153.589966</v>
      </c>
      <c r="F556">
        <v>1153.589966</v>
      </c>
      <c r="G556">
        <v>1339200000</v>
      </c>
      <c r="H556">
        <f>DAY(spx[[#This Row],[Date]])</f>
        <v>21</v>
      </c>
      <c r="I556" s="7">
        <f>MONTH(spx[[#This Row],[Date]])</f>
        <v>3</v>
      </c>
      <c r="J556" t="b">
        <f>MOD(spx[[#This Row],[month]]-1,3)=0</f>
        <v>0</v>
      </c>
      <c r="K556" t="b">
        <f>spx[[#This Row],[month]]&lt;&gt;I555</f>
        <v>0</v>
      </c>
      <c r="L556" s="8">
        <f>YEAR(spx[[#This Row],[Date]])</f>
        <v>2002</v>
      </c>
      <c r="M556" s="8" cm="1">
        <f t="array" ref="M556">_xlfn.IFS(spx[[#This Row],[month]]&lt;=3,1,spx[[#This Row],[month]]&lt;=6,2,spx[[#This Row],[month]]&lt;=9,3,spx[[#This Row],[month]]&lt;=12,4)</f>
        <v>1</v>
      </c>
    </row>
    <row r="557" spans="1:13" x14ac:dyDescent="0.25">
      <c r="A557" s="2">
        <v>37337</v>
      </c>
      <c r="B557">
        <v>1153.589966</v>
      </c>
      <c r="C557">
        <v>1156.48999</v>
      </c>
      <c r="D557">
        <v>1144.599976</v>
      </c>
      <c r="E557">
        <v>1148.6999510000001</v>
      </c>
      <c r="F557">
        <v>1148.6999510000001</v>
      </c>
      <c r="G557">
        <v>1243300000</v>
      </c>
      <c r="H557">
        <f>DAY(spx[[#This Row],[Date]])</f>
        <v>22</v>
      </c>
      <c r="I557" s="7">
        <f>MONTH(spx[[#This Row],[Date]])</f>
        <v>3</v>
      </c>
      <c r="J557" t="b">
        <f>MOD(spx[[#This Row],[month]]-1,3)=0</f>
        <v>0</v>
      </c>
      <c r="K557" t="b">
        <f>spx[[#This Row],[month]]&lt;&gt;I556</f>
        <v>0</v>
      </c>
      <c r="L557" s="8">
        <f>YEAR(spx[[#This Row],[Date]])</f>
        <v>2002</v>
      </c>
      <c r="M557" s="8" cm="1">
        <f t="array" ref="M557">_xlfn.IFS(spx[[#This Row],[month]]&lt;=3,1,spx[[#This Row],[month]]&lt;=6,2,spx[[#This Row],[month]]&lt;=9,3,spx[[#This Row],[month]]&lt;=12,4)</f>
        <v>1</v>
      </c>
    </row>
    <row r="558" spans="1:13" x14ac:dyDescent="0.25">
      <c r="A558" s="2">
        <v>37340</v>
      </c>
      <c r="B558">
        <v>1148.6999510000001</v>
      </c>
      <c r="C558">
        <v>1151.040039</v>
      </c>
      <c r="D558">
        <v>1131.869995</v>
      </c>
      <c r="E558">
        <v>1131.869995</v>
      </c>
      <c r="F558">
        <v>1131.869995</v>
      </c>
      <c r="G558">
        <v>1057900000</v>
      </c>
      <c r="H558">
        <f>DAY(spx[[#This Row],[Date]])</f>
        <v>25</v>
      </c>
      <c r="I558" s="7">
        <f>MONTH(spx[[#This Row],[Date]])</f>
        <v>3</v>
      </c>
      <c r="J558" t="b">
        <f>MOD(spx[[#This Row],[month]]-1,3)=0</f>
        <v>0</v>
      </c>
      <c r="K558" t="b">
        <f>spx[[#This Row],[month]]&lt;&gt;I557</f>
        <v>0</v>
      </c>
      <c r="L558" s="8">
        <f>YEAR(spx[[#This Row],[Date]])</f>
        <v>2002</v>
      </c>
      <c r="M558" s="8" cm="1">
        <f t="array" ref="M558">_xlfn.IFS(spx[[#This Row],[month]]&lt;=3,1,spx[[#This Row],[month]]&lt;=6,2,spx[[#This Row],[month]]&lt;=9,3,spx[[#This Row],[month]]&lt;=12,4)</f>
        <v>1</v>
      </c>
    </row>
    <row r="559" spans="1:13" x14ac:dyDescent="0.25">
      <c r="A559" s="2">
        <v>37341</v>
      </c>
      <c r="B559">
        <v>1131.869995</v>
      </c>
      <c r="C559">
        <v>1147</v>
      </c>
      <c r="D559">
        <v>1131.6099850000001</v>
      </c>
      <c r="E559">
        <v>1138.48999</v>
      </c>
      <c r="F559">
        <v>1138.48999</v>
      </c>
      <c r="G559">
        <v>1223600000</v>
      </c>
      <c r="H559">
        <f>DAY(spx[[#This Row],[Date]])</f>
        <v>26</v>
      </c>
      <c r="I559" s="7">
        <f>MONTH(spx[[#This Row],[Date]])</f>
        <v>3</v>
      </c>
      <c r="J559" t="b">
        <f>MOD(spx[[#This Row],[month]]-1,3)=0</f>
        <v>0</v>
      </c>
      <c r="K559" t="b">
        <f>spx[[#This Row],[month]]&lt;&gt;I558</f>
        <v>0</v>
      </c>
      <c r="L559" s="8">
        <f>YEAR(spx[[#This Row],[Date]])</f>
        <v>2002</v>
      </c>
      <c r="M559" s="8" cm="1">
        <f t="array" ref="M559">_xlfn.IFS(spx[[#This Row],[month]]&lt;=3,1,spx[[#This Row],[month]]&lt;=6,2,spx[[#This Row],[month]]&lt;=9,3,spx[[#This Row],[month]]&lt;=12,4)</f>
        <v>1</v>
      </c>
    </row>
    <row r="560" spans="1:13" x14ac:dyDescent="0.25">
      <c r="A560" s="2">
        <v>37342</v>
      </c>
      <c r="B560">
        <v>1138.48999</v>
      </c>
      <c r="C560">
        <v>1146.9499510000001</v>
      </c>
      <c r="D560">
        <v>1135.329956</v>
      </c>
      <c r="E560">
        <v>1144.579956</v>
      </c>
      <c r="F560">
        <v>1144.579956</v>
      </c>
      <c r="G560">
        <v>1180100000</v>
      </c>
      <c r="H560">
        <f>DAY(spx[[#This Row],[Date]])</f>
        <v>27</v>
      </c>
      <c r="I560" s="7">
        <f>MONTH(spx[[#This Row],[Date]])</f>
        <v>3</v>
      </c>
      <c r="J560" t="b">
        <f>MOD(spx[[#This Row],[month]]-1,3)=0</f>
        <v>0</v>
      </c>
      <c r="K560" t="b">
        <f>spx[[#This Row],[month]]&lt;&gt;I559</f>
        <v>0</v>
      </c>
      <c r="L560" s="8">
        <f>YEAR(spx[[#This Row],[Date]])</f>
        <v>2002</v>
      </c>
      <c r="M560" s="8" cm="1">
        <f t="array" ref="M560">_xlfn.IFS(spx[[#This Row],[month]]&lt;=3,1,spx[[#This Row],[month]]&lt;=6,2,spx[[#This Row],[month]]&lt;=9,3,spx[[#This Row],[month]]&lt;=12,4)</f>
        <v>1</v>
      </c>
    </row>
    <row r="561" spans="1:13" x14ac:dyDescent="0.25">
      <c r="A561" s="2">
        <v>37343</v>
      </c>
      <c r="B561">
        <v>1144.579956</v>
      </c>
      <c r="C561">
        <v>1154.4499510000001</v>
      </c>
      <c r="D561">
        <v>1144.579956</v>
      </c>
      <c r="E561">
        <v>1147.3900149999999</v>
      </c>
      <c r="F561">
        <v>1147.3900149999999</v>
      </c>
      <c r="G561">
        <v>1147600000</v>
      </c>
      <c r="H561">
        <f>DAY(spx[[#This Row],[Date]])</f>
        <v>28</v>
      </c>
      <c r="I561" s="7">
        <f>MONTH(spx[[#This Row],[Date]])</f>
        <v>3</v>
      </c>
      <c r="J561" t="b">
        <f>MOD(spx[[#This Row],[month]]-1,3)=0</f>
        <v>0</v>
      </c>
      <c r="K561" t="b">
        <f>spx[[#This Row],[month]]&lt;&gt;I560</f>
        <v>0</v>
      </c>
      <c r="L561" s="8">
        <f>YEAR(spx[[#This Row],[Date]])</f>
        <v>2002</v>
      </c>
      <c r="M561" s="8" cm="1">
        <f t="array" ref="M561">_xlfn.IFS(spx[[#This Row],[month]]&lt;=3,1,spx[[#This Row],[month]]&lt;=6,2,spx[[#This Row],[month]]&lt;=9,3,spx[[#This Row],[month]]&lt;=12,4)</f>
        <v>1</v>
      </c>
    </row>
    <row r="562" spans="1:13" x14ac:dyDescent="0.25">
      <c r="A562" s="2">
        <v>37347</v>
      </c>
      <c r="B562">
        <v>1147.3900149999999</v>
      </c>
      <c r="C562">
        <v>1147.839966</v>
      </c>
      <c r="D562">
        <v>1132.869995</v>
      </c>
      <c r="E562">
        <v>1146.540039</v>
      </c>
      <c r="F562">
        <v>1146.540039</v>
      </c>
      <c r="G562">
        <v>1050900000</v>
      </c>
      <c r="H562">
        <f>DAY(spx[[#This Row],[Date]])</f>
        <v>1</v>
      </c>
      <c r="I562" s="7">
        <f>MONTH(spx[[#This Row],[Date]])</f>
        <v>4</v>
      </c>
      <c r="J562" t="b">
        <f>MOD(spx[[#This Row],[month]]-1,3)=0</f>
        <v>1</v>
      </c>
      <c r="K562" t="b">
        <f>spx[[#This Row],[month]]&lt;&gt;I561</f>
        <v>1</v>
      </c>
      <c r="L562" s="8">
        <f>YEAR(spx[[#This Row],[Date]])</f>
        <v>2002</v>
      </c>
      <c r="M562" s="8" cm="1">
        <f t="array" ref="M562">_xlfn.IFS(spx[[#This Row],[month]]&lt;=3,1,spx[[#This Row],[month]]&lt;=6,2,spx[[#This Row],[month]]&lt;=9,3,spx[[#This Row],[month]]&lt;=12,4)</f>
        <v>2</v>
      </c>
    </row>
    <row r="563" spans="1:13" x14ac:dyDescent="0.25">
      <c r="A563" s="2">
        <v>37348</v>
      </c>
      <c r="B563">
        <v>1146.540039</v>
      </c>
      <c r="C563">
        <v>1146.540039</v>
      </c>
      <c r="D563">
        <v>1135.709961</v>
      </c>
      <c r="E563">
        <v>1136.76001</v>
      </c>
      <c r="F563">
        <v>1136.76001</v>
      </c>
      <c r="G563">
        <v>1176700000</v>
      </c>
      <c r="H563">
        <f>DAY(spx[[#This Row],[Date]])</f>
        <v>2</v>
      </c>
      <c r="I563" s="7">
        <f>MONTH(spx[[#This Row],[Date]])</f>
        <v>4</v>
      </c>
      <c r="J563" t="b">
        <f>MOD(spx[[#This Row],[month]]-1,3)=0</f>
        <v>1</v>
      </c>
      <c r="K563" t="b">
        <f>spx[[#This Row],[month]]&lt;&gt;I562</f>
        <v>0</v>
      </c>
      <c r="L563" s="8">
        <f>YEAR(spx[[#This Row],[Date]])</f>
        <v>2002</v>
      </c>
      <c r="M563" s="8" cm="1">
        <f t="array" ref="M563">_xlfn.IFS(spx[[#This Row],[month]]&lt;=3,1,spx[[#This Row],[month]]&lt;=6,2,spx[[#This Row],[month]]&lt;=9,3,spx[[#This Row],[month]]&lt;=12,4)</f>
        <v>2</v>
      </c>
    </row>
    <row r="564" spans="1:13" x14ac:dyDescent="0.25">
      <c r="A564" s="2">
        <v>37349</v>
      </c>
      <c r="B564">
        <v>1136.76001</v>
      </c>
      <c r="C564">
        <v>1138.849976</v>
      </c>
      <c r="D564">
        <v>1119.6800539999999</v>
      </c>
      <c r="E564">
        <v>1125.400024</v>
      </c>
      <c r="F564">
        <v>1125.400024</v>
      </c>
      <c r="G564">
        <v>1219700000</v>
      </c>
      <c r="H564">
        <f>DAY(spx[[#This Row],[Date]])</f>
        <v>3</v>
      </c>
      <c r="I564" s="7">
        <f>MONTH(spx[[#This Row],[Date]])</f>
        <v>4</v>
      </c>
      <c r="J564" t="b">
        <f>MOD(spx[[#This Row],[month]]-1,3)=0</f>
        <v>1</v>
      </c>
      <c r="K564" t="b">
        <f>spx[[#This Row],[month]]&lt;&gt;I563</f>
        <v>0</v>
      </c>
      <c r="L564" s="8">
        <f>YEAR(spx[[#This Row],[Date]])</f>
        <v>2002</v>
      </c>
      <c r="M564" s="8" cm="1">
        <f t="array" ref="M564">_xlfn.IFS(spx[[#This Row],[month]]&lt;=3,1,spx[[#This Row],[month]]&lt;=6,2,spx[[#This Row],[month]]&lt;=9,3,spx[[#This Row],[month]]&lt;=12,4)</f>
        <v>2</v>
      </c>
    </row>
    <row r="565" spans="1:13" x14ac:dyDescent="0.25">
      <c r="A565" s="2">
        <v>37350</v>
      </c>
      <c r="B565">
        <v>1125.400024</v>
      </c>
      <c r="C565">
        <v>1130.4499510000001</v>
      </c>
      <c r="D565">
        <v>1120.0600589999999</v>
      </c>
      <c r="E565">
        <v>1126.339966</v>
      </c>
      <c r="F565">
        <v>1126.339966</v>
      </c>
      <c r="G565">
        <v>1283800000</v>
      </c>
      <c r="H565">
        <f>DAY(spx[[#This Row],[Date]])</f>
        <v>4</v>
      </c>
      <c r="I565" s="7">
        <f>MONTH(spx[[#This Row],[Date]])</f>
        <v>4</v>
      </c>
      <c r="J565" t="b">
        <f>MOD(spx[[#This Row],[month]]-1,3)=0</f>
        <v>1</v>
      </c>
      <c r="K565" t="b">
        <f>spx[[#This Row],[month]]&lt;&gt;I564</f>
        <v>0</v>
      </c>
      <c r="L565" s="8">
        <f>YEAR(spx[[#This Row],[Date]])</f>
        <v>2002</v>
      </c>
      <c r="M565" s="8" cm="1">
        <f t="array" ref="M565">_xlfn.IFS(spx[[#This Row],[month]]&lt;=3,1,spx[[#This Row],[month]]&lt;=6,2,spx[[#This Row],[month]]&lt;=9,3,spx[[#This Row],[month]]&lt;=12,4)</f>
        <v>2</v>
      </c>
    </row>
    <row r="566" spans="1:13" x14ac:dyDescent="0.25">
      <c r="A566" s="2">
        <v>37351</v>
      </c>
      <c r="B566">
        <v>1126.339966</v>
      </c>
      <c r="C566">
        <v>1133.3100589999999</v>
      </c>
      <c r="D566">
        <v>1119.48999</v>
      </c>
      <c r="E566">
        <v>1122.7299800000001</v>
      </c>
      <c r="F566">
        <v>1122.7299800000001</v>
      </c>
      <c r="G566">
        <v>1110200000</v>
      </c>
      <c r="H566">
        <f>DAY(spx[[#This Row],[Date]])</f>
        <v>5</v>
      </c>
      <c r="I566" s="7">
        <f>MONTH(spx[[#This Row],[Date]])</f>
        <v>4</v>
      </c>
      <c r="J566" t="b">
        <f>MOD(spx[[#This Row],[month]]-1,3)=0</f>
        <v>1</v>
      </c>
      <c r="K566" t="b">
        <f>spx[[#This Row],[month]]&lt;&gt;I565</f>
        <v>0</v>
      </c>
      <c r="L566" s="8">
        <f>YEAR(spx[[#This Row],[Date]])</f>
        <v>2002</v>
      </c>
      <c r="M566" s="8" cm="1">
        <f t="array" ref="M566">_xlfn.IFS(spx[[#This Row],[month]]&lt;=3,1,spx[[#This Row],[month]]&lt;=6,2,spx[[#This Row],[month]]&lt;=9,3,spx[[#This Row],[month]]&lt;=12,4)</f>
        <v>2</v>
      </c>
    </row>
    <row r="567" spans="1:13" x14ac:dyDescent="0.25">
      <c r="A567" s="2">
        <v>37354</v>
      </c>
      <c r="B567">
        <v>1122.7299800000001</v>
      </c>
      <c r="C567">
        <v>1125.410034</v>
      </c>
      <c r="D567">
        <v>1111.790039</v>
      </c>
      <c r="E567">
        <v>1125.290039</v>
      </c>
      <c r="F567">
        <v>1125.290039</v>
      </c>
      <c r="G567">
        <v>1095300000</v>
      </c>
      <c r="H567">
        <f>DAY(spx[[#This Row],[Date]])</f>
        <v>8</v>
      </c>
      <c r="I567" s="7">
        <f>MONTH(spx[[#This Row],[Date]])</f>
        <v>4</v>
      </c>
      <c r="J567" t="b">
        <f>MOD(spx[[#This Row],[month]]-1,3)=0</f>
        <v>1</v>
      </c>
      <c r="K567" t="b">
        <f>spx[[#This Row],[month]]&lt;&gt;I566</f>
        <v>0</v>
      </c>
      <c r="L567" s="8">
        <f>YEAR(spx[[#This Row],[Date]])</f>
        <v>2002</v>
      </c>
      <c r="M567" s="8" cm="1">
        <f t="array" ref="M567">_xlfn.IFS(spx[[#This Row],[month]]&lt;=3,1,spx[[#This Row],[month]]&lt;=6,2,spx[[#This Row],[month]]&lt;=9,3,spx[[#This Row],[month]]&lt;=12,4)</f>
        <v>2</v>
      </c>
    </row>
    <row r="568" spans="1:13" x14ac:dyDescent="0.25">
      <c r="A568" s="2">
        <v>37355</v>
      </c>
      <c r="B568">
        <v>1125.290039</v>
      </c>
      <c r="C568">
        <v>1128.290039</v>
      </c>
      <c r="D568">
        <v>1116.7299800000001</v>
      </c>
      <c r="E568">
        <v>1117.8000489999999</v>
      </c>
      <c r="F568">
        <v>1117.8000489999999</v>
      </c>
      <c r="G568">
        <v>1235400000</v>
      </c>
      <c r="H568">
        <f>DAY(spx[[#This Row],[Date]])</f>
        <v>9</v>
      </c>
      <c r="I568" s="7">
        <f>MONTH(spx[[#This Row],[Date]])</f>
        <v>4</v>
      </c>
      <c r="J568" t="b">
        <f>MOD(spx[[#This Row],[month]]-1,3)=0</f>
        <v>1</v>
      </c>
      <c r="K568" t="b">
        <f>spx[[#This Row],[month]]&lt;&gt;I567</f>
        <v>0</v>
      </c>
      <c r="L568" s="8">
        <f>YEAR(spx[[#This Row],[Date]])</f>
        <v>2002</v>
      </c>
      <c r="M568" s="8" cm="1">
        <f t="array" ref="M568">_xlfn.IFS(spx[[#This Row],[month]]&lt;=3,1,spx[[#This Row],[month]]&lt;=6,2,spx[[#This Row],[month]]&lt;=9,3,spx[[#This Row],[month]]&lt;=12,4)</f>
        <v>2</v>
      </c>
    </row>
    <row r="569" spans="1:13" x14ac:dyDescent="0.25">
      <c r="A569" s="2">
        <v>37356</v>
      </c>
      <c r="B569">
        <v>1117.8000489999999</v>
      </c>
      <c r="C569">
        <v>1131.76001</v>
      </c>
      <c r="D569">
        <v>1117.8000489999999</v>
      </c>
      <c r="E569">
        <v>1130.469971</v>
      </c>
      <c r="F569">
        <v>1130.469971</v>
      </c>
      <c r="G569">
        <v>1447900000</v>
      </c>
      <c r="H569">
        <f>DAY(spx[[#This Row],[Date]])</f>
        <v>10</v>
      </c>
      <c r="I569" s="7">
        <f>MONTH(spx[[#This Row],[Date]])</f>
        <v>4</v>
      </c>
      <c r="J569" t="b">
        <f>MOD(spx[[#This Row],[month]]-1,3)=0</f>
        <v>1</v>
      </c>
      <c r="K569" t="b">
        <f>spx[[#This Row],[month]]&lt;&gt;I568</f>
        <v>0</v>
      </c>
      <c r="L569" s="8">
        <f>YEAR(spx[[#This Row],[Date]])</f>
        <v>2002</v>
      </c>
      <c r="M569" s="8" cm="1">
        <f t="array" ref="M569">_xlfn.IFS(spx[[#This Row],[month]]&lt;=3,1,spx[[#This Row],[month]]&lt;=6,2,spx[[#This Row],[month]]&lt;=9,3,spx[[#This Row],[month]]&lt;=12,4)</f>
        <v>2</v>
      </c>
    </row>
    <row r="570" spans="1:13" x14ac:dyDescent="0.25">
      <c r="A570" s="2">
        <v>37357</v>
      </c>
      <c r="B570">
        <v>1130.469971</v>
      </c>
      <c r="C570">
        <v>1130.469971</v>
      </c>
      <c r="D570">
        <v>1102.420044</v>
      </c>
      <c r="E570">
        <v>1103.6899410000001</v>
      </c>
      <c r="F570">
        <v>1103.6899410000001</v>
      </c>
      <c r="G570">
        <v>1505600000</v>
      </c>
      <c r="H570">
        <f>DAY(spx[[#This Row],[Date]])</f>
        <v>11</v>
      </c>
      <c r="I570" s="7">
        <f>MONTH(spx[[#This Row],[Date]])</f>
        <v>4</v>
      </c>
      <c r="J570" t="b">
        <f>MOD(spx[[#This Row],[month]]-1,3)=0</f>
        <v>1</v>
      </c>
      <c r="K570" t="b">
        <f>spx[[#This Row],[month]]&lt;&gt;I569</f>
        <v>0</v>
      </c>
      <c r="L570" s="8">
        <f>YEAR(spx[[#This Row],[Date]])</f>
        <v>2002</v>
      </c>
      <c r="M570" s="8" cm="1">
        <f t="array" ref="M570">_xlfn.IFS(spx[[#This Row],[month]]&lt;=3,1,spx[[#This Row],[month]]&lt;=6,2,spx[[#This Row],[month]]&lt;=9,3,spx[[#This Row],[month]]&lt;=12,4)</f>
        <v>2</v>
      </c>
    </row>
    <row r="571" spans="1:13" x14ac:dyDescent="0.25">
      <c r="A571" s="2">
        <v>37358</v>
      </c>
      <c r="B571">
        <v>1103.6899410000001</v>
      </c>
      <c r="C571">
        <v>1112.7700199999999</v>
      </c>
      <c r="D571">
        <v>1102.73999</v>
      </c>
      <c r="E571">
        <v>1111.01001</v>
      </c>
      <c r="F571">
        <v>1111.01001</v>
      </c>
      <c r="G571">
        <v>1282100000</v>
      </c>
      <c r="H571">
        <f>DAY(spx[[#This Row],[Date]])</f>
        <v>12</v>
      </c>
      <c r="I571" s="7">
        <f>MONTH(spx[[#This Row],[Date]])</f>
        <v>4</v>
      </c>
      <c r="J571" t="b">
        <f>MOD(spx[[#This Row],[month]]-1,3)=0</f>
        <v>1</v>
      </c>
      <c r="K571" t="b">
        <f>spx[[#This Row],[month]]&lt;&gt;I570</f>
        <v>0</v>
      </c>
      <c r="L571" s="8">
        <f>YEAR(spx[[#This Row],[Date]])</f>
        <v>2002</v>
      </c>
      <c r="M571" s="8" cm="1">
        <f t="array" ref="M571">_xlfn.IFS(spx[[#This Row],[month]]&lt;=3,1,spx[[#This Row],[month]]&lt;=6,2,spx[[#This Row],[month]]&lt;=9,3,spx[[#This Row],[month]]&lt;=12,4)</f>
        <v>2</v>
      </c>
    </row>
    <row r="572" spans="1:13" x14ac:dyDescent="0.25">
      <c r="A572" s="2">
        <v>37361</v>
      </c>
      <c r="B572">
        <v>1111.01001</v>
      </c>
      <c r="C572">
        <v>1114.8599850000001</v>
      </c>
      <c r="D572">
        <v>1099.410034</v>
      </c>
      <c r="E572">
        <v>1102.5500489999999</v>
      </c>
      <c r="F572">
        <v>1102.5500489999999</v>
      </c>
      <c r="G572">
        <v>1120400000</v>
      </c>
      <c r="H572">
        <f>DAY(spx[[#This Row],[Date]])</f>
        <v>15</v>
      </c>
      <c r="I572" s="7">
        <f>MONTH(spx[[#This Row],[Date]])</f>
        <v>4</v>
      </c>
      <c r="J572" t="b">
        <f>MOD(spx[[#This Row],[month]]-1,3)=0</f>
        <v>1</v>
      </c>
      <c r="K572" t="b">
        <f>spx[[#This Row],[month]]&lt;&gt;I571</f>
        <v>0</v>
      </c>
      <c r="L572" s="8">
        <f>YEAR(spx[[#This Row],[Date]])</f>
        <v>2002</v>
      </c>
      <c r="M572" s="8" cm="1">
        <f t="array" ref="M572">_xlfn.IFS(spx[[#This Row],[month]]&lt;=3,1,spx[[#This Row],[month]]&lt;=6,2,spx[[#This Row],[month]]&lt;=9,3,spx[[#This Row],[month]]&lt;=12,4)</f>
        <v>2</v>
      </c>
    </row>
    <row r="573" spans="1:13" x14ac:dyDescent="0.25">
      <c r="A573" s="2">
        <v>37362</v>
      </c>
      <c r="B573">
        <v>1102.5500489999999</v>
      </c>
      <c r="C573">
        <v>1129.400024</v>
      </c>
      <c r="D573">
        <v>1102.5500489999999</v>
      </c>
      <c r="E573">
        <v>1128.369995</v>
      </c>
      <c r="F573">
        <v>1128.369995</v>
      </c>
      <c r="G573">
        <v>1341300000</v>
      </c>
      <c r="H573">
        <f>DAY(spx[[#This Row],[Date]])</f>
        <v>16</v>
      </c>
      <c r="I573" s="7">
        <f>MONTH(spx[[#This Row],[Date]])</f>
        <v>4</v>
      </c>
      <c r="J573" t="b">
        <f>MOD(spx[[#This Row],[month]]-1,3)=0</f>
        <v>1</v>
      </c>
      <c r="K573" t="b">
        <f>spx[[#This Row],[month]]&lt;&gt;I572</f>
        <v>0</v>
      </c>
      <c r="L573" s="8">
        <f>YEAR(spx[[#This Row],[Date]])</f>
        <v>2002</v>
      </c>
      <c r="M573" s="8" cm="1">
        <f t="array" ref="M573">_xlfn.IFS(spx[[#This Row],[month]]&lt;=3,1,spx[[#This Row],[month]]&lt;=6,2,spx[[#This Row],[month]]&lt;=9,3,spx[[#This Row],[month]]&lt;=12,4)</f>
        <v>2</v>
      </c>
    </row>
    <row r="574" spans="1:13" x14ac:dyDescent="0.25">
      <c r="A574" s="2">
        <v>37363</v>
      </c>
      <c r="B574">
        <v>1128.369995</v>
      </c>
      <c r="C574">
        <v>1133</v>
      </c>
      <c r="D574">
        <v>1123.369995</v>
      </c>
      <c r="E574">
        <v>1126.0699460000001</v>
      </c>
      <c r="F574">
        <v>1126.0699460000001</v>
      </c>
      <c r="G574">
        <v>1376900000</v>
      </c>
      <c r="H574">
        <f>DAY(spx[[#This Row],[Date]])</f>
        <v>17</v>
      </c>
      <c r="I574" s="7">
        <f>MONTH(spx[[#This Row],[Date]])</f>
        <v>4</v>
      </c>
      <c r="J574" t="b">
        <f>MOD(spx[[#This Row],[month]]-1,3)=0</f>
        <v>1</v>
      </c>
      <c r="K574" t="b">
        <f>spx[[#This Row],[month]]&lt;&gt;I573</f>
        <v>0</v>
      </c>
      <c r="L574" s="8">
        <f>YEAR(spx[[#This Row],[Date]])</f>
        <v>2002</v>
      </c>
      <c r="M574" s="8" cm="1">
        <f t="array" ref="M574">_xlfn.IFS(spx[[#This Row],[month]]&lt;=3,1,spx[[#This Row],[month]]&lt;=6,2,spx[[#This Row],[month]]&lt;=9,3,spx[[#This Row],[month]]&lt;=12,4)</f>
        <v>2</v>
      </c>
    </row>
    <row r="575" spans="1:13" x14ac:dyDescent="0.25">
      <c r="A575" s="2">
        <v>37364</v>
      </c>
      <c r="B575">
        <v>1126.0699460000001</v>
      </c>
      <c r="C575">
        <v>1130.48999</v>
      </c>
      <c r="D575">
        <v>1109.290039</v>
      </c>
      <c r="E575">
        <v>1124.469971</v>
      </c>
      <c r="F575">
        <v>1124.469971</v>
      </c>
      <c r="G575">
        <v>1359300000</v>
      </c>
      <c r="H575">
        <f>DAY(spx[[#This Row],[Date]])</f>
        <v>18</v>
      </c>
      <c r="I575" s="7">
        <f>MONTH(spx[[#This Row],[Date]])</f>
        <v>4</v>
      </c>
      <c r="J575" t="b">
        <f>MOD(spx[[#This Row],[month]]-1,3)=0</f>
        <v>1</v>
      </c>
      <c r="K575" t="b">
        <f>spx[[#This Row],[month]]&lt;&gt;I574</f>
        <v>0</v>
      </c>
      <c r="L575" s="8">
        <f>YEAR(spx[[#This Row],[Date]])</f>
        <v>2002</v>
      </c>
      <c r="M575" s="8" cm="1">
        <f t="array" ref="M575">_xlfn.IFS(spx[[#This Row],[month]]&lt;=3,1,spx[[#This Row],[month]]&lt;=6,2,spx[[#This Row],[month]]&lt;=9,3,spx[[#This Row],[month]]&lt;=12,4)</f>
        <v>2</v>
      </c>
    </row>
    <row r="576" spans="1:13" x14ac:dyDescent="0.25">
      <c r="A576" s="2">
        <v>37365</v>
      </c>
      <c r="B576">
        <v>1124.469971</v>
      </c>
      <c r="C576">
        <v>1128.8199460000001</v>
      </c>
      <c r="D576">
        <v>1122.589966</v>
      </c>
      <c r="E576">
        <v>1125.170044</v>
      </c>
      <c r="F576">
        <v>1125.170044</v>
      </c>
      <c r="G576">
        <v>1185000000</v>
      </c>
      <c r="H576">
        <f>DAY(spx[[#This Row],[Date]])</f>
        <v>19</v>
      </c>
      <c r="I576" s="7">
        <f>MONTH(spx[[#This Row],[Date]])</f>
        <v>4</v>
      </c>
      <c r="J576" t="b">
        <f>MOD(spx[[#This Row],[month]]-1,3)=0</f>
        <v>1</v>
      </c>
      <c r="K576" t="b">
        <f>spx[[#This Row],[month]]&lt;&gt;I575</f>
        <v>0</v>
      </c>
      <c r="L576" s="8">
        <f>YEAR(spx[[#This Row],[Date]])</f>
        <v>2002</v>
      </c>
      <c r="M576" s="8" cm="1">
        <f t="array" ref="M576">_xlfn.IFS(spx[[#This Row],[month]]&lt;=3,1,spx[[#This Row],[month]]&lt;=6,2,spx[[#This Row],[month]]&lt;=9,3,spx[[#This Row],[month]]&lt;=12,4)</f>
        <v>2</v>
      </c>
    </row>
    <row r="577" spans="1:13" x14ac:dyDescent="0.25">
      <c r="A577" s="2">
        <v>37368</v>
      </c>
      <c r="B577">
        <v>1125.170044</v>
      </c>
      <c r="C577">
        <v>1125.170044</v>
      </c>
      <c r="D577">
        <v>1105.619995</v>
      </c>
      <c r="E577">
        <v>1107.829956</v>
      </c>
      <c r="F577">
        <v>1107.829956</v>
      </c>
      <c r="G577">
        <v>1181800000</v>
      </c>
      <c r="H577">
        <f>DAY(spx[[#This Row],[Date]])</f>
        <v>22</v>
      </c>
      <c r="I577" s="7">
        <f>MONTH(spx[[#This Row],[Date]])</f>
        <v>4</v>
      </c>
      <c r="J577" t="b">
        <f>MOD(spx[[#This Row],[month]]-1,3)=0</f>
        <v>1</v>
      </c>
      <c r="K577" t="b">
        <f>spx[[#This Row],[month]]&lt;&gt;I576</f>
        <v>0</v>
      </c>
      <c r="L577" s="8">
        <f>YEAR(spx[[#This Row],[Date]])</f>
        <v>2002</v>
      </c>
      <c r="M577" s="8" cm="1">
        <f t="array" ref="M577">_xlfn.IFS(spx[[#This Row],[month]]&lt;=3,1,spx[[#This Row],[month]]&lt;=6,2,spx[[#This Row],[month]]&lt;=9,3,spx[[#This Row],[month]]&lt;=12,4)</f>
        <v>2</v>
      </c>
    </row>
    <row r="578" spans="1:13" x14ac:dyDescent="0.25">
      <c r="A578" s="2">
        <v>37369</v>
      </c>
      <c r="B578">
        <v>1107.829956</v>
      </c>
      <c r="C578">
        <v>1111.170044</v>
      </c>
      <c r="D578">
        <v>1098.9399410000001</v>
      </c>
      <c r="E578">
        <v>1100.959961</v>
      </c>
      <c r="F578">
        <v>1100.959961</v>
      </c>
      <c r="G578">
        <v>1388500000</v>
      </c>
      <c r="H578">
        <f>DAY(spx[[#This Row],[Date]])</f>
        <v>23</v>
      </c>
      <c r="I578" s="7">
        <f>MONTH(spx[[#This Row],[Date]])</f>
        <v>4</v>
      </c>
      <c r="J578" t="b">
        <f>MOD(spx[[#This Row],[month]]-1,3)=0</f>
        <v>1</v>
      </c>
      <c r="K578" t="b">
        <f>spx[[#This Row],[month]]&lt;&gt;I577</f>
        <v>0</v>
      </c>
      <c r="L578" s="8">
        <f>YEAR(spx[[#This Row],[Date]])</f>
        <v>2002</v>
      </c>
      <c r="M578" s="8" cm="1">
        <f t="array" ref="M578">_xlfn.IFS(spx[[#This Row],[month]]&lt;=3,1,spx[[#This Row],[month]]&lt;=6,2,spx[[#This Row],[month]]&lt;=9,3,spx[[#This Row],[month]]&lt;=12,4)</f>
        <v>2</v>
      </c>
    </row>
    <row r="579" spans="1:13" x14ac:dyDescent="0.25">
      <c r="A579" s="2">
        <v>37370</v>
      </c>
      <c r="B579">
        <v>1100.959961</v>
      </c>
      <c r="C579">
        <v>1108.459961</v>
      </c>
      <c r="D579">
        <v>1092.51001</v>
      </c>
      <c r="E579">
        <v>1093.1400149999999</v>
      </c>
      <c r="F579">
        <v>1093.1400149999999</v>
      </c>
      <c r="G579">
        <v>1373200000</v>
      </c>
      <c r="H579">
        <f>DAY(spx[[#This Row],[Date]])</f>
        <v>24</v>
      </c>
      <c r="I579" s="7">
        <f>MONTH(spx[[#This Row],[Date]])</f>
        <v>4</v>
      </c>
      <c r="J579" t="b">
        <f>MOD(spx[[#This Row],[month]]-1,3)=0</f>
        <v>1</v>
      </c>
      <c r="K579" t="b">
        <f>spx[[#This Row],[month]]&lt;&gt;I578</f>
        <v>0</v>
      </c>
      <c r="L579" s="8">
        <f>YEAR(spx[[#This Row],[Date]])</f>
        <v>2002</v>
      </c>
      <c r="M579" s="8" cm="1">
        <f t="array" ref="M579">_xlfn.IFS(spx[[#This Row],[month]]&lt;=3,1,spx[[#This Row],[month]]&lt;=6,2,spx[[#This Row],[month]]&lt;=9,3,spx[[#This Row],[month]]&lt;=12,4)</f>
        <v>2</v>
      </c>
    </row>
    <row r="580" spans="1:13" x14ac:dyDescent="0.25">
      <c r="A580" s="2">
        <v>37371</v>
      </c>
      <c r="B580">
        <v>1093.1400149999999</v>
      </c>
      <c r="C580">
        <v>1094.3599850000001</v>
      </c>
      <c r="D580">
        <v>1084.8100589999999</v>
      </c>
      <c r="E580">
        <v>1091.4799800000001</v>
      </c>
      <c r="F580">
        <v>1091.4799800000001</v>
      </c>
      <c r="G580">
        <v>1517400000</v>
      </c>
      <c r="H580">
        <f>DAY(spx[[#This Row],[Date]])</f>
        <v>25</v>
      </c>
      <c r="I580" s="7">
        <f>MONTH(spx[[#This Row],[Date]])</f>
        <v>4</v>
      </c>
      <c r="J580" t="b">
        <f>MOD(spx[[#This Row],[month]]-1,3)=0</f>
        <v>1</v>
      </c>
      <c r="K580" t="b">
        <f>spx[[#This Row],[month]]&lt;&gt;I579</f>
        <v>0</v>
      </c>
      <c r="L580" s="8">
        <f>YEAR(spx[[#This Row],[Date]])</f>
        <v>2002</v>
      </c>
      <c r="M580" s="8" cm="1">
        <f t="array" ref="M580">_xlfn.IFS(spx[[#This Row],[month]]&lt;=3,1,spx[[#This Row],[month]]&lt;=6,2,spx[[#This Row],[month]]&lt;=9,3,spx[[#This Row],[month]]&lt;=12,4)</f>
        <v>2</v>
      </c>
    </row>
    <row r="581" spans="1:13" x14ac:dyDescent="0.25">
      <c r="A581" s="2">
        <v>37372</v>
      </c>
      <c r="B581">
        <v>1091.4799800000001</v>
      </c>
      <c r="C581">
        <v>1096.7700199999999</v>
      </c>
      <c r="D581">
        <v>1076.3100589999999</v>
      </c>
      <c r="E581">
        <v>1076.3199460000001</v>
      </c>
      <c r="F581">
        <v>1076.3199460000001</v>
      </c>
      <c r="G581">
        <v>1374200000</v>
      </c>
      <c r="H581">
        <f>DAY(spx[[#This Row],[Date]])</f>
        <v>26</v>
      </c>
      <c r="I581" s="7">
        <f>MONTH(spx[[#This Row],[Date]])</f>
        <v>4</v>
      </c>
      <c r="J581" t="b">
        <f>MOD(spx[[#This Row],[month]]-1,3)=0</f>
        <v>1</v>
      </c>
      <c r="K581" t="b">
        <f>spx[[#This Row],[month]]&lt;&gt;I580</f>
        <v>0</v>
      </c>
      <c r="L581" s="8">
        <f>YEAR(spx[[#This Row],[Date]])</f>
        <v>2002</v>
      </c>
      <c r="M581" s="8" cm="1">
        <f t="array" ref="M581">_xlfn.IFS(spx[[#This Row],[month]]&lt;=3,1,spx[[#This Row],[month]]&lt;=6,2,spx[[#This Row],[month]]&lt;=9,3,spx[[#This Row],[month]]&lt;=12,4)</f>
        <v>2</v>
      </c>
    </row>
    <row r="582" spans="1:13" x14ac:dyDescent="0.25">
      <c r="A582" s="2">
        <v>37375</v>
      </c>
      <c r="B582">
        <v>1076.3199460000001</v>
      </c>
      <c r="C582">
        <v>1078.9499510000001</v>
      </c>
      <c r="D582">
        <v>1063.619995</v>
      </c>
      <c r="E582">
        <v>1065.4499510000001</v>
      </c>
      <c r="F582">
        <v>1065.4499510000001</v>
      </c>
      <c r="G582">
        <v>1314700000</v>
      </c>
      <c r="H582">
        <f>DAY(spx[[#This Row],[Date]])</f>
        <v>29</v>
      </c>
      <c r="I582" s="7">
        <f>MONTH(spx[[#This Row],[Date]])</f>
        <v>4</v>
      </c>
      <c r="J582" t="b">
        <f>MOD(spx[[#This Row],[month]]-1,3)=0</f>
        <v>1</v>
      </c>
      <c r="K582" t="b">
        <f>spx[[#This Row],[month]]&lt;&gt;I581</f>
        <v>0</v>
      </c>
      <c r="L582" s="8">
        <f>YEAR(spx[[#This Row],[Date]])</f>
        <v>2002</v>
      </c>
      <c r="M582" s="8" cm="1">
        <f t="array" ref="M582">_xlfn.IFS(spx[[#This Row],[month]]&lt;=3,1,spx[[#This Row],[month]]&lt;=6,2,spx[[#This Row],[month]]&lt;=9,3,spx[[#This Row],[month]]&lt;=12,4)</f>
        <v>2</v>
      </c>
    </row>
    <row r="583" spans="1:13" x14ac:dyDescent="0.25">
      <c r="A583" s="2">
        <v>37376</v>
      </c>
      <c r="B583">
        <v>1065.4499510000001</v>
      </c>
      <c r="C583">
        <v>1082.619995</v>
      </c>
      <c r="D583">
        <v>1063.459961</v>
      </c>
      <c r="E583">
        <v>1076.920044</v>
      </c>
      <c r="F583">
        <v>1076.920044</v>
      </c>
      <c r="G583">
        <v>1628600000</v>
      </c>
      <c r="H583">
        <f>DAY(spx[[#This Row],[Date]])</f>
        <v>30</v>
      </c>
      <c r="I583" s="7">
        <f>MONTH(spx[[#This Row],[Date]])</f>
        <v>4</v>
      </c>
      <c r="J583" t="b">
        <f>MOD(spx[[#This Row],[month]]-1,3)=0</f>
        <v>1</v>
      </c>
      <c r="K583" t="b">
        <f>spx[[#This Row],[month]]&lt;&gt;I582</f>
        <v>0</v>
      </c>
      <c r="L583" s="8">
        <f>YEAR(spx[[#This Row],[Date]])</f>
        <v>2002</v>
      </c>
      <c r="M583" s="8" cm="1">
        <f t="array" ref="M583">_xlfn.IFS(spx[[#This Row],[month]]&lt;=3,1,spx[[#This Row],[month]]&lt;=6,2,spx[[#This Row],[month]]&lt;=9,3,spx[[#This Row],[month]]&lt;=12,4)</f>
        <v>2</v>
      </c>
    </row>
    <row r="584" spans="1:13" x14ac:dyDescent="0.25">
      <c r="A584" s="2">
        <v>37377</v>
      </c>
      <c r="B584">
        <v>1076.920044</v>
      </c>
      <c r="C584">
        <v>1088.3199460000001</v>
      </c>
      <c r="D584">
        <v>1065.290039</v>
      </c>
      <c r="E584">
        <v>1086.459961</v>
      </c>
      <c r="F584">
        <v>1086.459961</v>
      </c>
      <c r="G584">
        <v>1451400000</v>
      </c>
      <c r="H584">
        <f>DAY(spx[[#This Row],[Date]])</f>
        <v>1</v>
      </c>
      <c r="I584" s="7">
        <f>MONTH(spx[[#This Row],[Date]])</f>
        <v>5</v>
      </c>
      <c r="J584" t="b">
        <f>MOD(spx[[#This Row],[month]]-1,3)=0</f>
        <v>0</v>
      </c>
      <c r="K584" t="b">
        <f>spx[[#This Row],[month]]&lt;&gt;I583</f>
        <v>1</v>
      </c>
      <c r="L584" s="8">
        <f>YEAR(spx[[#This Row],[Date]])</f>
        <v>2002</v>
      </c>
      <c r="M584" s="8" cm="1">
        <f t="array" ref="M584">_xlfn.IFS(spx[[#This Row],[month]]&lt;=3,1,spx[[#This Row],[month]]&lt;=6,2,spx[[#This Row],[month]]&lt;=9,3,spx[[#This Row],[month]]&lt;=12,4)</f>
        <v>2</v>
      </c>
    </row>
    <row r="585" spans="1:13" x14ac:dyDescent="0.25">
      <c r="A585" s="2">
        <v>37378</v>
      </c>
      <c r="B585">
        <v>1086.459961</v>
      </c>
      <c r="C585">
        <v>1091.420044</v>
      </c>
      <c r="D585">
        <v>1079.459961</v>
      </c>
      <c r="E585">
        <v>1084.5600589999999</v>
      </c>
      <c r="F585">
        <v>1084.5600589999999</v>
      </c>
      <c r="G585">
        <v>1364000000</v>
      </c>
      <c r="H585">
        <f>DAY(spx[[#This Row],[Date]])</f>
        <v>2</v>
      </c>
      <c r="I585" s="7">
        <f>MONTH(spx[[#This Row],[Date]])</f>
        <v>5</v>
      </c>
      <c r="J585" t="b">
        <f>MOD(spx[[#This Row],[month]]-1,3)=0</f>
        <v>0</v>
      </c>
      <c r="K585" t="b">
        <f>spx[[#This Row],[month]]&lt;&gt;I584</f>
        <v>0</v>
      </c>
      <c r="L585" s="8">
        <f>YEAR(spx[[#This Row],[Date]])</f>
        <v>2002</v>
      </c>
      <c r="M585" s="8" cm="1">
        <f t="array" ref="M585">_xlfn.IFS(spx[[#This Row],[month]]&lt;=3,1,spx[[#This Row],[month]]&lt;=6,2,spx[[#This Row],[month]]&lt;=9,3,spx[[#This Row],[month]]&lt;=12,4)</f>
        <v>2</v>
      </c>
    </row>
    <row r="586" spans="1:13" x14ac:dyDescent="0.25">
      <c r="A586" s="2">
        <v>37379</v>
      </c>
      <c r="B586">
        <v>1084.5600589999999</v>
      </c>
      <c r="C586">
        <v>1084.5600589999999</v>
      </c>
      <c r="D586">
        <v>1068.8900149999999</v>
      </c>
      <c r="E586">
        <v>1073.4300539999999</v>
      </c>
      <c r="F586">
        <v>1073.4300539999999</v>
      </c>
      <c r="G586">
        <v>1284500000</v>
      </c>
      <c r="H586">
        <f>DAY(spx[[#This Row],[Date]])</f>
        <v>3</v>
      </c>
      <c r="I586" s="7">
        <f>MONTH(spx[[#This Row],[Date]])</f>
        <v>5</v>
      </c>
      <c r="J586" t="b">
        <f>MOD(spx[[#This Row],[month]]-1,3)=0</f>
        <v>0</v>
      </c>
      <c r="K586" t="b">
        <f>spx[[#This Row],[month]]&lt;&gt;I585</f>
        <v>0</v>
      </c>
      <c r="L586" s="8">
        <f>YEAR(spx[[#This Row],[Date]])</f>
        <v>2002</v>
      </c>
      <c r="M586" s="8" cm="1">
        <f t="array" ref="M586">_xlfn.IFS(spx[[#This Row],[month]]&lt;=3,1,spx[[#This Row],[month]]&lt;=6,2,spx[[#This Row],[month]]&lt;=9,3,spx[[#This Row],[month]]&lt;=12,4)</f>
        <v>2</v>
      </c>
    </row>
    <row r="587" spans="1:13" x14ac:dyDescent="0.25">
      <c r="A587" s="2">
        <v>37382</v>
      </c>
      <c r="B587">
        <v>1073.4300539999999</v>
      </c>
      <c r="C587">
        <v>1075.959961</v>
      </c>
      <c r="D587">
        <v>1052.650024</v>
      </c>
      <c r="E587">
        <v>1052.670044</v>
      </c>
      <c r="F587">
        <v>1052.670044</v>
      </c>
      <c r="G587">
        <v>1122600000</v>
      </c>
      <c r="H587">
        <f>DAY(spx[[#This Row],[Date]])</f>
        <v>6</v>
      </c>
      <c r="I587" s="7">
        <f>MONTH(spx[[#This Row],[Date]])</f>
        <v>5</v>
      </c>
      <c r="J587" t="b">
        <f>MOD(spx[[#This Row],[month]]-1,3)=0</f>
        <v>0</v>
      </c>
      <c r="K587" t="b">
        <f>spx[[#This Row],[month]]&lt;&gt;I586</f>
        <v>0</v>
      </c>
      <c r="L587" s="8">
        <f>YEAR(spx[[#This Row],[Date]])</f>
        <v>2002</v>
      </c>
      <c r="M587" s="8" cm="1">
        <f t="array" ref="M587">_xlfn.IFS(spx[[#This Row],[month]]&lt;=3,1,spx[[#This Row],[month]]&lt;=6,2,spx[[#This Row],[month]]&lt;=9,3,spx[[#This Row],[month]]&lt;=12,4)</f>
        <v>2</v>
      </c>
    </row>
    <row r="588" spans="1:13" x14ac:dyDescent="0.25">
      <c r="A588" s="2">
        <v>37383</v>
      </c>
      <c r="B588">
        <v>1052.670044</v>
      </c>
      <c r="C588">
        <v>1058.670044</v>
      </c>
      <c r="D588">
        <v>1048.959961</v>
      </c>
      <c r="E588">
        <v>1049.48999</v>
      </c>
      <c r="F588">
        <v>1049.48999</v>
      </c>
      <c r="G588">
        <v>1354700000</v>
      </c>
      <c r="H588">
        <f>DAY(spx[[#This Row],[Date]])</f>
        <v>7</v>
      </c>
      <c r="I588" s="7">
        <f>MONTH(spx[[#This Row],[Date]])</f>
        <v>5</v>
      </c>
      <c r="J588" t="b">
        <f>MOD(spx[[#This Row],[month]]-1,3)=0</f>
        <v>0</v>
      </c>
      <c r="K588" t="b">
        <f>spx[[#This Row],[month]]&lt;&gt;I587</f>
        <v>0</v>
      </c>
      <c r="L588" s="8">
        <f>YEAR(spx[[#This Row],[Date]])</f>
        <v>2002</v>
      </c>
      <c r="M588" s="8" cm="1">
        <f t="array" ref="M588">_xlfn.IFS(spx[[#This Row],[month]]&lt;=3,1,spx[[#This Row],[month]]&lt;=6,2,spx[[#This Row],[month]]&lt;=9,3,spx[[#This Row],[month]]&lt;=12,4)</f>
        <v>2</v>
      </c>
    </row>
    <row r="589" spans="1:13" x14ac:dyDescent="0.25">
      <c r="A589" s="2">
        <v>37384</v>
      </c>
      <c r="B589">
        <v>1049.48999</v>
      </c>
      <c r="C589">
        <v>1088.920044</v>
      </c>
      <c r="D589">
        <v>1049.48999</v>
      </c>
      <c r="E589">
        <v>1088.849976</v>
      </c>
      <c r="F589">
        <v>1088.849976</v>
      </c>
      <c r="G589">
        <v>1502000000</v>
      </c>
      <c r="H589">
        <f>DAY(spx[[#This Row],[Date]])</f>
        <v>8</v>
      </c>
      <c r="I589" s="7">
        <f>MONTH(spx[[#This Row],[Date]])</f>
        <v>5</v>
      </c>
      <c r="J589" t="b">
        <f>MOD(spx[[#This Row],[month]]-1,3)=0</f>
        <v>0</v>
      </c>
      <c r="K589" t="b">
        <f>spx[[#This Row],[month]]&lt;&gt;I588</f>
        <v>0</v>
      </c>
      <c r="L589" s="8">
        <f>YEAR(spx[[#This Row],[Date]])</f>
        <v>2002</v>
      </c>
      <c r="M589" s="8" cm="1">
        <f t="array" ref="M589">_xlfn.IFS(spx[[#This Row],[month]]&lt;=3,1,spx[[#This Row],[month]]&lt;=6,2,spx[[#This Row],[month]]&lt;=9,3,spx[[#This Row],[month]]&lt;=12,4)</f>
        <v>2</v>
      </c>
    </row>
    <row r="590" spans="1:13" x14ac:dyDescent="0.25">
      <c r="A590" s="2">
        <v>37385</v>
      </c>
      <c r="B590">
        <v>1088.849976</v>
      </c>
      <c r="C590">
        <v>1088.849976</v>
      </c>
      <c r="D590">
        <v>1072.2299800000001</v>
      </c>
      <c r="E590">
        <v>1073.01001</v>
      </c>
      <c r="F590">
        <v>1073.01001</v>
      </c>
      <c r="G590">
        <v>1153000000</v>
      </c>
      <c r="H590">
        <f>DAY(spx[[#This Row],[Date]])</f>
        <v>9</v>
      </c>
      <c r="I590" s="7">
        <f>MONTH(spx[[#This Row],[Date]])</f>
        <v>5</v>
      </c>
      <c r="J590" t="b">
        <f>MOD(spx[[#This Row],[month]]-1,3)=0</f>
        <v>0</v>
      </c>
      <c r="K590" t="b">
        <f>spx[[#This Row],[month]]&lt;&gt;I589</f>
        <v>0</v>
      </c>
      <c r="L590" s="8">
        <f>YEAR(spx[[#This Row],[Date]])</f>
        <v>2002</v>
      </c>
      <c r="M590" s="8" cm="1">
        <f t="array" ref="M590">_xlfn.IFS(spx[[#This Row],[month]]&lt;=3,1,spx[[#This Row],[month]]&lt;=6,2,spx[[#This Row],[month]]&lt;=9,3,spx[[#This Row],[month]]&lt;=12,4)</f>
        <v>2</v>
      </c>
    </row>
    <row r="591" spans="1:13" x14ac:dyDescent="0.25">
      <c r="A591" s="2">
        <v>37386</v>
      </c>
      <c r="B591">
        <v>1073.01001</v>
      </c>
      <c r="C591">
        <v>1075.4300539999999</v>
      </c>
      <c r="D591">
        <v>1053.9300539999999</v>
      </c>
      <c r="E591">
        <v>1054.98999</v>
      </c>
      <c r="F591">
        <v>1054.98999</v>
      </c>
      <c r="G591">
        <v>1171900000</v>
      </c>
      <c r="H591">
        <f>DAY(spx[[#This Row],[Date]])</f>
        <v>10</v>
      </c>
      <c r="I591" s="7">
        <f>MONTH(spx[[#This Row],[Date]])</f>
        <v>5</v>
      </c>
      <c r="J591" t="b">
        <f>MOD(spx[[#This Row],[month]]-1,3)=0</f>
        <v>0</v>
      </c>
      <c r="K591" t="b">
        <f>spx[[#This Row],[month]]&lt;&gt;I590</f>
        <v>0</v>
      </c>
      <c r="L591" s="8">
        <f>YEAR(spx[[#This Row],[Date]])</f>
        <v>2002</v>
      </c>
      <c r="M591" s="8" cm="1">
        <f t="array" ref="M591">_xlfn.IFS(spx[[#This Row],[month]]&lt;=3,1,spx[[#This Row],[month]]&lt;=6,2,spx[[#This Row],[month]]&lt;=9,3,spx[[#This Row],[month]]&lt;=12,4)</f>
        <v>2</v>
      </c>
    </row>
    <row r="592" spans="1:13" x14ac:dyDescent="0.25">
      <c r="A592" s="2">
        <v>37389</v>
      </c>
      <c r="B592">
        <v>1054.98999</v>
      </c>
      <c r="C592">
        <v>1074.839966</v>
      </c>
      <c r="D592">
        <v>1053.900024</v>
      </c>
      <c r="E592">
        <v>1074.5600589999999</v>
      </c>
      <c r="F592">
        <v>1074.5600589999999</v>
      </c>
      <c r="G592">
        <v>1088600000</v>
      </c>
      <c r="H592">
        <f>DAY(spx[[#This Row],[Date]])</f>
        <v>13</v>
      </c>
      <c r="I592" s="7">
        <f>MONTH(spx[[#This Row],[Date]])</f>
        <v>5</v>
      </c>
      <c r="J592" t="b">
        <f>MOD(spx[[#This Row],[month]]-1,3)=0</f>
        <v>0</v>
      </c>
      <c r="K592" t="b">
        <f>spx[[#This Row],[month]]&lt;&gt;I591</f>
        <v>0</v>
      </c>
      <c r="L592" s="8">
        <f>YEAR(spx[[#This Row],[Date]])</f>
        <v>2002</v>
      </c>
      <c r="M592" s="8" cm="1">
        <f t="array" ref="M592">_xlfn.IFS(spx[[#This Row],[month]]&lt;=3,1,spx[[#This Row],[month]]&lt;=6,2,spx[[#This Row],[month]]&lt;=9,3,spx[[#This Row],[month]]&lt;=12,4)</f>
        <v>2</v>
      </c>
    </row>
    <row r="593" spans="1:13" x14ac:dyDescent="0.25">
      <c r="A593" s="2">
        <v>37390</v>
      </c>
      <c r="B593">
        <v>1074.5600589999999</v>
      </c>
      <c r="C593">
        <v>1097.709961</v>
      </c>
      <c r="D593">
        <v>1074.5600589999999</v>
      </c>
      <c r="E593">
        <v>1097.280029</v>
      </c>
      <c r="F593">
        <v>1097.280029</v>
      </c>
      <c r="G593">
        <v>1414500000</v>
      </c>
      <c r="H593">
        <f>DAY(spx[[#This Row],[Date]])</f>
        <v>14</v>
      </c>
      <c r="I593" s="7">
        <f>MONTH(spx[[#This Row],[Date]])</f>
        <v>5</v>
      </c>
      <c r="J593" t="b">
        <f>MOD(spx[[#This Row],[month]]-1,3)=0</f>
        <v>0</v>
      </c>
      <c r="K593" t="b">
        <f>spx[[#This Row],[month]]&lt;&gt;I592</f>
        <v>0</v>
      </c>
      <c r="L593" s="8">
        <f>YEAR(spx[[#This Row],[Date]])</f>
        <v>2002</v>
      </c>
      <c r="M593" s="8" cm="1">
        <f t="array" ref="M593">_xlfn.IFS(spx[[#This Row],[month]]&lt;=3,1,spx[[#This Row],[month]]&lt;=6,2,spx[[#This Row],[month]]&lt;=9,3,spx[[#This Row],[month]]&lt;=12,4)</f>
        <v>2</v>
      </c>
    </row>
    <row r="594" spans="1:13" x14ac:dyDescent="0.25">
      <c r="A594" s="2">
        <v>37391</v>
      </c>
      <c r="B594">
        <v>1097.280029</v>
      </c>
      <c r="C594">
        <v>1104.2299800000001</v>
      </c>
      <c r="D594">
        <v>1088.9399410000001</v>
      </c>
      <c r="E594">
        <v>1091.0699460000001</v>
      </c>
      <c r="F594">
        <v>1091.0699460000001</v>
      </c>
      <c r="G594">
        <v>1420200000</v>
      </c>
      <c r="H594">
        <f>DAY(spx[[#This Row],[Date]])</f>
        <v>15</v>
      </c>
      <c r="I594" s="7">
        <f>MONTH(spx[[#This Row],[Date]])</f>
        <v>5</v>
      </c>
      <c r="J594" t="b">
        <f>MOD(spx[[#This Row],[month]]-1,3)=0</f>
        <v>0</v>
      </c>
      <c r="K594" t="b">
        <f>spx[[#This Row],[month]]&lt;&gt;I593</f>
        <v>0</v>
      </c>
      <c r="L594" s="8">
        <f>YEAR(spx[[#This Row],[Date]])</f>
        <v>2002</v>
      </c>
      <c r="M594" s="8" cm="1">
        <f t="array" ref="M594">_xlfn.IFS(spx[[#This Row],[month]]&lt;=3,1,spx[[#This Row],[month]]&lt;=6,2,spx[[#This Row],[month]]&lt;=9,3,spx[[#This Row],[month]]&lt;=12,4)</f>
        <v>2</v>
      </c>
    </row>
    <row r="595" spans="1:13" x14ac:dyDescent="0.25">
      <c r="A595" s="2">
        <v>37392</v>
      </c>
      <c r="B595">
        <v>1091.0699460000001</v>
      </c>
      <c r="C595">
        <v>1099.290039</v>
      </c>
      <c r="D595">
        <v>1089.170044</v>
      </c>
      <c r="E595">
        <v>1098.2299800000001</v>
      </c>
      <c r="F595">
        <v>1098.2299800000001</v>
      </c>
      <c r="G595">
        <v>1256600000</v>
      </c>
      <c r="H595">
        <f>DAY(spx[[#This Row],[Date]])</f>
        <v>16</v>
      </c>
      <c r="I595" s="7">
        <f>MONTH(spx[[#This Row],[Date]])</f>
        <v>5</v>
      </c>
      <c r="J595" t="b">
        <f>MOD(spx[[#This Row],[month]]-1,3)=0</f>
        <v>0</v>
      </c>
      <c r="K595" t="b">
        <f>spx[[#This Row],[month]]&lt;&gt;I594</f>
        <v>0</v>
      </c>
      <c r="L595" s="8">
        <f>YEAR(spx[[#This Row],[Date]])</f>
        <v>2002</v>
      </c>
      <c r="M595" s="8" cm="1">
        <f t="array" ref="M595">_xlfn.IFS(spx[[#This Row],[month]]&lt;=3,1,spx[[#This Row],[month]]&lt;=6,2,spx[[#This Row],[month]]&lt;=9,3,spx[[#This Row],[month]]&lt;=12,4)</f>
        <v>2</v>
      </c>
    </row>
    <row r="596" spans="1:13" x14ac:dyDescent="0.25">
      <c r="A596" s="2">
        <v>37393</v>
      </c>
      <c r="B596">
        <v>1098.2299800000001</v>
      </c>
      <c r="C596">
        <v>1106.589966</v>
      </c>
      <c r="D596">
        <v>1096.7700199999999</v>
      </c>
      <c r="E596">
        <v>1106.589966</v>
      </c>
      <c r="F596">
        <v>1106.589966</v>
      </c>
      <c r="G596">
        <v>1274400000</v>
      </c>
      <c r="H596">
        <f>DAY(spx[[#This Row],[Date]])</f>
        <v>17</v>
      </c>
      <c r="I596" s="7">
        <f>MONTH(spx[[#This Row],[Date]])</f>
        <v>5</v>
      </c>
      <c r="J596" t="b">
        <f>MOD(spx[[#This Row],[month]]-1,3)=0</f>
        <v>0</v>
      </c>
      <c r="K596" t="b">
        <f>spx[[#This Row],[month]]&lt;&gt;I595</f>
        <v>0</v>
      </c>
      <c r="L596" s="8">
        <f>YEAR(spx[[#This Row],[Date]])</f>
        <v>2002</v>
      </c>
      <c r="M596" s="8" cm="1">
        <f t="array" ref="M596">_xlfn.IFS(spx[[#This Row],[month]]&lt;=3,1,spx[[#This Row],[month]]&lt;=6,2,spx[[#This Row],[month]]&lt;=9,3,spx[[#This Row],[month]]&lt;=12,4)</f>
        <v>2</v>
      </c>
    </row>
    <row r="597" spans="1:13" x14ac:dyDescent="0.25">
      <c r="A597" s="2">
        <v>37396</v>
      </c>
      <c r="B597">
        <v>1106.589966</v>
      </c>
      <c r="C597">
        <v>1106.589966</v>
      </c>
      <c r="D597">
        <v>1090.6099850000001</v>
      </c>
      <c r="E597">
        <v>1091.880005</v>
      </c>
      <c r="F597">
        <v>1091.880005</v>
      </c>
      <c r="G597">
        <v>989800000</v>
      </c>
      <c r="H597">
        <f>DAY(spx[[#This Row],[Date]])</f>
        <v>20</v>
      </c>
      <c r="I597" s="7">
        <f>MONTH(spx[[#This Row],[Date]])</f>
        <v>5</v>
      </c>
      <c r="J597" t="b">
        <f>MOD(spx[[#This Row],[month]]-1,3)=0</f>
        <v>0</v>
      </c>
      <c r="K597" t="b">
        <f>spx[[#This Row],[month]]&lt;&gt;I596</f>
        <v>0</v>
      </c>
      <c r="L597" s="8">
        <f>YEAR(spx[[#This Row],[Date]])</f>
        <v>2002</v>
      </c>
      <c r="M597" s="8" cm="1">
        <f t="array" ref="M597">_xlfn.IFS(spx[[#This Row],[month]]&lt;=3,1,spx[[#This Row],[month]]&lt;=6,2,spx[[#This Row],[month]]&lt;=9,3,spx[[#This Row],[month]]&lt;=12,4)</f>
        <v>2</v>
      </c>
    </row>
    <row r="598" spans="1:13" x14ac:dyDescent="0.25">
      <c r="A598" s="2">
        <v>37397</v>
      </c>
      <c r="B598">
        <v>1091.880005</v>
      </c>
      <c r="C598">
        <v>1099.5500489999999</v>
      </c>
      <c r="D598">
        <v>1079.079956</v>
      </c>
      <c r="E598">
        <v>1079.880005</v>
      </c>
      <c r="F598">
        <v>1079.880005</v>
      </c>
      <c r="G598">
        <v>1200500000</v>
      </c>
      <c r="H598">
        <f>DAY(spx[[#This Row],[Date]])</f>
        <v>21</v>
      </c>
      <c r="I598" s="7">
        <f>MONTH(spx[[#This Row],[Date]])</f>
        <v>5</v>
      </c>
      <c r="J598" t="b">
        <f>MOD(spx[[#This Row],[month]]-1,3)=0</f>
        <v>0</v>
      </c>
      <c r="K598" t="b">
        <f>spx[[#This Row],[month]]&lt;&gt;I597</f>
        <v>0</v>
      </c>
      <c r="L598" s="8">
        <f>YEAR(spx[[#This Row],[Date]])</f>
        <v>2002</v>
      </c>
      <c r="M598" s="8" cm="1">
        <f t="array" ref="M598">_xlfn.IFS(spx[[#This Row],[month]]&lt;=3,1,spx[[#This Row],[month]]&lt;=6,2,spx[[#This Row],[month]]&lt;=9,3,spx[[#This Row],[month]]&lt;=12,4)</f>
        <v>2</v>
      </c>
    </row>
    <row r="599" spans="1:13" x14ac:dyDescent="0.25">
      <c r="A599" s="2">
        <v>37398</v>
      </c>
      <c r="B599">
        <v>1079.880005</v>
      </c>
      <c r="C599">
        <v>1086.0200199999999</v>
      </c>
      <c r="D599">
        <v>1075.6400149999999</v>
      </c>
      <c r="E599">
        <v>1086.0200199999999</v>
      </c>
      <c r="F599">
        <v>1086.0200199999999</v>
      </c>
      <c r="G599">
        <v>1136300000</v>
      </c>
      <c r="H599">
        <f>DAY(spx[[#This Row],[Date]])</f>
        <v>22</v>
      </c>
      <c r="I599" s="7">
        <f>MONTH(spx[[#This Row],[Date]])</f>
        <v>5</v>
      </c>
      <c r="J599" t="b">
        <f>MOD(spx[[#This Row],[month]]-1,3)=0</f>
        <v>0</v>
      </c>
      <c r="K599" t="b">
        <f>spx[[#This Row],[month]]&lt;&gt;I598</f>
        <v>0</v>
      </c>
      <c r="L599" s="8">
        <f>YEAR(spx[[#This Row],[Date]])</f>
        <v>2002</v>
      </c>
      <c r="M599" s="8" cm="1">
        <f t="array" ref="M599">_xlfn.IFS(spx[[#This Row],[month]]&lt;=3,1,spx[[#This Row],[month]]&lt;=6,2,spx[[#This Row],[month]]&lt;=9,3,spx[[#This Row],[month]]&lt;=12,4)</f>
        <v>2</v>
      </c>
    </row>
    <row r="600" spans="1:13" x14ac:dyDescent="0.25">
      <c r="A600" s="2">
        <v>37399</v>
      </c>
      <c r="B600">
        <v>1086.0200199999999</v>
      </c>
      <c r="C600">
        <v>1097.099976</v>
      </c>
      <c r="D600">
        <v>1080.5500489999999</v>
      </c>
      <c r="E600">
        <v>1097.079956</v>
      </c>
      <c r="F600">
        <v>1097.079956</v>
      </c>
      <c r="G600">
        <v>1192900000</v>
      </c>
      <c r="H600">
        <f>DAY(spx[[#This Row],[Date]])</f>
        <v>23</v>
      </c>
      <c r="I600" s="7">
        <f>MONTH(spx[[#This Row],[Date]])</f>
        <v>5</v>
      </c>
      <c r="J600" t="b">
        <f>MOD(spx[[#This Row],[month]]-1,3)=0</f>
        <v>0</v>
      </c>
      <c r="K600" t="b">
        <f>spx[[#This Row],[month]]&lt;&gt;I599</f>
        <v>0</v>
      </c>
      <c r="L600" s="8">
        <f>YEAR(spx[[#This Row],[Date]])</f>
        <v>2002</v>
      </c>
      <c r="M600" s="8" cm="1">
        <f t="array" ref="M600">_xlfn.IFS(spx[[#This Row],[month]]&lt;=3,1,spx[[#This Row],[month]]&lt;=6,2,spx[[#This Row],[month]]&lt;=9,3,spx[[#This Row],[month]]&lt;=12,4)</f>
        <v>2</v>
      </c>
    </row>
    <row r="601" spans="1:13" x14ac:dyDescent="0.25">
      <c r="A601" s="2">
        <v>37400</v>
      </c>
      <c r="B601">
        <v>1097.079956</v>
      </c>
      <c r="C601">
        <v>1097.079956</v>
      </c>
      <c r="D601">
        <v>1082.1899410000001</v>
      </c>
      <c r="E601">
        <v>1083.8199460000001</v>
      </c>
      <c r="F601">
        <v>1083.8199460000001</v>
      </c>
      <c r="G601">
        <v>885400000</v>
      </c>
      <c r="H601">
        <f>DAY(spx[[#This Row],[Date]])</f>
        <v>24</v>
      </c>
      <c r="I601" s="7">
        <f>MONTH(spx[[#This Row],[Date]])</f>
        <v>5</v>
      </c>
      <c r="J601" t="b">
        <f>MOD(spx[[#This Row],[month]]-1,3)=0</f>
        <v>0</v>
      </c>
      <c r="K601" t="b">
        <f>spx[[#This Row],[month]]&lt;&gt;I600</f>
        <v>0</v>
      </c>
      <c r="L601" s="8">
        <f>YEAR(spx[[#This Row],[Date]])</f>
        <v>2002</v>
      </c>
      <c r="M601" s="8" cm="1">
        <f t="array" ref="M601">_xlfn.IFS(spx[[#This Row],[month]]&lt;=3,1,spx[[#This Row],[month]]&lt;=6,2,spx[[#This Row],[month]]&lt;=9,3,spx[[#This Row],[month]]&lt;=12,4)</f>
        <v>2</v>
      </c>
    </row>
    <row r="602" spans="1:13" x14ac:dyDescent="0.25">
      <c r="A602" s="2">
        <v>37404</v>
      </c>
      <c r="B602">
        <v>1083.8199460000001</v>
      </c>
      <c r="C602">
        <v>1085.9799800000001</v>
      </c>
      <c r="D602">
        <v>1070.3100589999999</v>
      </c>
      <c r="E602">
        <v>1074.5500489999999</v>
      </c>
      <c r="F602">
        <v>1074.5500489999999</v>
      </c>
      <c r="G602">
        <v>996500000</v>
      </c>
      <c r="H602">
        <f>DAY(spx[[#This Row],[Date]])</f>
        <v>28</v>
      </c>
      <c r="I602" s="7">
        <f>MONTH(spx[[#This Row],[Date]])</f>
        <v>5</v>
      </c>
      <c r="J602" t="b">
        <f>MOD(spx[[#This Row],[month]]-1,3)=0</f>
        <v>0</v>
      </c>
      <c r="K602" t="b">
        <f>spx[[#This Row],[month]]&lt;&gt;I601</f>
        <v>0</v>
      </c>
      <c r="L602" s="8">
        <f>YEAR(spx[[#This Row],[Date]])</f>
        <v>2002</v>
      </c>
      <c r="M602" s="8" cm="1">
        <f t="array" ref="M602">_xlfn.IFS(spx[[#This Row],[month]]&lt;=3,1,spx[[#This Row],[month]]&lt;=6,2,spx[[#This Row],[month]]&lt;=9,3,spx[[#This Row],[month]]&lt;=12,4)</f>
        <v>2</v>
      </c>
    </row>
    <row r="603" spans="1:13" x14ac:dyDescent="0.25">
      <c r="A603" s="2">
        <v>37405</v>
      </c>
      <c r="B603">
        <v>1074.5500489999999</v>
      </c>
      <c r="C603">
        <v>1074.829956</v>
      </c>
      <c r="D603">
        <v>1067.660034</v>
      </c>
      <c r="E603">
        <v>1067.660034</v>
      </c>
      <c r="F603">
        <v>1067.660034</v>
      </c>
      <c r="G603">
        <v>1081800000</v>
      </c>
      <c r="H603">
        <f>DAY(spx[[#This Row],[Date]])</f>
        <v>29</v>
      </c>
      <c r="I603" s="7">
        <f>MONTH(spx[[#This Row],[Date]])</f>
        <v>5</v>
      </c>
      <c r="J603" t="b">
        <f>MOD(spx[[#This Row],[month]]-1,3)=0</f>
        <v>0</v>
      </c>
      <c r="K603" t="b">
        <f>spx[[#This Row],[month]]&lt;&gt;I602</f>
        <v>0</v>
      </c>
      <c r="L603" s="8">
        <f>YEAR(spx[[#This Row],[Date]])</f>
        <v>2002</v>
      </c>
      <c r="M603" s="8" cm="1">
        <f t="array" ref="M603">_xlfn.IFS(spx[[#This Row],[month]]&lt;=3,1,spx[[#This Row],[month]]&lt;=6,2,spx[[#This Row],[month]]&lt;=9,3,spx[[#This Row],[month]]&lt;=12,4)</f>
        <v>2</v>
      </c>
    </row>
    <row r="604" spans="1:13" x14ac:dyDescent="0.25">
      <c r="A604" s="2">
        <v>37406</v>
      </c>
      <c r="B604">
        <v>1067.660034</v>
      </c>
      <c r="C604">
        <v>1069.5</v>
      </c>
      <c r="D604">
        <v>1054.26001</v>
      </c>
      <c r="E604">
        <v>1064.660034</v>
      </c>
      <c r="F604">
        <v>1064.660034</v>
      </c>
      <c r="G604">
        <v>1286600000</v>
      </c>
      <c r="H604">
        <f>DAY(spx[[#This Row],[Date]])</f>
        <v>30</v>
      </c>
      <c r="I604" s="7">
        <f>MONTH(spx[[#This Row],[Date]])</f>
        <v>5</v>
      </c>
      <c r="J604" t="b">
        <f>MOD(spx[[#This Row],[month]]-1,3)=0</f>
        <v>0</v>
      </c>
      <c r="K604" t="b">
        <f>spx[[#This Row],[month]]&lt;&gt;I603</f>
        <v>0</v>
      </c>
      <c r="L604" s="8">
        <f>YEAR(spx[[#This Row],[Date]])</f>
        <v>2002</v>
      </c>
      <c r="M604" s="8" cm="1">
        <f t="array" ref="M604">_xlfn.IFS(spx[[#This Row],[month]]&lt;=3,1,spx[[#This Row],[month]]&lt;=6,2,spx[[#This Row],[month]]&lt;=9,3,spx[[#This Row],[month]]&lt;=12,4)</f>
        <v>2</v>
      </c>
    </row>
    <row r="605" spans="1:13" x14ac:dyDescent="0.25">
      <c r="A605" s="2">
        <v>37407</v>
      </c>
      <c r="B605">
        <v>1064.660034</v>
      </c>
      <c r="C605">
        <v>1079.9300539999999</v>
      </c>
      <c r="D605">
        <v>1064.660034</v>
      </c>
      <c r="E605">
        <v>1067.1400149999999</v>
      </c>
      <c r="F605">
        <v>1067.1400149999999</v>
      </c>
      <c r="G605">
        <v>1277300000</v>
      </c>
      <c r="H605">
        <f>DAY(spx[[#This Row],[Date]])</f>
        <v>31</v>
      </c>
      <c r="I605" s="7">
        <f>MONTH(spx[[#This Row],[Date]])</f>
        <v>5</v>
      </c>
      <c r="J605" t="b">
        <f>MOD(spx[[#This Row],[month]]-1,3)=0</f>
        <v>0</v>
      </c>
      <c r="K605" t="b">
        <f>spx[[#This Row],[month]]&lt;&gt;I604</f>
        <v>0</v>
      </c>
      <c r="L605" s="8">
        <f>YEAR(spx[[#This Row],[Date]])</f>
        <v>2002</v>
      </c>
      <c r="M605" s="8" cm="1">
        <f t="array" ref="M605">_xlfn.IFS(spx[[#This Row],[month]]&lt;=3,1,spx[[#This Row],[month]]&lt;=6,2,spx[[#This Row],[month]]&lt;=9,3,spx[[#This Row],[month]]&lt;=12,4)</f>
        <v>2</v>
      </c>
    </row>
    <row r="606" spans="1:13" x14ac:dyDescent="0.25">
      <c r="A606" s="2">
        <v>37410</v>
      </c>
      <c r="B606">
        <v>1067.1400149999999</v>
      </c>
      <c r="C606">
        <v>1070.73999</v>
      </c>
      <c r="D606">
        <v>1039.900024</v>
      </c>
      <c r="E606">
        <v>1040.6800539999999</v>
      </c>
      <c r="F606">
        <v>1040.6800539999999</v>
      </c>
      <c r="G606">
        <v>1324300000</v>
      </c>
      <c r="H606">
        <f>DAY(spx[[#This Row],[Date]])</f>
        <v>3</v>
      </c>
      <c r="I606" s="7">
        <f>MONTH(spx[[#This Row],[Date]])</f>
        <v>6</v>
      </c>
      <c r="J606" t="b">
        <f>MOD(spx[[#This Row],[month]]-1,3)=0</f>
        <v>0</v>
      </c>
      <c r="K606" t="b">
        <f>spx[[#This Row],[month]]&lt;&gt;I605</f>
        <v>1</v>
      </c>
      <c r="L606" s="8">
        <f>YEAR(spx[[#This Row],[Date]])</f>
        <v>2002</v>
      </c>
      <c r="M606" s="8" cm="1">
        <f t="array" ref="M606">_xlfn.IFS(spx[[#This Row],[month]]&lt;=3,1,spx[[#This Row],[month]]&lt;=6,2,spx[[#This Row],[month]]&lt;=9,3,spx[[#This Row],[month]]&lt;=12,4)</f>
        <v>2</v>
      </c>
    </row>
    <row r="607" spans="1:13" x14ac:dyDescent="0.25">
      <c r="A607" s="2">
        <v>37411</v>
      </c>
      <c r="B607">
        <v>1040.6800539999999</v>
      </c>
      <c r="C607">
        <v>1046.0600589999999</v>
      </c>
      <c r="D607">
        <v>1030.5200199999999</v>
      </c>
      <c r="E607">
        <v>1040.6899410000001</v>
      </c>
      <c r="F607">
        <v>1040.6899410000001</v>
      </c>
      <c r="G607">
        <v>1466600000</v>
      </c>
      <c r="H607">
        <f>DAY(spx[[#This Row],[Date]])</f>
        <v>4</v>
      </c>
      <c r="I607" s="7">
        <f>MONTH(spx[[#This Row],[Date]])</f>
        <v>6</v>
      </c>
      <c r="J607" t="b">
        <f>MOD(spx[[#This Row],[month]]-1,3)=0</f>
        <v>0</v>
      </c>
      <c r="K607" t="b">
        <f>spx[[#This Row],[month]]&lt;&gt;I606</f>
        <v>0</v>
      </c>
      <c r="L607" s="8">
        <f>YEAR(spx[[#This Row],[Date]])</f>
        <v>2002</v>
      </c>
      <c r="M607" s="8" cm="1">
        <f t="array" ref="M607">_xlfn.IFS(spx[[#This Row],[month]]&lt;=3,1,spx[[#This Row],[month]]&lt;=6,2,spx[[#This Row],[month]]&lt;=9,3,spx[[#This Row],[month]]&lt;=12,4)</f>
        <v>2</v>
      </c>
    </row>
    <row r="608" spans="1:13" x14ac:dyDescent="0.25">
      <c r="A608" s="2">
        <v>37412</v>
      </c>
      <c r="B608">
        <v>1040.6899410000001</v>
      </c>
      <c r="C608">
        <v>1050.1099850000001</v>
      </c>
      <c r="D608">
        <v>1038.839966</v>
      </c>
      <c r="E608">
        <v>1049.900024</v>
      </c>
      <c r="F608">
        <v>1049.900024</v>
      </c>
      <c r="G608">
        <v>1300100000</v>
      </c>
      <c r="H608">
        <f>DAY(spx[[#This Row],[Date]])</f>
        <v>5</v>
      </c>
      <c r="I608" s="7">
        <f>MONTH(spx[[#This Row],[Date]])</f>
        <v>6</v>
      </c>
      <c r="J608" t="b">
        <f>MOD(spx[[#This Row],[month]]-1,3)=0</f>
        <v>0</v>
      </c>
      <c r="K608" t="b">
        <f>spx[[#This Row],[month]]&lt;&gt;I607</f>
        <v>0</v>
      </c>
      <c r="L608" s="8">
        <f>YEAR(spx[[#This Row],[Date]])</f>
        <v>2002</v>
      </c>
      <c r="M608" s="8" cm="1">
        <f t="array" ref="M608">_xlfn.IFS(spx[[#This Row],[month]]&lt;=3,1,spx[[#This Row],[month]]&lt;=6,2,spx[[#This Row],[month]]&lt;=9,3,spx[[#This Row],[month]]&lt;=12,4)</f>
        <v>2</v>
      </c>
    </row>
    <row r="609" spans="1:13" x14ac:dyDescent="0.25">
      <c r="A609" s="2">
        <v>37413</v>
      </c>
      <c r="B609">
        <v>1049.900024</v>
      </c>
      <c r="C609">
        <v>1049.900024</v>
      </c>
      <c r="D609">
        <v>1026.910034</v>
      </c>
      <c r="E609">
        <v>1029.150024</v>
      </c>
      <c r="F609">
        <v>1029.150024</v>
      </c>
      <c r="G609">
        <v>1601500000</v>
      </c>
      <c r="H609">
        <f>DAY(spx[[#This Row],[Date]])</f>
        <v>6</v>
      </c>
      <c r="I609" s="7">
        <f>MONTH(spx[[#This Row],[Date]])</f>
        <v>6</v>
      </c>
      <c r="J609" t="b">
        <f>MOD(spx[[#This Row],[month]]-1,3)=0</f>
        <v>0</v>
      </c>
      <c r="K609" t="b">
        <f>spx[[#This Row],[month]]&lt;&gt;I608</f>
        <v>0</v>
      </c>
      <c r="L609" s="8">
        <f>YEAR(spx[[#This Row],[Date]])</f>
        <v>2002</v>
      </c>
      <c r="M609" s="8" cm="1">
        <f t="array" ref="M609">_xlfn.IFS(spx[[#This Row],[month]]&lt;=3,1,spx[[#This Row],[month]]&lt;=6,2,spx[[#This Row],[month]]&lt;=9,3,spx[[#This Row],[month]]&lt;=12,4)</f>
        <v>2</v>
      </c>
    </row>
    <row r="610" spans="1:13" x14ac:dyDescent="0.25">
      <c r="A610" s="2">
        <v>37414</v>
      </c>
      <c r="B610">
        <v>1029.150024</v>
      </c>
      <c r="C610">
        <v>1033.0200199999999</v>
      </c>
      <c r="D610">
        <v>1012.48999</v>
      </c>
      <c r="E610">
        <v>1027.530029</v>
      </c>
      <c r="F610">
        <v>1027.530029</v>
      </c>
      <c r="G610">
        <v>1341300000</v>
      </c>
      <c r="H610">
        <f>DAY(spx[[#This Row],[Date]])</f>
        <v>7</v>
      </c>
      <c r="I610" s="7">
        <f>MONTH(spx[[#This Row],[Date]])</f>
        <v>6</v>
      </c>
      <c r="J610" t="b">
        <f>MOD(spx[[#This Row],[month]]-1,3)=0</f>
        <v>0</v>
      </c>
      <c r="K610" t="b">
        <f>spx[[#This Row],[month]]&lt;&gt;I609</f>
        <v>0</v>
      </c>
      <c r="L610" s="8">
        <f>YEAR(spx[[#This Row],[Date]])</f>
        <v>2002</v>
      </c>
      <c r="M610" s="8" cm="1">
        <f t="array" ref="M610">_xlfn.IFS(spx[[#This Row],[month]]&lt;=3,1,spx[[#This Row],[month]]&lt;=6,2,spx[[#This Row],[month]]&lt;=9,3,spx[[#This Row],[month]]&lt;=12,4)</f>
        <v>2</v>
      </c>
    </row>
    <row r="611" spans="1:13" x14ac:dyDescent="0.25">
      <c r="A611" s="2">
        <v>37417</v>
      </c>
      <c r="B611">
        <v>1027.530029</v>
      </c>
      <c r="C611">
        <v>1038.1800539999999</v>
      </c>
      <c r="D611">
        <v>1025.4499510000001</v>
      </c>
      <c r="E611">
        <v>1030.73999</v>
      </c>
      <c r="F611">
        <v>1030.73999</v>
      </c>
      <c r="G611">
        <v>1226200000</v>
      </c>
      <c r="H611">
        <f>DAY(spx[[#This Row],[Date]])</f>
        <v>10</v>
      </c>
      <c r="I611" s="7">
        <f>MONTH(spx[[#This Row],[Date]])</f>
        <v>6</v>
      </c>
      <c r="J611" t="b">
        <f>MOD(spx[[#This Row],[month]]-1,3)=0</f>
        <v>0</v>
      </c>
      <c r="K611" t="b">
        <f>spx[[#This Row],[month]]&lt;&gt;I610</f>
        <v>0</v>
      </c>
      <c r="L611" s="8">
        <f>YEAR(spx[[#This Row],[Date]])</f>
        <v>2002</v>
      </c>
      <c r="M611" s="8" cm="1">
        <f t="array" ref="M611">_xlfn.IFS(spx[[#This Row],[month]]&lt;=3,1,spx[[#This Row],[month]]&lt;=6,2,spx[[#This Row],[month]]&lt;=9,3,spx[[#This Row],[month]]&lt;=12,4)</f>
        <v>2</v>
      </c>
    </row>
    <row r="612" spans="1:13" x14ac:dyDescent="0.25">
      <c r="A612" s="2">
        <v>37418</v>
      </c>
      <c r="B612">
        <v>1030.73999</v>
      </c>
      <c r="C612">
        <v>1039.040039</v>
      </c>
      <c r="D612">
        <v>1012.940002</v>
      </c>
      <c r="E612">
        <v>1013.599976</v>
      </c>
      <c r="F612">
        <v>1013.599976</v>
      </c>
      <c r="G612">
        <v>1212400000</v>
      </c>
      <c r="H612">
        <f>DAY(spx[[#This Row],[Date]])</f>
        <v>11</v>
      </c>
      <c r="I612" s="7">
        <f>MONTH(spx[[#This Row],[Date]])</f>
        <v>6</v>
      </c>
      <c r="J612" t="b">
        <f>MOD(spx[[#This Row],[month]]-1,3)=0</f>
        <v>0</v>
      </c>
      <c r="K612" t="b">
        <f>spx[[#This Row],[month]]&lt;&gt;I611</f>
        <v>0</v>
      </c>
      <c r="L612" s="8">
        <f>YEAR(spx[[#This Row],[Date]])</f>
        <v>2002</v>
      </c>
      <c r="M612" s="8" cm="1">
        <f t="array" ref="M612">_xlfn.IFS(spx[[#This Row],[month]]&lt;=3,1,spx[[#This Row],[month]]&lt;=6,2,spx[[#This Row],[month]]&lt;=9,3,spx[[#This Row],[month]]&lt;=12,4)</f>
        <v>2</v>
      </c>
    </row>
    <row r="613" spans="1:13" x14ac:dyDescent="0.25">
      <c r="A613" s="2">
        <v>37419</v>
      </c>
      <c r="B613">
        <v>1013.26001</v>
      </c>
      <c r="C613">
        <v>1021.849976</v>
      </c>
      <c r="D613">
        <v>1002.580017</v>
      </c>
      <c r="E613">
        <v>1020.26001</v>
      </c>
      <c r="F613">
        <v>1020.26001</v>
      </c>
      <c r="G613">
        <v>1795720000</v>
      </c>
      <c r="H613">
        <f>DAY(spx[[#This Row],[Date]])</f>
        <v>12</v>
      </c>
      <c r="I613" s="7">
        <f>MONTH(spx[[#This Row],[Date]])</f>
        <v>6</v>
      </c>
      <c r="J613" t="b">
        <f>MOD(spx[[#This Row],[month]]-1,3)=0</f>
        <v>0</v>
      </c>
      <c r="K613" t="b">
        <f>spx[[#This Row],[month]]&lt;&gt;I612</f>
        <v>0</v>
      </c>
      <c r="L613" s="8">
        <f>YEAR(spx[[#This Row],[Date]])</f>
        <v>2002</v>
      </c>
      <c r="M613" s="8" cm="1">
        <f t="array" ref="M613">_xlfn.IFS(spx[[#This Row],[month]]&lt;=3,1,spx[[#This Row],[month]]&lt;=6,2,spx[[#This Row],[month]]&lt;=9,3,spx[[#This Row],[month]]&lt;=12,4)</f>
        <v>2</v>
      </c>
    </row>
    <row r="614" spans="1:13" x14ac:dyDescent="0.25">
      <c r="A614" s="2">
        <v>37420</v>
      </c>
      <c r="B614">
        <v>1020.26001</v>
      </c>
      <c r="C614">
        <v>1023.469971</v>
      </c>
      <c r="D614">
        <v>1008.119995</v>
      </c>
      <c r="E614">
        <v>1009.559998</v>
      </c>
      <c r="F614">
        <v>1009.559998</v>
      </c>
      <c r="G614">
        <v>1405500000</v>
      </c>
      <c r="H614">
        <f>DAY(spx[[#This Row],[Date]])</f>
        <v>13</v>
      </c>
      <c r="I614" s="7">
        <f>MONTH(spx[[#This Row],[Date]])</f>
        <v>6</v>
      </c>
      <c r="J614" t="b">
        <f>MOD(spx[[#This Row],[month]]-1,3)=0</f>
        <v>0</v>
      </c>
      <c r="K614" t="b">
        <f>spx[[#This Row],[month]]&lt;&gt;I613</f>
        <v>0</v>
      </c>
      <c r="L614" s="8">
        <f>YEAR(spx[[#This Row],[Date]])</f>
        <v>2002</v>
      </c>
      <c r="M614" s="8" cm="1">
        <f t="array" ref="M614">_xlfn.IFS(spx[[#This Row],[month]]&lt;=3,1,spx[[#This Row],[month]]&lt;=6,2,spx[[#This Row],[month]]&lt;=9,3,spx[[#This Row],[month]]&lt;=12,4)</f>
        <v>2</v>
      </c>
    </row>
    <row r="615" spans="1:13" x14ac:dyDescent="0.25">
      <c r="A615" s="2">
        <v>37421</v>
      </c>
      <c r="B615">
        <v>1009.559998</v>
      </c>
      <c r="C615">
        <v>1009.559998</v>
      </c>
      <c r="D615">
        <v>981.63000499999998</v>
      </c>
      <c r="E615">
        <v>1007.27002</v>
      </c>
      <c r="F615">
        <v>1007.27002</v>
      </c>
      <c r="G615">
        <v>1549000000</v>
      </c>
      <c r="H615">
        <f>DAY(spx[[#This Row],[Date]])</f>
        <v>14</v>
      </c>
      <c r="I615" s="7">
        <f>MONTH(spx[[#This Row],[Date]])</f>
        <v>6</v>
      </c>
      <c r="J615" t="b">
        <f>MOD(spx[[#This Row],[month]]-1,3)=0</f>
        <v>0</v>
      </c>
      <c r="K615" t="b">
        <f>spx[[#This Row],[month]]&lt;&gt;I614</f>
        <v>0</v>
      </c>
      <c r="L615" s="8">
        <f>YEAR(spx[[#This Row],[Date]])</f>
        <v>2002</v>
      </c>
      <c r="M615" s="8" cm="1">
        <f t="array" ref="M615">_xlfn.IFS(spx[[#This Row],[month]]&lt;=3,1,spx[[#This Row],[month]]&lt;=6,2,spx[[#This Row],[month]]&lt;=9,3,spx[[#This Row],[month]]&lt;=12,4)</f>
        <v>2</v>
      </c>
    </row>
    <row r="616" spans="1:13" x14ac:dyDescent="0.25">
      <c r="A616" s="2">
        <v>37424</v>
      </c>
      <c r="B616">
        <v>1007.27002</v>
      </c>
      <c r="C616">
        <v>1036.170044</v>
      </c>
      <c r="D616">
        <v>1007.27002</v>
      </c>
      <c r="E616">
        <v>1036.170044</v>
      </c>
      <c r="F616">
        <v>1036.170044</v>
      </c>
      <c r="G616">
        <v>1236600000</v>
      </c>
      <c r="H616">
        <f>DAY(spx[[#This Row],[Date]])</f>
        <v>17</v>
      </c>
      <c r="I616" s="7">
        <f>MONTH(spx[[#This Row],[Date]])</f>
        <v>6</v>
      </c>
      <c r="J616" t="b">
        <f>MOD(spx[[#This Row],[month]]-1,3)=0</f>
        <v>0</v>
      </c>
      <c r="K616" t="b">
        <f>spx[[#This Row],[month]]&lt;&gt;I615</f>
        <v>0</v>
      </c>
      <c r="L616" s="8">
        <f>YEAR(spx[[#This Row],[Date]])</f>
        <v>2002</v>
      </c>
      <c r="M616" s="8" cm="1">
        <f t="array" ref="M616">_xlfn.IFS(spx[[#This Row],[month]]&lt;=3,1,spx[[#This Row],[month]]&lt;=6,2,spx[[#This Row],[month]]&lt;=9,3,spx[[#This Row],[month]]&lt;=12,4)</f>
        <v>2</v>
      </c>
    </row>
    <row r="617" spans="1:13" x14ac:dyDescent="0.25">
      <c r="A617" s="2">
        <v>37425</v>
      </c>
      <c r="B617">
        <v>1036.170044</v>
      </c>
      <c r="C617">
        <v>1040.829956</v>
      </c>
      <c r="D617">
        <v>1030.920044</v>
      </c>
      <c r="E617">
        <v>1037.1400149999999</v>
      </c>
      <c r="F617">
        <v>1037.1400149999999</v>
      </c>
      <c r="G617">
        <v>1193100000</v>
      </c>
      <c r="H617">
        <f>DAY(spx[[#This Row],[Date]])</f>
        <v>18</v>
      </c>
      <c r="I617" s="7">
        <f>MONTH(spx[[#This Row],[Date]])</f>
        <v>6</v>
      </c>
      <c r="J617" t="b">
        <f>MOD(spx[[#This Row],[month]]-1,3)=0</f>
        <v>0</v>
      </c>
      <c r="K617" t="b">
        <f>spx[[#This Row],[month]]&lt;&gt;I616</f>
        <v>0</v>
      </c>
      <c r="L617" s="8">
        <f>YEAR(spx[[#This Row],[Date]])</f>
        <v>2002</v>
      </c>
      <c r="M617" s="8" cm="1">
        <f t="array" ref="M617">_xlfn.IFS(spx[[#This Row],[month]]&lt;=3,1,spx[[#This Row],[month]]&lt;=6,2,spx[[#This Row],[month]]&lt;=9,3,spx[[#This Row],[month]]&lt;=12,4)</f>
        <v>2</v>
      </c>
    </row>
    <row r="618" spans="1:13" x14ac:dyDescent="0.25">
      <c r="A618" s="2">
        <v>37426</v>
      </c>
      <c r="B618">
        <v>1037.1400149999999</v>
      </c>
      <c r="C618">
        <v>1037.6099850000001</v>
      </c>
      <c r="D618">
        <v>1017.880005</v>
      </c>
      <c r="E618">
        <v>1019.98999</v>
      </c>
      <c r="F618">
        <v>1019.98999</v>
      </c>
      <c r="G618">
        <v>1336100000</v>
      </c>
      <c r="H618">
        <f>DAY(spx[[#This Row],[Date]])</f>
        <v>19</v>
      </c>
      <c r="I618" s="7">
        <f>MONTH(spx[[#This Row],[Date]])</f>
        <v>6</v>
      </c>
      <c r="J618" t="b">
        <f>MOD(spx[[#This Row],[month]]-1,3)=0</f>
        <v>0</v>
      </c>
      <c r="K618" t="b">
        <f>spx[[#This Row],[month]]&lt;&gt;I617</f>
        <v>0</v>
      </c>
      <c r="L618" s="8">
        <f>YEAR(spx[[#This Row],[Date]])</f>
        <v>2002</v>
      </c>
      <c r="M618" s="8" cm="1">
        <f t="array" ref="M618">_xlfn.IFS(spx[[#This Row],[month]]&lt;=3,1,spx[[#This Row],[month]]&lt;=6,2,spx[[#This Row],[month]]&lt;=9,3,spx[[#This Row],[month]]&lt;=12,4)</f>
        <v>2</v>
      </c>
    </row>
    <row r="619" spans="1:13" x14ac:dyDescent="0.25">
      <c r="A619" s="2">
        <v>37427</v>
      </c>
      <c r="B619">
        <v>1019.98999</v>
      </c>
      <c r="C619">
        <v>1023.330017</v>
      </c>
      <c r="D619">
        <v>1004.590027</v>
      </c>
      <c r="E619">
        <v>1006.289978</v>
      </c>
      <c r="F619">
        <v>1006.289978</v>
      </c>
      <c r="G619">
        <v>1389700000</v>
      </c>
      <c r="H619">
        <f>DAY(spx[[#This Row],[Date]])</f>
        <v>20</v>
      </c>
      <c r="I619" s="7">
        <f>MONTH(spx[[#This Row],[Date]])</f>
        <v>6</v>
      </c>
      <c r="J619" t="b">
        <f>MOD(spx[[#This Row],[month]]-1,3)=0</f>
        <v>0</v>
      </c>
      <c r="K619" t="b">
        <f>spx[[#This Row],[month]]&lt;&gt;I618</f>
        <v>0</v>
      </c>
      <c r="L619" s="8">
        <f>YEAR(spx[[#This Row],[Date]])</f>
        <v>2002</v>
      </c>
      <c r="M619" s="8" cm="1">
        <f t="array" ref="M619">_xlfn.IFS(spx[[#This Row],[month]]&lt;=3,1,spx[[#This Row],[month]]&lt;=6,2,spx[[#This Row],[month]]&lt;=9,3,spx[[#This Row],[month]]&lt;=12,4)</f>
        <v>2</v>
      </c>
    </row>
    <row r="620" spans="1:13" x14ac:dyDescent="0.25">
      <c r="A620" s="2">
        <v>37428</v>
      </c>
      <c r="B620">
        <v>1006.289978</v>
      </c>
      <c r="C620">
        <v>1006.289978</v>
      </c>
      <c r="D620">
        <v>985.65002400000003</v>
      </c>
      <c r="E620">
        <v>989.14001499999995</v>
      </c>
      <c r="F620">
        <v>989.14001499999995</v>
      </c>
      <c r="G620">
        <v>1497200000</v>
      </c>
      <c r="H620">
        <f>DAY(spx[[#This Row],[Date]])</f>
        <v>21</v>
      </c>
      <c r="I620" s="7">
        <f>MONTH(spx[[#This Row],[Date]])</f>
        <v>6</v>
      </c>
      <c r="J620" t="b">
        <f>MOD(spx[[#This Row],[month]]-1,3)=0</f>
        <v>0</v>
      </c>
      <c r="K620" t="b">
        <f>spx[[#This Row],[month]]&lt;&gt;I619</f>
        <v>0</v>
      </c>
      <c r="L620" s="8">
        <f>YEAR(spx[[#This Row],[Date]])</f>
        <v>2002</v>
      </c>
      <c r="M620" s="8" cm="1">
        <f t="array" ref="M620">_xlfn.IFS(spx[[#This Row],[month]]&lt;=3,1,spx[[#This Row],[month]]&lt;=6,2,spx[[#This Row],[month]]&lt;=9,3,spx[[#This Row],[month]]&lt;=12,4)</f>
        <v>2</v>
      </c>
    </row>
    <row r="621" spans="1:13" x14ac:dyDescent="0.25">
      <c r="A621" s="2">
        <v>37431</v>
      </c>
      <c r="B621">
        <v>989.14001499999995</v>
      </c>
      <c r="C621">
        <v>1002.1099850000001</v>
      </c>
      <c r="D621">
        <v>970.84997599999997</v>
      </c>
      <c r="E621">
        <v>992.71997099999999</v>
      </c>
      <c r="F621">
        <v>992.71997099999999</v>
      </c>
      <c r="G621">
        <v>1552600000</v>
      </c>
      <c r="H621">
        <f>DAY(spx[[#This Row],[Date]])</f>
        <v>24</v>
      </c>
      <c r="I621" s="7">
        <f>MONTH(spx[[#This Row],[Date]])</f>
        <v>6</v>
      </c>
      <c r="J621" t="b">
        <f>MOD(spx[[#This Row],[month]]-1,3)=0</f>
        <v>0</v>
      </c>
      <c r="K621" t="b">
        <f>spx[[#This Row],[month]]&lt;&gt;I620</f>
        <v>0</v>
      </c>
      <c r="L621" s="8">
        <f>YEAR(spx[[#This Row],[Date]])</f>
        <v>2002</v>
      </c>
      <c r="M621" s="8" cm="1">
        <f t="array" ref="M621">_xlfn.IFS(spx[[#This Row],[month]]&lt;=3,1,spx[[#This Row],[month]]&lt;=6,2,spx[[#This Row],[month]]&lt;=9,3,spx[[#This Row],[month]]&lt;=12,4)</f>
        <v>2</v>
      </c>
    </row>
    <row r="622" spans="1:13" x14ac:dyDescent="0.25">
      <c r="A622" s="2">
        <v>37432</v>
      </c>
      <c r="B622">
        <v>992.71997099999999</v>
      </c>
      <c r="C622">
        <v>1005.880005</v>
      </c>
      <c r="D622">
        <v>974.21002199999998</v>
      </c>
      <c r="E622">
        <v>976.14001499999995</v>
      </c>
      <c r="F622">
        <v>976.14001499999995</v>
      </c>
      <c r="G622">
        <v>1513700000</v>
      </c>
      <c r="H622">
        <f>DAY(spx[[#This Row],[Date]])</f>
        <v>25</v>
      </c>
      <c r="I622" s="7">
        <f>MONTH(spx[[#This Row],[Date]])</f>
        <v>6</v>
      </c>
      <c r="J622" t="b">
        <f>MOD(spx[[#This Row],[month]]-1,3)=0</f>
        <v>0</v>
      </c>
      <c r="K622" t="b">
        <f>spx[[#This Row],[month]]&lt;&gt;I621</f>
        <v>0</v>
      </c>
      <c r="L622" s="8">
        <f>YEAR(spx[[#This Row],[Date]])</f>
        <v>2002</v>
      </c>
      <c r="M622" s="8" cm="1">
        <f t="array" ref="M622">_xlfn.IFS(spx[[#This Row],[month]]&lt;=3,1,spx[[#This Row],[month]]&lt;=6,2,spx[[#This Row],[month]]&lt;=9,3,spx[[#This Row],[month]]&lt;=12,4)</f>
        <v>2</v>
      </c>
    </row>
    <row r="623" spans="1:13" x14ac:dyDescent="0.25">
      <c r="A623" s="2">
        <v>37433</v>
      </c>
      <c r="B623">
        <v>976.14001499999995</v>
      </c>
      <c r="C623">
        <v>977.42999299999997</v>
      </c>
      <c r="D623">
        <v>952.919983</v>
      </c>
      <c r="E623">
        <v>973.53002900000001</v>
      </c>
      <c r="F623">
        <v>973.53002900000001</v>
      </c>
      <c r="G623">
        <v>2014290000</v>
      </c>
      <c r="H623">
        <f>DAY(spx[[#This Row],[Date]])</f>
        <v>26</v>
      </c>
      <c r="I623" s="7">
        <f>MONTH(spx[[#This Row],[Date]])</f>
        <v>6</v>
      </c>
      <c r="J623" t="b">
        <f>MOD(spx[[#This Row],[month]]-1,3)=0</f>
        <v>0</v>
      </c>
      <c r="K623" t="b">
        <f>spx[[#This Row],[month]]&lt;&gt;I622</f>
        <v>0</v>
      </c>
      <c r="L623" s="8">
        <f>YEAR(spx[[#This Row],[Date]])</f>
        <v>2002</v>
      </c>
      <c r="M623" s="8" cm="1">
        <f t="array" ref="M623">_xlfn.IFS(spx[[#This Row],[month]]&lt;=3,1,spx[[#This Row],[month]]&lt;=6,2,spx[[#This Row],[month]]&lt;=9,3,spx[[#This Row],[month]]&lt;=12,4)</f>
        <v>2</v>
      </c>
    </row>
    <row r="624" spans="1:13" x14ac:dyDescent="0.25">
      <c r="A624" s="2">
        <v>37434</v>
      </c>
      <c r="B624">
        <v>973.53002900000001</v>
      </c>
      <c r="C624">
        <v>990.669983</v>
      </c>
      <c r="D624">
        <v>963.73999000000003</v>
      </c>
      <c r="E624">
        <v>990.64001499999995</v>
      </c>
      <c r="F624">
        <v>990.64001499999995</v>
      </c>
      <c r="G624">
        <v>1908600000</v>
      </c>
      <c r="H624">
        <f>DAY(spx[[#This Row],[Date]])</f>
        <v>27</v>
      </c>
      <c r="I624" s="7">
        <f>MONTH(spx[[#This Row],[Date]])</f>
        <v>6</v>
      </c>
      <c r="J624" t="b">
        <f>MOD(spx[[#This Row],[month]]-1,3)=0</f>
        <v>0</v>
      </c>
      <c r="K624" t="b">
        <f>spx[[#This Row],[month]]&lt;&gt;I623</f>
        <v>0</v>
      </c>
      <c r="L624" s="8">
        <f>YEAR(spx[[#This Row],[Date]])</f>
        <v>2002</v>
      </c>
      <c r="M624" s="8" cm="1">
        <f t="array" ref="M624">_xlfn.IFS(spx[[#This Row],[month]]&lt;=3,1,spx[[#This Row],[month]]&lt;=6,2,spx[[#This Row],[month]]&lt;=9,3,spx[[#This Row],[month]]&lt;=12,4)</f>
        <v>2</v>
      </c>
    </row>
    <row r="625" spans="1:13" x14ac:dyDescent="0.25">
      <c r="A625" s="2">
        <v>37435</v>
      </c>
      <c r="B625">
        <v>990.64001499999995</v>
      </c>
      <c r="C625">
        <v>1001.789978</v>
      </c>
      <c r="D625">
        <v>988.30999799999995</v>
      </c>
      <c r="E625">
        <v>989.82000700000003</v>
      </c>
      <c r="F625">
        <v>989.82000700000003</v>
      </c>
      <c r="G625">
        <v>2117000000</v>
      </c>
      <c r="H625">
        <f>DAY(spx[[#This Row],[Date]])</f>
        <v>28</v>
      </c>
      <c r="I625" s="7">
        <f>MONTH(spx[[#This Row],[Date]])</f>
        <v>6</v>
      </c>
      <c r="J625" t="b">
        <f>MOD(spx[[#This Row],[month]]-1,3)=0</f>
        <v>0</v>
      </c>
      <c r="K625" t="b">
        <f>spx[[#This Row],[month]]&lt;&gt;I624</f>
        <v>0</v>
      </c>
      <c r="L625" s="8">
        <f>YEAR(spx[[#This Row],[Date]])</f>
        <v>2002</v>
      </c>
      <c r="M625" s="8" cm="1">
        <f t="array" ref="M625">_xlfn.IFS(spx[[#This Row],[month]]&lt;=3,1,spx[[#This Row],[month]]&lt;=6,2,spx[[#This Row],[month]]&lt;=9,3,spx[[#This Row],[month]]&lt;=12,4)</f>
        <v>2</v>
      </c>
    </row>
    <row r="626" spans="1:13" x14ac:dyDescent="0.25">
      <c r="A626" s="2">
        <v>37438</v>
      </c>
      <c r="B626">
        <v>989.82000700000003</v>
      </c>
      <c r="C626">
        <v>994.46002199999998</v>
      </c>
      <c r="D626">
        <v>967.42999299999997</v>
      </c>
      <c r="E626">
        <v>968.65002400000003</v>
      </c>
      <c r="F626">
        <v>968.65002400000003</v>
      </c>
      <c r="G626">
        <v>1425500000</v>
      </c>
      <c r="H626">
        <f>DAY(spx[[#This Row],[Date]])</f>
        <v>1</v>
      </c>
      <c r="I626" s="7">
        <f>MONTH(spx[[#This Row],[Date]])</f>
        <v>7</v>
      </c>
      <c r="J626" t="b">
        <f>MOD(spx[[#This Row],[month]]-1,3)=0</f>
        <v>1</v>
      </c>
      <c r="K626" t="b">
        <f>spx[[#This Row],[month]]&lt;&gt;I625</f>
        <v>1</v>
      </c>
      <c r="L626" s="8">
        <f>YEAR(spx[[#This Row],[Date]])</f>
        <v>2002</v>
      </c>
      <c r="M626" s="8" cm="1">
        <f t="array" ref="M626">_xlfn.IFS(spx[[#This Row],[month]]&lt;=3,1,spx[[#This Row],[month]]&lt;=6,2,spx[[#This Row],[month]]&lt;=9,3,spx[[#This Row],[month]]&lt;=12,4)</f>
        <v>3</v>
      </c>
    </row>
    <row r="627" spans="1:13" x14ac:dyDescent="0.25">
      <c r="A627" s="2">
        <v>37439</v>
      </c>
      <c r="B627">
        <v>968.65002400000003</v>
      </c>
      <c r="C627">
        <v>968.65002400000003</v>
      </c>
      <c r="D627">
        <v>945.53997800000002</v>
      </c>
      <c r="E627">
        <v>948.09002699999996</v>
      </c>
      <c r="F627">
        <v>948.09002699999996</v>
      </c>
      <c r="G627">
        <v>1823000000</v>
      </c>
      <c r="H627">
        <f>DAY(spx[[#This Row],[Date]])</f>
        <v>2</v>
      </c>
      <c r="I627" s="7">
        <f>MONTH(spx[[#This Row],[Date]])</f>
        <v>7</v>
      </c>
      <c r="J627" t="b">
        <f>MOD(spx[[#This Row],[month]]-1,3)=0</f>
        <v>1</v>
      </c>
      <c r="K627" t="b">
        <f>spx[[#This Row],[month]]&lt;&gt;I626</f>
        <v>0</v>
      </c>
      <c r="L627" s="8">
        <f>YEAR(spx[[#This Row],[Date]])</f>
        <v>2002</v>
      </c>
      <c r="M627" s="8" cm="1">
        <f t="array" ref="M627">_xlfn.IFS(spx[[#This Row],[month]]&lt;=3,1,spx[[#This Row],[month]]&lt;=6,2,spx[[#This Row],[month]]&lt;=9,3,spx[[#This Row],[month]]&lt;=12,4)</f>
        <v>3</v>
      </c>
    </row>
    <row r="628" spans="1:13" x14ac:dyDescent="0.25">
      <c r="A628" s="2">
        <v>37440</v>
      </c>
      <c r="B628">
        <v>948.09002699999996</v>
      </c>
      <c r="C628">
        <v>954.29998799999998</v>
      </c>
      <c r="D628">
        <v>934.86999500000002</v>
      </c>
      <c r="E628">
        <v>953.98999000000003</v>
      </c>
      <c r="F628">
        <v>953.98999000000003</v>
      </c>
      <c r="G628">
        <v>1527800000</v>
      </c>
      <c r="H628">
        <f>DAY(spx[[#This Row],[Date]])</f>
        <v>3</v>
      </c>
      <c r="I628" s="7">
        <f>MONTH(spx[[#This Row],[Date]])</f>
        <v>7</v>
      </c>
      <c r="J628" t="b">
        <f>MOD(spx[[#This Row],[month]]-1,3)=0</f>
        <v>1</v>
      </c>
      <c r="K628" t="b">
        <f>spx[[#This Row],[month]]&lt;&gt;I627</f>
        <v>0</v>
      </c>
      <c r="L628" s="8">
        <f>YEAR(spx[[#This Row],[Date]])</f>
        <v>2002</v>
      </c>
      <c r="M628" s="8" cm="1">
        <f t="array" ref="M628">_xlfn.IFS(spx[[#This Row],[month]]&lt;=3,1,spx[[#This Row],[month]]&lt;=6,2,spx[[#This Row],[month]]&lt;=9,3,spx[[#This Row],[month]]&lt;=12,4)</f>
        <v>3</v>
      </c>
    </row>
    <row r="629" spans="1:13" x14ac:dyDescent="0.25">
      <c r="A629" s="2">
        <v>37442</v>
      </c>
      <c r="B629">
        <v>953.98999000000003</v>
      </c>
      <c r="C629">
        <v>989.07000700000003</v>
      </c>
      <c r="D629">
        <v>953.98999000000003</v>
      </c>
      <c r="E629">
        <v>989.03002900000001</v>
      </c>
      <c r="F629">
        <v>989.03002900000001</v>
      </c>
      <c r="G629">
        <v>699400000</v>
      </c>
      <c r="H629">
        <f>DAY(spx[[#This Row],[Date]])</f>
        <v>5</v>
      </c>
      <c r="I629" s="7">
        <f>MONTH(spx[[#This Row],[Date]])</f>
        <v>7</v>
      </c>
      <c r="J629" t="b">
        <f>MOD(spx[[#This Row],[month]]-1,3)=0</f>
        <v>1</v>
      </c>
      <c r="K629" t="b">
        <f>spx[[#This Row],[month]]&lt;&gt;I628</f>
        <v>0</v>
      </c>
      <c r="L629" s="8">
        <f>YEAR(spx[[#This Row],[Date]])</f>
        <v>2002</v>
      </c>
      <c r="M629" s="8" cm="1">
        <f t="array" ref="M629">_xlfn.IFS(spx[[#This Row],[month]]&lt;=3,1,spx[[#This Row],[month]]&lt;=6,2,spx[[#This Row],[month]]&lt;=9,3,spx[[#This Row],[month]]&lt;=12,4)</f>
        <v>3</v>
      </c>
    </row>
    <row r="630" spans="1:13" x14ac:dyDescent="0.25">
      <c r="A630" s="2">
        <v>37445</v>
      </c>
      <c r="B630">
        <v>989.03002900000001</v>
      </c>
      <c r="C630">
        <v>993.55999799999995</v>
      </c>
      <c r="D630">
        <v>972.90997300000004</v>
      </c>
      <c r="E630">
        <v>976.97997999999995</v>
      </c>
      <c r="F630">
        <v>976.97997999999995</v>
      </c>
      <c r="G630">
        <v>1184400000</v>
      </c>
      <c r="H630">
        <f>DAY(spx[[#This Row],[Date]])</f>
        <v>8</v>
      </c>
      <c r="I630" s="7">
        <f>MONTH(spx[[#This Row],[Date]])</f>
        <v>7</v>
      </c>
      <c r="J630" t="b">
        <f>MOD(spx[[#This Row],[month]]-1,3)=0</f>
        <v>1</v>
      </c>
      <c r="K630" t="b">
        <f>spx[[#This Row],[month]]&lt;&gt;I629</f>
        <v>0</v>
      </c>
      <c r="L630" s="8">
        <f>YEAR(spx[[#This Row],[Date]])</f>
        <v>2002</v>
      </c>
      <c r="M630" s="8" cm="1">
        <f t="array" ref="M630">_xlfn.IFS(spx[[#This Row],[month]]&lt;=3,1,spx[[#This Row],[month]]&lt;=6,2,spx[[#This Row],[month]]&lt;=9,3,spx[[#This Row],[month]]&lt;=12,4)</f>
        <v>3</v>
      </c>
    </row>
    <row r="631" spans="1:13" x14ac:dyDescent="0.25">
      <c r="A631" s="2">
        <v>37446</v>
      </c>
      <c r="B631">
        <v>976.97997999999995</v>
      </c>
      <c r="C631">
        <v>979.63000499999998</v>
      </c>
      <c r="D631">
        <v>951.71002199999998</v>
      </c>
      <c r="E631">
        <v>952.830017</v>
      </c>
      <c r="F631">
        <v>952.830017</v>
      </c>
      <c r="G631">
        <v>1348900000</v>
      </c>
      <c r="H631">
        <f>DAY(spx[[#This Row],[Date]])</f>
        <v>9</v>
      </c>
      <c r="I631" s="7">
        <f>MONTH(spx[[#This Row],[Date]])</f>
        <v>7</v>
      </c>
      <c r="J631" t="b">
        <f>MOD(spx[[#This Row],[month]]-1,3)=0</f>
        <v>1</v>
      </c>
      <c r="K631" t="b">
        <f>spx[[#This Row],[month]]&lt;&gt;I630</f>
        <v>0</v>
      </c>
      <c r="L631" s="8">
        <f>YEAR(spx[[#This Row],[Date]])</f>
        <v>2002</v>
      </c>
      <c r="M631" s="8" cm="1">
        <f t="array" ref="M631">_xlfn.IFS(spx[[#This Row],[month]]&lt;=3,1,spx[[#This Row],[month]]&lt;=6,2,spx[[#This Row],[month]]&lt;=9,3,spx[[#This Row],[month]]&lt;=12,4)</f>
        <v>3</v>
      </c>
    </row>
    <row r="632" spans="1:13" x14ac:dyDescent="0.25">
      <c r="A632" s="2">
        <v>37447</v>
      </c>
      <c r="B632">
        <v>952.830017</v>
      </c>
      <c r="C632">
        <v>956.34002699999996</v>
      </c>
      <c r="D632">
        <v>920.28997800000002</v>
      </c>
      <c r="E632">
        <v>920.46997099999999</v>
      </c>
      <c r="F632">
        <v>920.46997099999999</v>
      </c>
      <c r="G632">
        <v>1816900000</v>
      </c>
      <c r="H632">
        <f>DAY(spx[[#This Row],[Date]])</f>
        <v>10</v>
      </c>
      <c r="I632" s="7">
        <f>MONTH(spx[[#This Row],[Date]])</f>
        <v>7</v>
      </c>
      <c r="J632" t="b">
        <f>MOD(spx[[#This Row],[month]]-1,3)=0</f>
        <v>1</v>
      </c>
      <c r="K632" t="b">
        <f>spx[[#This Row],[month]]&lt;&gt;I631</f>
        <v>0</v>
      </c>
      <c r="L632" s="8">
        <f>YEAR(spx[[#This Row],[Date]])</f>
        <v>2002</v>
      </c>
      <c r="M632" s="8" cm="1">
        <f t="array" ref="M632">_xlfn.IFS(spx[[#This Row],[month]]&lt;=3,1,spx[[#This Row],[month]]&lt;=6,2,spx[[#This Row],[month]]&lt;=9,3,spx[[#This Row],[month]]&lt;=12,4)</f>
        <v>3</v>
      </c>
    </row>
    <row r="633" spans="1:13" x14ac:dyDescent="0.25">
      <c r="A633" s="2">
        <v>37448</v>
      </c>
      <c r="B633">
        <v>920.46997099999999</v>
      </c>
      <c r="C633">
        <v>929.15997300000004</v>
      </c>
      <c r="D633">
        <v>900.94000200000005</v>
      </c>
      <c r="E633">
        <v>927.36999500000002</v>
      </c>
      <c r="F633">
        <v>927.36999500000002</v>
      </c>
      <c r="G633">
        <v>2080480000</v>
      </c>
      <c r="H633">
        <f>DAY(spx[[#This Row],[Date]])</f>
        <v>11</v>
      </c>
      <c r="I633" s="7">
        <f>MONTH(spx[[#This Row],[Date]])</f>
        <v>7</v>
      </c>
      <c r="J633" t="b">
        <f>MOD(spx[[#This Row],[month]]-1,3)=0</f>
        <v>1</v>
      </c>
      <c r="K633" t="b">
        <f>spx[[#This Row],[month]]&lt;&gt;I632</f>
        <v>0</v>
      </c>
      <c r="L633" s="8">
        <f>YEAR(spx[[#This Row],[Date]])</f>
        <v>2002</v>
      </c>
      <c r="M633" s="8" cm="1">
        <f t="array" ref="M633">_xlfn.IFS(spx[[#This Row],[month]]&lt;=3,1,spx[[#This Row],[month]]&lt;=6,2,spx[[#This Row],[month]]&lt;=9,3,spx[[#This Row],[month]]&lt;=12,4)</f>
        <v>3</v>
      </c>
    </row>
    <row r="634" spans="1:13" x14ac:dyDescent="0.25">
      <c r="A634" s="2">
        <v>37449</v>
      </c>
      <c r="B634">
        <v>927.36999500000002</v>
      </c>
      <c r="C634">
        <v>934.30999799999995</v>
      </c>
      <c r="D634">
        <v>913.71002199999998</v>
      </c>
      <c r="E634">
        <v>921.39001499999995</v>
      </c>
      <c r="F634">
        <v>921.39001499999995</v>
      </c>
      <c r="G634">
        <v>1607400000</v>
      </c>
      <c r="H634">
        <f>DAY(spx[[#This Row],[Date]])</f>
        <v>12</v>
      </c>
      <c r="I634" s="7">
        <f>MONTH(spx[[#This Row],[Date]])</f>
        <v>7</v>
      </c>
      <c r="J634" t="b">
        <f>MOD(spx[[#This Row],[month]]-1,3)=0</f>
        <v>1</v>
      </c>
      <c r="K634" t="b">
        <f>spx[[#This Row],[month]]&lt;&gt;I633</f>
        <v>0</v>
      </c>
      <c r="L634" s="8">
        <f>YEAR(spx[[#This Row],[Date]])</f>
        <v>2002</v>
      </c>
      <c r="M634" s="8" cm="1">
        <f t="array" ref="M634">_xlfn.IFS(spx[[#This Row],[month]]&lt;=3,1,spx[[#This Row],[month]]&lt;=6,2,spx[[#This Row],[month]]&lt;=9,3,spx[[#This Row],[month]]&lt;=12,4)</f>
        <v>3</v>
      </c>
    </row>
    <row r="635" spans="1:13" x14ac:dyDescent="0.25">
      <c r="A635" s="2">
        <v>37452</v>
      </c>
      <c r="B635">
        <v>921.39001499999995</v>
      </c>
      <c r="C635">
        <v>921.39001499999995</v>
      </c>
      <c r="D635">
        <v>876.46002199999998</v>
      </c>
      <c r="E635">
        <v>917.92999299999997</v>
      </c>
      <c r="F635">
        <v>917.92999299999997</v>
      </c>
      <c r="G635">
        <v>2574800000</v>
      </c>
      <c r="H635">
        <f>DAY(spx[[#This Row],[Date]])</f>
        <v>15</v>
      </c>
      <c r="I635" s="7">
        <f>MONTH(spx[[#This Row],[Date]])</f>
        <v>7</v>
      </c>
      <c r="J635" t="b">
        <f>MOD(spx[[#This Row],[month]]-1,3)=0</f>
        <v>1</v>
      </c>
      <c r="K635" t="b">
        <f>spx[[#This Row],[month]]&lt;&gt;I634</f>
        <v>0</v>
      </c>
      <c r="L635" s="8">
        <f>YEAR(spx[[#This Row],[Date]])</f>
        <v>2002</v>
      </c>
      <c r="M635" s="8" cm="1">
        <f t="array" ref="M635">_xlfn.IFS(spx[[#This Row],[month]]&lt;=3,1,spx[[#This Row],[month]]&lt;=6,2,spx[[#This Row],[month]]&lt;=9,3,spx[[#This Row],[month]]&lt;=12,4)</f>
        <v>3</v>
      </c>
    </row>
    <row r="636" spans="1:13" x14ac:dyDescent="0.25">
      <c r="A636" s="2">
        <v>37453</v>
      </c>
      <c r="B636">
        <v>917.92999299999997</v>
      </c>
      <c r="C636">
        <v>918.65002400000003</v>
      </c>
      <c r="D636">
        <v>897.13000499999998</v>
      </c>
      <c r="E636">
        <v>900.94000200000005</v>
      </c>
      <c r="F636">
        <v>900.94000200000005</v>
      </c>
      <c r="G636">
        <v>1843700000</v>
      </c>
      <c r="H636">
        <f>DAY(spx[[#This Row],[Date]])</f>
        <v>16</v>
      </c>
      <c r="I636" s="7">
        <f>MONTH(spx[[#This Row],[Date]])</f>
        <v>7</v>
      </c>
      <c r="J636" t="b">
        <f>MOD(spx[[#This Row],[month]]-1,3)=0</f>
        <v>1</v>
      </c>
      <c r="K636" t="b">
        <f>spx[[#This Row],[month]]&lt;&gt;I635</f>
        <v>0</v>
      </c>
      <c r="L636" s="8">
        <f>YEAR(spx[[#This Row],[Date]])</f>
        <v>2002</v>
      </c>
      <c r="M636" s="8" cm="1">
        <f t="array" ref="M636">_xlfn.IFS(spx[[#This Row],[month]]&lt;=3,1,spx[[#This Row],[month]]&lt;=6,2,spx[[#This Row],[month]]&lt;=9,3,spx[[#This Row],[month]]&lt;=12,4)</f>
        <v>3</v>
      </c>
    </row>
    <row r="637" spans="1:13" x14ac:dyDescent="0.25">
      <c r="A637" s="2">
        <v>37454</v>
      </c>
      <c r="B637">
        <v>901.04998799999998</v>
      </c>
      <c r="C637">
        <v>926.52002000000005</v>
      </c>
      <c r="D637">
        <v>895.03002900000001</v>
      </c>
      <c r="E637">
        <v>906.03997800000002</v>
      </c>
      <c r="F637">
        <v>906.03997800000002</v>
      </c>
      <c r="G637">
        <v>2566500000</v>
      </c>
      <c r="H637">
        <f>DAY(spx[[#This Row],[Date]])</f>
        <v>17</v>
      </c>
      <c r="I637" s="7">
        <f>MONTH(spx[[#This Row],[Date]])</f>
        <v>7</v>
      </c>
      <c r="J637" t="b">
        <f>MOD(spx[[#This Row],[month]]-1,3)=0</f>
        <v>1</v>
      </c>
      <c r="K637" t="b">
        <f>spx[[#This Row],[month]]&lt;&gt;I636</f>
        <v>0</v>
      </c>
      <c r="L637" s="8">
        <f>YEAR(spx[[#This Row],[Date]])</f>
        <v>2002</v>
      </c>
      <c r="M637" s="8" cm="1">
        <f t="array" ref="M637">_xlfn.IFS(spx[[#This Row],[month]]&lt;=3,1,spx[[#This Row],[month]]&lt;=6,2,spx[[#This Row],[month]]&lt;=9,3,spx[[#This Row],[month]]&lt;=12,4)</f>
        <v>3</v>
      </c>
    </row>
    <row r="638" spans="1:13" x14ac:dyDescent="0.25">
      <c r="A638" s="2">
        <v>37455</v>
      </c>
      <c r="B638">
        <v>905.45001200000002</v>
      </c>
      <c r="C638">
        <v>907.79998799999998</v>
      </c>
      <c r="D638">
        <v>880.59997599999997</v>
      </c>
      <c r="E638">
        <v>881.55999799999995</v>
      </c>
      <c r="F638">
        <v>881.55999799999995</v>
      </c>
      <c r="G638">
        <v>1736300000</v>
      </c>
      <c r="H638">
        <f>DAY(spx[[#This Row],[Date]])</f>
        <v>18</v>
      </c>
      <c r="I638" s="7">
        <f>MONTH(spx[[#This Row],[Date]])</f>
        <v>7</v>
      </c>
      <c r="J638" t="b">
        <f>MOD(spx[[#This Row],[month]]-1,3)=0</f>
        <v>1</v>
      </c>
      <c r="K638" t="b">
        <f>spx[[#This Row],[month]]&lt;&gt;I637</f>
        <v>0</v>
      </c>
      <c r="L638" s="8">
        <f>YEAR(spx[[#This Row],[Date]])</f>
        <v>2002</v>
      </c>
      <c r="M638" s="8" cm="1">
        <f t="array" ref="M638">_xlfn.IFS(spx[[#This Row],[month]]&lt;=3,1,spx[[#This Row],[month]]&lt;=6,2,spx[[#This Row],[month]]&lt;=9,3,spx[[#This Row],[month]]&lt;=12,4)</f>
        <v>3</v>
      </c>
    </row>
    <row r="639" spans="1:13" x14ac:dyDescent="0.25">
      <c r="A639" s="2">
        <v>37456</v>
      </c>
      <c r="B639">
        <v>881.55999799999995</v>
      </c>
      <c r="C639">
        <v>881.55999799999995</v>
      </c>
      <c r="D639">
        <v>842.07000700000003</v>
      </c>
      <c r="E639">
        <v>847.75</v>
      </c>
      <c r="F639">
        <v>847.75</v>
      </c>
      <c r="G639">
        <v>2654100000</v>
      </c>
      <c r="H639">
        <f>DAY(spx[[#This Row],[Date]])</f>
        <v>19</v>
      </c>
      <c r="I639" s="7">
        <f>MONTH(spx[[#This Row],[Date]])</f>
        <v>7</v>
      </c>
      <c r="J639" t="b">
        <f>MOD(spx[[#This Row],[month]]-1,3)=0</f>
        <v>1</v>
      </c>
      <c r="K639" t="b">
        <f>spx[[#This Row],[month]]&lt;&gt;I638</f>
        <v>0</v>
      </c>
      <c r="L639" s="8">
        <f>YEAR(spx[[#This Row],[Date]])</f>
        <v>2002</v>
      </c>
      <c r="M639" s="8" cm="1">
        <f t="array" ref="M639">_xlfn.IFS(spx[[#This Row],[month]]&lt;=3,1,spx[[#This Row],[month]]&lt;=6,2,spx[[#This Row],[month]]&lt;=9,3,spx[[#This Row],[month]]&lt;=12,4)</f>
        <v>3</v>
      </c>
    </row>
    <row r="640" spans="1:13" x14ac:dyDescent="0.25">
      <c r="A640" s="2">
        <v>37459</v>
      </c>
      <c r="B640">
        <v>847.76000999999997</v>
      </c>
      <c r="C640">
        <v>854.13000499999998</v>
      </c>
      <c r="D640">
        <v>813.26000999999997</v>
      </c>
      <c r="E640">
        <v>819.84997599999997</v>
      </c>
      <c r="F640">
        <v>819.84997599999997</v>
      </c>
      <c r="G640">
        <v>2248060000</v>
      </c>
      <c r="H640">
        <f>DAY(spx[[#This Row],[Date]])</f>
        <v>22</v>
      </c>
      <c r="I640" s="7">
        <f>MONTH(spx[[#This Row],[Date]])</f>
        <v>7</v>
      </c>
      <c r="J640" t="b">
        <f>MOD(spx[[#This Row],[month]]-1,3)=0</f>
        <v>1</v>
      </c>
      <c r="K640" t="b">
        <f>spx[[#This Row],[month]]&lt;&gt;I639</f>
        <v>0</v>
      </c>
      <c r="L640" s="8">
        <f>YEAR(spx[[#This Row],[Date]])</f>
        <v>2002</v>
      </c>
      <c r="M640" s="8" cm="1">
        <f t="array" ref="M640">_xlfn.IFS(spx[[#This Row],[month]]&lt;=3,1,spx[[#This Row],[month]]&lt;=6,2,spx[[#This Row],[month]]&lt;=9,3,spx[[#This Row],[month]]&lt;=12,4)</f>
        <v>3</v>
      </c>
    </row>
    <row r="641" spans="1:13" x14ac:dyDescent="0.25">
      <c r="A641" s="2">
        <v>37460</v>
      </c>
      <c r="B641">
        <v>819.84997599999997</v>
      </c>
      <c r="C641">
        <v>827.69000200000005</v>
      </c>
      <c r="D641">
        <v>796.13000499999998</v>
      </c>
      <c r="E641">
        <v>797.70001200000002</v>
      </c>
      <c r="F641">
        <v>797.70001200000002</v>
      </c>
      <c r="G641">
        <v>2441020000</v>
      </c>
      <c r="H641">
        <f>DAY(spx[[#This Row],[Date]])</f>
        <v>23</v>
      </c>
      <c r="I641" s="7">
        <f>MONTH(spx[[#This Row],[Date]])</f>
        <v>7</v>
      </c>
      <c r="J641" t="b">
        <f>MOD(spx[[#This Row],[month]]-1,3)=0</f>
        <v>1</v>
      </c>
      <c r="K641" t="b">
        <f>spx[[#This Row],[month]]&lt;&gt;I640</f>
        <v>0</v>
      </c>
      <c r="L641" s="8">
        <f>YEAR(spx[[#This Row],[Date]])</f>
        <v>2002</v>
      </c>
      <c r="M641" s="8" cm="1">
        <f t="array" ref="M641">_xlfn.IFS(spx[[#This Row],[month]]&lt;=3,1,spx[[#This Row],[month]]&lt;=6,2,spx[[#This Row],[month]]&lt;=9,3,spx[[#This Row],[month]]&lt;=12,4)</f>
        <v>3</v>
      </c>
    </row>
    <row r="642" spans="1:13" x14ac:dyDescent="0.25">
      <c r="A642" s="2">
        <v>37461</v>
      </c>
      <c r="B642">
        <v>797.71002199999998</v>
      </c>
      <c r="C642">
        <v>844.32000700000003</v>
      </c>
      <c r="D642">
        <v>775.67999299999997</v>
      </c>
      <c r="E642">
        <v>843.42999299999997</v>
      </c>
      <c r="F642">
        <v>843.42999299999997</v>
      </c>
      <c r="G642">
        <v>2775560000</v>
      </c>
      <c r="H642">
        <f>DAY(spx[[#This Row],[Date]])</f>
        <v>24</v>
      </c>
      <c r="I642" s="7">
        <f>MONTH(spx[[#This Row],[Date]])</f>
        <v>7</v>
      </c>
      <c r="J642" t="b">
        <f>MOD(spx[[#This Row],[month]]-1,3)=0</f>
        <v>1</v>
      </c>
      <c r="K642" t="b">
        <f>spx[[#This Row],[month]]&lt;&gt;I641</f>
        <v>0</v>
      </c>
      <c r="L642" s="8">
        <f>YEAR(spx[[#This Row],[Date]])</f>
        <v>2002</v>
      </c>
      <c r="M642" s="8" cm="1">
        <f t="array" ref="M642">_xlfn.IFS(spx[[#This Row],[month]]&lt;=3,1,spx[[#This Row],[month]]&lt;=6,2,spx[[#This Row],[month]]&lt;=9,3,spx[[#This Row],[month]]&lt;=12,4)</f>
        <v>3</v>
      </c>
    </row>
    <row r="643" spans="1:13" x14ac:dyDescent="0.25">
      <c r="A643" s="2">
        <v>37462</v>
      </c>
      <c r="B643">
        <v>843.419983</v>
      </c>
      <c r="C643">
        <v>853.830017</v>
      </c>
      <c r="D643">
        <v>816.10998500000005</v>
      </c>
      <c r="E643">
        <v>838.67999299999997</v>
      </c>
      <c r="F643">
        <v>838.67999299999997</v>
      </c>
      <c r="G643">
        <v>2424700000</v>
      </c>
      <c r="H643">
        <f>DAY(spx[[#This Row],[Date]])</f>
        <v>25</v>
      </c>
      <c r="I643" s="7">
        <f>MONTH(spx[[#This Row],[Date]])</f>
        <v>7</v>
      </c>
      <c r="J643" t="b">
        <f>MOD(spx[[#This Row],[month]]-1,3)=0</f>
        <v>1</v>
      </c>
      <c r="K643" t="b">
        <f>spx[[#This Row],[month]]&lt;&gt;I642</f>
        <v>0</v>
      </c>
      <c r="L643" s="8">
        <f>YEAR(spx[[#This Row],[Date]])</f>
        <v>2002</v>
      </c>
      <c r="M643" s="8" cm="1">
        <f t="array" ref="M643">_xlfn.IFS(spx[[#This Row],[month]]&lt;=3,1,spx[[#This Row],[month]]&lt;=6,2,spx[[#This Row],[month]]&lt;=9,3,spx[[#This Row],[month]]&lt;=12,4)</f>
        <v>3</v>
      </c>
    </row>
    <row r="644" spans="1:13" x14ac:dyDescent="0.25">
      <c r="A644" s="2">
        <v>37463</v>
      </c>
      <c r="B644">
        <v>838.67999299999997</v>
      </c>
      <c r="C644">
        <v>852.84997599999997</v>
      </c>
      <c r="D644">
        <v>835.919983</v>
      </c>
      <c r="E644">
        <v>852.84002699999996</v>
      </c>
      <c r="F644">
        <v>852.84002699999996</v>
      </c>
      <c r="G644">
        <v>1796100000</v>
      </c>
      <c r="H644">
        <f>DAY(spx[[#This Row],[Date]])</f>
        <v>26</v>
      </c>
      <c r="I644" s="7">
        <f>MONTH(spx[[#This Row],[Date]])</f>
        <v>7</v>
      </c>
      <c r="J644" t="b">
        <f>MOD(spx[[#This Row],[month]]-1,3)=0</f>
        <v>1</v>
      </c>
      <c r="K644" t="b">
        <f>spx[[#This Row],[month]]&lt;&gt;I643</f>
        <v>0</v>
      </c>
      <c r="L644" s="8">
        <f>YEAR(spx[[#This Row],[Date]])</f>
        <v>2002</v>
      </c>
      <c r="M644" s="8" cm="1">
        <f t="array" ref="M644">_xlfn.IFS(spx[[#This Row],[month]]&lt;=3,1,spx[[#This Row],[month]]&lt;=6,2,spx[[#This Row],[month]]&lt;=9,3,spx[[#This Row],[month]]&lt;=12,4)</f>
        <v>3</v>
      </c>
    </row>
    <row r="645" spans="1:13" x14ac:dyDescent="0.25">
      <c r="A645" s="2">
        <v>37466</v>
      </c>
      <c r="B645">
        <v>852.84002699999996</v>
      </c>
      <c r="C645">
        <v>898.96002199999998</v>
      </c>
      <c r="D645">
        <v>852.84002699999996</v>
      </c>
      <c r="E645">
        <v>898.96002199999998</v>
      </c>
      <c r="F645">
        <v>898.96002199999998</v>
      </c>
      <c r="G645">
        <v>1778650000</v>
      </c>
      <c r="H645">
        <f>DAY(spx[[#This Row],[Date]])</f>
        <v>29</v>
      </c>
      <c r="I645" s="7">
        <f>MONTH(spx[[#This Row],[Date]])</f>
        <v>7</v>
      </c>
      <c r="J645" t="b">
        <f>MOD(spx[[#This Row],[month]]-1,3)=0</f>
        <v>1</v>
      </c>
      <c r="K645" t="b">
        <f>spx[[#This Row],[month]]&lt;&gt;I644</f>
        <v>0</v>
      </c>
      <c r="L645" s="8">
        <f>YEAR(spx[[#This Row],[Date]])</f>
        <v>2002</v>
      </c>
      <c r="M645" s="8" cm="1">
        <f t="array" ref="M645">_xlfn.IFS(spx[[#This Row],[month]]&lt;=3,1,spx[[#This Row],[month]]&lt;=6,2,spx[[#This Row],[month]]&lt;=9,3,spx[[#This Row],[month]]&lt;=12,4)</f>
        <v>3</v>
      </c>
    </row>
    <row r="646" spans="1:13" x14ac:dyDescent="0.25">
      <c r="A646" s="2">
        <v>37467</v>
      </c>
      <c r="B646">
        <v>898.96002199999998</v>
      </c>
      <c r="C646">
        <v>909.80999799999995</v>
      </c>
      <c r="D646">
        <v>884.70001200000002</v>
      </c>
      <c r="E646">
        <v>902.78002900000001</v>
      </c>
      <c r="F646">
        <v>902.78002900000001</v>
      </c>
      <c r="G646">
        <v>1826090000</v>
      </c>
      <c r="H646">
        <f>DAY(spx[[#This Row],[Date]])</f>
        <v>30</v>
      </c>
      <c r="I646" s="7">
        <f>MONTH(spx[[#This Row],[Date]])</f>
        <v>7</v>
      </c>
      <c r="J646" t="b">
        <f>MOD(spx[[#This Row],[month]]-1,3)=0</f>
        <v>1</v>
      </c>
      <c r="K646" t="b">
        <f>spx[[#This Row],[month]]&lt;&gt;I645</f>
        <v>0</v>
      </c>
      <c r="L646" s="8">
        <f>YEAR(spx[[#This Row],[Date]])</f>
        <v>2002</v>
      </c>
      <c r="M646" s="8" cm="1">
        <f t="array" ref="M646">_xlfn.IFS(spx[[#This Row],[month]]&lt;=3,1,spx[[#This Row],[month]]&lt;=6,2,spx[[#This Row],[month]]&lt;=9,3,spx[[#This Row],[month]]&lt;=12,4)</f>
        <v>3</v>
      </c>
    </row>
    <row r="647" spans="1:13" x14ac:dyDescent="0.25">
      <c r="A647" s="2">
        <v>37468</v>
      </c>
      <c r="B647">
        <v>902.78002900000001</v>
      </c>
      <c r="C647">
        <v>911.64001499999995</v>
      </c>
      <c r="D647">
        <v>889.88000499999998</v>
      </c>
      <c r="E647">
        <v>911.61999500000002</v>
      </c>
      <c r="F647">
        <v>911.61999500000002</v>
      </c>
      <c r="G647">
        <v>2049360000</v>
      </c>
      <c r="H647">
        <f>DAY(spx[[#This Row],[Date]])</f>
        <v>31</v>
      </c>
      <c r="I647" s="7">
        <f>MONTH(spx[[#This Row],[Date]])</f>
        <v>7</v>
      </c>
      <c r="J647" t="b">
        <f>MOD(spx[[#This Row],[month]]-1,3)=0</f>
        <v>1</v>
      </c>
      <c r="K647" t="b">
        <f>spx[[#This Row],[month]]&lt;&gt;I646</f>
        <v>0</v>
      </c>
      <c r="L647" s="8">
        <f>YEAR(spx[[#This Row],[Date]])</f>
        <v>2002</v>
      </c>
      <c r="M647" s="8" cm="1">
        <f t="array" ref="M647">_xlfn.IFS(spx[[#This Row],[month]]&lt;=3,1,spx[[#This Row],[month]]&lt;=6,2,spx[[#This Row],[month]]&lt;=9,3,spx[[#This Row],[month]]&lt;=12,4)</f>
        <v>3</v>
      </c>
    </row>
    <row r="648" spans="1:13" x14ac:dyDescent="0.25">
      <c r="A648" s="2">
        <v>37469</v>
      </c>
      <c r="B648">
        <v>911.61999500000002</v>
      </c>
      <c r="C648">
        <v>911.61999500000002</v>
      </c>
      <c r="D648">
        <v>882.47997999999995</v>
      </c>
      <c r="E648">
        <v>884.65997300000004</v>
      </c>
      <c r="F648">
        <v>884.65997300000004</v>
      </c>
      <c r="G648">
        <v>1672200000</v>
      </c>
      <c r="H648">
        <f>DAY(spx[[#This Row],[Date]])</f>
        <v>1</v>
      </c>
      <c r="I648" s="7">
        <f>MONTH(spx[[#This Row],[Date]])</f>
        <v>8</v>
      </c>
      <c r="J648" t="b">
        <f>MOD(spx[[#This Row],[month]]-1,3)=0</f>
        <v>0</v>
      </c>
      <c r="K648" t="b">
        <f>spx[[#This Row],[month]]&lt;&gt;I647</f>
        <v>1</v>
      </c>
      <c r="L648" s="8">
        <f>YEAR(spx[[#This Row],[Date]])</f>
        <v>2002</v>
      </c>
      <c r="M648" s="8" cm="1">
        <f t="array" ref="M648">_xlfn.IFS(spx[[#This Row],[month]]&lt;=3,1,spx[[#This Row],[month]]&lt;=6,2,spx[[#This Row],[month]]&lt;=9,3,spx[[#This Row],[month]]&lt;=12,4)</f>
        <v>3</v>
      </c>
    </row>
    <row r="649" spans="1:13" x14ac:dyDescent="0.25">
      <c r="A649" s="2">
        <v>37470</v>
      </c>
      <c r="B649">
        <v>884.40002400000003</v>
      </c>
      <c r="C649">
        <v>884.71997099999999</v>
      </c>
      <c r="D649">
        <v>853.95001200000002</v>
      </c>
      <c r="E649">
        <v>864.23999000000003</v>
      </c>
      <c r="F649">
        <v>864.23999000000003</v>
      </c>
      <c r="G649">
        <v>1538100000</v>
      </c>
      <c r="H649">
        <f>DAY(spx[[#This Row],[Date]])</f>
        <v>2</v>
      </c>
      <c r="I649" s="7">
        <f>MONTH(spx[[#This Row],[Date]])</f>
        <v>8</v>
      </c>
      <c r="J649" t="b">
        <f>MOD(spx[[#This Row],[month]]-1,3)=0</f>
        <v>0</v>
      </c>
      <c r="K649" t="b">
        <f>spx[[#This Row],[month]]&lt;&gt;I648</f>
        <v>0</v>
      </c>
      <c r="L649" s="8">
        <f>YEAR(spx[[#This Row],[Date]])</f>
        <v>2002</v>
      </c>
      <c r="M649" s="8" cm="1">
        <f t="array" ref="M649">_xlfn.IFS(spx[[#This Row],[month]]&lt;=3,1,spx[[#This Row],[month]]&lt;=6,2,spx[[#This Row],[month]]&lt;=9,3,spx[[#This Row],[month]]&lt;=12,4)</f>
        <v>3</v>
      </c>
    </row>
    <row r="650" spans="1:13" x14ac:dyDescent="0.25">
      <c r="A650" s="2">
        <v>37473</v>
      </c>
      <c r="B650">
        <v>864.23999000000003</v>
      </c>
      <c r="C650">
        <v>864.23999000000003</v>
      </c>
      <c r="D650">
        <v>833.44000200000005</v>
      </c>
      <c r="E650">
        <v>834.59997599999997</v>
      </c>
      <c r="F650">
        <v>834.59997599999997</v>
      </c>
      <c r="G650">
        <v>1425500000</v>
      </c>
      <c r="H650">
        <f>DAY(spx[[#This Row],[Date]])</f>
        <v>5</v>
      </c>
      <c r="I650" s="7">
        <f>MONTH(spx[[#This Row],[Date]])</f>
        <v>8</v>
      </c>
      <c r="J650" t="b">
        <f>MOD(spx[[#This Row],[month]]-1,3)=0</f>
        <v>0</v>
      </c>
      <c r="K650" t="b">
        <f>spx[[#This Row],[month]]&lt;&gt;I649</f>
        <v>0</v>
      </c>
      <c r="L650" s="8">
        <f>YEAR(spx[[#This Row],[Date]])</f>
        <v>2002</v>
      </c>
      <c r="M650" s="8" cm="1">
        <f t="array" ref="M650">_xlfn.IFS(spx[[#This Row],[month]]&lt;=3,1,spx[[#This Row],[month]]&lt;=6,2,spx[[#This Row],[month]]&lt;=9,3,spx[[#This Row],[month]]&lt;=12,4)</f>
        <v>3</v>
      </c>
    </row>
    <row r="651" spans="1:13" x14ac:dyDescent="0.25">
      <c r="A651" s="2">
        <v>37474</v>
      </c>
      <c r="B651">
        <v>834.59997599999997</v>
      </c>
      <c r="C651">
        <v>874.44000200000005</v>
      </c>
      <c r="D651">
        <v>834.59997599999997</v>
      </c>
      <c r="E651">
        <v>859.57000700000003</v>
      </c>
      <c r="F651">
        <v>859.57000700000003</v>
      </c>
      <c r="G651">
        <v>1514100000</v>
      </c>
      <c r="H651">
        <f>DAY(spx[[#This Row],[Date]])</f>
        <v>6</v>
      </c>
      <c r="I651" s="7">
        <f>MONTH(spx[[#This Row],[Date]])</f>
        <v>8</v>
      </c>
      <c r="J651" t="b">
        <f>MOD(spx[[#This Row],[month]]-1,3)=0</f>
        <v>0</v>
      </c>
      <c r="K651" t="b">
        <f>spx[[#This Row],[month]]&lt;&gt;I650</f>
        <v>0</v>
      </c>
      <c r="L651" s="8">
        <f>YEAR(spx[[#This Row],[Date]])</f>
        <v>2002</v>
      </c>
      <c r="M651" s="8" cm="1">
        <f t="array" ref="M651">_xlfn.IFS(spx[[#This Row],[month]]&lt;=3,1,spx[[#This Row],[month]]&lt;=6,2,spx[[#This Row],[month]]&lt;=9,3,spx[[#This Row],[month]]&lt;=12,4)</f>
        <v>3</v>
      </c>
    </row>
    <row r="652" spans="1:13" x14ac:dyDescent="0.25">
      <c r="A652" s="2">
        <v>37475</v>
      </c>
      <c r="B652">
        <v>859.57000700000003</v>
      </c>
      <c r="C652">
        <v>878.73999000000003</v>
      </c>
      <c r="D652">
        <v>854.15002400000003</v>
      </c>
      <c r="E652">
        <v>876.77002000000005</v>
      </c>
      <c r="F652">
        <v>876.77002000000005</v>
      </c>
      <c r="G652">
        <v>1490400000</v>
      </c>
      <c r="H652">
        <f>DAY(spx[[#This Row],[Date]])</f>
        <v>7</v>
      </c>
      <c r="I652" s="7">
        <f>MONTH(spx[[#This Row],[Date]])</f>
        <v>8</v>
      </c>
      <c r="J652" t="b">
        <f>MOD(spx[[#This Row],[month]]-1,3)=0</f>
        <v>0</v>
      </c>
      <c r="K652" t="b">
        <f>spx[[#This Row],[month]]&lt;&gt;I651</f>
        <v>0</v>
      </c>
      <c r="L652" s="8">
        <f>YEAR(spx[[#This Row],[Date]])</f>
        <v>2002</v>
      </c>
      <c r="M652" s="8" cm="1">
        <f t="array" ref="M652">_xlfn.IFS(spx[[#This Row],[month]]&lt;=3,1,spx[[#This Row],[month]]&lt;=6,2,spx[[#This Row],[month]]&lt;=9,3,spx[[#This Row],[month]]&lt;=12,4)</f>
        <v>3</v>
      </c>
    </row>
    <row r="653" spans="1:13" x14ac:dyDescent="0.25">
      <c r="A653" s="2">
        <v>37476</v>
      </c>
      <c r="B653">
        <v>876.77002000000005</v>
      </c>
      <c r="C653">
        <v>905.84002699999996</v>
      </c>
      <c r="D653">
        <v>875.169983</v>
      </c>
      <c r="E653">
        <v>905.46002199999998</v>
      </c>
      <c r="F653">
        <v>905.46002199999998</v>
      </c>
      <c r="G653">
        <v>1646700000</v>
      </c>
      <c r="H653">
        <f>DAY(spx[[#This Row],[Date]])</f>
        <v>8</v>
      </c>
      <c r="I653" s="7">
        <f>MONTH(spx[[#This Row],[Date]])</f>
        <v>8</v>
      </c>
      <c r="J653" t="b">
        <f>MOD(spx[[#This Row],[month]]-1,3)=0</f>
        <v>0</v>
      </c>
      <c r="K653" t="b">
        <f>spx[[#This Row],[month]]&lt;&gt;I652</f>
        <v>0</v>
      </c>
      <c r="L653" s="8">
        <f>YEAR(spx[[#This Row],[Date]])</f>
        <v>2002</v>
      </c>
      <c r="M653" s="8" cm="1">
        <f t="array" ref="M653">_xlfn.IFS(spx[[#This Row],[month]]&lt;=3,1,spx[[#This Row],[month]]&lt;=6,2,spx[[#This Row],[month]]&lt;=9,3,spx[[#This Row],[month]]&lt;=12,4)</f>
        <v>3</v>
      </c>
    </row>
    <row r="654" spans="1:13" x14ac:dyDescent="0.25">
      <c r="A654" s="2">
        <v>37477</v>
      </c>
      <c r="B654">
        <v>898.72997999999995</v>
      </c>
      <c r="C654">
        <v>913.95001200000002</v>
      </c>
      <c r="D654">
        <v>890.77002000000005</v>
      </c>
      <c r="E654">
        <v>908.64001499999995</v>
      </c>
      <c r="F654">
        <v>908.64001499999995</v>
      </c>
      <c r="G654">
        <v>1294900000</v>
      </c>
      <c r="H654">
        <f>DAY(spx[[#This Row],[Date]])</f>
        <v>9</v>
      </c>
      <c r="I654" s="7">
        <f>MONTH(spx[[#This Row],[Date]])</f>
        <v>8</v>
      </c>
      <c r="J654" t="b">
        <f>MOD(spx[[#This Row],[month]]-1,3)=0</f>
        <v>0</v>
      </c>
      <c r="K654" t="b">
        <f>spx[[#This Row],[month]]&lt;&gt;I653</f>
        <v>0</v>
      </c>
      <c r="L654" s="8">
        <f>YEAR(spx[[#This Row],[Date]])</f>
        <v>2002</v>
      </c>
      <c r="M654" s="8" cm="1">
        <f t="array" ref="M654">_xlfn.IFS(spx[[#This Row],[month]]&lt;=3,1,spx[[#This Row],[month]]&lt;=6,2,spx[[#This Row],[month]]&lt;=9,3,spx[[#This Row],[month]]&lt;=12,4)</f>
        <v>3</v>
      </c>
    </row>
    <row r="655" spans="1:13" x14ac:dyDescent="0.25">
      <c r="A655" s="2">
        <v>37480</v>
      </c>
      <c r="B655">
        <v>908.64001499999995</v>
      </c>
      <c r="C655">
        <v>908.64001499999995</v>
      </c>
      <c r="D655">
        <v>892.38000499999998</v>
      </c>
      <c r="E655">
        <v>903.79998799999998</v>
      </c>
      <c r="F655">
        <v>903.79998799999998</v>
      </c>
      <c r="G655">
        <v>1036500000</v>
      </c>
      <c r="H655">
        <f>DAY(spx[[#This Row],[Date]])</f>
        <v>12</v>
      </c>
      <c r="I655" s="7">
        <f>MONTH(spx[[#This Row],[Date]])</f>
        <v>8</v>
      </c>
      <c r="J655" t="b">
        <f>MOD(spx[[#This Row],[month]]-1,3)=0</f>
        <v>0</v>
      </c>
      <c r="K655" t="b">
        <f>spx[[#This Row],[month]]&lt;&gt;I654</f>
        <v>0</v>
      </c>
      <c r="L655" s="8">
        <f>YEAR(spx[[#This Row],[Date]])</f>
        <v>2002</v>
      </c>
      <c r="M655" s="8" cm="1">
        <f t="array" ref="M655">_xlfn.IFS(spx[[#This Row],[month]]&lt;=3,1,spx[[#This Row],[month]]&lt;=6,2,spx[[#This Row],[month]]&lt;=9,3,spx[[#This Row],[month]]&lt;=12,4)</f>
        <v>3</v>
      </c>
    </row>
    <row r="656" spans="1:13" x14ac:dyDescent="0.25">
      <c r="A656" s="2">
        <v>37481</v>
      </c>
      <c r="B656">
        <v>903.79998799999998</v>
      </c>
      <c r="C656">
        <v>911.71002199999998</v>
      </c>
      <c r="D656">
        <v>883.61999500000002</v>
      </c>
      <c r="E656">
        <v>884.21002199999998</v>
      </c>
      <c r="F656">
        <v>884.21002199999998</v>
      </c>
      <c r="G656">
        <v>1297700000</v>
      </c>
      <c r="H656">
        <f>DAY(spx[[#This Row],[Date]])</f>
        <v>13</v>
      </c>
      <c r="I656" s="7">
        <f>MONTH(spx[[#This Row],[Date]])</f>
        <v>8</v>
      </c>
      <c r="J656" t="b">
        <f>MOD(spx[[#This Row],[month]]-1,3)=0</f>
        <v>0</v>
      </c>
      <c r="K656" t="b">
        <f>spx[[#This Row],[month]]&lt;&gt;I655</f>
        <v>0</v>
      </c>
      <c r="L656" s="8">
        <f>YEAR(spx[[#This Row],[Date]])</f>
        <v>2002</v>
      </c>
      <c r="M656" s="8" cm="1">
        <f t="array" ref="M656">_xlfn.IFS(spx[[#This Row],[month]]&lt;=3,1,spx[[#This Row],[month]]&lt;=6,2,spx[[#This Row],[month]]&lt;=9,3,spx[[#This Row],[month]]&lt;=12,4)</f>
        <v>3</v>
      </c>
    </row>
    <row r="657" spans="1:13" x14ac:dyDescent="0.25">
      <c r="A657" s="2">
        <v>37482</v>
      </c>
      <c r="B657">
        <v>884.21002199999998</v>
      </c>
      <c r="C657">
        <v>920.21002199999998</v>
      </c>
      <c r="D657">
        <v>876.20001200000002</v>
      </c>
      <c r="E657">
        <v>919.61999500000002</v>
      </c>
      <c r="F657">
        <v>919.61999500000002</v>
      </c>
      <c r="G657">
        <v>1533800000</v>
      </c>
      <c r="H657">
        <f>DAY(spx[[#This Row],[Date]])</f>
        <v>14</v>
      </c>
      <c r="I657" s="7">
        <f>MONTH(spx[[#This Row],[Date]])</f>
        <v>8</v>
      </c>
      <c r="J657" t="b">
        <f>MOD(spx[[#This Row],[month]]-1,3)=0</f>
        <v>0</v>
      </c>
      <c r="K657" t="b">
        <f>spx[[#This Row],[month]]&lt;&gt;I656</f>
        <v>0</v>
      </c>
      <c r="L657" s="8">
        <f>YEAR(spx[[#This Row],[Date]])</f>
        <v>2002</v>
      </c>
      <c r="M657" s="8" cm="1">
        <f t="array" ref="M657">_xlfn.IFS(spx[[#This Row],[month]]&lt;=3,1,spx[[#This Row],[month]]&lt;=6,2,spx[[#This Row],[month]]&lt;=9,3,spx[[#This Row],[month]]&lt;=12,4)</f>
        <v>3</v>
      </c>
    </row>
    <row r="658" spans="1:13" x14ac:dyDescent="0.25">
      <c r="A658" s="2">
        <v>37483</v>
      </c>
      <c r="B658">
        <v>919.61999500000002</v>
      </c>
      <c r="C658">
        <v>933.28997800000002</v>
      </c>
      <c r="D658">
        <v>918.169983</v>
      </c>
      <c r="E658">
        <v>930.25</v>
      </c>
      <c r="F658">
        <v>930.25</v>
      </c>
      <c r="G658">
        <v>1505100000</v>
      </c>
      <c r="H658">
        <f>DAY(spx[[#This Row],[Date]])</f>
        <v>15</v>
      </c>
      <c r="I658" s="7">
        <f>MONTH(spx[[#This Row],[Date]])</f>
        <v>8</v>
      </c>
      <c r="J658" t="b">
        <f>MOD(spx[[#This Row],[month]]-1,3)=0</f>
        <v>0</v>
      </c>
      <c r="K658" t="b">
        <f>spx[[#This Row],[month]]&lt;&gt;I657</f>
        <v>0</v>
      </c>
      <c r="L658" s="8">
        <f>YEAR(spx[[#This Row],[Date]])</f>
        <v>2002</v>
      </c>
      <c r="M658" s="8" cm="1">
        <f t="array" ref="M658">_xlfn.IFS(spx[[#This Row],[month]]&lt;=3,1,spx[[#This Row],[month]]&lt;=6,2,spx[[#This Row],[month]]&lt;=9,3,spx[[#This Row],[month]]&lt;=12,4)</f>
        <v>3</v>
      </c>
    </row>
    <row r="659" spans="1:13" x14ac:dyDescent="0.25">
      <c r="A659" s="2">
        <v>37484</v>
      </c>
      <c r="B659">
        <v>930.25</v>
      </c>
      <c r="C659">
        <v>935.38000499999998</v>
      </c>
      <c r="D659">
        <v>916.21002199999998</v>
      </c>
      <c r="E659">
        <v>928.77002000000005</v>
      </c>
      <c r="F659">
        <v>928.77002000000005</v>
      </c>
      <c r="G659">
        <v>1265300000</v>
      </c>
      <c r="H659">
        <f>DAY(spx[[#This Row],[Date]])</f>
        <v>16</v>
      </c>
      <c r="I659" s="7">
        <f>MONTH(spx[[#This Row],[Date]])</f>
        <v>8</v>
      </c>
      <c r="J659" t="b">
        <f>MOD(spx[[#This Row],[month]]-1,3)=0</f>
        <v>0</v>
      </c>
      <c r="K659" t="b">
        <f>spx[[#This Row],[month]]&lt;&gt;I658</f>
        <v>0</v>
      </c>
      <c r="L659" s="8">
        <f>YEAR(spx[[#This Row],[Date]])</f>
        <v>2002</v>
      </c>
      <c r="M659" s="8" cm="1">
        <f t="array" ref="M659">_xlfn.IFS(spx[[#This Row],[month]]&lt;=3,1,spx[[#This Row],[month]]&lt;=6,2,spx[[#This Row],[month]]&lt;=9,3,spx[[#This Row],[month]]&lt;=12,4)</f>
        <v>3</v>
      </c>
    </row>
    <row r="660" spans="1:13" x14ac:dyDescent="0.25">
      <c r="A660" s="2">
        <v>37487</v>
      </c>
      <c r="B660">
        <v>928.77002000000005</v>
      </c>
      <c r="C660">
        <v>951.169983</v>
      </c>
      <c r="D660">
        <v>927.21002199999998</v>
      </c>
      <c r="E660">
        <v>950.70001200000002</v>
      </c>
      <c r="F660">
        <v>950.70001200000002</v>
      </c>
      <c r="G660">
        <v>1299800000</v>
      </c>
      <c r="H660">
        <f>DAY(spx[[#This Row],[Date]])</f>
        <v>19</v>
      </c>
      <c r="I660" s="7">
        <f>MONTH(spx[[#This Row],[Date]])</f>
        <v>8</v>
      </c>
      <c r="J660" t="b">
        <f>MOD(spx[[#This Row],[month]]-1,3)=0</f>
        <v>0</v>
      </c>
      <c r="K660" t="b">
        <f>spx[[#This Row],[month]]&lt;&gt;I659</f>
        <v>0</v>
      </c>
      <c r="L660" s="8">
        <f>YEAR(spx[[#This Row],[Date]])</f>
        <v>2002</v>
      </c>
      <c r="M660" s="8" cm="1">
        <f t="array" ref="M660">_xlfn.IFS(spx[[#This Row],[month]]&lt;=3,1,spx[[#This Row],[month]]&lt;=6,2,spx[[#This Row],[month]]&lt;=9,3,spx[[#This Row],[month]]&lt;=12,4)</f>
        <v>3</v>
      </c>
    </row>
    <row r="661" spans="1:13" x14ac:dyDescent="0.25">
      <c r="A661" s="2">
        <v>37488</v>
      </c>
      <c r="B661">
        <v>950.70001200000002</v>
      </c>
      <c r="C661">
        <v>950.70001200000002</v>
      </c>
      <c r="D661">
        <v>931.85998500000005</v>
      </c>
      <c r="E661">
        <v>937.42999299999997</v>
      </c>
      <c r="F661">
        <v>937.42999299999997</v>
      </c>
      <c r="G661">
        <v>1308500000</v>
      </c>
      <c r="H661">
        <f>DAY(spx[[#This Row],[Date]])</f>
        <v>20</v>
      </c>
      <c r="I661" s="7">
        <f>MONTH(spx[[#This Row],[Date]])</f>
        <v>8</v>
      </c>
      <c r="J661" t="b">
        <f>MOD(spx[[#This Row],[month]]-1,3)=0</f>
        <v>0</v>
      </c>
      <c r="K661" t="b">
        <f>spx[[#This Row],[month]]&lt;&gt;I660</f>
        <v>0</v>
      </c>
      <c r="L661" s="8">
        <f>YEAR(spx[[#This Row],[Date]])</f>
        <v>2002</v>
      </c>
      <c r="M661" s="8" cm="1">
        <f t="array" ref="M661">_xlfn.IFS(spx[[#This Row],[month]]&lt;=3,1,spx[[#This Row],[month]]&lt;=6,2,spx[[#This Row],[month]]&lt;=9,3,spx[[#This Row],[month]]&lt;=12,4)</f>
        <v>3</v>
      </c>
    </row>
    <row r="662" spans="1:13" x14ac:dyDescent="0.25">
      <c r="A662" s="2">
        <v>37489</v>
      </c>
      <c r="B662">
        <v>937.42999299999997</v>
      </c>
      <c r="C662">
        <v>951.59002699999996</v>
      </c>
      <c r="D662">
        <v>931.32000700000003</v>
      </c>
      <c r="E662">
        <v>949.35998500000005</v>
      </c>
      <c r="F662">
        <v>949.35998500000005</v>
      </c>
      <c r="G662">
        <v>1353100000</v>
      </c>
      <c r="H662">
        <f>DAY(spx[[#This Row],[Date]])</f>
        <v>21</v>
      </c>
      <c r="I662" s="7">
        <f>MONTH(spx[[#This Row],[Date]])</f>
        <v>8</v>
      </c>
      <c r="J662" t="b">
        <f>MOD(spx[[#This Row],[month]]-1,3)=0</f>
        <v>0</v>
      </c>
      <c r="K662" t="b">
        <f>spx[[#This Row],[month]]&lt;&gt;I661</f>
        <v>0</v>
      </c>
      <c r="L662" s="8">
        <f>YEAR(spx[[#This Row],[Date]])</f>
        <v>2002</v>
      </c>
      <c r="M662" s="8" cm="1">
        <f t="array" ref="M662">_xlfn.IFS(spx[[#This Row],[month]]&lt;=3,1,spx[[#This Row],[month]]&lt;=6,2,spx[[#This Row],[month]]&lt;=9,3,spx[[#This Row],[month]]&lt;=12,4)</f>
        <v>3</v>
      </c>
    </row>
    <row r="663" spans="1:13" x14ac:dyDescent="0.25">
      <c r="A663" s="2">
        <v>37490</v>
      </c>
      <c r="B663">
        <v>949.35998500000005</v>
      </c>
      <c r="C663">
        <v>965</v>
      </c>
      <c r="D663">
        <v>946.42999299999997</v>
      </c>
      <c r="E663">
        <v>962.70001200000002</v>
      </c>
      <c r="F663">
        <v>962.70001200000002</v>
      </c>
      <c r="G663">
        <v>1373000000</v>
      </c>
      <c r="H663">
        <f>DAY(spx[[#This Row],[Date]])</f>
        <v>22</v>
      </c>
      <c r="I663" s="7">
        <f>MONTH(spx[[#This Row],[Date]])</f>
        <v>8</v>
      </c>
      <c r="J663" t="b">
        <f>MOD(spx[[#This Row],[month]]-1,3)=0</f>
        <v>0</v>
      </c>
      <c r="K663" t="b">
        <f>spx[[#This Row],[month]]&lt;&gt;I662</f>
        <v>0</v>
      </c>
      <c r="L663" s="8">
        <f>YEAR(spx[[#This Row],[Date]])</f>
        <v>2002</v>
      </c>
      <c r="M663" s="8" cm="1">
        <f t="array" ref="M663">_xlfn.IFS(spx[[#This Row],[month]]&lt;=3,1,spx[[#This Row],[month]]&lt;=6,2,spx[[#This Row],[month]]&lt;=9,3,spx[[#This Row],[month]]&lt;=12,4)</f>
        <v>3</v>
      </c>
    </row>
    <row r="664" spans="1:13" x14ac:dyDescent="0.25">
      <c r="A664" s="2">
        <v>37491</v>
      </c>
      <c r="B664">
        <v>962.70001200000002</v>
      </c>
      <c r="C664">
        <v>962.70001200000002</v>
      </c>
      <c r="D664">
        <v>937.169983</v>
      </c>
      <c r="E664">
        <v>940.85998500000005</v>
      </c>
      <c r="F664">
        <v>940.85998500000005</v>
      </c>
      <c r="G664">
        <v>1071500000</v>
      </c>
      <c r="H664">
        <f>DAY(spx[[#This Row],[Date]])</f>
        <v>23</v>
      </c>
      <c r="I664" s="7">
        <f>MONTH(spx[[#This Row],[Date]])</f>
        <v>8</v>
      </c>
      <c r="J664" t="b">
        <f>MOD(spx[[#This Row],[month]]-1,3)=0</f>
        <v>0</v>
      </c>
      <c r="K664" t="b">
        <f>spx[[#This Row],[month]]&lt;&gt;I663</f>
        <v>0</v>
      </c>
      <c r="L664" s="8">
        <f>YEAR(spx[[#This Row],[Date]])</f>
        <v>2002</v>
      </c>
      <c r="M664" s="8" cm="1">
        <f t="array" ref="M664">_xlfn.IFS(spx[[#This Row],[month]]&lt;=3,1,spx[[#This Row],[month]]&lt;=6,2,spx[[#This Row],[month]]&lt;=9,3,spx[[#This Row],[month]]&lt;=12,4)</f>
        <v>3</v>
      </c>
    </row>
    <row r="665" spans="1:13" x14ac:dyDescent="0.25">
      <c r="A665" s="2">
        <v>37494</v>
      </c>
      <c r="B665">
        <v>940.85998500000005</v>
      </c>
      <c r="C665">
        <v>950.79998799999998</v>
      </c>
      <c r="D665">
        <v>930.419983</v>
      </c>
      <c r="E665">
        <v>947.95001200000002</v>
      </c>
      <c r="F665">
        <v>947.95001200000002</v>
      </c>
      <c r="G665">
        <v>1016900000</v>
      </c>
      <c r="H665">
        <f>DAY(spx[[#This Row],[Date]])</f>
        <v>26</v>
      </c>
      <c r="I665" s="7">
        <f>MONTH(spx[[#This Row],[Date]])</f>
        <v>8</v>
      </c>
      <c r="J665" t="b">
        <f>MOD(spx[[#This Row],[month]]-1,3)=0</f>
        <v>0</v>
      </c>
      <c r="K665" t="b">
        <f>spx[[#This Row],[month]]&lt;&gt;I664</f>
        <v>0</v>
      </c>
      <c r="L665" s="8">
        <f>YEAR(spx[[#This Row],[Date]])</f>
        <v>2002</v>
      </c>
      <c r="M665" s="8" cm="1">
        <f t="array" ref="M665">_xlfn.IFS(spx[[#This Row],[month]]&lt;=3,1,spx[[#This Row],[month]]&lt;=6,2,spx[[#This Row],[month]]&lt;=9,3,spx[[#This Row],[month]]&lt;=12,4)</f>
        <v>3</v>
      </c>
    </row>
    <row r="666" spans="1:13" x14ac:dyDescent="0.25">
      <c r="A666" s="2">
        <v>37495</v>
      </c>
      <c r="B666">
        <v>947.95001200000002</v>
      </c>
      <c r="C666">
        <v>955.82000700000003</v>
      </c>
      <c r="D666">
        <v>930.35998500000005</v>
      </c>
      <c r="E666">
        <v>934.82000700000003</v>
      </c>
      <c r="F666">
        <v>934.82000700000003</v>
      </c>
      <c r="G666">
        <v>1307700000</v>
      </c>
      <c r="H666">
        <f>DAY(spx[[#This Row],[Date]])</f>
        <v>27</v>
      </c>
      <c r="I666" s="7">
        <f>MONTH(spx[[#This Row],[Date]])</f>
        <v>8</v>
      </c>
      <c r="J666" t="b">
        <f>MOD(spx[[#This Row],[month]]-1,3)=0</f>
        <v>0</v>
      </c>
      <c r="K666" t="b">
        <f>spx[[#This Row],[month]]&lt;&gt;I665</f>
        <v>0</v>
      </c>
      <c r="L666" s="8">
        <f>YEAR(spx[[#This Row],[Date]])</f>
        <v>2002</v>
      </c>
      <c r="M666" s="8" cm="1">
        <f t="array" ref="M666">_xlfn.IFS(spx[[#This Row],[month]]&lt;=3,1,spx[[#This Row],[month]]&lt;=6,2,spx[[#This Row],[month]]&lt;=9,3,spx[[#This Row],[month]]&lt;=12,4)</f>
        <v>3</v>
      </c>
    </row>
    <row r="667" spans="1:13" x14ac:dyDescent="0.25">
      <c r="A667" s="2">
        <v>37496</v>
      </c>
      <c r="B667">
        <v>934.82000700000003</v>
      </c>
      <c r="C667">
        <v>934.82000700000003</v>
      </c>
      <c r="D667">
        <v>913.21002199999998</v>
      </c>
      <c r="E667">
        <v>917.86999500000002</v>
      </c>
      <c r="F667">
        <v>917.86999500000002</v>
      </c>
      <c r="G667">
        <v>1146600000</v>
      </c>
      <c r="H667">
        <f>DAY(spx[[#This Row],[Date]])</f>
        <v>28</v>
      </c>
      <c r="I667" s="7">
        <f>MONTH(spx[[#This Row],[Date]])</f>
        <v>8</v>
      </c>
      <c r="J667" t="b">
        <f>MOD(spx[[#This Row],[month]]-1,3)=0</f>
        <v>0</v>
      </c>
      <c r="K667" t="b">
        <f>spx[[#This Row],[month]]&lt;&gt;I666</f>
        <v>0</v>
      </c>
      <c r="L667" s="8">
        <f>YEAR(spx[[#This Row],[Date]])</f>
        <v>2002</v>
      </c>
      <c r="M667" s="8" cm="1">
        <f t="array" ref="M667">_xlfn.IFS(spx[[#This Row],[month]]&lt;=3,1,spx[[#This Row],[month]]&lt;=6,2,spx[[#This Row],[month]]&lt;=9,3,spx[[#This Row],[month]]&lt;=12,4)</f>
        <v>3</v>
      </c>
    </row>
    <row r="668" spans="1:13" x14ac:dyDescent="0.25">
      <c r="A668" s="2">
        <v>37497</v>
      </c>
      <c r="B668">
        <v>917.86999500000002</v>
      </c>
      <c r="C668">
        <v>924.59002699999996</v>
      </c>
      <c r="D668">
        <v>903.330017</v>
      </c>
      <c r="E668">
        <v>917.79998799999998</v>
      </c>
      <c r="F668">
        <v>917.79998799999998</v>
      </c>
      <c r="G668">
        <v>1271100000</v>
      </c>
      <c r="H668">
        <f>DAY(spx[[#This Row],[Date]])</f>
        <v>29</v>
      </c>
      <c r="I668" s="7">
        <f>MONTH(spx[[#This Row],[Date]])</f>
        <v>8</v>
      </c>
      <c r="J668" t="b">
        <f>MOD(spx[[#This Row],[month]]-1,3)=0</f>
        <v>0</v>
      </c>
      <c r="K668" t="b">
        <f>spx[[#This Row],[month]]&lt;&gt;I667</f>
        <v>0</v>
      </c>
      <c r="L668" s="8">
        <f>YEAR(spx[[#This Row],[Date]])</f>
        <v>2002</v>
      </c>
      <c r="M668" s="8" cm="1">
        <f t="array" ref="M668">_xlfn.IFS(spx[[#This Row],[month]]&lt;=3,1,spx[[#This Row],[month]]&lt;=6,2,spx[[#This Row],[month]]&lt;=9,3,spx[[#This Row],[month]]&lt;=12,4)</f>
        <v>3</v>
      </c>
    </row>
    <row r="669" spans="1:13" x14ac:dyDescent="0.25">
      <c r="A669" s="2">
        <v>37498</v>
      </c>
      <c r="B669">
        <v>917.79998799999998</v>
      </c>
      <c r="C669">
        <v>928.15002400000003</v>
      </c>
      <c r="D669">
        <v>910.169983</v>
      </c>
      <c r="E669">
        <v>916.07000700000003</v>
      </c>
      <c r="F669">
        <v>916.07000700000003</v>
      </c>
      <c r="G669">
        <v>929900000</v>
      </c>
      <c r="H669">
        <f>DAY(spx[[#This Row],[Date]])</f>
        <v>30</v>
      </c>
      <c r="I669" s="7">
        <f>MONTH(spx[[#This Row],[Date]])</f>
        <v>8</v>
      </c>
      <c r="J669" t="b">
        <f>MOD(spx[[#This Row],[month]]-1,3)=0</f>
        <v>0</v>
      </c>
      <c r="K669" t="b">
        <f>spx[[#This Row],[month]]&lt;&gt;I668</f>
        <v>0</v>
      </c>
      <c r="L669" s="8">
        <f>YEAR(spx[[#This Row],[Date]])</f>
        <v>2002</v>
      </c>
      <c r="M669" s="8" cm="1">
        <f t="array" ref="M669">_xlfn.IFS(spx[[#This Row],[month]]&lt;=3,1,spx[[#This Row],[month]]&lt;=6,2,spx[[#This Row],[month]]&lt;=9,3,spx[[#This Row],[month]]&lt;=12,4)</f>
        <v>3</v>
      </c>
    </row>
    <row r="670" spans="1:13" x14ac:dyDescent="0.25">
      <c r="A670" s="2">
        <v>37502</v>
      </c>
      <c r="B670">
        <v>916.07000700000003</v>
      </c>
      <c r="C670">
        <v>916.07000700000003</v>
      </c>
      <c r="D670">
        <v>877.51000999999997</v>
      </c>
      <c r="E670">
        <v>878.02002000000005</v>
      </c>
      <c r="F670">
        <v>878.02002000000005</v>
      </c>
      <c r="G670">
        <v>1289800000</v>
      </c>
      <c r="H670">
        <f>DAY(spx[[#This Row],[Date]])</f>
        <v>3</v>
      </c>
      <c r="I670" s="7">
        <f>MONTH(spx[[#This Row],[Date]])</f>
        <v>9</v>
      </c>
      <c r="J670" t="b">
        <f>MOD(spx[[#This Row],[month]]-1,3)=0</f>
        <v>0</v>
      </c>
      <c r="K670" t="b">
        <f>spx[[#This Row],[month]]&lt;&gt;I669</f>
        <v>1</v>
      </c>
      <c r="L670" s="8">
        <f>YEAR(spx[[#This Row],[Date]])</f>
        <v>2002</v>
      </c>
      <c r="M670" s="8" cm="1">
        <f t="array" ref="M670">_xlfn.IFS(spx[[#This Row],[month]]&lt;=3,1,spx[[#This Row],[month]]&lt;=6,2,spx[[#This Row],[month]]&lt;=9,3,spx[[#This Row],[month]]&lt;=12,4)</f>
        <v>3</v>
      </c>
    </row>
    <row r="671" spans="1:13" x14ac:dyDescent="0.25">
      <c r="A671" s="2">
        <v>37503</v>
      </c>
      <c r="B671">
        <v>878.02002000000005</v>
      </c>
      <c r="C671">
        <v>896.09997599999997</v>
      </c>
      <c r="D671">
        <v>875.72997999999995</v>
      </c>
      <c r="E671">
        <v>893.40002400000003</v>
      </c>
      <c r="F671">
        <v>893.40002400000003</v>
      </c>
      <c r="G671">
        <v>1372100000</v>
      </c>
      <c r="H671">
        <f>DAY(spx[[#This Row],[Date]])</f>
        <v>4</v>
      </c>
      <c r="I671" s="7">
        <f>MONTH(spx[[#This Row],[Date]])</f>
        <v>9</v>
      </c>
      <c r="J671" t="b">
        <f>MOD(spx[[#This Row],[month]]-1,3)=0</f>
        <v>0</v>
      </c>
      <c r="K671" t="b">
        <f>spx[[#This Row],[month]]&lt;&gt;I670</f>
        <v>0</v>
      </c>
      <c r="L671" s="8">
        <f>YEAR(spx[[#This Row],[Date]])</f>
        <v>2002</v>
      </c>
      <c r="M671" s="8" cm="1">
        <f t="array" ref="M671">_xlfn.IFS(spx[[#This Row],[month]]&lt;=3,1,spx[[#This Row],[month]]&lt;=6,2,spx[[#This Row],[month]]&lt;=9,3,spx[[#This Row],[month]]&lt;=12,4)</f>
        <v>3</v>
      </c>
    </row>
    <row r="672" spans="1:13" x14ac:dyDescent="0.25">
      <c r="A672" s="2">
        <v>37504</v>
      </c>
      <c r="B672">
        <v>893.40002400000003</v>
      </c>
      <c r="C672">
        <v>893.40002400000003</v>
      </c>
      <c r="D672">
        <v>870.5</v>
      </c>
      <c r="E672">
        <v>879.15002400000003</v>
      </c>
      <c r="F672">
        <v>879.15002400000003</v>
      </c>
      <c r="G672">
        <v>1401300000</v>
      </c>
      <c r="H672">
        <f>DAY(spx[[#This Row],[Date]])</f>
        <v>5</v>
      </c>
      <c r="I672" s="7">
        <f>MONTH(spx[[#This Row],[Date]])</f>
        <v>9</v>
      </c>
      <c r="J672" t="b">
        <f>MOD(spx[[#This Row],[month]]-1,3)=0</f>
        <v>0</v>
      </c>
      <c r="K672" t="b">
        <f>spx[[#This Row],[month]]&lt;&gt;I671</f>
        <v>0</v>
      </c>
      <c r="L672" s="8">
        <f>YEAR(spx[[#This Row],[Date]])</f>
        <v>2002</v>
      </c>
      <c r="M672" s="8" cm="1">
        <f t="array" ref="M672">_xlfn.IFS(spx[[#This Row],[month]]&lt;=3,1,spx[[#This Row],[month]]&lt;=6,2,spx[[#This Row],[month]]&lt;=9,3,spx[[#This Row],[month]]&lt;=12,4)</f>
        <v>3</v>
      </c>
    </row>
    <row r="673" spans="1:13" x14ac:dyDescent="0.25">
      <c r="A673" s="2">
        <v>37505</v>
      </c>
      <c r="B673">
        <v>879.15002400000003</v>
      </c>
      <c r="C673">
        <v>899.07000700000003</v>
      </c>
      <c r="D673">
        <v>879.15002400000003</v>
      </c>
      <c r="E673">
        <v>893.919983</v>
      </c>
      <c r="F673">
        <v>893.919983</v>
      </c>
      <c r="G673">
        <v>1184500000</v>
      </c>
      <c r="H673">
        <f>DAY(spx[[#This Row],[Date]])</f>
        <v>6</v>
      </c>
      <c r="I673" s="7">
        <f>MONTH(spx[[#This Row],[Date]])</f>
        <v>9</v>
      </c>
      <c r="J673" t="b">
        <f>MOD(spx[[#This Row],[month]]-1,3)=0</f>
        <v>0</v>
      </c>
      <c r="K673" t="b">
        <f>spx[[#This Row],[month]]&lt;&gt;I672</f>
        <v>0</v>
      </c>
      <c r="L673" s="8">
        <f>YEAR(spx[[#This Row],[Date]])</f>
        <v>2002</v>
      </c>
      <c r="M673" s="8" cm="1">
        <f t="array" ref="M673">_xlfn.IFS(spx[[#This Row],[month]]&lt;=3,1,spx[[#This Row],[month]]&lt;=6,2,spx[[#This Row],[month]]&lt;=9,3,spx[[#This Row],[month]]&lt;=12,4)</f>
        <v>3</v>
      </c>
    </row>
    <row r="674" spans="1:13" x14ac:dyDescent="0.25">
      <c r="A674" s="2">
        <v>37508</v>
      </c>
      <c r="B674">
        <v>893.919983</v>
      </c>
      <c r="C674">
        <v>907.34002699999996</v>
      </c>
      <c r="D674">
        <v>882.919983</v>
      </c>
      <c r="E674">
        <v>902.96002199999998</v>
      </c>
      <c r="F674">
        <v>902.96002199999998</v>
      </c>
      <c r="G674">
        <v>1130600000</v>
      </c>
      <c r="H674">
        <f>DAY(spx[[#This Row],[Date]])</f>
        <v>9</v>
      </c>
      <c r="I674" s="7">
        <f>MONTH(spx[[#This Row],[Date]])</f>
        <v>9</v>
      </c>
      <c r="J674" t="b">
        <f>MOD(spx[[#This Row],[month]]-1,3)=0</f>
        <v>0</v>
      </c>
      <c r="K674" t="b">
        <f>spx[[#This Row],[month]]&lt;&gt;I673</f>
        <v>0</v>
      </c>
      <c r="L674" s="8">
        <f>YEAR(spx[[#This Row],[Date]])</f>
        <v>2002</v>
      </c>
      <c r="M674" s="8" cm="1">
        <f t="array" ref="M674">_xlfn.IFS(spx[[#This Row],[month]]&lt;=3,1,spx[[#This Row],[month]]&lt;=6,2,spx[[#This Row],[month]]&lt;=9,3,spx[[#This Row],[month]]&lt;=12,4)</f>
        <v>3</v>
      </c>
    </row>
    <row r="675" spans="1:13" x14ac:dyDescent="0.25">
      <c r="A675" s="2">
        <v>37509</v>
      </c>
      <c r="B675">
        <v>902.96002199999998</v>
      </c>
      <c r="C675">
        <v>909.89001499999995</v>
      </c>
      <c r="D675">
        <v>900.5</v>
      </c>
      <c r="E675">
        <v>909.580017</v>
      </c>
      <c r="F675">
        <v>909.580017</v>
      </c>
      <c r="G675">
        <v>1186400000</v>
      </c>
      <c r="H675">
        <f>DAY(spx[[#This Row],[Date]])</f>
        <v>10</v>
      </c>
      <c r="I675" s="7">
        <f>MONTH(spx[[#This Row],[Date]])</f>
        <v>9</v>
      </c>
      <c r="J675" t="b">
        <f>MOD(spx[[#This Row],[month]]-1,3)=0</f>
        <v>0</v>
      </c>
      <c r="K675" t="b">
        <f>spx[[#This Row],[month]]&lt;&gt;I674</f>
        <v>0</v>
      </c>
      <c r="L675" s="8">
        <f>YEAR(spx[[#This Row],[Date]])</f>
        <v>2002</v>
      </c>
      <c r="M675" s="8" cm="1">
        <f t="array" ref="M675">_xlfn.IFS(spx[[#This Row],[month]]&lt;=3,1,spx[[#This Row],[month]]&lt;=6,2,spx[[#This Row],[month]]&lt;=9,3,spx[[#This Row],[month]]&lt;=12,4)</f>
        <v>3</v>
      </c>
    </row>
    <row r="676" spans="1:13" x14ac:dyDescent="0.25">
      <c r="A676" s="2">
        <v>37510</v>
      </c>
      <c r="B676">
        <v>910.63000499999998</v>
      </c>
      <c r="C676">
        <v>924.02002000000005</v>
      </c>
      <c r="D676">
        <v>908.46997099999999</v>
      </c>
      <c r="E676">
        <v>909.45001200000002</v>
      </c>
      <c r="F676">
        <v>909.45001200000002</v>
      </c>
      <c r="G676">
        <v>846600000</v>
      </c>
      <c r="H676">
        <f>DAY(spx[[#This Row],[Date]])</f>
        <v>11</v>
      </c>
      <c r="I676" s="7">
        <f>MONTH(spx[[#This Row],[Date]])</f>
        <v>9</v>
      </c>
      <c r="J676" t="b">
        <f>MOD(spx[[#This Row],[month]]-1,3)=0</f>
        <v>0</v>
      </c>
      <c r="K676" t="b">
        <f>spx[[#This Row],[month]]&lt;&gt;I675</f>
        <v>0</v>
      </c>
      <c r="L676" s="8">
        <f>YEAR(spx[[#This Row],[Date]])</f>
        <v>2002</v>
      </c>
      <c r="M676" s="8" cm="1">
        <f t="array" ref="M676">_xlfn.IFS(spx[[#This Row],[month]]&lt;=3,1,spx[[#This Row],[month]]&lt;=6,2,spx[[#This Row],[month]]&lt;=9,3,spx[[#This Row],[month]]&lt;=12,4)</f>
        <v>3</v>
      </c>
    </row>
    <row r="677" spans="1:13" x14ac:dyDescent="0.25">
      <c r="A677" s="2">
        <v>37511</v>
      </c>
      <c r="B677">
        <v>909.45001200000002</v>
      </c>
      <c r="C677">
        <v>909.45001200000002</v>
      </c>
      <c r="D677">
        <v>884.84002699999996</v>
      </c>
      <c r="E677">
        <v>886.90997300000004</v>
      </c>
      <c r="F677">
        <v>886.90997300000004</v>
      </c>
      <c r="G677">
        <v>1191600000</v>
      </c>
      <c r="H677">
        <f>DAY(spx[[#This Row],[Date]])</f>
        <v>12</v>
      </c>
      <c r="I677" s="7">
        <f>MONTH(spx[[#This Row],[Date]])</f>
        <v>9</v>
      </c>
      <c r="J677" t="b">
        <f>MOD(spx[[#This Row],[month]]-1,3)=0</f>
        <v>0</v>
      </c>
      <c r="K677" t="b">
        <f>spx[[#This Row],[month]]&lt;&gt;I676</f>
        <v>0</v>
      </c>
      <c r="L677" s="8">
        <f>YEAR(spx[[#This Row],[Date]])</f>
        <v>2002</v>
      </c>
      <c r="M677" s="8" cm="1">
        <f t="array" ref="M677">_xlfn.IFS(spx[[#This Row],[month]]&lt;=3,1,spx[[#This Row],[month]]&lt;=6,2,spx[[#This Row],[month]]&lt;=9,3,spx[[#This Row],[month]]&lt;=12,4)</f>
        <v>3</v>
      </c>
    </row>
    <row r="678" spans="1:13" x14ac:dyDescent="0.25">
      <c r="A678" s="2">
        <v>37512</v>
      </c>
      <c r="B678">
        <v>886.90997300000004</v>
      </c>
      <c r="C678">
        <v>892.75</v>
      </c>
      <c r="D678">
        <v>877.04998799999998</v>
      </c>
      <c r="E678">
        <v>889.80999799999995</v>
      </c>
      <c r="F678">
        <v>889.80999799999995</v>
      </c>
      <c r="G678">
        <v>1271000000</v>
      </c>
      <c r="H678">
        <f>DAY(spx[[#This Row],[Date]])</f>
        <v>13</v>
      </c>
      <c r="I678" s="7">
        <f>MONTH(spx[[#This Row],[Date]])</f>
        <v>9</v>
      </c>
      <c r="J678" t="b">
        <f>MOD(spx[[#This Row],[month]]-1,3)=0</f>
        <v>0</v>
      </c>
      <c r="K678" t="b">
        <f>spx[[#This Row],[month]]&lt;&gt;I677</f>
        <v>0</v>
      </c>
      <c r="L678" s="8">
        <f>YEAR(spx[[#This Row],[Date]])</f>
        <v>2002</v>
      </c>
      <c r="M678" s="8" cm="1">
        <f t="array" ref="M678">_xlfn.IFS(spx[[#This Row],[month]]&lt;=3,1,spx[[#This Row],[month]]&lt;=6,2,spx[[#This Row],[month]]&lt;=9,3,spx[[#This Row],[month]]&lt;=12,4)</f>
        <v>3</v>
      </c>
    </row>
    <row r="679" spans="1:13" x14ac:dyDescent="0.25">
      <c r="A679" s="2">
        <v>37515</v>
      </c>
      <c r="B679">
        <v>889.80999799999995</v>
      </c>
      <c r="C679">
        <v>891.84002699999996</v>
      </c>
      <c r="D679">
        <v>878.90997300000004</v>
      </c>
      <c r="E679">
        <v>891.09997599999997</v>
      </c>
      <c r="F679">
        <v>891.09997599999997</v>
      </c>
      <c r="G679">
        <v>1001400000</v>
      </c>
      <c r="H679">
        <f>DAY(spx[[#This Row],[Date]])</f>
        <v>16</v>
      </c>
      <c r="I679" s="7">
        <f>MONTH(spx[[#This Row],[Date]])</f>
        <v>9</v>
      </c>
      <c r="J679" t="b">
        <f>MOD(spx[[#This Row],[month]]-1,3)=0</f>
        <v>0</v>
      </c>
      <c r="K679" t="b">
        <f>spx[[#This Row],[month]]&lt;&gt;I678</f>
        <v>0</v>
      </c>
      <c r="L679" s="8">
        <f>YEAR(spx[[#This Row],[Date]])</f>
        <v>2002</v>
      </c>
      <c r="M679" s="8" cm="1">
        <f t="array" ref="M679">_xlfn.IFS(spx[[#This Row],[month]]&lt;=3,1,spx[[#This Row],[month]]&lt;=6,2,spx[[#This Row],[month]]&lt;=9,3,spx[[#This Row],[month]]&lt;=12,4)</f>
        <v>3</v>
      </c>
    </row>
    <row r="680" spans="1:13" x14ac:dyDescent="0.25">
      <c r="A680" s="2">
        <v>37516</v>
      </c>
      <c r="B680">
        <v>891.09997599999997</v>
      </c>
      <c r="C680">
        <v>902.67999299999997</v>
      </c>
      <c r="D680">
        <v>872.38000499999998</v>
      </c>
      <c r="E680">
        <v>873.52002000000005</v>
      </c>
      <c r="F680">
        <v>873.52002000000005</v>
      </c>
      <c r="G680">
        <v>1448600000</v>
      </c>
      <c r="H680">
        <f>DAY(spx[[#This Row],[Date]])</f>
        <v>17</v>
      </c>
      <c r="I680" s="7">
        <f>MONTH(spx[[#This Row],[Date]])</f>
        <v>9</v>
      </c>
      <c r="J680" t="b">
        <f>MOD(spx[[#This Row],[month]]-1,3)=0</f>
        <v>0</v>
      </c>
      <c r="K680" t="b">
        <f>spx[[#This Row],[month]]&lt;&gt;I679</f>
        <v>0</v>
      </c>
      <c r="L680" s="8">
        <f>YEAR(spx[[#This Row],[Date]])</f>
        <v>2002</v>
      </c>
      <c r="M680" s="8" cm="1">
        <f t="array" ref="M680">_xlfn.IFS(spx[[#This Row],[month]]&lt;=3,1,spx[[#This Row],[month]]&lt;=6,2,spx[[#This Row],[month]]&lt;=9,3,spx[[#This Row],[month]]&lt;=12,4)</f>
        <v>3</v>
      </c>
    </row>
    <row r="681" spans="1:13" x14ac:dyDescent="0.25">
      <c r="A681" s="2">
        <v>37517</v>
      </c>
      <c r="B681">
        <v>873.52002000000005</v>
      </c>
      <c r="C681">
        <v>878.45001200000002</v>
      </c>
      <c r="D681">
        <v>857.39001499999995</v>
      </c>
      <c r="E681">
        <v>869.46002199999998</v>
      </c>
      <c r="F681">
        <v>869.46002199999998</v>
      </c>
      <c r="G681">
        <v>1501000000</v>
      </c>
      <c r="H681">
        <f>DAY(spx[[#This Row],[Date]])</f>
        <v>18</v>
      </c>
      <c r="I681" s="7">
        <f>MONTH(spx[[#This Row],[Date]])</f>
        <v>9</v>
      </c>
      <c r="J681" t="b">
        <f>MOD(spx[[#This Row],[month]]-1,3)=0</f>
        <v>0</v>
      </c>
      <c r="K681" t="b">
        <f>spx[[#This Row],[month]]&lt;&gt;I680</f>
        <v>0</v>
      </c>
      <c r="L681" s="8">
        <f>YEAR(spx[[#This Row],[Date]])</f>
        <v>2002</v>
      </c>
      <c r="M681" s="8" cm="1">
        <f t="array" ref="M681">_xlfn.IFS(spx[[#This Row],[month]]&lt;=3,1,spx[[#This Row],[month]]&lt;=6,2,spx[[#This Row],[month]]&lt;=9,3,spx[[#This Row],[month]]&lt;=12,4)</f>
        <v>3</v>
      </c>
    </row>
    <row r="682" spans="1:13" x14ac:dyDescent="0.25">
      <c r="A682" s="2">
        <v>37518</v>
      </c>
      <c r="B682">
        <v>869.46002199999998</v>
      </c>
      <c r="C682">
        <v>869.46002199999998</v>
      </c>
      <c r="D682">
        <v>843.09002699999996</v>
      </c>
      <c r="E682">
        <v>843.32000700000003</v>
      </c>
      <c r="F682">
        <v>843.32000700000003</v>
      </c>
      <c r="G682">
        <v>1524000000</v>
      </c>
      <c r="H682">
        <f>DAY(spx[[#This Row],[Date]])</f>
        <v>19</v>
      </c>
      <c r="I682" s="7">
        <f>MONTH(spx[[#This Row],[Date]])</f>
        <v>9</v>
      </c>
      <c r="J682" t="b">
        <f>MOD(spx[[#This Row],[month]]-1,3)=0</f>
        <v>0</v>
      </c>
      <c r="K682" t="b">
        <f>spx[[#This Row],[month]]&lt;&gt;I681</f>
        <v>0</v>
      </c>
      <c r="L682" s="8">
        <f>YEAR(spx[[#This Row],[Date]])</f>
        <v>2002</v>
      </c>
      <c r="M682" s="8" cm="1">
        <f t="array" ref="M682">_xlfn.IFS(spx[[#This Row],[month]]&lt;=3,1,spx[[#This Row],[month]]&lt;=6,2,spx[[#This Row],[month]]&lt;=9,3,spx[[#This Row],[month]]&lt;=12,4)</f>
        <v>3</v>
      </c>
    </row>
    <row r="683" spans="1:13" x14ac:dyDescent="0.25">
      <c r="A683" s="2">
        <v>37519</v>
      </c>
      <c r="B683">
        <v>843.32000700000003</v>
      </c>
      <c r="C683">
        <v>849.32000700000003</v>
      </c>
      <c r="D683">
        <v>839.09002699999996</v>
      </c>
      <c r="E683">
        <v>845.39001499999995</v>
      </c>
      <c r="F683">
        <v>845.39001499999995</v>
      </c>
      <c r="G683">
        <v>1792800000</v>
      </c>
      <c r="H683">
        <f>DAY(spx[[#This Row],[Date]])</f>
        <v>20</v>
      </c>
      <c r="I683" s="7">
        <f>MONTH(spx[[#This Row],[Date]])</f>
        <v>9</v>
      </c>
      <c r="J683" t="b">
        <f>MOD(spx[[#This Row],[month]]-1,3)=0</f>
        <v>0</v>
      </c>
      <c r="K683" t="b">
        <f>spx[[#This Row],[month]]&lt;&gt;I682</f>
        <v>0</v>
      </c>
      <c r="L683" s="8">
        <f>YEAR(spx[[#This Row],[Date]])</f>
        <v>2002</v>
      </c>
      <c r="M683" s="8" cm="1">
        <f t="array" ref="M683">_xlfn.IFS(spx[[#This Row],[month]]&lt;=3,1,spx[[#This Row],[month]]&lt;=6,2,spx[[#This Row],[month]]&lt;=9,3,spx[[#This Row],[month]]&lt;=12,4)</f>
        <v>3</v>
      </c>
    </row>
    <row r="684" spans="1:13" x14ac:dyDescent="0.25">
      <c r="A684" s="2">
        <v>37522</v>
      </c>
      <c r="B684">
        <v>845.39001499999995</v>
      </c>
      <c r="C684">
        <v>845.39001499999995</v>
      </c>
      <c r="D684">
        <v>825.76000999999997</v>
      </c>
      <c r="E684">
        <v>833.70001200000002</v>
      </c>
      <c r="F684">
        <v>833.70001200000002</v>
      </c>
      <c r="G684">
        <v>1381100000</v>
      </c>
      <c r="H684">
        <f>DAY(spx[[#This Row],[Date]])</f>
        <v>23</v>
      </c>
      <c r="I684" s="7">
        <f>MONTH(spx[[#This Row],[Date]])</f>
        <v>9</v>
      </c>
      <c r="J684" t="b">
        <f>MOD(spx[[#This Row],[month]]-1,3)=0</f>
        <v>0</v>
      </c>
      <c r="K684" t="b">
        <f>spx[[#This Row],[month]]&lt;&gt;I683</f>
        <v>0</v>
      </c>
      <c r="L684" s="8">
        <f>YEAR(spx[[#This Row],[Date]])</f>
        <v>2002</v>
      </c>
      <c r="M684" s="8" cm="1">
        <f t="array" ref="M684">_xlfn.IFS(spx[[#This Row],[month]]&lt;=3,1,spx[[#This Row],[month]]&lt;=6,2,spx[[#This Row],[month]]&lt;=9,3,spx[[#This Row],[month]]&lt;=12,4)</f>
        <v>3</v>
      </c>
    </row>
    <row r="685" spans="1:13" x14ac:dyDescent="0.25">
      <c r="A685" s="2">
        <v>37523</v>
      </c>
      <c r="B685">
        <v>833.70001200000002</v>
      </c>
      <c r="C685">
        <v>833.70001200000002</v>
      </c>
      <c r="D685">
        <v>817.38000499999998</v>
      </c>
      <c r="E685">
        <v>819.28997800000002</v>
      </c>
      <c r="F685">
        <v>819.28997800000002</v>
      </c>
      <c r="G685">
        <v>1670240000</v>
      </c>
      <c r="H685">
        <f>DAY(spx[[#This Row],[Date]])</f>
        <v>24</v>
      </c>
      <c r="I685" s="7">
        <f>MONTH(spx[[#This Row],[Date]])</f>
        <v>9</v>
      </c>
      <c r="J685" t="b">
        <f>MOD(spx[[#This Row],[month]]-1,3)=0</f>
        <v>0</v>
      </c>
      <c r="K685" t="b">
        <f>spx[[#This Row],[month]]&lt;&gt;I684</f>
        <v>0</v>
      </c>
      <c r="L685" s="8">
        <f>YEAR(spx[[#This Row],[Date]])</f>
        <v>2002</v>
      </c>
      <c r="M685" s="8" cm="1">
        <f t="array" ref="M685">_xlfn.IFS(spx[[#This Row],[month]]&lt;=3,1,spx[[#This Row],[month]]&lt;=6,2,spx[[#This Row],[month]]&lt;=9,3,spx[[#This Row],[month]]&lt;=12,4)</f>
        <v>3</v>
      </c>
    </row>
    <row r="686" spans="1:13" x14ac:dyDescent="0.25">
      <c r="A686" s="2">
        <v>37524</v>
      </c>
      <c r="B686">
        <v>819.27002000000005</v>
      </c>
      <c r="C686">
        <v>844.21997099999999</v>
      </c>
      <c r="D686">
        <v>818.46002199999998</v>
      </c>
      <c r="E686">
        <v>839.65997300000004</v>
      </c>
      <c r="F686">
        <v>839.65997300000004</v>
      </c>
      <c r="G686">
        <v>1651500000</v>
      </c>
      <c r="H686">
        <f>DAY(spx[[#This Row],[Date]])</f>
        <v>25</v>
      </c>
      <c r="I686" s="7">
        <f>MONTH(spx[[#This Row],[Date]])</f>
        <v>9</v>
      </c>
      <c r="J686" t="b">
        <f>MOD(spx[[#This Row],[month]]-1,3)=0</f>
        <v>0</v>
      </c>
      <c r="K686" t="b">
        <f>spx[[#This Row],[month]]&lt;&gt;I685</f>
        <v>0</v>
      </c>
      <c r="L686" s="8">
        <f>YEAR(spx[[#This Row],[Date]])</f>
        <v>2002</v>
      </c>
      <c r="M686" s="8" cm="1">
        <f t="array" ref="M686">_xlfn.IFS(spx[[#This Row],[month]]&lt;=3,1,spx[[#This Row],[month]]&lt;=6,2,spx[[#This Row],[month]]&lt;=9,3,spx[[#This Row],[month]]&lt;=12,4)</f>
        <v>3</v>
      </c>
    </row>
    <row r="687" spans="1:13" x14ac:dyDescent="0.25">
      <c r="A687" s="2">
        <v>37525</v>
      </c>
      <c r="B687">
        <v>839.65997300000004</v>
      </c>
      <c r="C687">
        <v>856.59997599999997</v>
      </c>
      <c r="D687">
        <v>839.65997300000004</v>
      </c>
      <c r="E687">
        <v>854.95001200000002</v>
      </c>
      <c r="F687">
        <v>854.95001200000002</v>
      </c>
      <c r="G687">
        <v>1650000000</v>
      </c>
      <c r="H687">
        <f>DAY(spx[[#This Row],[Date]])</f>
        <v>26</v>
      </c>
      <c r="I687" s="7">
        <f>MONTH(spx[[#This Row],[Date]])</f>
        <v>9</v>
      </c>
      <c r="J687" t="b">
        <f>MOD(spx[[#This Row],[month]]-1,3)=0</f>
        <v>0</v>
      </c>
      <c r="K687" t="b">
        <f>spx[[#This Row],[month]]&lt;&gt;I686</f>
        <v>0</v>
      </c>
      <c r="L687" s="8">
        <f>YEAR(spx[[#This Row],[Date]])</f>
        <v>2002</v>
      </c>
      <c r="M687" s="8" cm="1">
        <f t="array" ref="M687">_xlfn.IFS(spx[[#This Row],[month]]&lt;=3,1,spx[[#This Row],[month]]&lt;=6,2,spx[[#This Row],[month]]&lt;=9,3,spx[[#This Row],[month]]&lt;=12,4)</f>
        <v>3</v>
      </c>
    </row>
    <row r="688" spans="1:13" x14ac:dyDescent="0.25">
      <c r="A688" s="2">
        <v>37526</v>
      </c>
      <c r="B688">
        <v>854.95001200000002</v>
      </c>
      <c r="C688">
        <v>854.95001200000002</v>
      </c>
      <c r="D688">
        <v>826.84002699999996</v>
      </c>
      <c r="E688">
        <v>827.36999500000002</v>
      </c>
      <c r="F688">
        <v>827.36999500000002</v>
      </c>
      <c r="G688">
        <v>1507300000</v>
      </c>
      <c r="H688">
        <f>DAY(spx[[#This Row],[Date]])</f>
        <v>27</v>
      </c>
      <c r="I688" s="7">
        <f>MONTH(spx[[#This Row],[Date]])</f>
        <v>9</v>
      </c>
      <c r="J688" t="b">
        <f>MOD(spx[[#This Row],[month]]-1,3)=0</f>
        <v>0</v>
      </c>
      <c r="K688" t="b">
        <f>spx[[#This Row],[month]]&lt;&gt;I687</f>
        <v>0</v>
      </c>
      <c r="L688" s="8">
        <f>YEAR(spx[[#This Row],[Date]])</f>
        <v>2002</v>
      </c>
      <c r="M688" s="8" cm="1">
        <f t="array" ref="M688">_xlfn.IFS(spx[[#This Row],[month]]&lt;=3,1,spx[[#This Row],[month]]&lt;=6,2,spx[[#This Row],[month]]&lt;=9,3,spx[[#This Row],[month]]&lt;=12,4)</f>
        <v>3</v>
      </c>
    </row>
    <row r="689" spans="1:13" x14ac:dyDescent="0.25">
      <c r="A689" s="2">
        <v>37529</v>
      </c>
      <c r="B689">
        <v>827.36999500000002</v>
      </c>
      <c r="C689">
        <v>827.36999500000002</v>
      </c>
      <c r="D689">
        <v>800.20001200000002</v>
      </c>
      <c r="E689">
        <v>815.28002900000001</v>
      </c>
      <c r="F689">
        <v>815.28002900000001</v>
      </c>
      <c r="G689">
        <v>1721870000</v>
      </c>
      <c r="H689">
        <f>DAY(spx[[#This Row],[Date]])</f>
        <v>30</v>
      </c>
      <c r="I689" s="7">
        <f>MONTH(spx[[#This Row],[Date]])</f>
        <v>9</v>
      </c>
      <c r="J689" t="b">
        <f>MOD(spx[[#This Row],[month]]-1,3)=0</f>
        <v>0</v>
      </c>
      <c r="K689" t="b">
        <f>spx[[#This Row],[month]]&lt;&gt;I688</f>
        <v>0</v>
      </c>
      <c r="L689" s="8">
        <f>YEAR(spx[[#This Row],[Date]])</f>
        <v>2002</v>
      </c>
      <c r="M689" s="8" cm="1">
        <f t="array" ref="M689">_xlfn.IFS(spx[[#This Row],[month]]&lt;=3,1,spx[[#This Row],[month]]&lt;=6,2,spx[[#This Row],[month]]&lt;=9,3,spx[[#This Row],[month]]&lt;=12,4)</f>
        <v>3</v>
      </c>
    </row>
    <row r="690" spans="1:13" x14ac:dyDescent="0.25">
      <c r="A690" s="2">
        <v>37530</v>
      </c>
      <c r="B690">
        <v>815.28002900000001</v>
      </c>
      <c r="C690">
        <v>847.92999299999997</v>
      </c>
      <c r="D690">
        <v>812.82000700000003</v>
      </c>
      <c r="E690">
        <v>847.90997300000004</v>
      </c>
      <c r="F690">
        <v>847.90997300000004</v>
      </c>
      <c r="G690">
        <v>1780900000</v>
      </c>
      <c r="H690">
        <f>DAY(spx[[#This Row],[Date]])</f>
        <v>1</v>
      </c>
      <c r="I690" s="7">
        <f>MONTH(spx[[#This Row],[Date]])</f>
        <v>10</v>
      </c>
      <c r="J690" t="b">
        <f>MOD(spx[[#This Row],[month]]-1,3)=0</f>
        <v>1</v>
      </c>
      <c r="K690" t="b">
        <f>spx[[#This Row],[month]]&lt;&gt;I689</f>
        <v>1</v>
      </c>
      <c r="L690" s="8">
        <f>YEAR(spx[[#This Row],[Date]])</f>
        <v>2002</v>
      </c>
      <c r="M690" s="8" cm="1">
        <f t="array" ref="M690">_xlfn.IFS(spx[[#This Row],[month]]&lt;=3,1,spx[[#This Row],[month]]&lt;=6,2,spx[[#This Row],[month]]&lt;=9,3,spx[[#This Row],[month]]&lt;=12,4)</f>
        <v>4</v>
      </c>
    </row>
    <row r="691" spans="1:13" x14ac:dyDescent="0.25">
      <c r="A691" s="2">
        <v>37531</v>
      </c>
      <c r="B691">
        <v>843.77002000000005</v>
      </c>
      <c r="C691">
        <v>851.92999299999997</v>
      </c>
      <c r="D691">
        <v>826.5</v>
      </c>
      <c r="E691">
        <v>827.90997300000004</v>
      </c>
      <c r="F691">
        <v>827.90997300000004</v>
      </c>
      <c r="G691">
        <v>1668900000</v>
      </c>
      <c r="H691">
        <f>DAY(spx[[#This Row],[Date]])</f>
        <v>2</v>
      </c>
      <c r="I691" s="7">
        <f>MONTH(spx[[#This Row],[Date]])</f>
        <v>10</v>
      </c>
      <c r="J691" t="b">
        <f>MOD(spx[[#This Row],[month]]-1,3)=0</f>
        <v>1</v>
      </c>
      <c r="K691" t="b">
        <f>spx[[#This Row],[month]]&lt;&gt;I690</f>
        <v>0</v>
      </c>
      <c r="L691" s="8">
        <f>YEAR(spx[[#This Row],[Date]])</f>
        <v>2002</v>
      </c>
      <c r="M691" s="8" cm="1">
        <f t="array" ref="M691">_xlfn.IFS(spx[[#This Row],[month]]&lt;=3,1,spx[[#This Row],[month]]&lt;=6,2,spx[[#This Row],[month]]&lt;=9,3,spx[[#This Row],[month]]&lt;=12,4)</f>
        <v>4</v>
      </c>
    </row>
    <row r="692" spans="1:13" x14ac:dyDescent="0.25">
      <c r="A692" s="2">
        <v>37532</v>
      </c>
      <c r="B692">
        <v>827.90997300000004</v>
      </c>
      <c r="C692">
        <v>840.02002000000005</v>
      </c>
      <c r="D692">
        <v>817.25</v>
      </c>
      <c r="E692">
        <v>818.95001200000002</v>
      </c>
      <c r="F692">
        <v>818.95001200000002</v>
      </c>
      <c r="G692">
        <v>1674500000</v>
      </c>
      <c r="H692">
        <f>DAY(spx[[#This Row],[Date]])</f>
        <v>3</v>
      </c>
      <c r="I692" s="7">
        <f>MONTH(spx[[#This Row],[Date]])</f>
        <v>10</v>
      </c>
      <c r="J692" t="b">
        <f>MOD(spx[[#This Row],[month]]-1,3)=0</f>
        <v>1</v>
      </c>
      <c r="K692" t="b">
        <f>spx[[#This Row],[month]]&lt;&gt;I691</f>
        <v>0</v>
      </c>
      <c r="L692" s="8">
        <f>YEAR(spx[[#This Row],[Date]])</f>
        <v>2002</v>
      </c>
      <c r="M692" s="8" cm="1">
        <f t="array" ref="M692">_xlfn.IFS(spx[[#This Row],[month]]&lt;=3,1,spx[[#This Row],[month]]&lt;=6,2,spx[[#This Row],[month]]&lt;=9,3,spx[[#This Row],[month]]&lt;=12,4)</f>
        <v>4</v>
      </c>
    </row>
    <row r="693" spans="1:13" x14ac:dyDescent="0.25">
      <c r="A693" s="2">
        <v>37533</v>
      </c>
      <c r="B693">
        <v>818.95001200000002</v>
      </c>
      <c r="C693">
        <v>825.90002400000003</v>
      </c>
      <c r="D693">
        <v>794.09997599999997</v>
      </c>
      <c r="E693">
        <v>800.580017</v>
      </c>
      <c r="F693">
        <v>800.580017</v>
      </c>
      <c r="G693">
        <v>1835930000</v>
      </c>
      <c r="H693">
        <f>DAY(spx[[#This Row],[Date]])</f>
        <v>4</v>
      </c>
      <c r="I693" s="7">
        <f>MONTH(spx[[#This Row],[Date]])</f>
        <v>10</v>
      </c>
      <c r="J693" t="b">
        <f>MOD(spx[[#This Row],[month]]-1,3)=0</f>
        <v>1</v>
      </c>
      <c r="K693" t="b">
        <f>spx[[#This Row],[month]]&lt;&gt;I692</f>
        <v>0</v>
      </c>
      <c r="L693" s="8">
        <f>YEAR(spx[[#This Row],[Date]])</f>
        <v>2002</v>
      </c>
      <c r="M693" s="8" cm="1">
        <f t="array" ref="M693">_xlfn.IFS(spx[[#This Row],[month]]&lt;=3,1,spx[[#This Row],[month]]&lt;=6,2,spx[[#This Row],[month]]&lt;=9,3,spx[[#This Row],[month]]&lt;=12,4)</f>
        <v>4</v>
      </c>
    </row>
    <row r="694" spans="1:13" x14ac:dyDescent="0.25">
      <c r="A694" s="2">
        <v>37536</v>
      </c>
      <c r="B694">
        <v>800.580017</v>
      </c>
      <c r="C694">
        <v>808.21002199999998</v>
      </c>
      <c r="D694">
        <v>782.96002199999998</v>
      </c>
      <c r="E694">
        <v>785.28002900000001</v>
      </c>
      <c r="F694">
        <v>785.28002900000001</v>
      </c>
      <c r="G694">
        <v>1576500000</v>
      </c>
      <c r="H694">
        <f>DAY(spx[[#This Row],[Date]])</f>
        <v>7</v>
      </c>
      <c r="I694" s="7">
        <f>MONTH(spx[[#This Row],[Date]])</f>
        <v>10</v>
      </c>
      <c r="J694" t="b">
        <f>MOD(spx[[#This Row],[month]]-1,3)=0</f>
        <v>1</v>
      </c>
      <c r="K694" t="b">
        <f>spx[[#This Row],[month]]&lt;&gt;I693</f>
        <v>0</v>
      </c>
      <c r="L694" s="8">
        <f>YEAR(spx[[#This Row],[Date]])</f>
        <v>2002</v>
      </c>
      <c r="M694" s="8" cm="1">
        <f t="array" ref="M694">_xlfn.IFS(spx[[#This Row],[month]]&lt;=3,1,spx[[#This Row],[month]]&lt;=6,2,spx[[#This Row],[month]]&lt;=9,3,spx[[#This Row],[month]]&lt;=12,4)</f>
        <v>4</v>
      </c>
    </row>
    <row r="695" spans="1:13" x14ac:dyDescent="0.25">
      <c r="A695" s="2">
        <v>37537</v>
      </c>
      <c r="B695">
        <v>785.28002900000001</v>
      </c>
      <c r="C695">
        <v>808.85998500000005</v>
      </c>
      <c r="D695">
        <v>779.5</v>
      </c>
      <c r="E695">
        <v>798.54998799999998</v>
      </c>
      <c r="F695">
        <v>798.54998799999998</v>
      </c>
      <c r="G695">
        <v>1938430000</v>
      </c>
      <c r="H695">
        <f>DAY(spx[[#This Row],[Date]])</f>
        <v>8</v>
      </c>
      <c r="I695" s="7">
        <f>MONTH(spx[[#This Row],[Date]])</f>
        <v>10</v>
      </c>
      <c r="J695" t="b">
        <f>MOD(spx[[#This Row],[month]]-1,3)=0</f>
        <v>1</v>
      </c>
      <c r="K695" t="b">
        <f>spx[[#This Row],[month]]&lt;&gt;I694</f>
        <v>0</v>
      </c>
      <c r="L695" s="8">
        <f>YEAR(spx[[#This Row],[Date]])</f>
        <v>2002</v>
      </c>
      <c r="M695" s="8" cm="1">
        <f t="array" ref="M695">_xlfn.IFS(spx[[#This Row],[month]]&lt;=3,1,spx[[#This Row],[month]]&lt;=6,2,spx[[#This Row],[month]]&lt;=9,3,spx[[#This Row],[month]]&lt;=12,4)</f>
        <v>4</v>
      </c>
    </row>
    <row r="696" spans="1:13" x14ac:dyDescent="0.25">
      <c r="A696" s="2">
        <v>37538</v>
      </c>
      <c r="B696">
        <v>798.54998799999998</v>
      </c>
      <c r="C696">
        <v>798.54998799999998</v>
      </c>
      <c r="D696">
        <v>775.79998799999998</v>
      </c>
      <c r="E696">
        <v>776.76000999999997</v>
      </c>
      <c r="F696">
        <v>776.76000999999997</v>
      </c>
      <c r="G696">
        <v>1885030000</v>
      </c>
      <c r="H696">
        <f>DAY(spx[[#This Row],[Date]])</f>
        <v>9</v>
      </c>
      <c r="I696" s="7">
        <f>MONTH(spx[[#This Row],[Date]])</f>
        <v>10</v>
      </c>
      <c r="J696" t="b">
        <f>MOD(spx[[#This Row],[month]]-1,3)=0</f>
        <v>1</v>
      </c>
      <c r="K696" t="b">
        <f>spx[[#This Row],[month]]&lt;&gt;I695</f>
        <v>0</v>
      </c>
      <c r="L696" s="8">
        <f>YEAR(spx[[#This Row],[Date]])</f>
        <v>2002</v>
      </c>
      <c r="M696" s="8" cm="1">
        <f t="array" ref="M696">_xlfn.IFS(spx[[#This Row],[month]]&lt;=3,1,spx[[#This Row],[month]]&lt;=6,2,spx[[#This Row],[month]]&lt;=9,3,spx[[#This Row],[month]]&lt;=12,4)</f>
        <v>4</v>
      </c>
    </row>
    <row r="697" spans="1:13" x14ac:dyDescent="0.25">
      <c r="A697" s="2">
        <v>37539</v>
      </c>
      <c r="B697">
        <v>776.76000999999997</v>
      </c>
      <c r="C697">
        <v>806.51000999999997</v>
      </c>
      <c r="D697">
        <v>768.63000499999998</v>
      </c>
      <c r="E697">
        <v>803.919983</v>
      </c>
      <c r="F697">
        <v>803.919983</v>
      </c>
      <c r="G697">
        <v>2090230000</v>
      </c>
      <c r="H697">
        <f>DAY(spx[[#This Row],[Date]])</f>
        <v>10</v>
      </c>
      <c r="I697" s="7">
        <f>MONTH(spx[[#This Row],[Date]])</f>
        <v>10</v>
      </c>
      <c r="J697" t="b">
        <f>MOD(spx[[#This Row],[month]]-1,3)=0</f>
        <v>1</v>
      </c>
      <c r="K697" t="b">
        <f>spx[[#This Row],[month]]&lt;&gt;I696</f>
        <v>0</v>
      </c>
      <c r="L697" s="8">
        <f>YEAR(spx[[#This Row],[Date]])</f>
        <v>2002</v>
      </c>
      <c r="M697" s="8" cm="1">
        <f t="array" ref="M697">_xlfn.IFS(spx[[#This Row],[month]]&lt;=3,1,spx[[#This Row],[month]]&lt;=6,2,spx[[#This Row],[month]]&lt;=9,3,spx[[#This Row],[month]]&lt;=12,4)</f>
        <v>4</v>
      </c>
    </row>
    <row r="698" spans="1:13" x14ac:dyDescent="0.25">
      <c r="A698" s="2">
        <v>37540</v>
      </c>
      <c r="B698">
        <v>803.919983</v>
      </c>
      <c r="C698">
        <v>843.27002000000005</v>
      </c>
      <c r="D698">
        <v>803.919983</v>
      </c>
      <c r="E698">
        <v>835.32000700000003</v>
      </c>
      <c r="F698">
        <v>835.32000700000003</v>
      </c>
      <c r="G698">
        <v>1854130000</v>
      </c>
      <c r="H698">
        <f>DAY(spx[[#This Row],[Date]])</f>
        <v>11</v>
      </c>
      <c r="I698" s="7">
        <f>MONTH(spx[[#This Row],[Date]])</f>
        <v>10</v>
      </c>
      <c r="J698" t="b">
        <f>MOD(spx[[#This Row],[month]]-1,3)=0</f>
        <v>1</v>
      </c>
      <c r="K698" t="b">
        <f>spx[[#This Row],[month]]&lt;&gt;I697</f>
        <v>0</v>
      </c>
      <c r="L698" s="8">
        <f>YEAR(spx[[#This Row],[Date]])</f>
        <v>2002</v>
      </c>
      <c r="M698" s="8" cm="1">
        <f t="array" ref="M698">_xlfn.IFS(spx[[#This Row],[month]]&lt;=3,1,spx[[#This Row],[month]]&lt;=6,2,spx[[#This Row],[month]]&lt;=9,3,spx[[#This Row],[month]]&lt;=12,4)</f>
        <v>4</v>
      </c>
    </row>
    <row r="699" spans="1:13" x14ac:dyDescent="0.25">
      <c r="A699" s="2">
        <v>37543</v>
      </c>
      <c r="B699">
        <v>835.32000700000003</v>
      </c>
      <c r="C699">
        <v>844.39001499999995</v>
      </c>
      <c r="D699">
        <v>828.36999500000002</v>
      </c>
      <c r="E699">
        <v>841.44000200000005</v>
      </c>
      <c r="F699">
        <v>841.44000200000005</v>
      </c>
      <c r="G699">
        <v>1200300000</v>
      </c>
      <c r="H699">
        <f>DAY(spx[[#This Row],[Date]])</f>
        <v>14</v>
      </c>
      <c r="I699" s="7">
        <f>MONTH(spx[[#This Row],[Date]])</f>
        <v>10</v>
      </c>
      <c r="J699" t="b">
        <f>MOD(spx[[#This Row],[month]]-1,3)=0</f>
        <v>1</v>
      </c>
      <c r="K699" t="b">
        <f>spx[[#This Row],[month]]&lt;&gt;I698</f>
        <v>0</v>
      </c>
      <c r="L699" s="8">
        <f>YEAR(spx[[#This Row],[Date]])</f>
        <v>2002</v>
      </c>
      <c r="M699" s="8" cm="1">
        <f t="array" ref="M699">_xlfn.IFS(spx[[#This Row],[month]]&lt;=3,1,spx[[#This Row],[month]]&lt;=6,2,spx[[#This Row],[month]]&lt;=9,3,spx[[#This Row],[month]]&lt;=12,4)</f>
        <v>4</v>
      </c>
    </row>
    <row r="700" spans="1:13" x14ac:dyDescent="0.25">
      <c r="A700" s="2">
        <v>37544</v>
      </c>
      <c r="B700">
        <v>841.44000200000005</v>
      </c>
      <c r="C700">
        <v>881.27002000000005</v>
      </c>
      <c r="D700">
        <v>841.44000200000005</v>
      </c>
      <c r="E700">
        <v>881.27002000000005</v>
      </c>
      <c r="F700">
        <v>881.27002000000005</v>
      </c>
      <c r="G700">
        <v>1956000000</v>
      </c>
      <c r="H700">
        <f>DAY(spx[[#This Row],[Date]])</f>
        <v>15</v>
      </c>
      <c r="I700" s="7">
        <f>MONTH(spx[[#This Row],[Date]])</f>
        <v>10</v>
      </c>
      <c r="J700" t="b">
        <f>MOD(spx[[#This Row],[month]]-1,3)=0</f>
        <v>1</v>
      </c>
      <c r="K700" t="b">
        <f>spx[[#This Row],[month]]&lt;&gt;I699</f>
        <v>0</v>
      </c>
      <c r="L700" s="8">
        <f>YEAR(spx[[#This Row],[Date]])</f>
        <v>2002</v>
      </c>
      <c r="M700" s="8" cm="1">
        <f t="array" ref="M700">_xlfn.IFS(spx[[#This Row],[month]]&lt;=3,1,spx[[#This Row],[month]]&lt;=6,2,spx[[#This Row],[month]]&lt;=9,3,spx[[#This Row],[month]]&lt;=12,4)</f>
        <v>4</v>
      </c>
    </row>
    <row r="701" spans="1:13" x14ac:dyDescent="0.25">
      <c r="A701" s="2">
        <v>37545</v>
      </c>
      <c r="B701">
        <v>881.27002000000005</v>
      </c>
      <c r="C701">
        <v>881.27002000000005</v>
      </c>
      <c r="D701">
        <v>856.28002900000001</v>
      </c>
      <c r="E701">
        <v>860.02002000000005</v>
      </c>
      <c r="F701">
        <v>860.02002000000005</v>
      </c>
      <c r="G701">
        <v>1585000000</v>
      </c>
      <c r="H701">
        <f>DAY(spx[[#This Row],[Date]])</f>
        <v>16</v>
      </c>
      <c r="I701" s="7">
        <f>MONTH(spx[[#This Row],[Date]])</f>
        <v>10</v>
      </c>
      <c r="J701" t="b">
        <f>MOD(spx[[#This Row],[month]]-1,3)=0</f>
        <v>1</v>
      </c>
      <c r="K701" t="b">
        <f>spx[[#This Row],[month]]&lt;&gt;I700</f>
        <v>0</v>
      </c>
      <c r="L701" s="8">
        <f>YEAR(spx[[#This Row],[Date]])</f>
        <v>2002</v>
      </c>
      <c r="M701" s="8" cm="1">
        <f t="array" ref="M701">_xlfn.IFS(spx[[#This Row],[month]]&lt;=3,1,spx[[#This Row],[month]]&lt;=6,2,spx[[#This Row],[month]]&lt;=9,3,spx[[#This Row],[month]]&lt;=12,4)</f>
        <v>4</v>
      </c>
    </row>
    <row r="702" spans="1:13" x14ac:dyDescent="0.25">
      <c r="A702" s="2">
        <v>37546</v>
      </c>
      <c r="B702">
        <v>860.02002000000005</v>
      </c>
      <c r="C702">
        <v>885.34997599999997</v>
      </c>
      <c r="D702">
        <v>860.02002000000005</v>
      </c>
      <c r="E702">
        <v>879.20001200000002</v>
      </c>
      <c r="F702">
        <v>879.20001200000002</v>
      </c>
      <c r="G702">
        <v>1780390000</v>
      </c>
      <c r="H702">
        <f>DAY(spx[[#This Row],[Date]])</f>
        <v>17</v>
      </c>
      <c r="I702" s="7">
        <f>MONTH(spx[[#This Row],[Date]])</f>
        <v>10</v>
      </c>
      <c r="J702" t="b">
        <f>MOD(spx[[#This Row],[month]]-1,3)=0</f>
        <v>1</v>
      </c>
      <c r="K702" t="b">
        <f>spx[[#This Row],[month]]&lt;&gt;I701</f>
        <v>0</v>
      </c>
      <c r="L702" s="8">
        <f>YEAR(spx[[#This Row],[Date]])</f>
        <v>2002</v>
      </c>
      <c r="M702" s="8" cm="1">
        <f t="array" ref="M702">_xlfn.IFS(spx[[#This Row],[month]]&lt;=3,1,spx[[#This Row],[month]]&lt;=6,2,spx[[#This Row],[month]]&lt;=9,3,spx[[#This Row],[month]]&lt;=12,4)</f>
        <v>4</v>
      </c>
    </row>
    <row r="703" spans="1:13" x14ac:dyDescent="0.25">
      <c r="A703" s="2">
        <v>37547</v>
      </c>
      <c r="B703">
        <v>879.20001200000002</v>
      </c>
      <c r="C703">
        <v>886.67999299999997</v>
      </c>
      <c r="D703">
        <v>866.580017</v>
      </c>
      <c r="E703">
        <v>884.39001499999995</v>
      </c>
      <c r="F703">
        <v>884.39001499999995</v>
      </c>
      <c r="G703">
        <v>1423100000</v>
      </c>
      <c r="H703">
        <f>DAY(spx[[#This Row],[Date]])</f>
        <v>18</v>
      </c>
      <c r="I703" s="7">
        <f>MONTH(spx[[#This Row],[Date]])</f>
        <v>10</v>
      </c>
      <c r="J703" t="b">
        <f>MOD(spx[[#This Row],[month]]-1,3)=0</f>
        <v>1</v>
      </c>
      <c r="K703" t="b">
        <f>spx[[#This Row],[month]]&lt;&gt;I702</f>
        <v>0</v>
      </c>
      <c r="L703" s="8">
        <f>YEAR(spx[[#This Row],[Date]])</f>
        <v>2002</v>
      </c>
      <c r="M703" s="8" cm="1">
        <f t="array" ref="M703">_xlfn.IFS(spx[[#This Row],[month]]&lt;=3,1,spx[[#This Row],[month]]&lt;=6,2,spx[[#This Row],[month]]&lt;=9,3,spx[[#This Row],[month]]&lt;=12,4)</f>
        <v>4</v>
      </c>
    </row>
    <row r="704" spans="1:13" x14ac:dyDescent="0.25">
      <c r="A704" s="2">
        <v>37550</v>
      </c>
      <c r="B704">
        <v>884.39001499999995</v>
      </c>
      <c r="C704">
        <v>900.69000200000005</v>
      </c>
      <c r="D704">
        <v>873.05999799999995</v>
      </c>
      <c r="E704">
        <v>899.71997099999999</v>
      </c>
      <c r="F704">
        <v>899.71997099999999</v>
      </c>
      <c r="G704">
        <v>1447000000</v>
      </c>
      <c r="H704">
        <f>DAY(spx[[#This Row],[Date]])</f>
        <v>21</v>
      </c>
      <c r="I704" s="7">
        <f>MONTH(spx[[#This Row],[Date]])</f>
        <v>10</v>
      </c>
      <c r="J704" t="b">
        <f>MOD(spx[[#This Row],[month]]-1,3)=0</f>
        <v>1</v>
      </c>
      <c r="K704" t="b">
        <f>spx[[#This Row],[month]]&lt;&gt;I703</f>
        <v>0</v>
      </c>
      <c r="L704" s="8">
        <f>YEAR(spx[[#This Row],[Date]])</f>
        <v>2002</v>
      </c>
      <c r="M704" s="8" cm="1">
        <f t="array" ref="M704">_xlfn.IFS(spx[[#This Row],[month]]&lt;=3,1,spx[[#This Row],[month]]&lt;=6,2,spx[[#This Row],[month]]&lt;=9,3,spx[[#This Row],[month]]&lt;=12,4)</f>
        <v>4</v>
      </c>
    </row>
    <row r="705" spans="1:13" x14ac:dyDescent="0.25">
      <c r="A705" s="2">
        <v>37551</v>
      </c>
      <c r="B705">
        <v>899.71997099999999</v>
      </c>
      <c r="C705">
        <v>899.71997099999999</v>
      </c>
      <c r="D705">
        <v>882.40002400000003</v>
      </c>
      <c r="E705">
        <v>890.15997300000004</v>
      </c>
      <c r="F705">
        <v>890.15997300000004</v>
      </c>
      <c r="G705">
        <v>1549200000</v>
      </c>
      <c r="H705">
        <f>DAY(spx[[#This Row],[Date]])</f>
        <v>22</v>
      </c>
      <c r="I705" s="7">
        <f>MONTH(spx[[#This Row],[Date]])</f>
        <v>10</v>
      </c>
      <c r="J705" t="b">
        <f>MOD(spx[[#This Row],[month]]-1,3)=0</f>
        <v>1</v>
      </c>
      <c r="K705" t="b">
        <f>spx[[#This Row],[month]]&lt;&gt;I704</f>
        <v>0</v>
      </c>
      <c r="L705" s="8">
        <f>YEAR(spx[[#This Row],[Date]])</f>
        <v>2002</v>
      </c>
      <c r="M705" s="8" cm="1">
        <f t="array" ref="M705">_xlfn.IFS(spx[[#This Row],[month]]&lt;=3,1,spx[[#This Row],[month]]&lt;=6,2,spx[[#This Row],[month]]&lt;=9,3,spx[[#This Row],[month]]&lt;=12,4)</f>
        <v>4</v>
      </c>
    </row>
    <row r="706" spans="1:13" x14ac:dyDescent="0.25">
      <c r="A706" s="2">
        <v>37552</v>
      </c>
      <c r="B706">
        <v>890.15997300000004</v>
      </c>
      <c r="C706">
        <v>896.14001499999995</v>
      </c>
      <c r="D706">
        <v>873.82000700000003</v>
      </c>
      <c r="E706">
        <v>896.14001499999995</v>
      </c>
      <c r="F706">
        <v>896.14001499999995</v>
      </c>
      <c r="G706">
        <v>1593900000</v>
      </c>
      <c r="H706">
        <f>DAY(spx[[#This Row],[Date]])</f>
        <v>23</v>
      </c>
      <c r="I706" s="7">
        <f>MONTH(spx[[#This Row],[Date]])</f>
        <v>10</v>
      </c>
      <c r="J706" t="b">
        <f>MOD(spx[[#This Row],[month]]-1,3)=0</f>
        <v>1</v>
      </c>
      <c r="K706" t="b">
        <f>spx[[#This Row],[month]]&lt;&gt;I705</f>
        <v>0</v>
      </c>
      <c r="L706" s="8">
        <f>YEAR(spx[[#This Row],[Date]])</f>
        <v>2002</v>
      </c>
      <c r="M706" s="8" cm="1">
        <f t="array" ref="M706">_xlfn.IFS(spx[[#This Row],[month]]&lt;=3,1,spx[[#This Row],[month]]&lt;=6,2,spx[[#This Row],[month]]&lt;=9,3,spx[[#This Row],[month]]&lt;=12,4)</f>
        <v>4</v>
      </c>
    </row>
    <row r="707" spans="1:13" x14ac:dyDescent="0.25">
      <c r="A707" s="2">
        <v>37553</v>
      </c>
      <c r="B707">
        <v>896.14001499999995</v>
      </c>
      <c r="C707">
        <v>902.94000200000005</v>
      </c>
      <c r="D707">
        <v>879</v>
      </c>
      <c r="E707">
        <v>882.5</v>
      </c>
      <c r="F707">
        <v>882.5</v>
      </c>
      <c r="G707">
        <v>1700570000</v>
      </c>
      <c r="H707">
        <f>DAY(spx[[#This Row],[Date]])</f>
        <v>24</v>
      </c>
      <c r="I707" s="7">
        <f>MONTH(spx[[#This Row],[Date]])</f>
        <v>10</v>
      </c>
      <c r="J707" t="b">
        <f>MOD(spx[[#This Row],[month]]-1,3)=0</f>
        <v>1</v>
      </c>
      <c r="K707" t="b">
        <f>spx[[#This Row],[month]]&lt;&gt;I706</f>
        <v>0</v>
      </c>
      <c r="L707" s="8">
        <f>YEAR(spx[[#This Row],[Date]])</f>
        <v>2002</v>
      </c>
      <c r="M707" s="8" cm="1">
        <f t="array" ref="M707">_xlfn.IFS(spx[[#This Row],[month]]&lt;=3,1,spx[[#This Row],[month]]&lt;=6,2,spx[[#This Row],[month]]&lt;=9,3,spx[[#This Row],[month]]&lt;=12,4)</f>
        <v>4</v>
      </c>
    </row>
    <row r="708" spans="1:13" x14ac:dyDescent="0.25">
      <c r="A708" s="2">
        <v>37554</v>
      </c>
      <c r="B708">
        <v>882.5</v>
      </c>
      <c r="C708">
        <v>897.71002199999998</v>
      </c>
      <c r="D708">
        <v>877.03002900000001</v>
      </c>
      <c r="E708">
        <v>897.65002400000003</v>
      </c>
      <c r="F708">
        <v>897.65002400000003</v>
      </c>
      <c r="G708">
        <v>1340400000</v>
      </c>
      <c r="H708">
        <f>DAY(spx[[#This Row],[Date]])</f>
        <v>25</v>
      </c>
      <c r="I708" s="7">
        <f>MONTH(spx[[#This Row],[Date]])</f>
        <v>10</v>
      </c>
      <c r="J708" t="b">
        <f>MOD(spx[[#This Row],[month]]-1,3)=0</f>
        <v>1</v>
      </c>
      <c r="K708" t="b">
        <f>spx[[#This Row],[month]]&lt;&gt;I707</f>
        <v>0</v>
      </c>
      <c r="L708" s="8">
        <f>YEAR(spx[[#This Row],[Date]])</f>
        <v>2002</v>
      </c>
      <c r="M708" s="8" cm="1">
        <f t="array" ref="M708">_xlfn.IFS(spx[[#This Row],[month]]&lt;=3,1,spx[[#This Row],[month]]&lt;=6,2,spx[[#This Row],[month]]&lt;=9,3,spx[[#This Row],[month]]&lt;=12,4)</f>
        <v>4</v>
      </c>
    </row>
    <row r="709" spans="1:13" x14ac:dyDescent="0.25">
      <c r="A709" s="2">
        <v>37557</v>
      </c>
      <c r="B709">
        <v>897.65002400000003</v>
      </c>
      <c r="C709">
        <v>907.44000200000005</v>
      </c>
      <c r="D709">
        <v>886.15002400000003</v>
      </c>
      <c r="E709">
        <v>890.22997999999995</v>
      </c>
      <c r="F709">
        <v>890.22997999999995</v>
      </c>
      <c r="G709">
        <v>1382600000</v>
      </c>
      <c r="H709">
        <f>DAY(spx[[#This Row],[Date]])</f>
        <v>28</v>
      </c>
      <c r="I709" s="7">
        <f>MONTH(spx[[#This Row],[Date]])</f>
        <v>10</v>
      </c>
      <c r="J709" t="b">
        <f>MOD(spx[[#This Row],[month]]-1,3)=0</f>
        <v>1</v>
      </c>
      <c r="K709" t="b">
        <f>spx[[#This Row],[month]]&lt;&gt;I708</f>
        <v>0</v>
      </c>
      <c r="L709" s="8">
        <f>YEAR(spx[[#This Row],[Date]])</f>
        <v>2002</v>
      </c>
      <c r="M709" s="8" cm="1">
        <f t="array" ref="M709">_xlfn.IFS(spx[[#This Row],[month]]&lt;=3,1,spx[[#This Row],[month]]&lt;=6,2,spx[[#This Row],[month]]&lt;=9,3,spx[[#This Row],[month]]&lt;=12,4)</f>
        <v>4</v>
      </c>
    </row>
    <row r="710" spans="1:13" x14ac:dyDescent="0.25">
      <c r="A710" s="2">
        <v>37558</v>
      </c>
      <c r="B710">
        <v>890.22997999999995</v>
      </c>
      <c r="C710">
        <v>890.64001499999995</v>
      </c>
      <c r="D710">
        <v>867.90997300000004</v>
      </c>
      <c r="E710">
        <v>882.15002400000003</v>
      </c>
      <c r="F710">
        <v>882.15002400000003</v>
      </c>
      <c r="G710">
        <v>1529700000</v>
      </c>
      <c r="H710">
        <f>DAY(spx[[#This Row],[Date]])</f>
        <v>29</v>
      </c>
      <c r="I710" s="7">
        <f>MONTH(spx[[#This Row],[Date]])</f>
        <v>10</v>
      </c>
      <c r="J710" t="b">
        <f>MOD(spx[[#This Row],[month]]-1,3)=0</f>
        <v>1</v>
      </c>
      <c r="K710" t="b">
        <f>spx[[#This Row],[month]]&lt;&gt;I709</f>
        <v>0</v>
      </c>
      <c r="L710" s="8">
        <f>YEAR(spx[[#This Row],[Date]])</f>
        <v>2002</v>
      </c>
      <c r="M710" s="8" cm="1">
        <f t="array" ref="M710">_xlfn.IFS(spx[[#This Row],[month]]&lt;=3,1,spx[[#This Row],[month]]&lt;=6,2,spx[[#This Row],[month]]&lt;=9,3,spx[[#This Row],[month]]&lt;=12,4)</f>
        <v>4</v>
      </c>
    </row>
    <row r="711" spans="1:13" x14ac:dyDescent="0.25">
      <c r="A711" s="2">
        <v>37559</v>
      </c>
      <c r="B711">
        <v>882.15002400000003</v>
      </c>
      <c r="C711">
        <v>895.28002900000001</v>
      </c>
      <c r="D711">
        <v>879.19000200000005</v>
      </c>
      <c r="E711">
        <v>890.71002199999998</v>
      </c>
      <c r="F711">
        <v>890.71002199999998</v>
      </c>
      <c r="G711">
        <v>1422300000</v>
      </c>
      <c r="H711">
        <f>DAY(spx[[#This Row],[Date]])</f>
        <v>30</v>
      </c>
      <c r="I711" s="7">
        <f>MONTH(spx[[#This Row],[Date]])</f>
        <v>10</v>
      </c>
      <c r="J711" t="b">
        <f>MOD(spx[[#This Row],[month]]-1,3)=0</f>
        <v>1</v>
      </c>
      <c r="K711" t="b">
        <f>spx[[#This Row],[month]]&lt;&gt;I710</f>
        <v>0</v>
      </c>
      <c r="L711" s="8">
        <f>YEAR(spx[[#This Row],[Date]])</f>
        <v>2002</v>
      </c>
      <c r="M711" s="8" cm="1">
        <f t="array" ref="M711">_xlfn.IFS(spx[[#This Row],[month]]&lt;=3,1,spx[[#This Row],[month]]&lt;=6,2,spx[[#This Row],[month]]&lt;=9,3,spx[[#This Row],[month]]&lt;=12,4)</f>
        <v>4</v>
      </c>
    </row>
    <row r="712" spans="1:13" x14ac:dyDescent="0.25">
      <c r="A712" s="2">
        <v>37560</v>
      </c>
      <c r="B712">
        <v>890.71002199999998</v>
      </c>
      <c r="C712">
        <v>898.830017</v>
      </c>
      <c r="D712">
        <v>879.75</v>
      </c>
      <c r="E712">
        <v>885.76000999999997</v>
      </c>
      <c r="F712">
        <v>885.76000999999997</v>
      </c>
      <c r="G712">
        <v>1641300000</v>
      </c>
      <c r="H712">
        <f>DAY(spx[[#This Row],[Date]])</f>
        <v>31</v>
      </c>
      <c r="I712" s="7">
        <f>MONTH(spx[[#This Row],[Date]])</f>
        <v>10</v>
      </c>
      <c r="J712" t="b">
        <f>MOD(spx[[#This Row],[month]]-1,3)=0</f>
        <v>1</v>
      </c>
      <c r="K712" t="b">
        <f>spx[[#This Row],[month]]&lt;&gt;I711</f>
        <v>0</v>
      </c>
      <c r="L712" s="8">
        <f>YEAR(spx[[#This Row],[Date]])</f>
        <v>2002</v>
      </c>
      <c r="M712" s="8" cm="1">
        <f t="array" ref="M712">_xlfn.IFS(spx[[#This Row],[month]]&lt;=3,1,spx[[#This Row],[month]]&lt;=6,2,spx[[#This Row],[month]]&lt;=9,3,spx[[#This Row],[month]]&lt;=12,4)</f>
        <v>4</v>
      </c>
    </row>
    <row r="713" spans="1:13" x14ac:dyDescent="0.25">
      <c r="A713" s="2">
        <v>37561</v>
      </c>
      <c r="B713">
        <v>885.76000999999997</v>
      </c>
      <c r="C713">
        <v>903.419983</v>
      </c>
      <c r="D713">
        <v>877.71002199999998</v>
      </c>
      <c r="E713">
        <v>900.96002199999998</v>
      </c>
      <c r="F713">
        <v>900.96002199999998</v>
      </c>
      <c r="G713">
        <v>1450400000</v>
      </c>
      <c r="H713">
        <f>DAY(spx[[#This Row],[Date]])</f>
        <v>1</v>
      </c>
      <c r="I713" s="7">
        <f>MONTH(spx[[#This Row],[Date]])</f>
        <v>11</v>
      </c>
      <c r="J713" t="b">
        <f>MOD(spx[[#This Row],[month]]-1,3)=0</f>
        <v>0</v>
      </c>
      <c r="K713" t="b">
        <f>spx[[#This Row],[month]]&lt;&gt;I712</f>
        <v>1</v>
      </c>
      <c r="L713" s="8">
        <f>YEAR(spx[[#This Row],[Date]])</f>
        <v>2002</v>
      </c>
      <c r="M713" s="8" cm="1">
        <f t="array" ref="M713">_xlfn.IFS(spx[[#This Row],[month]]&lt;=3,1,spx[[#This Row],[month]]&lt;=6,2,spx[[#This Row],[month]]&lt;=9,3,spx[[#This Row],[month]]&lt;=12,4)</f>
        <v>4</v>
      </c>
    </row>
    <row r="714" spans="1:13" x14ac:dyDescent="0.25">
      <c r="A714" s="2">
        <v>37564</v>
      </c>
      <c r="B714">
        <v>900.96002199999998</v>
      </c>
      <c r="C714">
        <v>924.580017</v>
      </c>
      <c r="D714">
        <v>900.96002199999998</v>
      </c>
      <c r="E714">
        <v>908.34997599999997</v>
      </c>
      <c r="F714">
        <v>908.34997599999997</v>
      </c>
      <c r="G714">
        <v>1645900000</v>
      </c>
      <c r="H714">
        <f>DAY(spx[[#This Row],[Date]])</f>
        <v>4</v>
      </c>
      <c r="I714" s="7">
        <f>MONTH(spx[[#This Row],[Date]])</f>
        <v>11</v>
      </c>
      <c r="J714" t="b">
        <f>MOD(spx[[#This Row],[month]]-1,3)=0</f>
        <v>0</v>
      </c>
      <c r="K714" t="b">
        <f>spx[[#This Row],[month]]&lt;&gt;I713</f>
        <v>0</v>
      </c>
      <c r="L714" s="8">
        <f>YEAR(spx[[#This Row],[Date]])</f>
        <v>2002</v>
      </c>
      <c r="M714" s="8" cm="1">
        <f t="array" ref="M714">_xlfn.IFS(spx[[#This Row],[month]]&lt;=3,1,spx[[#This Row],[month]]&lt;=6,2,spx[[#This Row],[month]]&lt;=9,3,spx[[#This Row],[month]]&lt;=12,4)</f>
        <v>4</v>
      </c>
    </row>
    <row r="715" spans="1:13" x14ac:dyDescent="0.25">
      <c r="A715" s="2">
        <v>37565</v>
      </c>
      <c r="B715">
        <v>908.34997599999997</v>
      </c>
      <c r="C715">
        <v>915.830017</v>
      </c>
      <c r="D715">
        <v>904.90997300000004</v>
      </c>
      <c r="E715">
        <v>915.39001499999995</v>
      </c>
      <c r="F715">
        <v>915.39001499999995</v>
      </c>
      <c r="G715">
        <v>1354100000</v>
      </c>
      <c r="H715">
        <f>DAY(spx[[#This Row],[Date]])</f>
        <v>5</v>
      </c>
      <c r="I715" s="7">
        <f>MONTH(spx[[#This Row],[Date]])</f>
        <v>11</v>
      </c>
      <c r="J715" t="b">
        <f>MOD(spx[[#This Row],[month]]-1,3)=0</f>
        <v>0</v>
      </c>
      <c r="K715" t="b">
        <f>spx[[#This Row],[month]]&lt;&gt;I714</f>
        <v>0</v>
      </c>
      <c r="L715" s="8">
        <f>YEAR(spx[[#This Row],[Date]])</f>
        <v>2002</v>
      </c>
      <c r="M715" s="8" cm="1">
        <f t="array" ref="M715">_xlfn.IFS(spx[[#This Row],[month]]&lt;=3,1,spx[[#This Row],[month]]&lt;=6,2,spx[[#This Row],[month]]&lt;=9,3,spx[[#This Row],[month]]&lt;=12,4)</f>
        <v>4</v>
      </c>
    </row>
    <row r="716" spans="1:13" x14ac:dyDescent="0.25">
      <c r="A716" s="2">
        <v>37566</v>
      </c>
      <c r="B716">
        <v>915.39001499999995</v>
      </c>
      <c r="C716">
        <v>925.65997300000004</v>
      </c>
      <c r="D716">
        <v>905</v>
      </c>
      <c r="E716">
        <v>923.76000999999997</v>
      </c>
      <c r="F716">
        <v>923.76000999999997</v>
      </c>
      <c r="G716">
        <v>1674000000</v>
      </c>
      <c r="H716">
        <f>DAY(spx[[#This Row],[Date]])</f>
        <v>6</v>
      </c>
      <c r="I716" s="7">
        <f>MONTH(spx[[#This Row],[Date]])</f>
        <v>11</v>
      </c>
      <c r="J716" t="b">
        <f>MOD(spx[[#This Row],[month]]-1,3)=0</f>
        <v>0</v>
      </c>
      <c r="K716" t="b">
        <f>spx[[#This Row],[month]]&lt;&gt;I715</f>
        <v>0</v>
      </c>
      <c r="L716" s="8">
        <f>YEAR(spx[[#This Row],[Date]])</f>
        <v>2002</v>
      </c>
      <c r="M716" s="8" cm="1">
        <f t="array" ref="M716">_xlfn.IFS(spx[[#This Row],[month]]&lt;=3,1,spx[[#This Row],[month]]&lt;=6,2,spx[[#This Row],[month]]&lt;=9,3,spx[[#This Row],[month]]&lt;=12,4)</f>
        <v>4</v>
      </c>
    </row>
    <row r="717" spans="1:13" x14ac:dyDescent="0.25">
      <c r="A717" s="2">
        <v>37567</v>
      </c>
      <c r="B717">
        <v>923.76000999999997</v>
      </c>
      <c r="C717">
        <v>923.76000999999997</v>
      </c>
      <c r="D717">
        <v>898.67999299999997</v>
      </c>
      <c r="E717">
        <v>902.65002400000003</v>
      </c>
      <c r="F717">
        <v>902.65002400000003</v>
      </c>
      <c r="G717">
        <v>1466900000</v>
      </c>
      <c r="H717">
        <f>DAY(spx[[#This Row],[Date]])</f>
        <v>7</v>
      </c>
      <c r="I717" s="7">
        <f>MONTH(spx[[#This Row],[Date]])</f>
        <v>11</v>
      </c>
      <c r="J717" t="b">
        <f>MOD(spx[[#This Row],[month]]-1,3)=0</f>
        <v>0</v>
      </c>
      <c r="K717" t="b">
        <f>spx[[#This Row],[month]]&lt;&gt;I716</f>
        <v>0</v>
      </c>
      <c r="L717" s="8">
        <f>YEAR(spx[[#This Row],[Date]])</f>
        <v>2002</v>
      </c>
      <c r="M717" s="8" cm="1">
        <f t="array" ref="M717">_xlfn.IFS(spx[[#This Row],[month]]&lt;=3,1,spx[[#This Row],[month]]&lt;=6,2,spx[[#This Row],[month]]&lt;=9,3,spx[[#This Row],[month]]&lt;=12,4)</f>
        <v>4</v>
      </c>
    </row>
    <row r="718" spans="1:13" x14ac:dyDescent="0.25">
      <c r="A718" s="2">
        <v>37568</v>
      </c>
      <c r="B718">
        <v>902.65002400000003</v>
      </c>
      <c r="C718">
        <v>910.10998500000005</v>
      </c>
      <c r="D718">
        <v>891.61999500000002</v>
      </c>
      <c r="E718">
        <v>894.73999000000003</v>
      </c>
      <c r="F718">
        <v>894.73999000000003</v>
      </c>
      <c r="G718">
        <v>1446500000</v>
      </c>
      <c r="H718">
        <f>DAY(spx[[#This Row],[Date]])</f>
        <v>8</v>
      </c>
      <c r="I718" s="7">
        <f>MONTH(spx[[#This Row],[Date]])</f>
        <v>11</v>
      </c>
      <c r="J718" t="b">
        <f>MOD(spx[[#This Row],[month]]-1,3)=0</f>
        <v>0</v>
      </c>
      <c r="K718" t="b">
        <f>spx[[#This Row],[month]]&lt;&gt;I717</f>
        <v>0</v>
      </c>
      <c r="L718" s="8">
        <f>YEAR(spx[[#This Row],[Date]])</f>
        <v>2002</v>
      </c>
      <c r="M718" s="8" cm="1">
        <f t="array" ref="M718">_xlfn.IFS(spx[[#This Row],[month]]&lt;=3,1,spx[[#This Row],[month]]&lt;=6,2,spx[[#This Row],[month]]&lt;=9,3,spx[[#This Row],[month]]&lt;=12,4)</f>
        <v>4</v>
      </c>
    </row>
    <row r="719" spans="1:13" x14ac:dyDescent="0.25">
      <c r="A719" s="2">
        <v>37571</v>
      </c>
      <c r="B719">
        <v>894.73999000000003</v>
      </c>
      <c r="C719">
        <v>894.73999000000003</v>
      </c>
      <c r="D719">
        <v>874.63000499999998</v>
      </c>
      <c r="E719">
        <v>876.19000200000005</v>
      </c>
      <c r="F719">
        <v>876.19000200000005</v>
      </c>
      <c r="G719">
        <v>1113000000</v>
      </c>
      <c r="H719">
        <f>DAY(spx[[#This Row],[Date]])</f>
        <v>11</v>
      </c>
      <c r="I719" s="7">
        <f>MONTH(spx[[#This Row],[Date]])</f>
        <v>11</v>
      </c>
      <c r="J719" t="b">
        <f>MOD(spx[[#This Row],[month]]-1,3)=0</f>
        <v>0</v>
      </c>
      <c r="K719" t="b">
        <f>spx[[#This Row],[month]]&lt;&gt;I718</f>
        <v>0</v>
      </c>
      <c r="L719" s="8">
        <f>YEAR(spx[[#This Row],[Date]])</f>
        <v>2002</v>
      </c>
      <c r="M719" s="8" cm="1">
        <f t="array" ref="M719">_xlfn.IFS(spx[[#This Row],[month]]&lt;=3,1,spx[[#This Row],[month]]&lt;=6,2,spx[[#This Row],[month]]&lt;=9,3,spx[[#This Row],[month]]&lt;=12,4)</f>
        <v>4</v>
      </c>
    </row>
    <row r="720" spans="1:13" x14ac:dyDescent="0.25">
      <c r="A720" s="2">
        <v>37572</v>
      </c>
      <c r="B720">
        <v>876.19000200000005</v>
      </c>
      <c r="C720">
        <v>894.29998799999998</v>
      </c>
      <c r="D720">
        <v>876.19000200000005</v>
      </c>
      <c r="E720">
        <v>882.95001200000002</v>
      </c>
      <c r="F720">
        <v>882.95001200000002</v>
      </c>
      <c r="G720">
        <v>1377100000</v>
      </c>
      <c r="H720">
        <f>DAY(spx[[#This Row],[Date]])</f>
        <v>12</v>
      </c>
      <c r="I720" s="7">
        <f>MONTH(spx[[#This Row],[Date]])</f>
        <v>11</v>
      </c>
      <c r="J720" t="b">
        <f>MOD(spx[[#This Row],[month]]-1,3)=0</f>
        <v>0</v>
      </c>
      <c r="K720" t="b">
        <f>spx[[#This Row],[month]]&lt;&gt;I719</f>
        <v>0</v>
      </c>
      <c r="L720" s="8">
        <f>YEAR(spx[[#This Row],[Date]])</f>
        <v>2002</v>
      </c>
      <c r="M720" s="8" cm="1">
        <f t="array" ref="M720">_xlfn.IFS(spx[[#This Row],[month]]&lt;=3,1,spx[[#This Row],[month]]&lt;=6,2,spx[[#This Row],[month]]&lt;=9,3,spx[[#This Row],[month]]&lt;=12,4)</f>
        <v>4</v>
      </c>
    </row>
    <row r="721" spans="1:13" x14ac:dyDescent="0.25">
      <c r="A721" s="2">
        <v>37573</v>
      </c>
      <c r="B721">
        <v>882.95001200000002</v>
      </c>
      <c r="C721">
        <v>892.51000999999997</v>
      </c>
      <c r="D721">
        <v>872.04998799999998</v>
      </c>
      <c r="E721">
        <v>882.53002900000001</v>
      </c>
      <c r="F721">
        <v>882.53002900000001</v>
      </c>
      <c r="G721">
        <v>1463400000</v>
      </c>
      <c r="H721">
        <f>DAY(spx[[#This Row],[Date]])</f>
        <v>13</v>
      </c>
      <c r="I721" s="7">
        <f>MONTH(spx[[#This Row],[Date]])</f>
        <v>11</v>
      </c>
      <c r="J721" t="b">
        <f>MOD(spx[[#This Row],[month]]-1,3)=0</f>
        <v>0</v>
      </c>
      <c r="K721" t="b">
        <f>spx[[#This Row],[month]]&lt;&gt;I720</f>
        <v>0</v>
      </c>
      <c r="L721" s="8">
        <f>YEAR(spx[[#This Row],[Date]])</f>
        <v>2002</v>
      </c>
      <c r="M721" s="8" cm="1">
        <f t="array" ref="M721">_xlfn.IFS(spx[[#This Row],[month]]&lt;=3,1,spx[[#This Row],[month]]&lt;=6,2,spx[[#This Row],[month]]&lt;=9,3,spx[[#This Row],[month]]&lt;=12,4)</f>
        <v>4</v>
      </c>
    </row>
    <row r="722" spans="1:13" x14ac:dyDescent="0.25">
      <c r="A722" s="2">
        <v>37574</v>
      </c>
      <c r="B722">
        <v>882.53002900000001</v>
      </c>
      <c r="C722">
        <v>904.27002000000005</v>
      </c>
      <c r="D722">
        <v>882.53002900000001</v>
      </c>
      <c r="E722">
        <v>904.27002000000005</v>
      </c>
      <c r="F722">
        <v>904.27002000000005</v>
      </c>
      <c r="G722">
        <v>1519000000</v>
      </c>
      <c r="H722">
        <f>DAY(spx[[#This Row],[Date]])</f>
        <v>14</v>
      </c>
      <c r="I722" s="7">
        <f>MONTH(spx[[#This Row],[Date]])</f>
        <v>11</v>
      </c>
      <c r="J722" t="b">
        <f>MOD(spx[[#This Row],[month]]-1,3)=0</f>
        <v>0</v>
      </c>
      <c r="K722" t="b">
        <f>spx[[#This Row],[month]]&lt;&gt;I721</f>
        <v>0</v>
      </c>
      <c r="L722" s="8">
        <f>YEAR(spx[[#This Row],[Date]])</f>
        <v>2002</v>
      </c>
      <c r="M722" s="8" cm="1">
        <f t="array" ref="M722">_xlfn.IFS(spx[[#This Row],[month]]&lt;=3,1,spx[[#This Row],[month]]&lt;=6,2,spx[[#This Row],[month]]&lt;=9,3,spx[[#This Row],[month]]&lt;=12,4)</f>
        <v>4</v>
      </c>
    </row>
    <row r="723" spans="1:13" x14ac:dyDescent="0.25">
      <c r="A723" s="2">
        <v>37575</v>
      </c>
      <c r="B723">
        <v>904.27002000000005</v>
      </c>
      <c r="C723">
        <v>910.21002199999998</v>
      </c>
      <c r="D723">
        <v>895.34997599999997</v>
      </c>
      <c r="E723">
        <v>909.830017</v>
      </c>
      <c r="F723">
        <v>909.830017</v>
      </c>
      <c r="G723">
        <v>1400100000</v>
      </c>
      <c r="H723">
        <f>DAY(spx[[#This Row],[Date]])</f>
        <v>15</v>
      </c>
      <c r="I723" s="7">
        <f>MONTH(spx[[#This Row],[Date]])</f>
        <v>11</v>
      </c>
      <c r="J723" t="b">
        <f>MOD(spx[[#This Row],[month]]-1,3)=0</f>
        <v>0</v>
      </c>
      <c r="K723" t="b">
        <f>spx[[#This Row],[month]]&lt;&gt;I722</f>
        <v>0</v>
      </c>
      <c r="L723" s="8">
        <f>YEAR(spx[[#This Row],[Date]])</f>
        <v>2002</v>
      </c>
      <c r="M723" s="8" cm="1">
        <f t="array" ref="M723">_xlfn.IFS(spx[[#This Row],[month]]&lt;=3,1,spx[[#This Row],[month]]&lt;=6,2,spx[[#This Row],[month]]&lt;=9,3,spx[[#This Row],[month]]&lt;=12,4)</f>
        <v>4</v>
      </c>
    </row>
    <row r="724" spans="1:13" x14ac:dyDescent="0.25">
      <c r="A724" s="2">
        <v>37578</v>
      </c>
      <c r="B724">
        <v>909.830017</v>
      </c>
      <c r="C724">
        <v>915.90997300000004</v>
      </c>
      <c r="D724">
        <v>899.47997999999995</v>
      </c>
      <c r="E724">
        <v>900.35998500000005</v>
      </c>
      <c r="F724">
        <v>900.35998500000005</v>
      </c>
      <c r="G724">
        <v>1282600000</v>
      </c>
      <c r="H724">
        <f>DAY(spx[[#This Row],[Date]])</f>
        <v>18</v>
      </c>
      <c r="I724" s="7">
        <f>MONTH(spx[[#This Row],[Date]])</f>
        <v>11</v>
      </c>
      <c r="J724" t="b">
        <f>MOD(spx[[#This Row],[month]]-1,3)=0</f>
        <v>0</v>
      </c>
      <c r="K724" t="b">
        <f>spx[[#This Row],[month]]&lt;&gt;I723</f>
        <v>0</v>
      </c>
      <c r="L724" s="8">
        <f>YEAR(spx[[#This Row],[Date]])</f>
        <v>2002</v>
      </c>
      <c r="M724" s="8" cm="1">
        <f t="array" ref="M724">_xlfn.IFS(spx[[#This Row],[month]]&lt;=3,1,spx[[#This Row],[month]]&lt;=6,2,spx[[#This Row],[month]]&lt;=9,3,spx[[#This Row],[month]]&lt;=12,4)</f>
        <v>4</v>
      </c>
    </row>
    <row r="725" spans="1:13" x14ac:dyDescent="0.25">
      <c r="A725" s="2">
        <v>37579</v>
      </c>
      <c r="B725">
        <v>900.35998500000005</v>
      </c>
      <c r="C725">
        <v>905.45001200000002</v>
      </c>
      <c r="D725">
        <v>893.09002699999996</v>
      </c>
      <c r="E725">
        <v>896.73999000000003</v>
      </c>
      <c r="F725">
        <v>896.73999000000003</v>
      </c>
      <c r="G725">
        <v>1337400000</v>
      </c>
      <c r="H725">
        <f>DAY(spx[[#This Row],[Date]])</f>
        <v>19</v>
      </c>
      <c r="I725" s="7">
        <f>MONTH(spx[[#This Row],[Date]])</f>
        <v>11</v>
      </c>
      <c r="J725" t="b">
        <f>MOD(spx[[#This Row],[month]]-1,3)=0</f>
        <v>0</v>
      </c>
      <c r="K725" t="b">
        <f>spx[[#This Row],[month]]&lt;&gt;I724</f>
        <v>0</v>
      </c>
      <c r="L725" s="8">
        <f>YEAR(spx[[#This Row],[Date]])</f>
        <v>2002</v>
      </c>
      <c r="M725" s="8" cm="1">
        <f t="array" ref="M725">_xlfn.IFS(spx[[#This Row],[month]]&lt;=3,1,spx[[#This Row],[month]]&lt;=6,2,spx[[#This Row],[month]]&lt;=9,3,spx[[#This Row],[month]]&lt;=12,4)</f>
        <v>4</v>
      </c>
    </row>
    <row r="726" spans="1:13" x14ac:dyDescent="0.25">
      <c r="A726" s="2">
        <v>37580</v>
      </c>
      <c r="B726">
        <v>896.73999000000003</v>
      </c>
      <c r="C726">
        <v>915.01000999999997</v>
      </c>
      <c r="D726">
        <v>894.92999299999997</v>
      </c>
      <c r="E726">
        <v>914.15002400000003</v>
      </c>
      <c r="F726">
        <v>914.15002400000003</v>
      </c>
      <c r="G726">
        <v>1517300000</v>
      </c>
      <c r="H726">
        <f>DAY(spx[[#This Row],[Date]])</f>
        <v>20</v>
      </c>
      <c r="I726" s="7">
        <f>MONTH(spx[[#This Row],[Date]])</f>
        <v>11</v>
      </c>
      <c r="J726" t="b">
        <f>MOD(spx[[#This Row],[month]]-1,3)=0</f>
        <v>0</v>
      </c>
      <c r="K726" t="b">
        <f>spx[[#This Row],[month]]&lt;&gt;I725</f>
        <v>0</v>
      </c>
      <c r="L726" s="8">
        <f>YEAR(spx[[#This Row],[Date]])</f>
        <v>2002</v>
      </c>
      <c r="M726" s="8" cm="1">
        <f t="array" ref="M726">_xlfn.IFS(spx[[#This Row],[month]]&lt;=3,1,spx[[#This Row],[month]]&lt;=6,2,spx[[#This Row],[month]]&lt;=9,3,spx[[#This Row],[month]]&lt;=12,4)</f>
        <v>4</v>
      </c>
    </row>
    <row r="727" spans="1:13" x14ac:dyDescent="0.25">
      <c r="A727" s="2">
        <v>37581</v>
      </c>
      <c r="B727">
        <v>914.15002400000003</v>
      </c>
      <c r="C727">
        <v>935.13000499999998</v>
      </c>
      <c r="D727">
        <v>914.15002400000003</v>
      </c>
      <c r="E727">
        <v>933.76000999999997</v>
      </c>
      <c r="F727">
        <v>933.76000999999997</v>
      </c>
      <c r="G727">
        <v>2415100000</v>
      </c>
      <c r="H727">
        <f>DAY(spx[[#This Row],[Date]])</f>
        <v>21</v>
      </c>
      <c r="I727" s="7">
        <f>MONTH(spx[[#This Row],[Date]])</f>
        <v>11</v>
      </c>
      <c r="J727" t="b">
        <f>MOD(spx[[#This Row],[month]]-1,3)=0</f>
        <v>0</v>
      </c>
      <c r="K727" t="b">
        <f>spx[[#This Row],[month]]&lt;&gt;I726</f>
        <v>0</v>
      </c>
      <c r="L727" s="8">
        <f>YEAR(spx[[#This Row],[Date]])</f>
        <v>2002</v>
      </c>
      <c r="M727" s="8" cm="1">
        <f t="array" ref="M727">_xlfn.IFS(spx[[#This Row],[month]]&lt;=3,1,spx[[#This Row],[month]]&lt;=6,2,spx[[#This Row],[month]]&lt;=9,3,spx[[#This Row],[month]]&lt;=12,4)</f>
        <v>4</v>
      </c>
    </row>
    <row r="728" spans="1:13" x14ac:dyDescent="0.25">
      <c r="A728" s="2">
        <v>37582</v>
      </c>
      <c r="B728">
        <v>933.76000999999997</v>
      </c>
      <c r="C728">
        <v>937.28002900000001</v>
      </c>
      <c r="D728">
        <v>928.40997300000004</v>
      </c>
      <c r="E728">
        <v>930.54998799999998</v>
      </c>
      <c r="F728">
        <v>930.54998799999998</v>
      </c>
      <c r="G728">
        <v>1626800000</v>
      </c>
      <c r="H728">
        <f>DAY(spx[[#This Row],[Date]])</f>
        <v>22</v>
      </c>
      <c r="I728" s="7">
        <f>MONTH(spx[[#This Row],[Date]])</f>
        <v>11</v>
      </c>
      <c r="J728" t="b">
        <f>MOD(spx[[#This Row],[month]]-1,3)=0</f>
        <v>0</v>
      </c>
      <c r="K728" t="b">
        <f>spx[[#This Row],[month]]&lt;&gt;I727</f>
        <v>0</v>
      </c>
      <c r="L728" s="8">
        <f>YEAR(spx[[#This Row],[Date]])</f>
        <v>2002</v>
      </c>
      <c r="M728" s="8" cm="1">
        <f t="array" ref="M728">_xlfn.IFS(spx[[#This Row],[month]]&lt;=3,1,spx[[#This Row],[month]]&lt;=6,2,spx[[#This Row],[month]]&lt;=9,3,spx[[#This Row],[month]]&lt;=12,4)</f>
        <v>4</v>
      </c>
    </row>
    <row r="729" spans="1:13" x14ac:dyDescent="0.25">
      <c r="A729" s="2">
        <v>37585</v>
      </c>
      <c r="B729">
        <v>930.54998799999998</v>
      </c>
      <c r="C729">
        <v>937.15002400000003</v>
      </c>
      <c r="D729">
        <v>923.30999799999995</v>
      </c>
      <c r="E729">
        <v>932.86999500000002</v>
      </c>
      <c r="F729">
        <v>932.86999500000002</v>
      </c>
      <c r="G729">
        <v>1574000000</v>
      </c>
      <c r="H729">
        <f>DAY(spx[[#This Row],[Date]])</f>
        <v>25</v>
      </c>
      <c r="I729" s="7">
        <f>MONTH(spx[[#This Row],[Date]])</f>
        <v>11</v>
      </c>
      <c r="J729" t="b">
        <f>MOD(spx[[#This Row],[month]]-1,3)=0</f>
        <v>0</v>
      </c>
      <c r="K729" t="b">
        <f>spx[[#This Row],[month]]&lt;&gt;I728</f>
        <v>0</v>
      </c>
      <c r="L729" s="8">
        <f>YEAR(spx[[#This Row],[Date]])</f>
        <v>2002</v>
      </c>
      <c r="M729" s="8" cm="1">
        <f t="array" ref="M729">_xlfn.IFS(spx[[#This Row],[month]]&lt;=3,1,spx[[#This Row],[month]]&lt;=6,2,spx[[#This Row],[month]]&lt;=9,3,spx[[#This Row],[month]]&lt;=12,4)</f>
        <v>4</v>
      </c>
    </row>
    <row r="730" spans="1:13" x14ac:dyDescent="0.25">
      <c r="A730" s="2">
        <v>37586</v>
      </c>
      <c r="B730">
        <v>932.86999500000002</v>
      </c>
      <c r="C730">
        <v>932.86999500000002</v>
      </c>
      <c r="D730">
        <v>912.09997599999997</v>
      </c>
      <c r="E730">
        <v>913.30999799999995</v>
      </c>
      <c r="F730">
        <v>913.30999799999995</v>
      </c>
      <c r="G730">
        <v>1543600000</v>
      </c>
      <c r="H730">
        <f>DAY(spx[[#This Row],[Date]])</f>
        <v>26</v>
      </c>
      <c r="I730" s="7">
        <f>MONTH(spx[[#This Row],[Date]])</f>
        <v>11</v>
      </c>
      <c r="J730" t="b">
        <f>MOD(spx[[#This Row],[month]]-1,3)=0</f>
        <v>0</v>
      </c>
      <c r="K730" t="b">
        <f>spx[[#This Row],[month]]&lt;&gt;I729</f>
        <v>0</v>
      </c>
      <c r="L730" s="8">
        <f>YEAR(spx[[#This Row],[Date]])</f>
        <v>2002</v>
      </c>
      <c r="M730" s="8" cm="1">
        <f t="array" ref="M730">_xlfn.IFS(spx[[#This Row],[month]]&lt;=3,1,spx[[#This Row],[month]]&lt;=6,2,spx[[#This Row],[month]]&lt;=9,3,spx[[#This Row],[month]]&lt;=12,4)</f>
        <v>4</v>
      </c>
    </row>
    <row r="731" spans="1:13" x14ac:dyDescent="0.25">
      <c r="A731" s="2">
        <v>37587</v>
      </c>
      <c r="B731">
        <v>913.30999799999995</v>
      </c>
      <c r="C731">
        <v>940.40997300000004</v>
      </c>
      <c r="D731">
        <v>913.30999799999995</v>
      </c>
      <c r="E731">
        <v>938.86999500000002</v>
      </c>
      <c r="F731">
        <v>938.86999500000002</v>
      </c>
      <c r="G731">
        <v>1350300000</v>
      </c>
      <c r="H731">
        <f>DAY(spx[[#This Row],[Date]])</f>
        <v>27</v>
      </c>
      <c r="I731" s="7">
        <f>MONTH(spx[[#This Row],[Date]])</f>
        <v>11</v>
      </c>
      <c r="J731" t="b">
        <f>MOD(spx[[#This Row],[month]]-1,3)=0</f>
        <v>0</v>
      </c>
      <c r="K731" t="b">
        <f>spx[[#This Row],[month]]&lt;&gt;I730</f>
        <v>0</v>
      </c>
      <c r="L731" s="8">
        <f>YEAR(spx[[#This Row],[Date]])</f>
        <v>2002</v>
      </c>
      <c r="M731" s="8" cm="1">
        <f t="array" ref="M731">_xlfn.IFS(spx[[#This Row],[month]]&lt;=3,1,spx[[#This Row],[month]]&lt;=6,2,spx[[#This Row],[month]]&lt;=9,3,spx[[#This Row],[month]]&lt;=12,4)</f>
        <v>4</v>
      </c>
    </row>
    <row r="732" spans="1:13" x14ac:dyDescent="0.25">
      <c r="A732" s="2">
        <v>37589</v>
      </c>
      <c r="B732">
        <v>938.86999500000002</v>
      </c>
      <c r="C732">
        <v>941.82000700000003</v>
      </c>
      <c r="D732">
        <v>935.580017</v>
      </c>
      <c r="E732">
        <v>936.30999799999995</v>
      </c>
      <c r="F732">
        <v>936.30999799999995</v>
      </c>
      <c r="G732">
        <v>643460000</v>
      </c>
      <c r="H732">
        <f>DAY(spx[[#This Row],[Date]])</f>
        <v>29</v>
      </c>
      <c r="I732" s="7">
        <f>MONTH(spx[[#This Row],[Date]])</f>
        <v>11</v>
      </c>
      <c r="J732" t="b">
        <f>MOD(spx[[#This Row],[month]]-1,3)=0</f>
        <v>0</v>
      </c>
      <c r="K732" t="b">
        <f>spx[[#This Row],[month]]&lt;&gt;I731</f>
        <v>0</v>
      </c>
      <c r="L732" s="8">
        <f>YEAR(spx[[#This Row],[Date]])</f>
        <v>2002</v>
      </c>
      <c r="M732" s="8" cm="1">
        <f t="array" ref="M732">_xlfn.IFS(spx[[#This Row],[month]]&lt;=3,1,spx[[#This Row],[month]]&lt;=6,2,spx[[#This Row],[month]]&lt;=9,3,spx[[#This Row],[month]]&lt;=12,4)</f>
        <v>4</v>
      </c>
    </row>
    <row r="733" spans="1:13" x14ac:dyDescent="0.25">
      <c r="A733" s="2">
        <v>37592</v>
      </c>
      <c r="B733">
        <v>936.30999799999995</v>
      </c>
      <c r="C733">
        <v>954.28002900000001</v>
      </c>
      <c r="D733">
        <v>927.71997099999999</v>
      </c>
      <c r="E733">
        <v>934.53002900000001</v>
      </c>
      <c r="F733">
        <v>934.53002900000001</v>
      </c>
      <c r="G733">
        <v>1612000000</v>
      </c>
      <c r="H733">
        <f>DAY(spx[[#This Row],[Date]])</f>
        <v>2</v>
      </c>
      <c r="I733" s="7">
        <f>MONTH(spx[[#This Row],[Date]])</f>
        <v>12</v>
      </c>
      <c r="J733" t="b">
        <f>MOD(spx[[#This Row],[month]]-1,3)=0</f>
        <v>0</v>
      </c>
      <c r="K733" t="b">
        <f>spx[[#This Row],[month]]&lt;&gt;I732</f>
        <v>1</v>
      </c>
      <c r="L733" s="8">
        <f>YEAR(spx[[#This Row],[Date]])</f>
        <v>2002</v>
      </c>
      <c r="M733" s="8" cm="1">
        <f t="array" ref="M733">_xlfn.IFS(spx[[#This Row],[month]]&lt;=3,1,spx[[#This Row],[month]]&lt;=6,2,spx[[#This Row],[month]]&lt;=9,3,spx[[#This Row],[month]]&lt;=12,4)</f>
        <v>4</v>
      </c>
    </row>
    <row r="734" spans="1:13" x14ac:dyDescent="0.25">
      <c r="A734" s="2">
        <v>37593</v>
      </c>
      <c r="B734">
        <v>934.53002900000001</v>
      </c>
      <c r="C734">
        <v>934.53002900000001</v>
      </c>
      <c r="D734">
        <v>918.72997999999995</v>
      </c>
      <c r="E734">
        <v>920.75</v>
      </c>
      <c r="F734">
        <v>920.75</v>
      </c>
      <c r="G734">
        <v>1488400000</v>
      </c>
      <c r="H734">
        <f>DAY(spx[[#This Row],[Date]])</f>
        <v>3</v>
      </c>
      <c r="I734" s="7">
        <f>MONTH(spx[[#This Row],[Date]])</f>
        <v>12</v>
      </c>
      <c r="J734" t="b">
        <f>MOD(spx[[#This Row],[month]]-1,3)=0</f>
        <v>0</v>
      </c>
      <c r="K734" t="b">
        <f>spx[[#This Row],[month]]&lt;&gt;I733</f>
        <v>0</v>
      </c>
      <c r="L734" s="8">
        <f>YEAR(spx[[#This Row],[Date]])</f>
        <v>2002</v>
      </c>
      <c r="M734" s="8" cm="1">
        <f t="array" ref="M734">_xlfn.IFS(spx[[#This Row],[month]]&lt;=3,1,spx[[#This Row],[month]]&lt;=6,2,spx[[#This Row],[month]]&lt;=9,3,spx[[#This Row],[month]]&lt;=12,4)</f>
        <v>4</v>
      </c>
    </row>
    <row r="735" spans="1:13" x14ac:dyDescent="0.25">
      <c r="A735" s="2">
        <v>37594</v>
      </c>
      <c r="B735">
        <v>920.75</v>
      </c>
      <c r="C735">
        <v>925.25</v>
      </c>
      <c r="D735">
        <v>909.51000999999997</v>
      </c>
      <c r="E735">
        <v>917.580017</v>
      </c>
      <c r="F735">
        <v>917.580017</v>
      </c>
      <c r="G735">
        <v>1588900000</v>
      </c>
      <c r="H735">
        <f>DAY(spx[[#This Row],[Date]])</f>
        <v>4</v>
      </c>
      <c r="I735" s="7">
        <f>MONTH(spx[[#This Row],[Date]])</f>
        <v>12</v>
      </c>
      <c r="J735" t="b">
        <f>MOD(spx[[#This Row],[month]]-1,3)=0</f>
        <v>0</v>
      </c>
      <c r="K735" t="b">
        <f>spx[[#This Row],[month]]&lt;&gt;I734</f>
        <v>0</v>
      </c>
      <c r="L735" s="8">
        <f>YEAR(spx[[#This Row],[Date]])</f>
        <v>2002</v>
      </c>
      <c r="M735" s="8" cm="1">
        <f t="array" ref="M735">_xlfn.IFS(spx[[#This Row],[month]]&lt;=3,1,spx[[#This Row],[month]]&lt;=6,2,spx[[#This Row],[month]]&lt;=9,3,spx[[#This Row],[month]]&lt;=12,4)</f>
        <v>4</v>
      </c>
    </row>
    <row r="736" spans="1:13" x14ac:dyDescent="0.25">
      <c r="A736" s="2">
        <v>37595</v>
      </c>
      <c r="B736">
        <v>917.580017</v>
      </c>
      <c r="C736">
        <v>921.48999000000003</v>
      </c>
      <c r="D736">
        <v>905.90002400000003</v>
      </c>
      <c r="E736">
        <v>906.54998799999998</v>
      </c>
      <c r="F736">
        <v>906.54998799999998</v>
      </c>
      <c r="G736">
        <v>1250200000</v>
      </c>
      <c r="H736">
        <f>DAY(spx[[#This Row],[Date]])</f>
        <v>5</v>
      </c>
      <c r="I736" s="7">
        <f>MONTH(spx[[#This Row],[Date]])</f>
        <v>12</v>
      </c>
      <c r="J736" t="b">
        <f>MOD(spx[[#This Row],[month]]-1,3)=0</f>
        <v>0</v>
      </c>
      <c r="K736" t="b">
        <f>spx[[#This Row],[month]]&lt;&gt;I735</f>
        <v>0</v>
      </c>
      <c r="L736" s="8">
        <f>YEAR(spx[[#This Row],[Date]])</f>
        <v>2002</v>
      </c>
      <c r="M736" s="8" cm="1">
        <f t="array" ref="M736">_xlfn.IFS(spx[[#This Row],[month]]&lt;=3,1,spx[[#This Row],[month]]&lt;=6,2,spx[[#This Row],[month]]&lt;=9,3,spx[[#This Row],[month]]&lt;=12,4)</f>
        <v>4</v>
      </c>
    </row>
    <row r="737" spans="1:13" x14ac:dyDescent="0.25">
      <c r="A737" s="2">
        <v>37596</v>
      </c>
      <c r="B737">
        <v>906.54998799999998</v>
      </c>
      <c r="C737">
        <v>915.47997999999995</v>
      </c>
      <c r="D737">
        <v>895.96002199999998</v>
      </c>
      <c r="E737">
        <v>912.22997999999995</v>
      </c>
      <c r="F737">
        <v>912.22997999999995</v>
      </c>
      <c r="G737">
        <v>1241100000</v>
      </c>
      <c r="H737">
        <f>DAY(spx[[#This Row],[Date]])</f>
        <v>6</v>
      </c>
      <c r="I737" s="7">
        <f>MONTH(spx[[#This Row],[Date]])</f>
        <v>12</v>
      </c>
      <c r="J737" t="b">
        <f>MOD(spx[[#This Row],[month]]-1,3)=0</f>
        <v>0</v>
      </c>
      <c r="K737" t="b">
        <f>spx[[#This Row],[month]]&lt;&gt;I736</f>
        <v>0</v>
      </c>
      <c r="L737" s="8">
        <f>YEAR(spx[[#This Row],[Date]])</f>
        <v>2002</v>
      </c>
      <c r="M737" s="8" cm="1">
        <f t="array" ref="M737">_xlfn.IFS(spx[[#This Row],[month]]&lt;=3,1,spx[[#This Row],[month]]&lt;=6,2,spx[[#This Row],[month]]&lt;=9,3,spx[[#This Row],[month]]&lt;=12,4)</f>
        <v>4</v>
      </c>
    </row>
    <row r="738" spans="1:13" x14ac:dyDescent="0.25">
      <c r="A738" s="2">
        <v>37599</v>
      </c>
      <c r="B738">
        <v>912.22997999999995</v>
      </c>
      <c r="C738">
        <v>912.22997999999995</v>
      </c>
      <c r="D738">
        <v>891.96997099999999</v>
      </c>
      <c r="E738">
        <v>892</v>
      </c>
      <c r="F738">
        <v>892</v>
      </c>
      <c r="G738">
        <v>1320800000</v>
      </c>
      <c r="H738">
        <f>DAY(spx[[#This Row],[Date]])</f>
        <v>9</v>
      </c>
      <c r="I738" s="7">
        <f>MONTH(spx[[#This Row],[Date]])</f>
        <v>12</v>
      </c>
      <c r="J738" t="b">
        <f>MOD(spx[[#This Row],[month]]-1,3)=0</f>
        <v>0</v>
      </c>
      <c r="K738" t="b">
        <f>spx[[#This Row],[month]]&lt;&gt;I737</f>
        <v>0</v>
      </c>
      <c r="L738" s="8">
        <f>YEAR(spx[[#This Row],[Date]])</f>
        <v>2002</v>
      </c>
      <c r="M738" s="8" cm="1">
        <f t="array" ref="M738">_xlfn.IFS(spx[[#This Row],[month]]&lt;=3,1,spx[[#This Row],[month]]&lt;=6,2,spx[[#This Row],[month]]&lt;=9,3,spx[[#This Row],[month]]&lt;=12,4)</f>
        <v>4</v>
      </c>
    </row>
    <row r="739" spans="1:13" x14ac:dyDescent="0.25">
      <c r="A739" s="2">
        <v>37600</v>
      </c>
      <c r="B739">
        <v>892</v>
      </c>
      <c r="C739">
        <v>904.95001200000002</v>
      </c>
      <c r="D739">
        <v>892</v>
      </c>
      <c r="E739">
        <v>904.45001200000002</v>
      </c>
      <c r="F739">
        <v>904.45001200000002</v>
      </c>
      <c r="G739">
        <v>1286600000</v>
      </c>
      <c r="H739">
        <f>DAY(spx[[#This Row],[Date]])</f>
        <v>10</v>
      </c>
      <c r="I739" s="7">
        <f>MONTH(spx[[#This Row],[Date]])</f>
        <v>12</v>
      </c>
      <c r="J739" t="b">
        <f>MOD(spx[[#This Row],[month]]-1,3)=0</f>
        <v>0</v>
      </c>
      <c r="K739" t="b">
        <f>spx[[#This Row],[month]]&lt;&gt;I738</f>
        <v>0</v>
      </c>
      <c r="L739" s="8">
        <f>YEAR(spx[[#This Row],[Date]])</f>
        <v>2002</v>
      </c>
      <c r="M739" s="8" cm="1">
        <f t="array" ref="M739">_xlfn.IFS(spx[[#This Row],[month]]&lt;=3,1,spx[[#This Row],[month]]&lt;=6,2,spx[[#This Row],[month]]&lt;=9,3,spx[[#This Row],[month]]&lt;=12,4)</f>
        <v>4</v>
      </c>
    </row>
    <row r="740" spans="1:13" x14ac:dyDescent="0.25">
      <c r="A740" s="2">
        <v>37601</v>
      </c>
      <c r="B740">
        <v>904.45001200000002</v>
      </c>
      <c r="C740">
        <v>909.94000200000005</v>
      </c>
      <c r="D740">
        <v>896.47997999999995</v>
      </c>
      <c r="E740">
        <v>904.96002199999998</v>
      </c>
      <c r="F740">
        <v>904.96002199999998</v>
      </c>
      <c r="G740">
        <v>1285100000</v>
      </c>
      <c r="H740">
        <f>DAY(spx[[#This Row],[Date]])</f>
        <v>11</v>
      </c>
      <c r="I740" s="7">
        <f>MONTH(spx[[#This Row],[Date]])</f>
        <v>12</v>
      </c>
      <c r="J740" t="b">
        <f>MOD(spx[[#This Row],[month]]-1,3)=0</f>
        <v>0</v>
      </c>
      <c r="K740" t="b">
        <f>spx[[#This Row],[month]]&lt;&gt;I739</f>
        <v>0</v>
      </c>
      <c r="L740" s="8">
        <f>YEAR(spx[[#This Row],[Date]])</f>
        <v>2002</v>
      </c>
      <c r="M740" s="8" cm="1">
        <f t="array" ref="M740">_xlfn.IFS(spx[[#This Row],[month]]&lt;=3,1,spx[[#This Row],[month]]&lt;=6,2,spx[[#This Row],[month]]&lt;=9,3,spx[[#This Row],[month]]&lt;=12,4)</f>
        <v>4</v>
      </c>
    </row>
    <row r="741" spans="1:13" x14ac:dyDescent="0.25">
      <c r="A741" s="2">
        <v>37602</v>
      </c>
      <c r="B741">
        <v>904.96002199999998</v>
      </c>
      <c r="C741">
        <v>908.36999500000002</v>
      </c>
      <c r="D741">
        <v>897</v>
      </c>
      <c r="E741">
        <v>901.580017</v>
      </c>
      <c r="F741">
        <v>901.580017</v>
      </c>
      <c r="G741">
        <v>1255300000</v>
      </c>
      <c r="H741">
        <f>DAY(spx[[#This Row],[Date]])</f>
        <v>12</v>
      </c>
      <c r="I741" s="7">
        <f>MONTH(spx[[#This Row],[Date]])</f>
        <v>12</v>
      </c>
      <c r="J741" t="b">
        <f>MOD(spx[[#This Row],[month]]-1,3)=0</f>
        <v>0</v>
      </c>
      <c r="K741" t="b">
        <f>spx[[#This Row],[month]]&lt;&gt;I740</f>
        <v>0</v>
      </c>
      <c r="L741" s="8">
        <f>YEAR(spx[[#This Row],[Date]])</f>
        <v>2002</v>
      </c>
      <c r="M741" s="8" cm="1">
        <f t="array" ref="M741">_xlfn.IFS(spx[[#This Row],[month]]&lt;=3,1,spx[[#This Row],[month]]&lt;=6,2,spx[[#This Row],[month]]&lt;=9,3,spx[[#This Row],[month]]&lt;=12,4)</f>
        <v>4</v>
      </c>
    </row>
    <row r="742" spans="1:13" x14ac:dyDescent="0.25">
      <c r="A742" s="2">
        <v>37603</v>
      </c>
      <c r="B742">
        <v>901.580017</v>
      </c>
      <c r="C742">
        <v>901.580017</v>
      </c>
      <c r="D742">
        <v>888.47997999999995</v>
      </c>
      <c r="E742">
        <v>889.47997999999995</v>
      </c>
      <c r="F742">
        <v>889.47997999999995</v>
      </c>
      <c r="G742">
        <v>1330800000</v>
      </c>
      <c r="H742">
        <f>DAY(spx[[#This Row],[Date]])</f>
        <v>13</v>
      </c>
      <c r="I742" s="7">
        <f>MONTH(spx[[#This Row],[Date]])</f>
        <v>12</v>
      </c>
      <c r="J742" t="b">
        <f>MOD(spx[[#This Row],[month]]-1,3)=0</f>
        <v>0</v>
      </c>
      <c r="K742" t="b">
        <f>spx[[#This Row],[month]]&lt;&gt;I741</f>
        <v>0</v>
      </c>
      <c r="L742" s="8">
        <f>YEAR(spx[[#This Row],[Date]])</f>
        <v>2002</v>
      </c>
      <c r="M742" s="8" cm="1">
        <f t="array" ref="M742">_xlfn.IFS(spx[[#This Row],[month]]&lt;=3,1,spx[[#This Row],[month]]&lt;=6,2,spx[[#This Row],[month]]&lt;=9,3,spx[[#This Row],[month]]&lt;=12,4)</f>
        <v>4</v>
      </c>
    </row>
    <row r="743" spans="1:13" x14ac:dyDescent="0.25">
      <c r="A743" s="2">
        <v>37606</v>
      </c>
      <c r="B743">
        <v>889.47997999999995</v>
      </c>
      <c r="C743">
        <v>910.419983</v>
      </c>
      <c r="D743">
        <v>889.47997999999995</v>
      </c>
      <c r="E743">
        <v>910.40002400000003</v>
      </c>
      <c r="F743">
        <v>910.40002400000003</v>
      </c>
      <c r="G743">
        <v>1271600000</v>
      </c>
      <c r="H743">
        <f>DAY(spx[[#This Row],[Date]])</f>
        <v>16</v>
      </c>
      <c r="I743" s="7">
        <f>MONTH(spx[[#This Row],[Date]])</f>
        <v>12</v>
      </c>
      <c r="J743" t="b">
        <f>MOD(spx[[#This Row],[month]]-1,3)=0</f>
        <v>0</v>
      </c>
      <c r="K743" t="b">
        <f>spx[[#This Row],[month]]&lt;&gt;I742</f>
        <v>0</v>
      </c>
      <c r="L743" s="8">
        <f>YEAR(spx[[#This Row],[Date]])</f>
        <v>2002</v>
      </c>
      <c r="M743" s="8" cm="1">
        <f t="array" ref="M743">_xlfn.IFS(spx[[#This Row],[month]]&lt;=3,1,spx[[#This Row],[month]]&lt;=6,2,spx[[#This Row],[month]]&lt;=9,3,spx[[#This Row],[month]]&lt;=12,4)</f>
        <v>4</v>
      </c>
    </row>
    <row r="744" spans="1:13" x14ac:dyDescent="0.25">
      <c r="A744" s="2">
        <v>37607</v>
      </c>
      <c r="B744">
        <v>910.40002400000003</v>
      </c>
      <c r="C744">
        <v>911.21997099999999</v>
      </c>
      <c r="D744">
        <v>901.73999000000003</v>
      </c>
      <c r="E744">
        <v>902.98999000000003</v>
      </c>
      <c r="F744">
        <v>902.98999000000003</v>
      </c>
      <c r="G744">
        <v>1251800000</v>
      </c>
      <c r="H744">
        <f>DAY(spx[[#This Row],[Date]])</f>
        <v>17</v>
      </c>
      <c r="I744" s="7">
        <f>MONTH(spx[[#This Row],[Date]])</f>
        <v>12</v>
      </c>
      <c r="J744" t="b">
        <f>MOD(spx[[#This Row],[month]]-1,3)=0</f>
        <v>0</v>
      </c>
      <c r="K744" t="b">
        <f>spx[[#This Row],[month]]&lt;&gt;I743</f>
        <v>0</v>
      </c>
      <c r="L744" s="8">
        <f>YEAR(spx[[#This Row],[Date]])</f>
        <v>2002</v>
      </c>
      <c r="M744" s="8" cm="1">
        <f t="array" ref="M744">_xlfn.IFS(spx[[#This Row],[month]]&lt;=3,1,spx[[#This Row],[month]]&lt;=6,2,spx[[#This Row],[month]]&lt;=9,3,spx[[#This Row],[month]]&lt;=12,4)</f>
        <v>4</v>
      </c>
    </row>
    <row r="745" spans="1:13" x14ac:dyDescent="0.25">
      <c r="A745" s="2">
        <v>37608</v>
      </c>
      <c r="B745">
        <v>902.98999000000003</v>
      </c>
      <c r="C745">
        <v>902.98999000000003</v>
      </c>
      <c r="D745">
        <v>887.82000700000003</v>
      </c>
      <c r="E745">
        <v>891.11999500000002</v>
      </c>
      <c r="F745">
        <v>891.11999500000002</v>
      </c>
      <c r="G745">
        <v>1446200000</v>
      </c>
      <c r="H745">
        <f>DAY(spx[[#This Row],[Date]])</f>
        <v>18</v>
      </c>
      <c r="I745" s="7">
        <f>MONTH(spx[[#This Row],[Date]])</f>
        <v>12</v>
      </c>
      <c r="J745" t="b">
        <f>MOD(spx[[#This Row],[month]]-1,3)=0</f>
        <v>0</v>
      </c>
      <c r="K745" t="b">
        <f>spx[[#This Row],[month]]&lt;&gt;I744</f>
        <v>0</v>
      </c>
      <c r="L745" s="8">
        <f>YEAR(spx[[#This Row],[Date]])</f>
        <v>2002</v>
      </c>
      <c r="M745" s="8" cm="1">
        <f t="array" ref="M745">_xlfn.IFS(spx[[#This Row],[month]]&lt;=3,1,spx[[#This Row],[month]]&lt;=6,2,spx[[#This Row],[month]]&lt;=9,3,spx[[#This Row],[month]]&lt;=12,4)</f>
        <v>4</v>
      </c>
    </row>
    <row r="746" spans="1:13" x14ac:dyDescent="0.25">
      <c r="A746" s="2">
        <v>37609</v>
      </c>
      <c r="B746">
        <v>890.02002000000005</v>
      </c>
      <c r="C746">
        <v>899.19000200000005</v>
      </c>
      <c r="D746">
        <v>880.32000700000003</v>
      </c>
      <c r="E746">
        <v>884.25</v>
      </c>
      <c r="F746">
        <v>884.25</v>
      </c>
      <c r="G746">
        <v>1385900000</v>
      </c>
      <c r="H746">
        <f>DAY(spx[[#This Row],[Date]])</f>
        <v>19</v>
      </c>
      <c r="I746" s="7">
        <f>MONTH(spx[[#This Row],[Date]])</f>
        <v>12</v>
      </c>
      <c r="J746" t="b">
        <f>MOD(spx[[#This Row],[month]]-1,3)=0</f>
        <v>0</v>
      </c>
      <c r="K746" t="b">
        <f>spx[[#This Row],[month]]&lt;&gt;I745</f>
        <v>0</v>
      </c>
      <c r="L746" s="8">
        <f>YEAR(spx[[#This Row],[Date]])</f>
        <v>2002</v>
      </c>
      <c r="M746" s="8" cm="1">
        <f t="array" ref="M746">_xlfn.IFS(spx[[#This Row],[month]]&lt;=3,1,spx[[#This Row],[month]]&lt;=6,2,spx[[#This Row],[month]]&lt;=9,3,spx[[#This Row],[month]]&lt;=12,4)</f>
        <v>4</v>
      </c>
    </row>
    <row r="747" spans="1:13" x14ac:dyDescent="0.25">
      <c r="A747" s="2">
        <v>37610</v>
      </c>
      <c r="B747">
        <v>884.25</v>
      </c>
      <c r="C747">
        <v>897.78997800000002</v>
      </c>
      <c r="D747">
        <v>884.25</v>
      </c>
      <c r="E747">
        <v>895.76000999999997</v>
      </c>
      <c r="F747">
        <v>895.76000999999997</v>
      </c>
      <c r="G747">
        <v>1782730000</v>
      </c>
      <c r="H747">
        <f>DAY(spx[[#This Row],[Date]])</f>
        <v>20</v>
      </c>
      <c r="I747" s="7">
        <f>MONTH(spx[[#This Row],[Date]])</f>
        <v>12</v>
      </c>
      <c r="J747" t="b">
        <f>MOD(spx[[#This Row],[month]]-1,3)=0</f>
        <v>0</v>
      </c>
      <c r="K747" t="b">
        <f>spx[[#This Row],[month]]&lt;&gt;I746</f>
        <v>0</v>
      </c>
      <c r="L747" s="8">
        <f>YEAR(spx[[#This Row],[Date]])</f>
        <v>2002</v>
      </c>
      <c r="M747" s="8" cm="1">
        <f t="array" ref="M747">_xlfn.IFS(spx[[#This Row],[month]]&lt;=3,1,spx[[#This Row],[month]]&lt;=6,2,spx[[#This Row],[month]]&lt;=9,3,spx[[#This Row],[month]]&lt;=12,4)</f>
        <v>4</v>
      </c>
    </row>
    <row r="748" spans="1:13" x14ac:dyDescent="0.25">
      <c r="A748" s="2">
        <v>37613</v>
      </c>
      <c r="B748">
        <v>895.73999000000003</v>
      </c>
      <c r="C748">
        <v>902.42999299999997</v>
      </c>
      <c r="D748">
        <v>892.26000999999997</v>
      </c>
      <c r="E748">
        <v>897.38000499999998</v>
      </c>
      <c r="F748">
        <v>897.38000499999998</v>
      </c>
      <c r="G748">
        <v>1112100000</v>
      </c>
      <c r="H748">
        <f>DAY(spx[[#This Row],[Date]])</f>
        <v>23</v>
      </c>
      <c r="I748" s="7">
        <f>MONTH(spx[[#This Row],[Date]])</f>
        <v>12</v>
      </c>
      <c r="J748" t="b">
        <f>MOD(spx[[#This Row],[month]]-1,3)=0</f>
        <v>0</v>
      </c>
      <c r="K748" t="b">
        <f>spx[[#This Row],[month]]&lt;&gt;I747</f>
        <v>0</v>
      </c>
      <c r="L748" s="8">
        <f>YEAR(spx[[#This Row],[Date]])</f>
        <v>2002</v>
      </c>
      <c r="M748" s="8" cm="1">
        <f t="array" ref="M748">_xlfn.IFS(spx[[#This Row],[month]]&lt;=3,1,spx[[#This Row],[month]]&lt;=6,2,spx[[#This Row],[month]]&lt;=9,3,spx[[#This Row],[month]]&lt;=12,4)</f>
        <v>4</v>
      </c>
    </row>
    <row r="749" spans="1:13" x14ac:dyDescent="0.25">
      <c r="A749" s="2">
        <v>37614</v>
      </c>
      <c r="B749">
        <v>897.38000499999998</v>
      </c>
      <c r="C749">
        <v>897.38000499999998</v>
      </c>
      <c r="D749">
        <v>892.28997800000002</v>
      </c>
      <c r="E749">
        <v>892.46997099999999</v>
      </c>
      <c r="F749">
        <v>892.46997099999999</v>
      </c>
      <c r="G749">
        <v>458310000</v>
      </c>
      <c r="H749">
        <f>DAY(spx[[#This Row],[Date]])</f>
        <v>24</v>
      </c>
      <c r="I749" s="7">
        <f>MONTH(spx[[#This Row],[Date]])</f>
        <v>12</v>
      </c>
      <c r="J749" t="b">
        <f>MOD(spx[[#This Row],[month]]-1,3)=0</f>
        <v>0</v>
      </c>
      <c r="K749" t="b">
        <f>spx[[#This Row],[month]]&lt;&gt;I748</f>
        <v>0</v>
      </c>
      <c r="L749" s="8">
        <f>YEAR(spx[[#This Row],[Date]])</f>
        <v>2002</v>
      </c>
      <c r="M749" s="8" cm="1">
        <f t="array" ref="M749">_xlfn.IFS(spx[[#This Row],[month]]&lt;=3,1,spx[[#This Row],[month]]&lt;=6,2,spx[[#This Row],[month]]&lt;=9,3,spx[[#This Row],[month]]&lt;=12,4)</f>
        <v>4</v>
      </c>
    </row>
    <row r="750" spans="1:13" x14ac:dyDescent="0.25">
      <c r="A750" s="2">
        <v>37616</v>
      </c>
      <c r="B750">
        <v>892.46997099999999</v>
      </c>
      <c r="C750">
        <v>903.89001499999995</v>
      </c>
      <c r="D750">
        <v>887.47997999999995</v>
      </c>
      <c r="E750">
        <v>889.65997300000004</v>
      </c>
      <c r="F750">
        <v>889.65997300000004</v>
      </c>
      <c r="G750">
        <v>721100000</v>
      </c>
      <c r="H750">
        <f>DAY(spx[[#This Row],[Date]])</f>
        <v>26</v>
      </c>
      <c r="I750" s="7">
        <f>MONTH(spx[[#This Row],[Date]])</f>
        <v>12</v>
      </c>
      <c r="J750" t="b">
        <f>MOD(spx[[#This Row],[month]]-1,3)=0</f>
        <v>0</v>
      </c>
      <c r="K750" t="b">
        <f>spx[[#This Row],[month]]&lt;&gt;I749</f>
        <v>0</v>
      </c>
      <c r="L750" s="8">
        <f>YEAR(spx[[#This Row],[Date]])</f>
        <v>2002</v>
      </c>
      <c r="M750" s="8" cm="1">
        <f t="array" ref="M750">_xlfn.IFS(spx[[#This Row],[month]]&lt;=3,1,spx[[#This Row],[month]]&lt;=6,2,spx[[#This Row],[month]]&lt;=9,3,spx[[#This Row],[month]]&lt;=12,4)</f>
        <v>4</v>
      </c>
    </row>
    <row r="751" spans="1:13" x14ac:dyDescent="0.25">
      <c r="A751" s="2">
        <v>37617</v>
      </c>
      <c r="B751">
        <v>889.65997300000004</v>
      </c>
      <c r="C751">
        <v>890.46002199999998</v>
      </c>
      <c r="D751">
        <v>873.61999500000002</v>
      </c>
      <c r="E751">
        <v>875.40002400000003</v>
      </c>
      <c r="F751">
        <v>875.40002400000003</v>
      </c>
      <c r="G751">
        <v>758400000</v>
      </c>
      <c r="H751">
        <f>DAY(spx[[#This Row],[Date]])</f>
        <v>27</v>
      </c>
      <c r="I751" s="7">
        <f>MONTH(spx[[#This Row],[Date]])</f>
        <v>12</v>
      </c>
      <c r="J751" t="b">
        <f>MOD(spx[[#This Row],[month]]-1,3)=0</f>
        <v>0</v>
      </c>
      <c r="K751" t="b">
        <f>spx[[#This Row],[month]]&lt;&gt;I750</f>
        <v>0</v>
      </c>
      <c r="L751" s="8">
        <f>YEAR(spx[[#This Row],[Date]])</f>
        <v>2002</v>
      </c>
      <c r="M751" s="8" cm="1">
        <f t="array" ref="M751">_xlfn.IFS(spx[[#This Row],[month]]&lt;=3,1,spx[[#This Row],[month]]&lt;=6,2,spx[[#This Row],[month]]&lt;=9,3,spx[[#This Row],[month]]&lt;=12,4)</f>
        <v>4</v>
      </c>
    </row>
    <row r="752" spans="1:13" x14ac:dyDescent="0.25">
      <c r="A752" s="2">
        <v>37620</v>
      </c>
      <c r="B752">
        <v>875.40002400000003</v>
      </c>
      <c r="C752">
        <v>882.09997599999997</v>
      </c>
      <c r="D752">
        <v>870.22997999999995</v>
      </c>
      <c r="E752">
        <v>879.39001499999995</v>
      </c>
      <c r="F752">
        <v>879.39001499999995</v>
      </c>
      <c r="G752">
        <v>1057800000</v>
      </c>
      <c r="H752">
        <f>DAY(spx[[#This Row],[Date]])</f>
        <v>30</v>
      </c>
      <c r="I752" s="7">
        <f>MONTH(spx[[#This Row],[Date]])</f>
        <v>12</v>
      </c>
      <c r="J752" t="b">
        <f>MOD(spx[[#This Row],[month]]-1,3)=0</f>
        <v>0</v>
      </c>
      <c r="K752" t="b">
        <f>spx[[#This Row],[month]]&lt;&gt;I751</f>
        <v>0</v>
      </c>
      <c r="L752" s="8">
        <f>YEAR(spx[[#This Row],[Date]])</f>
        <v>2002</v>
      </c>
      <c r="M752" s="8" cm="1">
        <f t="array" ref="M752">_xlfn.IFS(spx[[#This Row],[month]]&lt;=3,1,spx[[#This Row],[month]]&lt;=6,2,spx[[#This Row],[month]]&lt;=9,3,spx[[#This Row],[month]]&lt;=12,4)</f>
        <v>4</v>
      </c>
    </row>
    <row r="753" spans="1:13" x14ac:dyDescent="0.25">
      <c r="A753" s="2">
        <v>37621</v>
      </c>
      <c r="B753">
        <v>879.39001499999995</v>
      </c>
      <c r="C753">
        <v>881.92999299999997</v>
      </c>
      <c r="D753">
        <v>869.45001200000002</v>
      </c>
      <c r="E753">
        <v>879.82000700000003</v>
      </c>
      <c r="F753">
        <v>879.82000700000003</v>
      </c>
      <c r="G753">
        <v>1088500000</v>
      </c>
      <c r="H753">
        <f>DAY(spx[[#This Row],[Date]])</f>
        <v>31</v>
      </c>
      <c r="I753" s="7">
        <f>MONTH(spx[[#This Row],[Date]])</f>
        <v>12</v>
      </c>
      <c r="J753" t="b">
        <f>MOD(spx[[#This Row],[month]]-1,3)=0</f>
        <v>0</v>
      </c>
      <c r="K753" t="b">
        <f>spx[[#This Row],[month]]&lt;&gt;I752</f>
        <v>0</v>
      </c>
      <c r="L753" s="8">
        <f>YEAR(spx[[#This Row],[Date]])</f>
        <v>2002</v>
      </c>
      <c r="M753" s="8" cm="1">
        <f t="array" ref="M753">_xlfn.IFS(spx[[#This Row],[month]]&lt;=3,1,spx[[#This Row],[month]]&lt;=6,2,spx[[#This Row],[month]]&lt;=9,3,spx[[#This Row],[month]]&lt;=12,4)</f>
        <v>4</v>
      </c>
    </row>
    <row r="754" spans="1:13" x14ac:dyDescent="0.25">
      <c r="A754" s="2">
        <v>37623</v>
      </c>
      <c r="B754">
        <v>879.82000700000003</v>
      </c>
      <c r="C754">
        <v>909.03002900000001</v>
      </c>
      <c r="D754">
        <v>879.82000700000003</v>
      </c>
      <c r="E754">
        <v>909.03002900000001</v>
      </c>
      <c r="F754">
        <v>909.03002900000001</v>
      </c>
      <c r="G754">
        <v>1229200000</v>
      </c>
      <c r="H754">
        <f>DAY(spx[[#This Row],[Date]])</f>
        <v>2</v>
      </c>
      <c r="I754" s="7">
        <f>MONTH(spx[[#This Row],[Date]])</f>
        <v>1</v>
      </c>
      <c r="J754" t="b">
        <f>MOD(spx[[#This Row],[month]]-1,3)=0</f>
        <v>1</v>
      </c>
      <c r="K754" t="b">
        <f>spx[[#This Row],[month]]&lt;&gt;I753</f>
        <v>1</v>
      </c>
      <c r="L754" s="8">
        <f>YEAR(spx[[#This Row],[Date]])</f>
        <v>2003</v>
      </c>
      <c r="M754" s="8" cm="1">
        <f t="array" ref="M754">_xlfn.IFS(spx[[#This Row],[month]]&lt;=3,1,spx[[#This Row],[month]]&lt;=6,2,spx[[#This Row],[month]]&lt;=9,3,spx[[#This Row],[month]]&lt;=12,4)</f>
        <v>1</v>
      </c>
    </row>
    <row r="755" spans="1:13" x14ac:dyDescent="0.25">
      <c r="A755" s="2">
        <v>37624</v>
      </c>
      <c r="B755">
        <v>909.03002900000001</v>
      </c>
      <c r="C755">
        <v>911.25</v>
      </c>
      <c r="D755">
        <v>903.07000700000003</v>
      </c>
      <c r="E755">
        <v>908.59002699999996</v>
      </c>
      <c r="F755">
        <v>908.59002699999996</v>
      </c>
      <c r="G755">
        <v>1130800000</v>
      </c>
      <c r="H755">
        <f>DAY(spx[[#This Row],[Date]])</f>
        <v>3</v>
      </c>
      <c r="I755" s="7">
        <f>MONTH(spx[[#This Row],[Date]])</f>
        <v>1</v>
      </c>
      <c r="J755" t="b">
        <f>MOD(spx[[#This Row],[month]]-1,3)=0</f>
        <v>1</v>
      </c>
      <c r="K755" t="b">
        <f>spx[[#This Row],[month]]&lt;&gt;I754</f>
        <v>0</v>
      </c>
      <c r="L755" s="8">
        <f>YEAR(spx[[#This Row],[Date]])</f>
        <v>2003</v>
      </c>
      <c r="M755" s="8" cm="1">
        <f t="array" ref="M755">_xlfn.IFS(spx[[#This Row],[month]]&lt;=3,1,spx[[#This Row],[month]]&lt;=6,2,spx[[#This Row],[month]]&lt;=9,3,spx[[#This Row],[month]]&lt;=12,4)</f>
        <v>1</v>
      </c>
    </row>
    <row r="756" spans="1:13" x14ac:dyDescent="0.25">
      <c r="A756" s="2">
        <v>37627</v>
      </c>
      <c r="B756">
        <v>908.59002699999996</v>
      </c>
      <c r="C756">
        <v>931.77002000000005</v>
      </c>
      <c r="D756">
        <v>908.59002699999996</v>
      </c>
      <c r="E756">
        <v>929.01000999999997</v>
      </c>
      <c r="F756">
        <v>929.01000999999997</v>
      </c>
      <c r="G756">
        <v>1435900000</v>
      </c>
      <c r="H756">
        <f>DAY(spx[[#This Row],[Date]])</f>
        <v>6</v>
      </c>
      <c r="I756" s="7">
        <f>MONTH(spx[[#This Row],[Date]])</f>
        <v>1</v>
      </c>
      <c r="J756" t="b">
        <f>MOD(spx[[#This Row],[month]]-1,3)=0</f>
        <v>1</v>
      </c>
      <c r="K756" t="b">
        <f>spx[[#This Row],[month]]&lt;&gt;I755</f>
        <v>0</v>
      </c>
      <c r="L756" s="8">
        <f>YEAR(spx[[#This Row],[Date]])</f>
        <v>2003</v>
      </c>
      <c r="M756" s="8" cm="1">
        <f t="array" ref="M756">_xlfn.IFS(spx[[#This Row],[month]]&lt;=3,1,spx[[#This Row],[month]]&lt;=6,2,spx[[#This Row],[month]]&lt;=9,3,spx[[#This Row],[month]]&lt;=12,4)</f>
        <v>1</v>
      </c>
    </row>
    <row r="757" spans="1:13" x14ac:dyDescent="0.25">
      <c r="A757" s="2">
        <v>37628</v>
      </c>
      <c r="B757">
        <v>929.01000999999997</v>
      </c>
      <c r="C757">
        <v>930.80999799999995</v>
      </c>
      <c r="D757">
        <v>919.92999299999997</v>
      </c>
      <c r="E757">
        <v>922.92999299999997</v>
      </c>
      <c r="F757">
        <v>922.92999299999997</v>
      </c>
      <c r="G757">
        <v>1545200000</v>
      </c>
      <c r="H757">
        <f>DAY(spx[[#This Row],[Date]])</f>
        <v>7</v>
      </c>
      <c r="I757" s="7">
        <f>MONTH(spx[[#This Row],[Date]])</f>
        <v>1</v>
      </c>
      <c r="J757" t="b">
        <f>MOD(spx[[#This Row],[month]]-1,3)=0</f>
        <v>1</v>
      </c>
      <c r="K757" t="b">
        <f>spx[[#This Row],[month]]&lt;&gt;I756</f>
        <v>0</v>
      </c>
      <c r="L757" s="8">
        <f>YEAR(spx[[#This Row],[Date]])</f>
        <v>2003</v>
      </c>
      <c r="M757" s="8" cm="1">
        <f t="array" ref="M757">_xlfn.IFS(spx[[#This Row],[month]]&lt;=3,1,spx[[#This Row],[month]]&lt;=6,2,spx[[#This Row],[month]]&lt;=9,3,spx[[#This Row],[month]]&lt;=12,4)</f>
        <v>1</v>
      </c>
    </row>
    <row r="758" spans="1:13" x14ac:dyDescent="0.25">
      <c r="A758" s="2">
        <v>37629</v>
      </c>
      <c r="B758">
        <v>922.92999299999997</v>
      </c>
      <c r="C758">
        <v>922.92999299999997</v>
      </c>
      <c r="D758">
        <v>908.32000700000003</v>
      </c>
      <c r="E758">
        <v>909.92999299999997</v>
      </c>
      <c r="F758">
        <v>909.92999299999997</v>
      </c>
      <c r="G758">
        <v>1467600000</v>
      </c>
      <c r="H758">
        <f>DAY(spx[[#This Row],[Date]])</f>
        <v>8</v>
      </c>
      <c r="I758" s="7">
        <f>MONTH(spx[[#This Row],[Date]])</f>
        <v>1</v>
      </c>
      <c r="J758" t="b">
        <f>MOD(spx[[#This Row],[month]]-1,3)=0</f>
        <v>1</v>
      </c>
      <c r="K758" t="b">
        <f>spx[[#This Row],[month]]&lt;&gt;I757</f>
        <v>0</v>
      </c>
      <c r="L758" s="8">
        <f>YEAR(spx[[#This Row],[Date]])</f>
        <v>2003</v>
      </c>
      <c r="M758" s="8" cm="1">
        <f t="array" ref="M758">_xlfn.IFS(spx[[#This Row],[month]]&lt;=3,1,spx[[#This Row],[month]]&lt;=6,2,spx[[#This Row],[month]]&lt;=9,3,spx[[#This Row],[month]]&lt;=12,4)</f>
        <v>1</v>
      </c>
    </row>
    <row r="759" spans="1:13" x14ac:dyDescent="0.25">
      <c r="A759" s="2">
        <v>37630</v>
      </c>
      <c r="B759">
        <v>909.92999299999997</v>
      </c>
      <c r="C759">
        <v>928.30999799999995</v>
      </c>
      <c r="D759">
        <v>909.92999299999997</v>
      </c>
      <c r="E759">
        <v>927.57000700000003</v>
      </c>
      <c r="F759">
        <v>927.57000700000003</v>
      </c>
      <c r="G759">
        <v>1560300000</v>
      </c>
      <c r="H759">
        <f>DAY(spx[[#This Row],[Date]])</f>
        <v>9</v>
      </c>
      <c r="I759" s="7">
        <f>MONTH(spx[[#This Row],[Date]])</f>
        <v>1</v>
      </c>
      <c r="J759" t="b">
        <f>MOD(spx[[#This Row],[month]]-1,3)=0</f>
        <v>1</v>
      </c>
      <c r="K759" t="b">
        <f>spx[[#This Row],[month]]&lt;&gt;I758</f>
        <v>0</v>
      </c>
      <c r="L759" s="8">
        <f>YEAR(spx[[#This Row],[Date]])</f>
        <v>2003</v>
      </c>
      <c r="M759" s="8" cm="1">
        <f t="array" ref="M759">_xlfn.IFS(spx[[#This Row],[month]]&lt;=3,1,spx[[#This Row],[month]]&lt;=6,2,spx[[#This Row],[month]]&lt;=9,3,spx[[#This Row],[month]]&lt;=12,4)</f>
        <v>1</v>
      </c>
    </row>
    <row r="760" spans="1:13" x14ac:dyDescent="0.25">
      <c r="A760" s="2">
        <v>37631</v>
      </c>
      <c r="B760">
        <v>927.580017</v>
      </c>
      <c r="C760">
        <v>932.89001499999995</v>
      </c>
      <c r="D760">
        <v>917.65997300000004</v>
      </c>
      <c r="E760">
        <v>927.57000700000003</v>
      </c>
      <c r="F760">
        <v>927.57000700000003</v>
      </c>
      <c r="G760">
        <v>1485400000</v>
      </c>
      <c r="H760">
        <f>DAY(spx[[#This Row],[Date]])</f>
        <v>10</v>
      </c>
      <c r="I760" s="7">
        <f>MONTH(spx[[#This Row],[Date]])</f>
        <v>1</v>
      </c>
      <c r="J760" t="b">
        <f>MOD(spx[[#This Row],[month]]-1,3)=0</f>
        <v>1</v>
      </c>
      <c r="K760" t="b">
        <f>spx[[#This Row],[month]]&lt;&gt;I759</f>
        <v>0</v>
      </c>
      <c r="L760" s="8">
        <f>YEAR(spx[[#This Row],[Date]])</f>
        <v>2003</v>
      </c>
      <c r="M760" s="8" cm="1">
        <f t="array" ref="M760">_xlfn.IFS(spx[[#This Row],[month]]&lt;=3,1,spx[[#This Row],[month]]&lt;=6,2,spx[[#This Row],[month]]&lt;=9,3,spx[[#This Row],[month]]&lt;=12,4)</f>
        <v>1</v>
      </c>
    </row>
    <row r="761" spans="1:13" x14ac:dyDescent="0.25">
      <c r="A761" s="2">
        <v>37634</v>
      </c>
      <c r="B761">
        <v>927.57000700000003</v>
      </c>
      <c r="C761">
        <v>935.04998799999998</v>
      </c>
      <c r="D761">
        <v>922.04998799999998</v>
      </c>
      <c r="E761">
        <v>926.26000999999997</v>
      </c>
      <c r="F761">
        <v>926.26000999999997</v>
      </c>
      <c r="G761">
        <v>1396300000</v>
      </c>
      <c r="H761">
        <f>DAY(spx[[#This Row],[Date]])</f>
        <v>13</v>
      </c>
      <c r="I761" s="7">
        <f>MONTH(spx[[#This Row],[Date]])</f>
        <v>1</v>
      </c>
      <c r="J761" t="b">
        <f>MOD(spx[[#This Row],[month]]-1,3)=0</f>
        <v>1</v>
      </c>
      <c r="K761" t="b">
        <f>spx[[#This Row],[month]]&lt;&gt;I760</f>
        <v>0</v>
      </c>
      <c r="L761" s="8">
        <f>YEAR(spx[[#This Row],[Date]])</f>
        <v>2003</v>
      </c>
      <c r="M761" s="8" cm="1">
        <f t="array" ref="M761">_xlfn.IFS(spx[[#This Row],[month]]&lt;=3,1,spx[[#This Row],[month]]&lt;=6,2,spx[[#This Row],[month]]&lt;=9,3,spx[[#This Row],[month]]&lt;=12,4)</f>
        <v>1</v>
      </c>
    </row>
    <row r="762" spans="1:13" x14ac:dyDescent="0.25">
      <c r="A762" s="2">
        <v>37635</v>
      </c>
      <c r="B762">
        <v>926.26000999999997</v>
      </c>
      <c r="C762">
        <v>931.65997300000004</v>
      </c>
      <c r="D762">
        <v>921.71997099999999</v>
      </c>
      <c r="E762">
        <v>931.65997300000004</v>
      </c>
      <c r="F762">
        <v>931.65997300000004</v>
      </c>
      <c r="G762">
        <v>1379400000</v>
      </c>
      <c r="H762">
        <f>DAY(spx[[#This Row],[Date]])</f>
        <v>14</v>
      </c>
      <c r="I762" s="7">
        <f>MONTH(spx[[#This Row],[Date]])</f>
        <v>1</v>
      </c>
      <c r="J762" t="b">
        <f>MOD(spx[[#This Row],[month]]-1,3)=0</f>
        <v>1</v>
      </c>
      <c r="K762" t="b">
        <f>spx[[#This Row],[month]]&lt;&gt;I761</f>
        <v>0</v>
      </c>
      <c r="L762" s="8">
        <f>YEAR(spx[[#This Row],[Date]])</f>
        <v>2003</v>
      </c>
      <c r="M762" s="8" cm="1">
        <f t="array" ref="M762">_xlfn.IFS(spx[[#This Row],[month]]&lt;=3,1,spx[[#This Row],[month]]&lt;=6,2,spx[[#This Row],[month]]&lt;=9,3,spx[[#This Row],[month]]&lt;=12,4)</f>
        <v>1</v>
      </c>
    </row>
    <row r="763" spans="1:13" x14ac:dyDescent="0.25">
      <c r="A763" s="2">
        <v>37636</v>
      </c>
      <c r="B763">
        <v>931.65997300000004</v>
      </c>
      <c r="C763">
        <v>932.59002699999996</v>
      </c>
      <c r="D763">
        <v>916.70001200000002</v>
      </c>
      <c r="E763">
        <v>918.21997099999999</v>
      </c>
      <c r="F763">
        <v>918.21997099999999</v>
      </c>
      <c r="G763">
        <v>1432100000</v>
      </c>
      <c r="H763">
        <f>DAY(spx[[#This Row],[Date]])</f>
        <v>15</v>
      </c>
      <c r="I763" s="7">
        <f>MONTH(spx[[#This Row],[Date]])</f>
        <v>1</v>
      </c>
      <c r="J763" t="b">
        <f>MOD(spx[[#This Row],[month]]-1,3)=0</f>
        <v>1</v>
      </c>
      <c r="K763" t="b">
        <f>spx[[#This Row],[month]]&lt;&gt;I762</f>
        <v>0</v>
      </c>
      <c r="L763" s="8">
        <f>YEAR(spx[[#This Row],[Date]])</f>
        <v>2003</v>
      </c>
      <c r="M763" s="8" cm="1">
        <f t="array" ref="M763">_xlfn.IFS(spx[[#This Row],[month]]&lt;=3,1,spx[[#This Row],[month]]&lt;=6,2,spx[[#This Row],[month]]&lt;=9,3,spx[[#This Row],[month]]&lt;=12,4)</f>
        <v>1</v>
      </c>
    </row>
    <row r="764" spans="1:13" x14ac:dyDescent="0.25">
      <c r="A764" s="2">
        <v>37637</v>
      </c>
      <c r="B764">
        <v>918.21997099999999</v>
      </c>
      <c r="C764">
        <v>926.03002900000001</v>
      </c>
      <c r="D764">
        <v>911.97997999999995</v>
      </c>
      <c r="E764">
        <v>914.59997599999997</v>
      </c>
      <c r="F764">
        <v>914.59997599999997</v>
      </c>
      <c r="G764">
        <v>1534600000</v>
      </c>
      <c r="H764">
        <f>DAY(spx[[#This Row],[Date]])</f>
        <v>16</v>
      </c>
      <c r="I764" s="7">
        <f>MONTH(spx[[#This Row],[Date]])</f>
        <v>1</v>
      </c>
      <c r="J764" t="b">
        <f>MOD(spx[[#This Row],[month]]-1,3)=0</f>
        <v>1</v>
      </c>
      <c r="K764" t="b">
        <f>spx[[#This Row],[month]]&lt;&gt;I763</f>
        <v>0</v>
      </c>
      <c r="L764" s="8">
        <f>YEAR(spx[[#This Row],[Date]])</f>
        <v>2003</v>
      </c>
      <c r="M764" s="8" cm="1">
        <f t="array" ref="M764">_xlfn.IFS(spx[[#This Row],[month]]&lt;=3,1,spx[[#This Row],[month]]&lt;=6,2,spx[[#This Row],[month]]&lt;=9,3,spx[[#This Row],[month]]&lt;=12,4)</f>
        <v>1</v>
      </c>
    </row>
    <row r="765" spans="1:13" x14ac:dyDescent="0.25">
      <c r="A765" s="2">
        <v>37638</v>
      </c>
      <c r="B765">
        <v>914.59997599999997</v>
      </c>
      <c r="C765">
        <v>914.59997599999997</v>
      </c>
      <c r="D765">
        <v>899.02002000000005</v>
      </c>
      <c r="E765">
        <v>901.78002900000001</v>
      </c>
      <c r="F765">
        <v>901.78002900000001</v>
      </c>
      <c r="G765">
        <v>1358200000</v>
      </c>
      <c r="H765">
        <f>DAY(spx[[#This Row],[Date]])</f>
        <v>17</v>
      </c>
      <c r="I765" s="7">
        <f>MONTH(spx[[#This Row],[Date]])</f>
        <v>1</v>
      </c>
      <c r="J765" t="b">
        <f>MOD(spx[[#This Row],[month]]-1,3)=0</f>
        <v>1</v>
      </c>
      <c r="K765" t="b">
        <f>spx[[#This Row],[month]]&lt;&gt;I764</f>
        <v>0</v>
      </c>
      <c r="L765" s="8">
        <f>YEAR(spx[[#This Row],[Date]])</f>
        <v>2003</v>
      </c>
      <c r="M765" s="8" cm="1">
        <f t="array" ref="M765">_xlfn.IFS(spx[[#This Row],[month]]&lt;=3,1,spx[[#This Row],[month]]&lt;=6,2,spx[[#This Row],[month]]&lt;=9,3,spx[[#This Row],[month]]&lt;=12,4)</f>
        <v>1</v>
      </c>
    </row>
    <row r="766" spans="1:13" x14ac:dyDescent="0.25">
      <c r="A766" s="2">
        <v>37642</v>
      </c>
      <c r="B766">
        <v>901.78002900000001</v>
      </c>
      <c r="C766">
        <v>906</v>
      </c>
      <c r="D766">
        <v>887.61999500000002</v>
      </c>
      <c r="E766">
        <v>887.61999500000002</v>
      </c>
      <c r="F766">
        <v>887.61999500000002</v>
      </c>
      <c r="G766">
        <v>1335200000</v>
      </c>
      <c r="H766">
        <f>DAY(spx[[#This Row],[Date]])</f>
        <v>21</v>
      </c>
      <c r="I766" s="7">
        <f>MONTH(spx[[#This Row],[Date]])</f>
        <v>1</v>
      </c>
      <c r="J766" t="b">
        <f>MOD(spx[[#This Row],[month]]-1,3)=0</f>
        <v>1</v>
      </c>
      <c r="K766" t="b">
        <f>spx[[#This Row],[month]]&lt;&gt;I765</f>
        <v>0</v>
      </c>
      <c r="L766" s="8">
        <f>YEAR(spx[[#This Row],[Date]])</f>
        <v>2003</v>
      </c>
      <c r="M766" s="8" cm="1">
        <f t="array" ref="M766">_xlfn.IFS(spx[[#This Row],[month]]&lt;=3,1,spx[[#This Row],[month]]&lt;=6,2,spx[[#This Row],[month]]&lt;=9,3,spx[[#This Row],[month]]&lt;=12,4)</f>
        <v>1</v>
      </c>
    </row>
    <row r="767" spans="1:13" x14ac:dyDescent="0.25">
      <c r="A767" s="2">
        <v>37643</v>
      </c>
      <c r="B767">
        <v>887.61999500000002</v>
      </c>
      <c r="C767">
        <v>889.73999000000003</v>
      </c>
      <c r="D767">
        <v>877.64001499999995</v>
      </c>
      <c r="E767">
        <v>878.35998500000005</v>
      </c>
      <c r="F767">
        <v>878.35998500000005</v>
      </c>
      <c r="G767">
        <v>1560800000</v>
      </c>
      <c r="H767">
        <f>DAY(spx[[#This Row],[Date]])</f>
        <v>22</v>
      </c>
      <c r="I767" s="7">
        <f>MONTH(spx[[#This Row],[Date]])</f>
        <v>1</v>
      </c>
      <c r="J767" t="b">
        <f>MOD(spx[[#This Row],[month]]-1,3)=0</f>
        <v>1</v>
      </c>
      <c r="K767" t="b">
        <f>spx[[#This Row],[month]]&lt;&gt;I766</f>
        <v>0</v>
      </c>
      <c r="L767" s="8">
        <f>YEAR(spx[[#This Row],[Date]])</f>
        <v>2003</v>
      </c>
      <c r="M767" s="8" cm="1">
        <f t="array" ref="M767">_xlfn.IFS(spx[[#This Row],[month]]&lt;=3,1,spx[[#This Row],[month]]&lt;=6,2,spx[[#This Row],[month]]&lt;=9,3,spx[[#This Row],[month]]&lt;=12,4)</f>
        <v>1</v>
      </c>
    </row>
    <row r="768" spans="1:13" x14ac:dyDescent="0.25">
      <c r="A768" s="2">
        <v>37644</v>
      </c>
      <c r="B768">
        <v>878.35998500000005</v>
      </c>
      <c r="C768">
        <v>890.25</v>
      </c>
      <c r="D768">
        <v>876.89001499999995</v>
      </c>
      <c r="E768">
        <v>887.34002699999996</v>
      </c>
      <c r="F768">
        <v>887.34002699999996</v>
      </c>
      <c r="G768">
        <v>1744550000</v>
      </c>
      <c r="H768">
        <f>DAY(spx[[#This Row],[Date]])</f>
        <v>23</v>
      </c>
      <c r="I768" s="7">
        <f>MONTH(spx[[#This Row],[Date]])</f>
        <v>1</v>
      </c>
      <c r="J768" t="b">
        <f>MOD(spx[[#This Row],[month]]-1,3)=0</f>
        <v>1</v>
      </c>
      <c r="K768" t="b">
        <f>spx[[#This Row],[month]]&lt;&gt;I767</f>
        <v>0</v>
      </c>
      <c r="L768" s="8">
        <f>YEAR(spx[[#This Row],[Date]])</f>
        <v>2003</v>
      </c>
      <c r="M768" s="8" cm="1">
        <f t="array" ref="M768">_xlfn.IFS(spx[[#This Row],[month]]&lt;=3,1,spx[[#This Row],[month]]&lt;=6,2,spx[[#This Row],[month]]&lt;=9,3,spx[[#This Row],[month]]&lt;=12,4)</f>
        <v>1</v>
      </c>
    </row>
    <row r="769" spans="1:13" x14ac:dyDescent="0.25">
      <c r="A769" s="2">
        <v>37645</v>
      </c>
      <c r="B769">
        <v>887.34002699999996</v>
      </c>
      <c r="C769">
        <v>887.34002699999996</v>
      </c>
      <c r="D769">
        <v>859.71002199999998</v>
      </c>
      <c r="E769">
        <v>861.40002400000003</v>
      </c>
      <c r="F769">
        <v>861.40002400000003</v>
      </c>
      <c r="G769">
        <v>1574800000</v>
      </c>
      <c r="H769">
        <f>DAY(spx[[#This Row],[Date]])</f>
        <v>24</v>
      </c>
      <c r="I769" s="7">
        <f>MONTH(spx[[#This Row],[Date]])</f>
        <v>1</v>
      </c>
      <c r="J769" t="b">
        <f>MOD(spx[[#This Row],[month]]-1,3)=0</f>
        <v>1</v>
      </c>
      <c r="K769" t="b">
        <f>spx[[#This Row],[month]]&lt;&gt;I768</f>
        <v>0</v>
      </c>
      <c r="L769" s="8">
        <f>YEAR(spx[[#This Row],[Date]])</f>
        <v>2003</v>
      </c>
      <c r="M769" s="8" cm="1">
        <f t="array" ref="M769">_xlfn.IFS(spx[[#This Row],[month]]&lt;=3,1,spx[[#This Row],[month]]&lt;=6,2,spx[[#This Row],[month]]&lt;=9,3,spx[[#This Row],[month]]&lt;=12,4)</f>
        <v>1</v>
      </c>
    </row>
    <row r="770" spans="1:13" x14ac:dyDescent="0.25">
      <c r="A770" s="2">
        <v>37648</v>
      </c>
      <c r="B770">
        <v>861.40002400000003</v>
      </c>
      <c r="C770">
        <v>863.95001200000002</v>
      </c>
      <c r="D770">
        <v>844.25</v>
      </c>
      <c r="E770">
        <v>847.47997999999995</v>
      </c>
      <c r="F770">
        <v>847.47997999999995</v>
      </c>
      <c r="G770">
        <v>1435900000</v>
      </c>
      <c r="H770">
        <f>DAY(spx[[#This Row],[Date]])</f>
        <v>27</v>
      </c>
      <c r="I770" s="7">
        <f>MONTH(spx[[#This Row],[Date]])</f>
        <v>1</v>
      </c>
      <c r="J770" t="b">
        <f>MOD(spx[[#This Row],[month]]-1,3)=0</f>
        <v>1</v>
      </c>
      <c r="K770" t="b">
        <f>spx[[#This Row],[month]]&lt;&gt;I769</f>
        <v>0</v>
      </c>
      <c r="L770" s="8">
        <f>YEAR(spx[[#This Row],[Date]])</f>
        <v>2003</v>
      </c>
      <c r="M770" s="8" cm="1">
        <f t="array" ref="M770">_xlfn.IFS(spx[[#This Row],[month]]&lt;=3,1,spx[[#This Row],[month]]&lt;=6,2,spx[[#This Row],[month]]&lt;=9,3,spx[[#This Row],[month]]&lt;=12,4)</f>
        <v>1</v>
      </c>
    </row>
    <row r="771" spans="1:13" x14ac:dyDescent="0.25">
      <c r="A771" s="2">
        <v>37649</v>
      </c>
      <c r="B771">
        <v>847.47997999999995</v>
      </c>
      <c r="C771">
        <v>860.76000999999997</v>
      </c>
      <c r="D771">
        <v>847.47997999999995</v>
      </c>
      <c r="E771">
        <v>858.53997800000002</v>
      </c>
      <c r="F771">
        <v>858.53997800000002</v>
      </c>
      <c r="G771">
        <v>1459100000</v>
      </c>
      <c r="H771">
        <f>DAY(spx[[#This Row],[Date]])</f>
        <v>28</v>
      </c>
      <c r="I771" s="7">
        <f>MONTH(spx[[#This Row],[Date]])</f>
        <v>1</v>
      </c>
      <c r="J771" t="b">
        <f>MOD(spx[[#This Row],[month]]-1,3)=0</f>
        <v>1</v>
      </c>
      <c r="K771" t="b">
        <f>spx[[#This Row],[month]]&lt;&gt;I770</f>
        <v>0</v>
      </c>
      <c r="L771" s="8">
        <f>YEAR(spx[[#This Row],[Date]])</f>
        <v>2003</v>
      </c>
      <c r="M771" s="8" cm="1">
        <f t="array" ref="M771">_xlfn.IFS(spx[[#This Row],[month]]&lt;=3,1,spx[[#This Row],[month]]&lt;=6,2,spx[[#This Row],[month]]&lt;=9,3,spx[[#This Row],[month]]&lt;=12,4)</f>
        <v>1</v>
      </c>
    </row>
    <row r="772" spans="1:13" x14ac:dyDescent="0.25">
      <c r="A772" s="2">
        <v>37650</v>
      </c>
      <c r="B772">
        <v>858.53997800000002</v>
      </c>
      <c r="C772">
        <v>868.71997099999999</v>
      </c>
      <c r="D772">
        <v>845.85998500000005</v>
      </c>
      <c r="E772">
        <v>864.35998500000005</v>
      </c>
      <c r="F772">
        <v>864.35998500000005</v>
      </c>
      <c r="G772">
        <v>1595400000</v>
      </c>
      <c r="H772">
        <f>DAY(spx[[#This Row],[Date]])</f>
        <v>29</v>
      </c>
      <c r="I772" s="7">
        <f>MONTH(spx[[#This Row],[Date]])</f>
        <v>1</v>
      </c>
      <c r="J772" t="b">
        <f>MOD(spx[[#This Row],[month]]-1,3)=0</f>
        <v>1</v>
      </c>
      <c r="K772" t="b">
        <f>spx[[#This Row],[month]]&lt;&gt;I771</f>
        <v>0</v>
      </c>
      <c r="L772" s="8">
        <f>YEAR(spx[[#This Row],[Date]])</f>
        <v>2003</v>
      </c>
      <c r="M772" s="8" cm="1">
        <f t="array" ref="M772">_xlfn.IFS(spx[[#This Row],[month]]&lt;=3,1,spx[[#This Row],[month]]&lt;=6,2,spx[[#This Row],[month]]&lt;=9,3,spx[[#This Row],[month]]&lt;=12,4)</f>
        <v>1</v>
      </c>
    </row>
    <row r="773" spans="1:13" x14ac:dyDescent="0.25">
      <c r="A773" s="2">
        <v>37651</v>
      </c>
      <c r="B773">
        <v>864.35998500000005</v>
      </c>
      <c r="C773">
        <v>865.47997999999995</v>
      </c>
      <c r="D773">
        <v>843.73999000000003</v>
      </c>
      <c r="E773">
        <v>844.60998500000005</v>
      </c>
      <c r="F773">
        <v>844.60998500000005</v>
      </c>
      <c r="G773">
        <v>1510300000</v>
      </c>
      <c r="H773">
        <f>DAY(spx[[#This Row],[Date]])</f>
        <v>30</v>
      </c>
      <c r="I773" s="7">
        <f>MONTH(spx[[#This Row],[Date]])</f>
        <v>1</v>
      </c>
      <c r="J773" t="b">
        <f>MOD(spx[[#This Row],[month]]-1,3)=0</f>
        <v>1</v>
      </c>
      <c r="K773" t="b">
        <f>spx[[#This Row],[month]]&lt;&gt;I772</f>
        <v>0</v>
      </c>
      <c r="L773" s="8">
        <f>YEAR(spx[[#This Row],[Date]])</f>
        <v>2003</v>
      </c>
      <c r="M773" s="8" cm="1">
        <f t="array" ref="M773">_xlfn.IFS(spx[[#This Row],[month]]&lt;=3,1,spx[[#This Row],[month]]&lt;=6,2,spx[[#This Row],[month]]&lt;=9,3,spx[[#This Row],[month]]&lt;=12,4)</f>
        <v>1</v>
      </c>
    </row>
    <row r="774" spans="1:13" x14ac:dyDescent="0.25">
      <c r="A774" s="2">
        <v>37652</v>
      </c>
      <c r="B774">
        <v>844.60998500000005</v>
      </c>
      <c r="C774">
        <v>858.330017</v>
      </c>
      <c r="D774">
        <v>840.34002699999996</v>
      </c>
      <c r="E774">
        <v>855.70001200000002</v>
      </c>
      <c r="F774">
        <v>855.70001200000002</v>
      </c>
      <c r="G774">
        <v>1578530000</v>
      </c>
      <c r="H774">
        <f>DAY(spx[[#This Row],[Date]])</f>
        <v>31</v>
      </c>
      <c r="I774" s="7">
        <f>MONTH(spx[[#This Row],[Date]])</f>
        <v>1</v>
      </c>
      <c r="J774" t="b">
        <f>MOD(spx[[#This Row],[month]]-1,3)=0</f>
        <v>1</v>
      </c>
      <c r="K774" t="b">
        <f>spx[[#This Row],[month]]&lt;&gt;I773</f>
        <v>0</v>
      </c>
      <c r="L774" s="8">
        <f>YEAR(spx[[#This Row],[Date]])</f>
        <v>2003</v>
      </c>
      <c r="M774" s="8" cm="1">
        <f t="array" ref="M774">_xlfn.IFS(spx[[#This Row],[month]]&lt;=3,1,spx[[#This Row],[month]]&lt;=6,2,spx[[#This Row],[month]]&lt;=9,3,spx[[#This Row],[month]]&lt;=12,4)</f>
        <v>1</v>
      </c>
    </row>
    <row r="775" spans="1:13" x14ac:dyDescent="0.25">
      <c r="A775" s="2">
        <v>37655</v>
      </c>
      <c r="B775">
        <v>855.70001200000002</v>
      </c>
      <c r="C775">
        <v>864.64001499999995</v>
      </c>
      <c r="D775">
        <v>855.70001200000002</v>
      </c>
      <c r="E775">
        <v>860.32000700000003</v>
      </c>
      <c r="F775">
        <v>860.32000700000003</v>
      </c>
      <c r="G775">
        <v>1258500000</v>
      </c>
      <c r="H775">
        <f>DAY(spx[[#This Row],[Date]])</f>
        <v>3</v>
      </c>
      <c r="I775" s="7">
        <f>MONTH(spx[[#This Row],[Date]])</f>
        <v>2</v>
      </c>
      <c r="J775" t="b">
        <f>MOD(spx[[#This Row],[month]]-1,3)=0</f>
        <v>0</v>
      </c>
      <c r="K775" t="b">
        <f>spx[[#This Row],[month]]&lt;&gt;I774</f>
        <v>1</v>
      </c>
      <c r="L775" s="8">
        <f>YEAR(spx[[#This Row],[Date]])</f>
        <v>2003</v>
      </c>
      <c r="M775" s="8" cm="1">
        <f t="array" ref="M775">_xlfn.IFS(spx[[#This Row],[month]]&lt;=3,1,spx[[#This Row],[month]]&lt;=6,2,spx[[#This Row],[month]]&lt;=9,3,spx[[#This Row],[month]]&lt;=12,4)</f>
        <v>1</v>
      </c>
    </row>
    <row r="776" spans="1:13" x14ac:dyDescent="0.25">
      <c r="A776" s="2">
        <v>37656</v>
      </c>
      <c r="B776">
        <v>860.32000700000003</v>
      </c>
      <c r="C776">
        <v>860.32000700000003</v>
      </c>
      <c r="D776">
        <v>840.19000200000005</v>
      </c>
      <c r="E776">
        <v>848.20001200000002</v>
      </c>
      <c r="F776">
        <v>848.20001200000002</v>
      </c>
      <c r="G776">
        <v>1451600000</v>
      </c>
      <c r="H776">
        <f>DAY(spx[[#This Row],[Date]])</f>
        <v>4</v>
      </c>
      <c r="I776" s="7">
        <f>MONTH(spx[[#This Row],[Date]])</f>
        <v>2</v>
      </c>
      <c r="J776" t="b">
        <f>MOD(spx[[#This Row],[month]]-1,3)=0</f>
        <v>0</v>
      </c>
      <c r="K776" t="b">
        <f>spx[[#This Row],[month]]&lt;&gt;I775</f>
        <v>0</v>
      </c>
      <c r="L776" s="8">
        <f>YEAR(spx[[#This Row],[Date]])</f>
        <v>2003</v>
      </c>
      <c r="M776" s="8" cm="1">
        <f t="array" ref="M776">_xlfn.IFS(spx[[#This Row],[month]]&lt;=3,1,spx[[#This Row],[month]]&lt;=6,2,spx[[#This Row],[month]]&lt;=9,3,spx[[#This Row],[month]]&lt;=12,4)</f>
        <v>1</v>
      </c>
    </row>
    <row r="777" spans="1:13" x14ac:dyDescent="0.25">
      <c r="A777" s="2">
        <v>37657</v>
      </c>
      <c r="B777">
        <v>848.20001200000002</v>
      </c>
      <c r="C777">
        <v>861.63000499999998</v>
      </c>
      <c r="D777">
        <v>842.10998500000005</v>
      </c>
      <c r="E777">
        <v>843.59002699999996</v>
      </c>
      <c r="F777">
        <v>843.59002699999996</v>
      </c>
      <c r="G777">
        <v>1450800000</v>
      </c>
      <c r="H777">
        <f>DAY(spx[[#This Row],[Date]])</f>
        <v>5</v>
      </c>
      <c r="I777" s="7">
        <f>MONTH(spx[[#This Row],[Date]])</f>
        <v>2</v>
      </c>
      <c r="J777" t="b">
        <f>MOD(spx[[#This Row],[month]]-1,3)=0</f>
        <v>0</v>
      </c>
      <c r="K777" t="b">
        <f>spx[[#This Row],[month]]&lt;&gt;I776</f>
        <v>0</v>
      </c>
      <c r="L777" s="8">
        <f>YEAR(spx[[#This Row],[Date]])</f>
        <v>2003</v>
      </c>
      <c r="M777" s="8" cm="1">
        <f t="array" ref="M777">_xlfn.IFS(spx[[#This Row],[month]]&lt;=3,1,spx[[#This Row],[month]]&lt;=6,2,spx[[#This Row],[month]]&lt;=9,3,spx[[#This Row],[month]]&lt;=12,4)</f>
        <v>1</v>
      </c>
    </row>
    <row r="778" spans="1:13" x14ac:dyDescent="0.25">
      <c r="A778" s="2">
        <v>37658</v>
      </c>
      <c r="B778">
        <v>843.59002699999996</v>
      </c>
      <c r="C778">
        <v>844.22997999999995</v>
      </c>
      <c r="D778">
        <v>833.25</v>
      </c>
      <c r="E778">
        <v>838.15002400000003</v>
      </c>
      <c r="F778">
        <v>838.15002400000003</v>
      </c>
      <c r="G778">
        <v>1430900000</v>
      </c>
      <c r="H778">
        <f>DAY(spx[[#This Row],[Date]])</f>
        <v>6</v>
      </c>
      <c r="I778" s="7">
        <f>MONTH(spx[[#This Row],[Date]])</f>
        <v>2</v>
      </c>
      <c r="J778" t="b">
        <f>MOD(spx[[#This Row],[month]]-1,3)=0</f>
        <v>0</v>
      </c>
      <c r="K778" t="b">
        <f>spx[[#This Row],[month]]&lt;&gt;I777</f>
        <v>0</v>
      </c>
      <c r="L778" s="8">
        <f>YEAR(spx[[#This Row],[Date]])</f>
        <v>2003</v>
      </c>
      <c r="M778" s="8" cm="1">
        <f t="array" ref="M778">_xlfn.IFS(spx[[#This Row],[month]]&lt;=3,1,spx[[#This Row],[month]]&lt;=6,2,spx[[#This Row],[month]]&lt;=9,3,spx[[#This Row],[month]]&lt;=12,4)</f>
        <v>1</v>
      </c>
    </row>
    <row r="779" spans="1:13" x14ac:dyDescent="0.25">
      <c r="A779" s="2">
        <v>37659</v>
      </c>
      <c r="B779">
        <v>838.15002400000003</v>
      </c>
      <c r="C779">
        <v>845.72997999999995</v>
      </c>
      <c r="D779">
        <v>826.70001200000002</v>
      </c>
      <c r="E779">
        <v>829.69000200000005</v>
      </c>
      <c r="F779">
        <v>829.69000200000005</v>
      </c>
      <c r="G779">
        <v>1276800000</v>
      </c>
      <c r="H779">
        <f>DAY(spx[[#This Row],[Date]])</f>
        <v>7</v>
      </c>
      <c r="I779" s="7">
        <f>MONTH(spx[[#This Row],[Date]])</f>
        <v>2</v>
      </c>
      <c r="J779" t="b">
        <f>MOD(spx[[#This Row],[month]]-1,3)=0</f>
        <v>0</v>
      </c>
      <c r="K779" t="b">
        <f>spx[[#This Row],[month]]&lt;&gt;I778</f>
        <v>0</v>
      </c>
      <c r="L779" s="8">
        <f>YEAR(spx[[#This Row],[Date]])</f>
        <v>2003</v>
      </c>
      <c r="M779" s="8" cm="1">
        <f t="array" ref="M779">_xlfn.IFS(spx[[#This Row],[month]]&lt;=3,1,spx[[#This Row],[month]]&lt;=6,2,spx[[#This Row],[month]]&lt;=9,3,spx[[#This Row],[month]]&lt;=12,4)</f>
        <v>1</v>
      </c>
    </row>
    <row r="780" spans="1:13" x14ac:dyDescent="0.25">
      <c r="A780" s="2">
        <v>37662</v>
      </c>
      <c r="B780">
        <v>829.69000200000005</v>
      </c>
      <c r="C780">
        <v>837.15997300000004</v>
      </c>
      <c r="D780">
        <v>823.53002900000001</v>
      </c>
      <c r="E780">
        <v>835.96997099999999</v>
      </c>
      <c r="F780">
        <v>835.96997099999999</v>
      </c>
      <c r="G780">
        <v>1238200000</v>
      </c>
      <c r="H780">
        <f>DAY(spx[[#This Row],[Date]])</f>
        <v>10</v>
      </c>
      <c r="I780" s="7">
        <f>MONTH(spx[[#This Row],[Date]])</f>
        <v>2</v>
      </c>
      <c r="J780" t="b">
        <f>MOD(spx[[#This Row],[month]]-1,3)=0</f>
        <v>0</v>
      </c>
      <c r="K780" t="b">
        <f>spx[[#This Row],[month]]&lt;&gt;I779</f>
        <v>0</v>
      </c>
      <c r="L780" s="8">
        <f>YEAR(spx[[#This Row],[Date]])</f>
        <v>2003</v>
      </c>
      <c r="M780" s="8" cm="1">
        <f t="array" ref="M780">_xlfn.IFS(spx[[#This Row],[month]]&lt;=3,1,spx[[#This Row],[month]]&lt;=6,2,spx[[#This Row],[month]]&lt;=9,3,spx[[#This Row],[month]]&lt;=12,4)</f>
        <v>1</v>
      </c>
    </row>
    <row r="781" spans="1:13" x14ac:dyDescent="0.25">
      <c r="A781" s="2">
        <v>37663</v>
      </c>
      <c r="B781">
        <v>835.96997099999999</v>
      </c>
      <c r="C781">
        <v>843.02002000000005</v>
      </c>
      <c r="D781">
        <v>825.09002699999996</v>
      </c>
      <c r="E781">
        <v>829.20001200000002</v>
      </c>
      <c r="F781">
        <v>829.20001200000002</v>
      </c>
      <c r="G781">
        <v>1307000000</v>
      </c>
      <c r="H781">
        <f>DAY(spx[[#This Row],[Date]])</f>
        <v>11</v>
      </c>
      <c r="I781" s="7">
        <f>MONTH(spx[[#This Row],[Date]])</f>
        <v>2</v>
      </c>
      <c r="J781" t="b">
        <f>MOD(spx[[#This Row],[month]]-1,3)=0</f>
        <v>0</v>
      </c>
      <c r="K781" t="b">
        <f>spx[[#This Row],[month]]&lt;&gt;I780</f>
        <v>0</v>
      </c>
      <c r="L781" s="8">
        <f>YEAR(spx[[#This Row],[Date]])</f>
        <v>2003</v>
      </c>
      <c r="M781" s="8" cm="1">
        <f t="array" ref="M781">_xlfn.IFS(spx[[#This Row],[month]]&lt;=3,1,spx[[#This Row],[month]]&lt;=6,2,spx[[#This Row],[month]]&lt;=9,3,spx[[#This Row],[month]]&lt;=12,4)</f>
        <v>1</v>
      </c>
    </row>
    <row r="782" spans="1:13" x14ac:dyDescent="0.25">
      <c r="A782" s="2">
        <v>37664</v>
      </c>
      <c r="B782">
        <v>829.20001200000002</v>
      </c>
      <c r="C782">
        <v>832.11999500000002</v>
      </c>
      <c r="D782">
        <v>818.48999000000003</v>
      </c>
      <c r="E782">
        <v>818.67999299999997</v>
      </c>
      <c r="F782">
        <v>818.67999299999997</v>
      </c>
      <c r="G782">
        <v>1260500000</v>
      </c>
      <c r="H782">
        <f>DAY(spx[[#This Row],[Date]])</f>
        <v>12</v>
      </c>
      <c r="I782" s="7">
        <f>MONTH(spx[[#This Row],[Date]])</f>
        <v>2</v>
      </c>
      <c r="J782" t="b">
        <f>MOD(spx[[#This Row],[month]]-1,3)=0</f>
        <v>0</v>
      </c>
      <c r="K782" t="b">
        <f>spx[[#This Row],[month]]&lt;&gt;I781</f>
        <v>0</v>
      </c>
      <c r="L782" s="8">
        <f>YEAR(spx[[#This Row],[Date]])</f>
        <v>2003</v>
      </c>
      <c r="M782" s="8" cm="1">
        <f t="array" ref="M782">_xlfn.IFS(spx[[#This Row],[month]]&lt;=3,1,spx[[#This Row],[month]]&lt;=6,2,spx[[#This Row],[month]]&lt;=9,3,spx[[#This Row],[month]]&lt;=12,4)</f>
        <v>1</v>
      </c>
    </row>
    <row r="783" spans="1:13" x14ac:dyDescent="0.25">
      <c r="A783" s="2">
        <v>37665</v>
      </c>
      <c r="B783">
        <v>818.67999299999997</v>
      </c>
      <c r="C783">
        <v>821.25</v>
      </c>
      <c r="D783">
        <v>806.28997800000002</v>
      </c>
      <c r="E783">
        <v>817.36999500000002</v>
      </c>
      <c r="F783">
        <v>817.36999500000002</v>
      </c>
      <c r="G783">
        <v>1489300000</v>
      </c>
      <c r="H783">
        <f>DAY(spx[[#This Row],[Date]])</f>
        <v>13</v>
      </c>
      <c r="I783" s="7">
        <f>MONTH(spx[[#This Row],[Date]])</f>
        <v>2</v>
      </c>
      <c r="J783" t="b">
        <f>MOD(spx[[#This Row],[month]]-1,3)=0</f>
        <v>0</v>
      </c>
      <c r="K783" t="b">
        <f>spx[[#This Row],[month]]&lt;&gt;I782</f>
        <v>0</v>
      </c>
      <c r="L783" s="8">
        <f>YEAR(spx[[#This Row],[Date]])</f>
        <v>2003</v>
      </c>
      <c r="M783" s="8" cm="1">
        <f t="array" ref="M783">_xlfn.IFS(spx[[#This Row],[month]]&lt;=3,1,spx[[#This Row],[month]]&lt;=6,2,spx[[#This Row],[month]]&lt;=9,3,spx[[#This Row],[month]]&lt;=12,4)</f>
        <v>1</v>
      </c>
    </row>
    <row r="784" spans="1:13" x14ac:dyDescent="0.25">
      <c r="A784" s="2">
        <v>37666</v>
      </c>
      <c r="B784">
        <v>817.36999500000002</v>
      </c>
      <c r="C784">
        <v>834.89001499999995</v>
      </c>
      <c r="D784">
        <v>815.03002900000001</v>
      </c>
      <c r="E784">
        <v>834.89001499999995</v>
      </c>
      <c r="F784">
        <v>834.89001499999995</v>
      </c>
      <c r="G784">
        <v>1404600000</v>
      </c>
      <c r="H784">
        <f>DAY(spx[[#This Row],[Date]])</f>
        <v>14</v>
      </c>
      <c r="I784" s="7">
        <f>MONTH(spx[[#This Row],[Date]])</f>
        <v>2</v>
      </c>
      <c r="J784" t="b">
        <f>MOD(spx[[#This Row],[month]]-1,3)=0</f>
        <v>0</v>
      </c>
      <c r="K784" t="b">
        <f>spx[[#This Row],[month]]&lt;&gt;I783</f>
        <v>0</v>
      </c>
      <c r="L784" s="8">
        <f>YEAR(spx[[#This Row],[Date]])</f>
        <v>2003</v>
      </c>
      <c r="M784" s="8" cm="1">
        <f t="array" ref="M784">_xlfn.IFS(spx[[#This Row],[month]]&lt;=3,1,spx[[#This Row],[month]]&lt;=6,2,spx[[#This Row],[month]]&lt;=9,3,spx[[#This Row],[month]]&lt;=12,4)</f>
        <v>1</v>
      </c>
    </row>
    <row r="785" spans="1:13" x14ac:dyDescent="0.25">
      <c r="A785" s="2">
        <v>37670</v>
      </c>
      <c r="B785">
        <v>834.89001499999995</v>
      </c>
      <c r="C785">
        <v>852.86999500000002</v>
      </c>
      <c r="D785">
        <v>834.89001499999995</v>
      </c>
      <c r="E785">
        <v>851.169983</v>
      </c>
      <c r="F785">
        <v>851.169983</v>
      </c>
      <c r="G785">
        <v>1250800000</v>
      </c>
      <c r="H785">
        <f>DAY(spx[[#This Row],[Date]])</f>
        <v>18</v>
      </c>
      <c r="I785" s="7">
        <f>MONTH(spx[[#This Row],[Date]])</f>
        <v>2</v>
      </c>
      <c r="J785" t="b">
        <f>MOD(spx[[#This Row],[month]]-1,3)=0</f>
        <v>0</v>
      </c>
      <c r="K785" t="b">
        <f>spx[[#This Row],[month]]&lt;&gt;I784</f>
        <v>0</v>
      </c>
      <c r="L785" s="8">
        <f>YEAR(spx[[#This Row],[Date]])</f>
        <v>2003</v>
      </c>
      <c r="M785" s="8" cm="1">
        <f t="array" ref="M785">_xlfn.IFS(spx[[#This Row],[month]]&lt;=3,1,spx[[#This Row],[month]]&lt;=6,2,spx[[#This Row],[month]]&lt;=9,3,spx[[#This Row],[month]]&lt;=12,4)</f>
        <v>1</v>
      </c>
    </row>
    <row r="786" spans="1:13" x14ac:dyDescent="0.25">
      <c r="A786" s="2">
        <v>37671</v>
      </c>
      <c r="B786">
        <v>851.169983</v>
      </c>
      <c r="C786">
        <v>851.169983</v>
      </c>
      <c r="D786">
        <v>838.78997800000002</v>
      </c>
      <c r="E786">
        <v>845.13000499999998</v>
      </c>
      <c r="F786">
        <v>845.13000499999998</v>
      </c>
      <c r="G786">
        <v>1075600000</v>
      </c>
      <c r="H786">
        <f>DAY(spx[[#This Row],[Date]])</f>
        <v>19</v>
      </c>
      <c r="I786" s="7">
        <f>MONTH(spx[[#This Row],[Date]])</f>
        <v>2</v>
      </c>
      <c r="J786" t="b">
        <f>MOD(spx[[#This Row],[month]]-1,3)=0</f>
        <v>0</v>
      </c>
      <c r="K786" t="b">
        <f>spx[[#This Row],[month]]&lt;&gt;I785</f>
        <v>0</v>
      </c>
      <c r="L786" s="8">
        <f>YEAR(spx[[#This Row],[Date]])</f>
        <v>2003</v>
      </c>
      <c r="M786" s="8" cm="1">
        <f t="array" ref="M786">_xlfn.IFS(spx[[#This Row],[month]]&lt;=3,1,spx[[#This Row],[month]]&lt;=6,2,spx[[#This Row],[month]]&lt;=9,3,spx[[#This Row],[month]]&lt;=12,4)</f>
        <v>1</v>
      </c>
    </row>
    <row r="787" spans="1:13" x14ac:dyDescent="0.25">
      <c r="A787" s="2">
        <v>37672</v>
      </c>
      <c r="B787">
        <v>845.13000499999998</v>
      </c>
      <c r="C787">
        <v>849.36999500000002</v>
      </c>
      <c r="D787">
        <v>836.55999799999995</v>
      </c>
      <c r="E787">
        <v>837.09997599999997</v>
      </c>
      <c r="F787">
        <v>837.09997599999997</v>
      </c>
      <c r="G787">
        <v>1194100000</v>
      </c>
      <c r="H787">
        <f>DAY(spx[[#This Row],[Date]])</f>
        <v>20</v>
      </c>
      <c r="I787" s="7">
        <f>MONTH(spx[[#This Row],[Date]])</f>
        <v>2</v>
      </c>
      <c r="J787" t="b">
        <f>MOD(spx[[#This Row],[month]]-1,3)=0</f>
        <v>0</v>
      </c>
      <c r="K787" t="b">
        <f>spx[[#This Row],[month]]&lt;&gt;I786</f>
        <v>0</v>
      </c>
      <c r="L787" s="8">
        <f>YEAR(spx[[#This Row],[Date]])</f>
        <v>2003</v>
      </c>
      <c r="M787" s="8" cm="1">
        <f t="array" ref="M787">_xlfn.IFS(spx[[#This Row],[month]]&lt;=3,1,spx[[#This Row],[month]]&lt;=6,2,spx[[#This Row],[month]]&lt;=9,3,spx[[#This Row],[month]]&lt;=12,4)</f>
        <v>1</v>
      </c>
    </row>
    <row r="788" spans="1:13" x14ac:dyDescent="0.25">
      <c r="A788" s="2">
        <v>37673</v>
      </c>
      <c r="B788">
        <v>837.09997599999997</v>
      </c>
      <c r="C788">
        <v>852.28002900000001</v>
      </c>
      <c r="D788">
        <v>831.47997999999995</v>
      </c>
      <c r="E788">
        <v>848.169983</v>
      </c>
      <c r="F788">
        <v>848.169983</v>
      </c>
      <c r="G788">
        <v>1398200000</v>
      </c>
      <c r="H788">
        <f>DAY(spx[[#This Row],[Date]])</f>
        <v>21</v>
      </c>
      <c r="I788" s="7">
        <f>MONTH(spx[[#This Row],[Date]])</f>
        <v>2</v>
      </c>
      <c r="J788" t="b">
        <f>MOD(spx[[#This Row],[month]]-1,3)=0</f>
        <v>0</v>
      </c>
      <c r="K788" t="b">
        <f>spx[[#This Row],[month]]&lt;&gt;I787</f>
        <v>0</v>
      </c>
      <c r="L788" s="8">
        <f>YEAR(spx[[#This Row],[Date]])</f>
        <v>2003</v>
      </c>
      <c r="M788" s="8" cm="1">
        <f t="array" ref="M788">_xlfn.IFS(spx[[#This Row],[month]]&lt;=3,1,spx[[#This Row],[month]]&lt;=6,2,spx[[#This Row],[month]]&lt;=9,3,spx[[#This Row],[month]]&lt;=12,4)</f>
        <v>1</v>
      </c>
    </row>
    <row r="789" spans="1:13" x14ac:dyDescent="0.25">
      <c r="A789" s="2">
        <v>37676</v>
      </c>
      <c r="B789">
        <v>848.169983</v>
      </c>
      <c r="C789">
        <v>848.169983</v>
      </c>
      <c r="D789">
        <v>832.15997300000004</v>
      </c>
      <c r="E789">
        <v>832.580017</v>
      </c>
      <c r="F789">
        <v>832.580017</v>
      </c>
      <c r="G789">
        <v>1229200000</v>
      </c>
      <c r="H789">
        <f>DAY(spx[[#This Row],[Date]])</f>
        <v>24</v>
      </c>
      <c r="I789" s="7">
        <f>MONTH(spx[[#This Row],[Date]])</f>
        <v>2</v>
      </c>
      <c r="J789" t="b">
        <f>MOD(spx[[#This Row],[month]]-1,3)=0</f>
        <v>0</v>
      </c>
      <c r="K789" t="b">
        <f>spx[[#This Row],[month]]&lt;&gt;I788</f>
        <v>0</v>
      </c>
      <c r="L789" s="8">
        <f>YEAR(spx[[#This Row],[Date]])</f>
        <v>2003</v>
      </c>
      <c r="M789" s="8" cm="1">
        <f t="array" ref="M789">_xlfn.IFS(spx[[#This Row],[month]]&lt;=3,1,spx[[#This Row],[month]]&lt;=6,2,spx[[#This Row],[month]]&lt;=9,3,spx[[#This Row],[month]]&lt;=12,4)</f>
        <v>1</v>
      </c>
    </row>
    <row r="790" spans="1:13" x14ac:dyDescent="0.25">
      <c r="A790" s="2">
        <v>37677</v>
      </c>
      <c r="B790">
        <v>832.580017</v>
      </c>
      <c r="C790">
        <v>839.54998799999998</v>
      </c>
      <c r="D790">
        <v>818.53997800000002</v>
      </c>
      <c r="E790">
        <v>838.57000700000003</v>
      </c>
      <c r="F790">
        <v>838.57000700000003</v>
      </c>
      <c r="G790">
        <v>1483700000</v>
      </c>
      <c r="H790">
        <f>DAY(spx[[#This Row],[Date]])</f>
        <v>25</v>
      </c>
      <c r="I790" s="7">
        <f>MONTH(spx[[#This Row],[Date]])</f>
        <v>2</v>
      </c>
      <c r="J790" t="b">
        <f>MOD(spx[[#This Row],[month]]-1,3)=0</f>
        <v>0</v>
      </c>
      <c r="K790" t="b">
        <f>spx[[#This Row],[month]]&lt;&gt;I789</f>
        <v>0</v>
      </c>
      <c r="L790" s="8">
        <f>YEAR(spx[[#This Row],[Date]])</f>
        <v>2003</v>
      </c>
      <c r="M790" s="8" cm="1">
        <f t="array" ref="M790">_xlfn.IFS(spx[[#This Row],[month]]&lt;=3,1,spx[[#This Row],[month]]&lt;=6,2,spx[[#This Row],[month]]&lt;=9,3,spx[[#This Row],[month]]&lt;=12,4)</f>
        <v>1</v>
      </c>
    </row>
    <row r="791" spans="1:13" x14ac:dyDescent="0.25">
      <c r="A791" s="2">
        <v>37678</v>
      </c>
      <c r="B791">
        <v>838.57000700000003</v>
      </c>
      <c r="C791">
        <v>840.09997599999997</v>
      </c>
      <c r="D791">
        <v>826.67999299999997</v>
      </c>
      <c r="E791">
        <v>827.54998799999998</v>
      </c>
      <c r="F791">
        <v>827.54998799999998</v>
      </c>
      <c r="G791">
        <v>1374400000</v>
      </c>
      <c r="H791">
        <f>DAY(spx[[#This Row],[Date]])</f>
        <v>26</v>
      </c>
      <c r="I791" s="7">
        <f>MONTH(spx[[#This Row],[Date]])</f>
        <v>2</v>
      </c>
      <c r="J791" t="b">
        <f>MOD(spx[[#This Row],[month]]-1,3)=0</f>
        <v>0</v>
      </c>
      <c r="K791" t="b">
        <f>spx[[#This Row],[month]]&lt;&gt;I790</f>
        <v>0</v>
      </c>
      <c r="L791" s="8">
        <f>YEAR(spx[[#This Row],[Date]])</f>
        <v>2003</v>
      </c>
      <c r="M791" s="8" cm="1">
        <f t="array" ref="M791">_xlfn.IFS(spx[[#This Row],[month]]&lt;=3,1,spx[[#This Row],[month]]&lt;=6,2,spx[[#This Row],[month]]&lt;=9,3,spx[[#This Row],[month]]&lt;=12,4)</f>
        <v>1</v>
      </c>
    </row>
    <row r="792" spans="1:13" x14ac:dyDescent="0.25">
      <c r="A792" s="2">
        <v>37679</v>
      </c>
      <c r="B792">
        <v>827.54998799999998</v>
      </c>
      <c r="C792">
        <v>842.19000200000005</v>
      </c>
      <c r="D792">
        <v>827.54998799999998</v>
      </c>
      <c r="E792">
        <v>837.28002900000001</v>
      </c>
      <c r="F792">
        <v>837.28002900000001</v>
      </c>
      <c r="G792">
        <v>1287800000</v>
      </c>
      <c r="H792">
        <f>DAY(spx[[#This Row],[Date]])</f>
        <v>27</v>
      </c>
      <c r="I792" s="7">
        <f>MONTH(spx[[#This Row],[Date]])</f>
        <v>2</v>
      </c>
      <c r="J792" t="b">
        <f>MOD(spx[[#This Row],[month]]-1,3)=0</f>
        <v>0</v>
      </c>
      <c r="K792" t="b">
        <f>spx[[#This Row],[month]]&lt;&gt;I791</f>
        <v>0</v>
      </c>
      <c r="L792" s="8">
        <f>YEAR(spx[[#This Row],[Date]])</f>
        <v>2003</v>
      </c>
      <c r="M792" s="8" cm="1">
        <f t="array" ref="M792">_xlfn.IFS(spx[[#This Row],[month]]&lt;=3,1,spx[[#This Row],[month]]&lt;=6,2,spx[[#This Row],[month]]&lt;=9,3,spx[[#This Row],[month]]&lt;=12,4)</f>
        <v>1</v>
      </c>
    </row>
    <row r="793" spans="1:13" x14ac:dyDescent="0.25">
      <c r="A793" s="2">
        <v>37680</v>
      </c>
      <c r="B793">
        <v>837.28002900000001</v>
      </c>
      <c r="C793">
        <v>847</v>
      </c>
      <c r="D793">
        <v>837.28002900000001</v>
      </c>
      <c r="E793">
        <v>841.15002400000003</v>
      </c>
      <c r="F793">
        <v>841.15002400000003</v>
      </c>
      <c r="G793">
        <v>1373300000</v>
      </c>
      <c r="H793">
        <f>DAY(spx[[#This Row],[Date]])</f>
        <v>28</v>
      </c>
      <c r="I793" s="7">
        <f>MONTH(spx[[#This Row],[Date]])</f>
        <v>2</v>
      </c>
      <c r="J793" t="b">
        <f>MOD(spx[[#This Row],[month]]-1,3)=0</f>
        <v>0</v>
      </c>
      <c r="K793" t="b">
        <f>spx[[#This Row],[month]]&lt;&gt;I792</f>
        <v>0</v>
      </c>
      <c r="L793" s="8">
        <f>YEAR(spx[[#This Row],[Date]])</f>
        <v>2003</v>
      </c>
      <c r="M793" s="8" cm="1">
        <f t="array" ref="M793">_xlfn.IFS(spx[[#This Row],[month]]&lt;=3,1,spx[[#This Row],[month]]&lt;=6,2,spx[[#This Row],[month]]&lt;=9,3,spx[[#This Row],[month]]&lt;=12,4)</f>
        <v>1</v>
      </c>
    </row>
    <row r="794" spans="1:13" x14ac:dyDescent="0.25">
      <c r="A794" s="2">
        <v>37683</v>
      </c>
      <c r="B794">
        <v>841.15002400000003</v>
      </c>
      <c r="C794">
        <v>852.34002699999996</v>
      </c>
      <c r="D794">
        <v>832.73999000000003</v>
      </c>
      <c r="E794">
        <v>834.80999799999995</v>
      </c>
      <c r="F794">
        <v>834.80999799999995</v>
      </c>
      <c r="G794">
        <v>1208900000</v>
      </c>
      <c r="H794">
        <f>DAY(spx[[#This Row],[Date]])</f>
        <v>3</v>
      </c>
      <c r="I794" s="7">
        <f>MONTH(spx[[#This Row],[Date]])</f>
        <v>3</v>
      </c>
      <c r="J794" t="b">
        <f>MOD(spx[[#This Row],[month]]-1,3)=0</f>
        <v>0</v>
      </c>
      <c r="K794" t="b">
        <f>spx[[#This Row],[month]]&lt;&gt;I793</f>
        <v>1</v>
      </c>
      <c r="L794" s="8">
        <f>YEAR(spx[[#This Row],[Date]])</f>
        <v>2003</v>
      </c>
      <c r="M794" s="8" cm="1">
        <f t="array" ref="M794">_xlfn.IFS(spx[[#This Row],[month]]&lt;=3,1,spx[[#This Row],[month]]&lt;=6,2,spx[[#This Row],[month]]&lt;=9,3,spx[[#This Row],[month]]&lt;=12,4)</f>
        <v>1</v>
      </c>
    </row>
    <row r="795" spans="1:13" x14ac:dyDescent="0.25">
      <c r="A795" s="2">
        <v>37684</v>
      </c>
      <c r="B795">
        <v>834.80999799999995</v>
      </c>
      <c r="C795">
        <v>835.42999299999997</v>
      </c>
      <c r="D795">
        <v>821.96002199999998</v>
      </c>
      <c r="E795">
        <v>821.98999000000003</v>
      </c>
      <c r="F795">
        <v>821.98999000000003</v>
      </c>
      <c r="G795">
        <v>1256600000</v>
      </c>
      <c r="H795">
        <f>DAY(spx[[#This Row],[Date]])</f>
        <v>4</v>
      </c>
      <c r="I795" s="7">
        <f>MONTH(spx[[#This Row],[Date]])</f>
        <v>3</v>
      </c>
      <c r="J795" t="b">
        <f>MOD(spx[[#This Row],[month]]-1,3)=0</f>
        <v>0</v>
      </c>
      <c r="K795" t="b">
        <f>spx[[#This Row],[month]]&lt;&gt;I794</f>
        <v>0</v>
      </c>
      <c r="L795" s="8">
        <f>YEAR(spx[[#This Row],[Date]])</f>
        <v>2003</v>
      </c>
      <c r="M795" s="8" cm="1">
        <f t="array" ref="M795">_xlfn.IFS(spx[[#This Row],[month]]&lt;=3,1,spx[[#This Row],[month]]&lt;=6,2,spx[[#This Row],[month]]&lt;=9,3,spx[[#This Row],[month]]&lt;=12,4)</f>
        <v>1</v>
      </c>
    </row>
    <row r="796" spans="1:13" x14ac:dyDescent="0.25">
      <c r="A796" s="2">
        <v>37685</v>
      </c>
      <c r="B796">
        <v>821.98999000000003</v>
      </c>
      <c r="C796">
        <v>829.86999500000002</v>
      </c>
      <c r="D796">
        <v>819</v>
      </c>
      <c r="E796">
        <v>829.84997599999997</v>
      </c>
      <c r="F796">
        <v>829.84997599999997</v>
      </c>
      <c r="G796">
        <v>1332700000</v>
      </c>
      <c r="H796">
        <f>DAY(spx[[#This Row],[Date]])</f>
        <v>5</v>
      </c>
      <c r="I796" s="7">
        <f>MONTH(spx[[#This Row],[Date]])</f>
        <v>3</v>
      </c>
      <c r="J796" t="b">
        <f>MOD(spx[[#This Row],[month]]-1,3)=0</f>
        <v>0</v>
      </c>
      <c r="K796" t="b">
        <f>spx[[#This Row],[month]]&lt;&gt;I795</f>
        <v>0</v>
      </c>
      <c r="L796" s="8">
        <f>YEAR(spx[[#This Row],[Date]])</f>
        <v>2003</v>
      </c>
      <c r="M796" s="8" cm="1">
        <f t="array" ref="M796">_xlfn.IFS(spx[[#This Row],[month]]&lt;=3,1,spx[[#This Row],[month]]&lt;=6,2,spx[[#This Row],[month]]&lt;=9,3,spx[[#This Row],[month]]&lt;=12,4)</f>
        <v>1</v>
      </c>
    </row>
    <row r="797" spans="1:13" x14ac:dyDescent="0.25">
      <c r="A797" s="2">
        <v>37686</v>
      </c>
      <c r="B797">
        <v>829.84997599999997</v>
      </c>
      <c r="C797">
        <v>829.84997599999997</v>
      </c>
      <c r="D797">
        <v>819.84997599999997</v>
      </c>
      <c r="E797">
        <v>822.09997599999997</v>
      </c>
      <c r="F797">
        <v>822.09997599999997</v>
      </c>
      <c r="G797">
        <v>1299200000</v>
      </c>
      <c r="H797">
        <f>DAY(spx[[#This Row],[Date]])</f>
        <v>6</v>
      </c>
      <c r="I797" s="7">
        <f>MONTH(spx[[#This Row],[Date]])</f>
        <v>3</v>
      </c>
      <c r="J797" t="b">
        <f>MOD(spx[[#This Row],[month]]-1,3)=0</f>
        <v>0</v>
      </c>
      <c r="K797" t="b">
        <f>spx[[#This Row],[month]]&lt;&gt;I796</f>
        <v>0</v>
      </c>
      <c r="L797" s="8">
        <f>YEAR(spx[[#This Row],[Date]])</f>
        <v>2003</v>
      </c>
      <c r="M797" s="8" cm="1">
        <f t="array" ref="M797">_xlfn.IFS(spx[[#This Row],[month]]&lt;=3,1,spx[[#This Row],[month]]&lt;=6,2,spx[[#This Row],[month]]&lt;=9,3,spx[[#This Row],[month]]&lt;=12,4)</f>
        <v>1</v>
      </c>
    </row>
    <row r="798" spans="1:13" x14ac:dyDescent="0.25">
      <c r="A798" s="2">
        <v>37687</v>
      </c>
      <c r="B798">
        <v>822.09997599999997</v>
      </c>
      <c r="C798">
        <v>829.54998799999998</v>
      </c>
      <c r="D798">
        <v>811.22997999999995</v>
      </c>
      <c r="E798">
        <v>828.89001499999995</v>
      </c>
      <c r="F798">
        <v>828.89001499999995</v>
      </c>
      <c r="G798">
        <v>1368500000</v>
      </c>
      <c r="H798">
        <f>DAY(spx[[#This Row],[Date]])</f>
        <v>7</v>
      </c>
      <c r="I798" s="7">
        <f>MONTH(spx[[#This Row],[Date]])</f>
        <v>3</v>
      </c>
      <c r="J798" t="b">
        <f>MOD(spx[[#This Row],[month]]-1,3)=0</f>
        <v>0</v>
      </c>
      <c r="K798" t="b">
        <f>spx[[#This Row],[month]]&lt;&gt;I797</f>
        <v>0</v>
      </c>
      <c r="L798" s="8">
        <f>YEAR(spx[[#This Row],[Date]])</f>
        <v>2003</v>
      </c>
      <c r="M798" s="8" cm="1">
        <f t="array" ref="M798">_xlfn.IFS(spx[[#This Row],[month]]&lt;=3,1,spx[[#This Row],[month]]&lt;=6,2,spx[[#This Row],[month]]&lt;=9,3,spx[[#This Row],[month]]&lt;=12,4)</f>
        <v>1</v>
      </c>
    </row>
    <row r="799" spans="1:13" x14ac:dyDescent="0.25">
      <c r="A799" s="2">
        <v>37690</v>
      </c>
      <c r="B799">
        <v>828.89001499999995</v>
      </c>
      <c r="C799">
        <v>828.89001499999995</v>
      </c>
      <c r="D799">
        <v>806.57000700000003</v>
      </c>
      <c r="E799">
        <v>807.47997999999995</v>
      </c>
      <c r="F799">
        <v>807.47997999999995</v>
      </c>
      <c r="G799">
        <v>1255000000</v>
      </c>
      <c r="H799">
        <f>DAY(spx[[#This Row],[Date]])</f>
        <v>10</v>
      </c>
      <c r="I799" s="7">
        <f>MONTH(spx[[#This Row],[Date]])</f>
        <v>3</v>
      </c>
      <c r="J799" t="b">
        <f>MOD(spx[[#This Row],[month]]-1,3)=0</f>
        <v>0</v>
      </c>
      <c r="K799" t="b">
        <f>spx[[#This Row],[month]]&lt;&gt;I798</f>
        <v>0</v>
      </c>
      <c r="L799" s="8">
        <f>YEAR(spx[[#This Row],[Date]])</f>
        <v>2003</v>
      </c>
      <c r="M799" s="8" cm="1">
        <f t="array" ref="M799">_xlfn.IFS(spx[[#This Row],[month]]&lt;=3,1,spx[[#This Row],[month]]&lt;=6,2,spx[[#This Row],[month]]&lt;=9,3,spx[[#This Row],[month]]&lt;=12,4)</f>
        <v>1</v>
      </c>
    </row>
    <row r="800" spans="1:13" x14ac:dyDescent="0.25">
      <c r="A800" s="2">
        <v>37691</v>
      </c>
      <c r="B800">
        <v>807.47997999999995</v>
      </c>
      <c r="C800">
        <v>814.25</v>
      </c>
      <c r="D800">
        <v>800.29998799999998</v>
      </c>
      <c r="E800">
        <v>800.72997999999995</v>
      </c>
      <c r="F800">
        <v>800.72997999999995</v>
      </c>
      <c r="G800">
        <v>1427700000</v>
      </c>
      <c r="H800">
        <f>DAY(spx[[#This Row],[Date]])</f>
        <v>11</v>
      </c>
      <c r="I800" s="7">
        <f>MONTH(spx[[#This Row],[Date]])</f>
        <v>3</v>
      </c>
      <c r="J800" t="b">
        <f>MOD(spx[[#This Row],[month]]-1,3)=0</f>
        <v>0</v>
      </c>
      <c r="K800" t="b">
        <f>spx[[#This Row],[month]]&lt;&gt;I799</f>
        <v>0</v>
      </c>
      <c r="L800" s="8">
        <f>YEAR(spx[[#This Row],[Date]])</f>
        <v>2003</v>
      </c>
      <c r="M800" s="8" cm="1">
        <f t="array" ref="M800">_xlfn.IFS(spx[[#This Row],[month]]&lt;=3,1,spx[[#This Row],[month]]&lt;=6,2,spx[[#This Row],[month]]&lt;=9,3,spx[[#This Row],[month]]&lt;=12,4)</f>
        <v>1</v>
      </c>
    </row>
    <row r="801" spans="1:13" x14ac:dyDescent="0.25">
      <c r="A801" s="2">
        <v>37692</v>
      </c>
      <c r="B801">
        <v>800.72997999999995</v>
      </c>
      <c r="C801">
        <v>804.19000200000005</v>
      </c>
      <c r="D801">
        <v>788.90002400000003</v>
      </c>
      <c r="E801">
        <v>804.19000200000005</v>
      </c>
      <c r="F801">
        <v>804.19000200000005</v>
      </c>
      <c r="G801">
        <v>1620000000</v>
      </c>
      <c r="H801">
        <f>DAY(spx[[#This Row],[Date]])</f>
        <v>12</v>
      </c>
      <c r="I801" s="7">
        <f>MONTH(spx[[#This Row],[Date]])</f>
        <v>3</v>
      </c>
      <c r="J801" t="b">
        <f>MOD(spx[[#This Row],[month]]-1,3)=0</f>
        <v>0</v>
      </c>
      <c r="K801" t="b">
        <f>spx[[#This Row],[month]]&lt;&gt;I800</f>
        <v>0</v>
      </c>
      <c r="L801" s="8">
        <f>YEAR(spx[[#This Row],[Date]])</f>
        <v>2003</v>
      </c>
      <c r="M801" s="8" cm="1">
        <f t="array" ref="M801">_xlfn.IFS(spx[[#This Row],[month]]&lt;=3,1,spx[[#This Row],[month]]&lt;=6,2,spx[[#This Row],[month]]&lt;=9,3,spx[[#This Row],[month]]&lt;=12,4)</f>
        <v>1</v>
      </c>
    </row>
    <row r="802" spans="1:13" x14ac:dyDescent="0.25">
      <c r="A802" s="2">
        <v>37693</v>
      </c>
      <c r="B802">
        <v>804.19000200000005</v>
      </c>
      <c r="C802">
        <v>832.02002000000005</v>
      </c>
      <c r="D802">
        <v>804.19000200000005</v>
      </c>
      <c r="E802">
        <v>831.90002400000003</v>
      </c>
      <c r="F802">
        <v>831.90002400000003</v>
      </c>
      <c r="G802">
        <v>1816300000</v>
      </c>
      <c r="H802">
        <f>DAY(spx[[#This Row],[Date]])</f>
        <v>13</v>
      </c>
      <c r="I802" s="7">
        <f>MONTH(spx[[#This Row],[Date]])</f>
        <v>3</v>
      </c>
      <c r="J802" t="b">
        <f>MOD(spx[[#This Row],[month]]-1,3)=0</f>
        <v>0</v>
      </c>
      <c r="K802" t="b">
        <f>spx[[#This Row],[month]]&lt;&gt;I801</f>
        <v>0</v>
      </c>
      <c r="L802" s="8">
        <f>YEAR(spx[[#This Row],[Date]])</f>
        <v>2003</v>
      </c>
      <c r="M802" s="8" cm="1">
        <f t="array" ref="M802">_xlfn.IFS(spx[[#This Row],[month]]&lt;=3,1,spx[[#This Row],[month]]&lt;=6,2,spx[[#This Row],[month]]&lt;=9,3,spx[[#This Row],[month]]&lt;=12,4)</f>
        <v>1</v>
      </c>
    </row>
    <row r="803" spans="1:13" x14ac:dyDescent="0.25">
      <c r="A803" s="2">
        <v>37694</v>
      </c>
      <c r="B803">
        <v>831.89001499999995</v>
      </c>
      <c r="C803">
        <v>841.39001499999995</v>
      </c>
      <c r="D803">
        <v>828.26000999999997</v>
      </c>
      <c r="E803">
        <v>833.27002000000005</v>
      </c>
      <c r="F803">
        <v>833.27002000000005</v>
      </c>
      <c r="G803">
        <v>1541900000</v>
      </c>
      <c r="H803">
        <f>DAY(spx[[#This Row],[Date]])</f>
        <v>14</v>
      </c>
      <c r="I803" s="7">
        <f>MONTH(spx[[#This Row],[Date]])</f>
        <v>3</v>
      </c>
      <c r="J803" t="b">
        <f>MOD(spx[[#This Row],[month]]-1,3)=0</f>
        <v>0</v>
      </c>
      <c r="K803" t="b">
        <f>spx[[#This Row],[month]]&lt;&gt;I802</f>
        <v>0</v>
      </c>
      <c r="L803" s="8">
        <f>YEAR(spx[[#This Row],[Date]])</f>
        <v>2003</v>
      </c>
      <c r="M803" s="8" cm="1">
        <f t="array" ref="M803">_xlfn.IFS(spx[[#This Row],[month]]&lt;=3,1,spx[[#This Row],[month]]&lt;=6,2,spx[[#This Row],[month]]&lt;=9,3,spx[[#This Row],[month]]&lt;=12,4)</f>
        <v>1</v>
      </c>
    </row>
    <row r="804" spans="1:13" x14ac:dyDescent="0.25">
      <c r="A804" s="2">
        <v>37697</v>
      </c>
      <c r="B804">
        <v>833.27002000000005</v>
      </c>
      <c r="C804">
        <v>862.78997800000002</v>
      </c>
      <c r="D804">
        <v>827.169983</v>
      </c>
      <c r="E804">
        <v>862.78997800000002</v>
      </c>
      <c r="F804">
        <v>862.78997800000002</v>
      </c>
      <c r="G804">
        <v>1700420000</v>
      </c>
      <c r="H804">
        <f>DAY(spx[[#This Row],[Date]])</f>
        <v>17</v>
      </c>
      <c r="I804" s="7">
        <f>MONTH(spx[[#This Row],[Date]])</f>
        <v>3</v>
      </c>
      <c r="J804" t="b">
        <f>MOD(spx[[#This Row],[month]]-1,3)=0</f>
        <v>0</v>
      </c>
      <c r="K804" t="b">
        <f>spx[[#This Row],[month]]&lt;&gt;I803</f>
        <v>0</v>
      </c>
      <c r="L804" s="8">
        <f>YEAR(spx[[#This Row],[Date]])</f>
        <v>2003</v>
      </c>
      <c r="M804" s="8" cm="1">
        <f t="array" ref="M804">_xlfn.IFS(spx[[#This Row],[month]]&lt;=3,1,spx[[#This Row],[month]]&lt;=6,2,spx[[#This Row],[month]]&lt;=9,3,spx[[#This Row],[month]]&lt;=12,4)</f>
        <v>1</v>
      </c>
    </row>
    <row r="805" spans="1:13" x14ac:dyDescent="0.25">
      <c r="A805" s="2">
        <v>37698</v>
      </c>
      <c r="B805">
        <v>862.78997800000002</v>
      </c>
      <c r="C805">
        <v>866.94000200000005</v>
      </c>
      <c r="D805">
        <v>857.35998500000005</v>
      </c>
      <c r="E805">
        <v>866.45001200000002</v>
      </c>
      <c r="F805">
        <v>866.45001200000002</v>
      </c>
      <c r="G805">
        <v>1555100000</v>
      </c>
      <c r="H805">
        <f>DAY(spx[[#This Row],[Date]])</f>
        <v>18</v>
      </c>
      <c r="I805" s="7">
        <f>MONTH(spx[[#This Row],[Date]])</f>
        <v>3</v>
      </c>
      <c r="J805" t="b">
        <f>MOD(spx[[#This Row],[month]]-1,3)=0</f>
        <v>0</v>
      </c>
      <c r="K805" t="b">
        <f>spx[[#This Row],[month]]&lt;&gt;I804</f>
        <v>0</v>
      </c>
      <c r="L805" s="8">
        <f>YEAR(spx[[#This Row],[Date]])</f>
        <v>2003</v>
      </c>
      <c r="M805" s="8" cm="1">
        <f t="array" ref="M805">_xlfn.IFS(spx[[#This Row],[month]]&lt;=3,1,spx[[#This Row],[month]]&lt;=6,2,spx[[#This Row],[month]]&lt;=9,3,spx[[#This Row],[month]]&lt;=12,4)</f>
        <v>1</v>
      </c>
    </row>
    <row r="806" spans="1:13" x14ac:dyDescent="0.25">
      <c r="A806" s="2">
        <v>37699</v>
      </c>
      <c r="B806">
        <v>866.45001200000002</v>
      </c>
      <c r="C806">
        <v>874.98999000000003</v>
      </c>
      <c r="D806">
        <v>861.21002199999998</v>
      </c>
      <c r="E806">
        <v>874.02002000000005</v>
      </c>
      <c r="F806">
        <v>874.02002000000005</v>
      </c>
      <c r="G806">
        <v>1473400000</v>
      </c>
      <c r="H806">
        <f>DAY(spx[[#This Row],[Date]])</f>
        <v>19</v>
      </c>
      <c r="I806" s="7">
        <f>MONTH(spx[[#This Row],[Date]])</f>
        <v>3</v>
      </c>
      <c r="J806" t="b">
        <f>MOD(spx[[#This Row],[month]]-1,3)=0</f>
        <v>0</v>
      </c>
      <c r="K806" t="b">
        <f>spx[[#This Row],[month]]&lt;&gt;I805</f>
        <v>0</v>
      </c>
      <c r="L806" s="8">
        <f>YEAR(spx[[#This Row],[Date]])</f>
        <v>2003</v>
      </c>
      <c r="M806" s="8" cm="1">
        <f t="array" ref="M806">_xlfn.IFS(spx[[#This Row],[month]]&lt;=3,1,spx[[#This Row],[month]]&lt;=6,2,spx[[#This Row],[month]]&lt;=9,3,spx[[#This Row],[month]]&lt;=12,4)</f>
        <v>1</v>
      </c>
    </row>
    <row r="807" spans="1:13" x14ac:dyDescent="0.25">
      <c r="A807" s="2">
        <v>37700</v>
      </c>
      <c r="B807">
        <v>874.02002000000005</v>
      </c>
      <c r="C807">
        <v>879.59997599999997</v>
      </c>
      <c r="D807">
        <v>859.01000999999997</v>
      </c>
      <c r="E807">
        <v>875.669983</v>
      </c>
      <c r="F807">
        <v>875.669983</v>
      </c>
      <c r="G807">
        <v>1439100000</v>
      </c>
      <c r="H807">
        <f>DAY(spx[[#This Row],[Date]])</f>
        <v>20</v>
      </c>
      <c r="I807" s="7">
        <f>MONTH(spx[[#This Row],[Date]])</f>
        <v>3</v>
      </c>
      <c r="J807" t="b">
        <f>MOD(spx[[#This Row],[month]]-1,3)=0</f>
        <v>0</v>
      </c>
      <c r="K807" t="b">
        <f>spx[[#This Row],[month]]&lt;&gt;I806</f>
        <v>0</v>
      </c>
      <c r="L807" s="8">
        <f>YEAR(spx[[#This Row],[Date]])</f>
        <v>2003</v>
      </c>
      <c r="M807" s="8" cm="1">
        <f t="array" ref="M807">_xlfn.IFS(spx[[#This Row],[month]]&lt;=3,1,spx[[#This Row],[month]]&lt;=6,2,spx[[#This Row],[month]]&lt;=9,3,spx[[#This Row],[month]]&lt;=12,4)</f>
        <v>1</v>
      </c>
    </row>
    <row r="808" spans="1:13" x14ac:dyDescent="0.25">
      <c r="A808" s="2">
        <v>37701</v>
      </c>
      <c r="B808">
        <v>875.84002699999996</v>
      </c>
      <c r="C808">
        <v>895.90002400000003</v>
      </c>
      <c r="D808">
        <v>875.84002699999996</v>
      </c>
      <c r="E808">
        <v>895.78997800000002</v>
      </c>
      <c r="F808">
        <v>895.78997800000002</v>
      </c>
      <c r="G808">
        <v>1883710000</v>
      </c>
      <c r="H808">
        <f>DAY(spx[[#This Row],[Date]])</f>
        <v>21</v>
      </c>
      <c r="I808" s="7">
        <f>MONTH(spx[[#This Row],[Date]])</f>
        <v>3</v>
      </c>
      <c r="J808" t="b">
        <f>MOD(spx[[#This Row],[month]]-1,3)=0</f>
        <v>0</v>
      </c>
      <c r="K808" t="b">
        <f>spx[[#This Row],[month]]&lt;&gt;I807</f>
        <v>0</v>
      </c>
      <c r="L808" s="8">
        <f>YEAR(spx[[#This Row],[Date]])</f>
        <v>2003</v>
      </c>
      <c r="M808" s="8" cm="1">
        <f t="array" ref="M808">_xlfn.IFS(spx[[#This Row],[month]]&lt;=3,1,spx[[#This Row],[month]]&lt;=6,2,spx[[#This Row],[month]]&lt;=9,3,spx[[#This Row],[month]]&lt;=12,4)</f>
        <v>1</v>
      </c>
    </row>
    <row r="809" spans="1:13" x14ac:dyDescent="0.25">
      <c r="A809" s="2">
        <v>37704</v>
      </c>
      <c r="B809">
        <v>895.78997800000002</v>
      </c>
      <c r="C809">
        <v>895.78997800000002</v>
      </c>
      <c r="D809">
        <v>862.02002000000005</v>
      </c>
      <c r="E809">
        <v>864.22997999999995</v>
      </c>
      <c r="F809">
        <v>864.22997999999995</v>
      </c>
      <c r="G809">
        <v>1293000000</v>
      </c>
      <c r="H809">
        <f>DAY(spx[[#This Row],[Date]])</f>
        <v>24</v>
      </c>
      <c r="I809" s="7">
        <f>MONTH(spx[[#This Row],[Date]])</f>
        <v>3</v>
      </c>
      <c r="J809" t="b">
        <f>MOD(spx[[#This Row],[month]]-1,3)=0</f>
        <v>0</v>
      </c>
      <c r="K809" t="b">
        <f>spx[[#This Row],[month]]&lt;&gt;I808</f>
        <v>0</v>
      </c>
      <c r="L809" s="8">
        <f>YEAR(spx[[#This Row],[Date]])</f>
        <v>2003</v>
      </c>
      <c r="M809" s="8" cm="1">
        <f t="array" ref="M809">_xlfn.IFS(spx[[#This Row],[month]]&lt;=3,1,spx[[#This Row],[month]]&lt;=6,2,spx[[#This Row],[month]]&lt;=9,3,spx[[#This Row],[month]]&lt;=12,4)</f>
        <v>1</v>
      </c>
    </row>
    <row r="810" spans="1:13" x14ac:dyDescent="0.25">
      <c r="A810" s="2">
        <v>37705</v>
      </c>
      <c r="B810">
        <v>864.22997999999995</v>
      </c>
      <c r="C810">
        <v>879.86999500000002</v>
      </c>
      <c r="D810">
        <v>862.59002699999996</v>
      </c>
      <c r="E810">
        <v>874.73999000000003</v>
      </c>
      <c r="F810">
        <v>874.73999000000003</v>
      </c>
      <c r="G810">
        <v>1333400000</v>
      </c>
      <c r="H810">
        <f>DAY(spx[[#This Row],[Date]])</f>
        <v>25</v>
      </c>
      <c r="I810" s="7">
        <f>MONTH(spx[[#This Row],[Date]])</f>
        <v>3</v>
      </c>
      <c r="J810" t="b">
        <f>MOD(spx[[#This Row],[month]]-1,3)=0</f>
        <v>0</v>
      </c>
      <c r="K810" t="b">
        <f>spx[[#This Row],[month]]&lt;&gt;I809</f>
        <v>0</v>
      </c>
      <c r="L810" s="8">
        <f>YEAR(spx[[#This Row],[Date]])</f>
        <v>2003</v>
      </c>
      <c r="M810" s="8" cm="1">
        <f t="array" ref="M810">_xlfn.IFS(spx[[#This Row],[month]]&lt;=3,1,spx[[#This Row],[month]]&lt;=6,2,spx[[#This Row],[month]]&lt;=9,3,spx[[#This Row],[month]]&lt;=12,4)</f>
        <v>1</v>
      </c>
    </row>
    <row r="811" spans="1:13" x14ac:dyDescent="0.25">
      <c r="A811" s="2">
        <v>37706</v>
      </c>
      <c r="B811">
        <v>874.73999000000003</v>
      </c>
      <c r="C811">
        <v>875.79998799999998</v>
      </c>
      <c r="D811">
        <v>866.46997099999999</v>
      </c>
      <c r="E811">
        <v>869.95001200000002</v>
      </c>
      <c r="F811">
        <v>869.95001200000002</v>
      </c>
      <c r="G811">
        <v>1319700000</v>
      </c>
      <c r="H811">
        <f>DAY(spx[[#This Row],[Date]])</f>
        <v>26</v>
      </c>
      <c r="I811" s="7">
        <f>MONTH(spx[[#This Row],[Date]])</f>
        <v>3</v>
      </c>
      <c r="J811" t="b">
        <f>MOD(spx[[#This Row],[month]]-1,3)=0</f>
        <v>0</v>
      </c>
      <c r="K811" t="b">
        <f>spx[[#This Row],[month]]&lt;&gt;I810</f>
        <v>0</v>
      </c>
      <c r="L811" s="8">
        <f>YEAR(spx[[#This Row],[Date]])</f>
        <v>2003</v>
      </c>
      <c r="M811" s="8" cm="1">
        <f t="array" ref="M811">_xlfn.IFS(spx[[#This Row],[month]]&lt;=3,1,spx[[#This Row],[month]]&lt;=6,2,spx[[#This Row],[month]]&lt;=9,3,spx[[#This Row],[month]]&lt;=12,4)</f>
        <v>1</v>
      </c>
    </row>
    <row r="812" spans="1:13" x14ac:dyDescent="0.25">
      <c r="A812" s="2">
        <v>37707</v>
      </c>
      <c r="B812">
        <v>869.95001200000002</v>
      </c>
      <c r="C812">
        <v>874.15002400000003</v>
      </c>
      <c r="D812">
        <v>858.09002699999996</v>
      </c>
      <c r="E812">
        <v>868.52002000000005</v>
      </c>
      <c r="F812">
        <v>868.52002000000005</v>
      </c>
      <c r="G812">
        <v>1232900000</v>
      </c>
      <c r="H812">
        <f>DAY(spx[[#This Row],[Date]])</f>
        <v>27</v>
      </c>
      <c r="I812" s="7">
        <f>MONTH(spx[[#This Row],[Date]])</f>
        <v>3</v>
      </c>
      <c r="J812" t="b">
        <f>MOD(spx[[#This Row],[month]]-1,3)=0</f>
        <v>0</v>
      </c>
      <c r="K812" t="b">
        <f>spx[[#This Row],[month]]&lt;&gt;I811</f>
        <v>0</v>
      </c>
      <c r="L812" s="8">
        <f>YEAR(spx[[#This Row],[Date]])</f>
        <v>2003</v>
      </c>
      <c r="M812" s="8" cm="1">
        <f t="array" ref="M812">_xlfn.IFS(spx[[#This Row],[month]]&lt;=3,1,spx[[#This Row],[month]]&lt;=6,2,spx[[#This Row],[month]]&lt;=9,3,spx[[#This Row],[month]]&lt;=12,4)</f>
        <v>1</v>
      </c>
    </row>
    <row r="813" spans="1:13" x14ac:dyDescent="0.25">
      <c r="A813" s="2">
        <v>37708</v>
      </c>
      <c r="B813">
        <v>868.52002000000005</v>
      </c>
      <c r="C813">
        <v>869.88000499999998</v>
      </c>
      <c r="D813">
        <v>860.830017</v>
      </c>
      <c r="E813">
        <v>863.5</v>
      </c>
      <c r="F813">
        <v>863.5</v>
      </c>
      <c r="G813">
        <v>1227000000</v>
      </c>
      <c r="H813">
        <f>DAY(spx[[#This Row],[Date]])</f>
        <v>28</v>
      </c>
      <c r="I813" s="7">
        <f>MONTH(spx[[#This Row],[Date]])</f>
        <v>3</v>
      </c>
      <c r="J813" t="b">
        <f>MOD(spx[[#This Row],[month]]-1,3)=0</f>
        <v>0</v>
      </c>
      <c r="K813" t="b">
        <f>spx[[#This Row],[month]]&lt;&gt;I812</f>
        <v>0</v>
      </c>
      <c r="L813" s="8">
        <f>YEAR(spx[[#This Row],[Date]])</f>
        <v>2003</v>
      </c>
      <c r="M813" s="8" cm="1">
        <f t="array" ref="M813">_xlfn.IFS(spx[[#This Row],[month]]&lt;=3,1,spx[[#This Row],[month]]&lt;=6,2,spx[[#This Row],[month]]&lt;=9,3,spx[[#This Row],[month]]&lt;=12,4)</f>
        <v>1</v>
      </c>
    </row>
    <row r="814" spans="1:13" x14ac:dyDescent="0.25">
      <c r="A814" s="2">
        <v>37711</v>
      </c>
      <c r="B814">
        <v>863.5</v>
      </c>
      <c r="C814">
        <v>863.5</v>
      </c>
      <c r="D814">
        <v>843.67999299999997</v>
      </c>
      <c r="E814">
        <v>848.17999299999997</v>
      </c>
      <c r="F814">
        <v>848.17999299999997</v>
      </c>
      <c r="G814">
        <v>1495500000</v>
      </c>
      <c r="H814">
        <f>DAY(spx[[#This Row],[Date]])</f>
        <v>31</v>
      </c>
      <c r="I814" s="7">
        <f>MONTH(spx[[#This Row],[Date]])</f>
        <v>3</v>
      </c>
      <c r="J814" t="b">
        <f>MOD(spx[[#This Row],[month]]-1,3)=0</f>
        <v>0</v>
      </c>
      <c r="K814" t="b">
        <f>spx[[#This Row],[month]]&lt;&gt;I813</f>
        <v>0</v>
      </c>
      <c r="L814" s="8">
        <f>YEAR(spx[[#This Row],[Date]])</f>
        <v>2003</v>
      </c>
      <c r="M814" s="8" cm="1">
        <f t="array" ref="M814">_xlfn.IFS(spx[[#This Row],[month]]&lt;=3,1,spx[[#This Row],[month]]&lt;=6,2,spx[[#This Row],[month]]&lt;=9,3,spx[[#This Row],[month]]&lt;=12,4)</f>
        <v>1</v>
      </c>
    </row>
    <row r="815" spans="1:13" x14ac:dyDescent="0.25">
      <c r="A815" s="2">
        <v>37712</v>
      </c>
      <c r="B815">
        <v>848.17999299999997</v>
      </c>
      <c r="C815">
        <v>861.28002900000001</v>
      </c>
      <c r="D815">
        <v>847.84997599999997</v>
      </c>
      <c r="E815">
        <v>858.47997999999995</v>
      </c>
      <c r="F815">
        <v>858.47997999999995</v>
      </c>
      <c r="G815">
        <v>1461600000</v>
      </c>
      <c r="H815">
        <f>DAY(spx[[#This Row],[Date]])</f>
        <v>1</v>
      </c>
      <c r="I815" s="7">
        <f>MONTH(spx[[#This Row],[Date]])</f>
        <v>4</v>
      </c>
      <c r="J815" t="b">
        <f>MOD(spx[[#This Row],[month]]-1,3)=0</f>
        <v>1</v>
      </c>
      <c r="K815" t="b">
        <f>spx[[#This Row],[month]]&lt;&gt;I814</f>
        <v>1</v>
      </c>
      <c r="L815" s="8">
        <f>YEAR(spx[[#This Row],[Date]])</f>
        <v>2003</v>
      </c>
      <c r="M815" s="8" cm="1">
        <f t="array" ref="M815">_xlfn.IFS(spx[[#This Row],[month]]&lt;=3,1,spx[[#This Row],[month]]&lt;=6,2,spx[[#This Row],[month]]&lt;=9,3,spx[[#This Row],[month]]&lt;=12,4)</f>
        <v>2</v>
      </c>
    </row>
    <row r="816" spans="1:13" x14ac:dyDescent="0.25">
      <c r="A816" s="2">
        <v>37713</v>
      </c>
      <c r="B816">
        <v>858.47997999999995</v>
      </c>
      <c r="C816">
        <v>884.57000700000003</v>
      </c>
      <c r="D816">
        <v>858.47997999999995</v>
      </c>
      <c r="E816">
        <v>880.90002400000003</v>
      </c>
      <c r="F816">
        <v>880.90002400000003</v>
      </c>
      <c r="G816">
        <v>1589800000</v>
      </c>
      <c r="H816">
        <f>DAY(spx[[#This Row],[Date]])</f>
        <v>2</v>
      </c>
      <c r="I816" s="7">
        <f>MONTH(spx[[#This Row],[Date]])</f>
        <v>4</v>
      </c>
      <c r="J816" t="b">
        <f>MOD(spx[[#This Row],[month]]-1,3)=0</f>
        <v>1</v>
      </c>
      <c r="K816" t="b">
        <f>spx[[#This Row],[month]]&lt;&gt;I815</f>
        <v>0</v>
      </c>
      <c r="L816" s="8">
        <f>YEAR(spx[[#This Row],[Date]])</f>
        <v>2003</v>
      </c>
      <c r="M816" s="8" cm="1">
        <f t="array" ref="M816">_xlfn.IFS(spx[[#This Row],[month]]&lt;=3,1,spx[[#This Row],[month]]&lt;=6,2,spx[[#This Row],[month]]&lt;=9,3,spx[[#This Row],[month]]&lt;=12,4)</f>
        <v>2</v>
      </c>
    </row>
    <row r="817" spans="1:13" x14ac:dyDescent="0.25">
      <c r="A817" s="2">
        <v>37714</v>
      </c>
      <c r="B817">
        <v>880.90002400000003</v>
      </c>
      <c r="C817">
        <v>885.89001499999995</v>
      </c>
      <c r="D817">
        <v>876.11999500000002</v>
      </c>
      <c r="E817">
        <v>876.45001200000002</v>
      </c>
      <c r="F817">
        <v>876.45001200000002</v>
      </c>
      <c r="G817">
        <v>1339500000</v>
      </c>
      <c r="H817">
        <f>DAY(spx[[#This Row],[Date]])</f>
        <v>3</v>
      </c>
      <c r="I817" s="7">
        <f>MONTH(spx[[#This Row],[Date]])</f>
        <v>4</v>
      </c>
      <c r="J817" t="b">
        <f>MOD(spx[[#This Row],[month]]-1,3)=0</f>
        <v>1</v>
      </c>
      <c r="K817" t="b">
        <f>spx[[#This Row],[month]]&lt;&gt;I816</f>
        <v>0</v>
      </c>
      <c r="L817" s="8">
        <f>YEAR(spx[[#This Row],[Date]])</f>
        <v>2003</v>
      </c>
      <c r="M817" s="8" cm="1">
        <f t="array" ref="M817">_xlfn.IFS(spx[[#This Row],[month]]&lt;=3,1,spx[[#This Row],[month]]&lt;=6,2,spx[[#This Row],[month]]&lt;=9,3,spx[[#This Row],[month]]&lt;=12,4)</f>
        <v>2</v>
      </c>
    </row>
    <row r="818" spans="1:13" x14ac:dyDescent="0.25">
      <c r="A818" s="2">
        <v>37715</v>
      </c>
      <c r="B818">
        <v>876.45001200000002</v>
      </c>
      <c r="C818">
        <v>882.72997999999995</v>
      </c>
      <c r="D818">
        <v>874.22997999999995</v>
      </c>
      <c r="E818">
        <v>878.84997599999997</v>
      </c>
      <c r="F818">
        <v>878.84997599999997</v>
      </c>
      <c r="G818">
        <v>1241200000</v>
      </c>
      <c r="H818">
        <f>DAY(spx[[#This Row],[Date]])</f>
        <v>4</v>
      </c>
      <c r="I818" s="7">
        <f>MONTH(spx[[#This Row],[Date]])</f>
        <v>4</v>
      </c>
      <c r="J818" t="b">
        <f>MOD(spx[[#This Row],[month]]-1,3)=0</f>
        <v>1</v>
      </c>
      <c r="K818" t="b">
        <f>spx[[#This Row],[month]]&lt;&gt;I817</f>
        <v>0</v>
      </c>
      <c r="L818" s="8">
        <f>YEAR(spx[[#This Row],[Date]])</f>
        <v>2003</v>
      </c>
      <c r="M818" s="8" cm="1">
        <f t="array" ref="M818">_xlfn.IFS(spx[[#This Row],[month]]&lt;=3,1,spx[[#This Row],[month]]&lt;=6,2,spx[[#This Row],[month]]&lt;=9,3,spx[[#This Row],[month]]&lt;=12,4)</f>
        <v>2</v>
      </c>
    </row>
    <row r="819" spans="1:13" x14ac:dyDescent="0.25">
      <c r="A819" s="2">
        <v>37718</v>
      </c>
      <c r="B819">
        <v>878.84997599999997</v>
      </c>
      <c r="C819">
        <v>904.89001499999995</v>
      </c>
      <c r="D819">
        <v>878.84997599999997</v>
      </c>
      <c r="E819">
        <v>879.92999299999997</v>
      </c>
      <c r="F819">
        <v>879.92999299999997</v>
      </c>
      <c r="G819">
        <v>1494000000</v>
      </c>
      <c r="H819">
        <f>DAY(spx[[#This Row],[Date]])</f>
        <v>7</v>
      </c>
      <c r="I819" s="7">
        <f>MONTH(spx[[#This Row],[Date]])</f>
        <v>4</v>
      </c>
      <c r="J819" t="b">
        <f>MOD(spx[[#This Row],[month]]-1,3)=0</f>
        <v>1</v>
      </c>
      <c r="K819" t="b">
        <f>spx[[#This Row],[month]]&lt;&gt;I818</f>
        <v>0</v>
      </c>
      <c r="L819" s="8">
        <f>YEAR(spx[[#This Row],[Date]])</f>
        <v>2003</v>
      </c>
      <c r="M819" s="8" cm="1">
        <f t="array" ref="M819">_xlfn.IFS(spx[[#This Row],[month]]&lt;=3,1,spx[[#This Row],[month]]&lt;=6,2,spx[[#This Row],[month]]&lt;=9,3,spx[[#This Row],[month]]&lt;=12,4)</f>
        <v>2</v>
      </c>
    </row>
    <row r="820" spans="1:13" x14ac:dyDescent="0.25">
      <c r="A820" s="2">
        <v>37719</v>
      </c>
      <c r="B820">
        <v>879.92999299999997</v>
      </c>
      <c r="C820">
        <v>883.10998500000005</v>
      </c>
      <c r="D820">
        <v>874.67999299999997</v>
      </c>
      <c r="E820">
        <v>878.28997800000002</v>
      </c>
      <c r="F820">
        <v>878.28997800000002</v>
      </c>
      <c r="G820">
        <v>1235400000</v>
      </c>
      <c r="H820">
        <f>DAY(spx[[#This Row],[Date]])</f>
        <v>8</v>
      </c>
      <c r="I820" s="7">
        <f>MONTH(spx[[#This Row],[Date]])</f>
        <v>4</v>
      </c>
      <c r="J820" t="b">
        <f>MOD(spx[[#This Row],[month]]-1,3)=0</f>
        <v>1</v>
      </c>
      <c r="K820" t="b">
        <f>spx[[#This Row],[month]]&lt;&gt;I819</f>
        <v>0</v>
      </c>
      <c r="L820" s="8">
        <f>YEAR(spx[[#This Row],[Date]])</f>
        <v>2003</v>
      </c>
      <c r="M820" s="8" cm="1">
        <f t="array" ref="M820">_xlfn.IFS(spx[[#This Row],[month]]&lt;=3,1,spx[[#This Row],[month]]&lt;=6,2,spx[[#This Row],[month]]&lt;=9,3,spx[[#This Row],[month]]&lt;=12,4)</f>
        <v>2</v>
      </c>
    </row>
    <row r="821" spans="1:13" x14ac:dyDescent="0.25">
      <c r="A821" s="2">
        <v>37720</v>
      </c>
      <c r="B821">
        <v>878.28997800000002</v>
      </c>
      <c r="C821">
        <v>887.34997599999997</v>
      </c>
      <c r="D821">
        <v>865.71997099999999</v>
      </c>
      <c r="E821">
        <v>865.98999000000003</v>
      </c>
      <c r="F821">
        <v>865.98999000000003</v>
      </c>
      <c r="G821">
        <v>1293700000</v>
      </c>
      <c r="H821">
        <f>DAY(spx[[#This Row],[Date]])</f>
        <v>9</v>
      </c>
      <c r="I821" s="7">
        <f>MONTH(spx[[#This Row],[Date]])</f>
        <v>4</v>
      </c>
      <c r="J821" t="b">
        <f>MOD(spx[[#This Row],[month]]-1,3)=0</f>
        <v>1</v>
      </c>
      <c r="K821" t="b">
        <f>spx[[#This Row],[month]]&lt;&gt;I820</f>
        <v>0</v>
      </c>
      <c r="L821" s="8">
        <f>YEAR(spx[[#This Row],[Date]])</f>
        <v>2003</v>
      </c>
      <c r="M821" s="8" cm="1">
        <f t="array" ref="M821">_xlfn.IFS(spx[[#This Row],[month]]&lt;=3,1,spx[[#This Row],[month]]&lt;=6,2,spx[[#This Row],[month]]&lt;=9,3,spx[[#This Row],[month]]&lt;=12,4)</f>
        <v>2</v>
      </c>
    </row>
    <row r="822" spans="1:13" x14ac:dyDescent="0.25">
      <c r="A822" s="2">
        <v>37721</v>
      </c>
      <c r="B822">
        <v>865.98999000000003</v>
      </c>
      <c r="C822">
        <v>871.78002900000001</v>
      </c>
      <c r="D822">
        <v>862.76000999999997</v>
      </c>
      <c r="E822">
        <v>871.580017</v>
      </c>
      <c r="F822">
        <v>871.580017</v>
      </c>
      <c r="G822">
        <v>1275300000</v>
      </c>
      <c r="H822">
        <f>DAY(spx[[#This Row],[Date]])</f>
        <v>10</v>
      </c>
      <c r="I822" s="7">
        <f>MONTH(spx[[#This Row],[Date]])</f>
        <v>4</v>
      </c>
      <c r="J822" t="b">
        <f>MOD(spx[[#This Row],[month]]-1,3)=0</f>
        <v>1</v>
      </c>
      <c r="K822" t="b">
        <f>spx[[#This Row],[month]]&lt;&gt;I821</f>
        <v>0</v>
      </c>
      <c r="L822" s="8">
        <f>YEAR(spx[[#This Row],[Date]])</f>
        <v>2003</v>
      </c>
      <c r="M822" s="8" cm="1">
        <f t="array" ref="M822">_xlfn.IFS(spx[[#This Row],[month]]&lt;=3,1,spx[[#This Row],[month]]&lt;=6,2,spx[[#This Row],[month]]&lt;=9,3,spx[[#This Row],[month]]&lt;=12,4)</f>
        <v>2</v>
      </c>
    </row>
    <row r="823" spans="1:13" x14ac:dyDescent="0.25">
      <c r="A823" s="2">
        <v>37722</v>
      </c>
      <c r="B823">
        <v>871.580017</v>
      </c>
      <c r="C823">
        <v>883.34002699999996</v>
      </c>
      <c r="D823">
        <v>865.919983</v>
      </c>
      <c r="E823">
        <v>868.29998799999998</v>
      </c>
      <c r="F823">
        <v>868.29998799999998</v>
      </c>
      <c r="G823">
        <v>1141600000</v>
      </c>
      <c r="H823">
        <f>DAY(spx[[#This Row],[Date]])</f>
        <v>11</v>
      </c>
      <c r="I823" s="7">
        <f>MONTH(spx[[#This Row],[Date]])</f>
        <v>4</v>
      </c>
      <c r="J823" t="b">
        <f>MOD(spx[[#This Row],[month]]-1,3)=0</f>
        <v>1</v>
      </c>
      <c r="K823" t="b">
        <f>spx[[#This Row],[month]]&lt;&gt;I822</f>
        <v>0</v>
      </c>
      <c r="L823" s="8">
        <f>YEAR(spx[[#This Row],[Date]])</f>
        <v>2003</v>
      </c>
      <c r="M823" s="8" cm="1">
        <f t="array" ref="M823">_xlfn.IFS(spx[[#This Row],[month]]&lt;=3,1,spx[[#This Row],[month]]&lt;=6,2,spx[[#This Row],[month]]&lt;=9,3,spx[[#This Row],[month]]&lt;=12,4)</f>
        <v>2</v>
      </c>
    </row>
    <row r="824" spans="1:13" x14ac:dyDescent="0.25">
      <c r="A824" s="2">
        <v>37725</v>
      </c>
      <c r="B824">
        <v>868.29998799999998</v>
      </c>
      <c r="C824">
        <v>885.26000999999997</v>
      </c>
      <c r="D824">
        <v>868.29998799999998</v>
      </c>
      <c r="E824">
        <v>885.22997999999995</v>
      </c>
      <c r="F824">
        <v>885.22997999999995</v>
      </c>
      <c r="G824">
        <v>1131000000</v>
      </c>
      <c r="H824">
        <f>DAY(spx[[#This Row],[Date]])</f>
        <v>14</v>
      </c>
      <c r="I824" s="7">
        <f>MONTH(spx[[#This Row],[Date]])</f>
        <v>4</v>
      </c>
      <c r="J824" t="b">
        <f>MOD(spx[[#This Row],[month]]-1,3)=0</f>
        <v>1</v>
      </c>
      <c r="K824" t="b">
        <f>spx[[#This Row],[month]]&lt;&gt;I823</f>
        <v>0</v>
      </c>
      <c r="L824" s="8">
        <f>YEAR(spx[[#This Row],[Date]])</f>
        <v>2003</v>
      </c>
      <c r="M824" s="8" cm="1">
        <f t="array" ref="M824">_xlfn.IFS(spx[[#This Row],[month]]&lt;=3,1,spx[[#This Row],[month]]&lt;=6,2,spx[[#This Row],[month]]&lt;=9,3,spx[[#This Row],[month]]&lt;=12,4)</f>
        <v>2</v>
      </c>
    </row>
    <row r="825" spans="1:13" x14ac:dyDescent="0.25">
      <c r="A825" s="2">
        <v>37726</v>
      </c>
      <c r="B825">
        <v>885.22997999999995</v>
      </c>
      <c r="C825">
        <v>891.27002000000005</v>
      </c>
      <c r="D825">
        <v>881.84997599999997</v>
      </c>
      <c r="E825">
        <v>890.80999799999995</v>
      </c>
      <c r="F825">
        <v>890.80999799999995</v>
      </c>
      <c r="G825">
        <v>1460200000</v>
      </c>
      <c r="H825">
        <f>DAY(spx[[#This Row],[Date]])</f>
        <v>15</v>
      </c>
      <c r="I825" s="7">
        <f>MONTH(spx[[#This Row],[Date]])</f>
        <v>4</v>
      </c>
      <c r="J825" t="b">
        <f>MOD(spx[[#This Row],[month]]-1,3)=0</f>
        <v>1</v>
      </c>
      <c r="K825" t="b">
        <f>spx[[#This Row],[month]]&lt;&gt;I824</f>
        <v>0</v>
      </c>
      <c r="L825" s="8">
        <f>YEAR(spx[[#This Row],[Date]])</f>
        <v>2003</v>
      </c>
      <c r="M825" s="8" cm="1">
        <f t="array" ref="M825">_xlfn.IFS(spx[[#This Row],[month]]&lt;=3,1,spx[[#This Row],[month]]&lt;=6,2,spx[[#This Row],[month]]&lt;=9,3,spx[[#This Row],[month]]&lt;=12,4)</f>
        <v>2</v>
      </c>
    </row>
    <row r="826" spans="1:13" x14ac:dyDescent="0.25">
      <c r="A826" s="2">
        <v>37727</v>
      </c>
      <c r="B826">
        <v>890.80999799999995</v>
      </c>
      <c r="C826">
        <v>896.77002000000005</v>
      </c>
      <c r="D826">
        <v>877.92999299999997</v>
      </c>
      <c r="E826">
        <v>879.90997300000004</v>
      </c>
      <c r="F826">
        <v>879.90997300000004</v>
      </c>
      <c r="G826">
        <v>1587600000</v>
      </c>
      <c r="H826">
        <f>DAY(spx[[#This Row],[Date]])</f>
        <v>16</v>
      </c>
      <c r="I826" s="7">
        <f>MONTH(spx[[#This Row],[Date]])</f>
        <v>4</v>
      </c>
      <c r="J826" t="b">
        <f>MOD(spx[[#This Row],[month]]-1,3)=0</f>
        <v>1</v>
      </c>
      <c r="K826" t="b">
        <f>spx[[#This Row],[month]]&lt;&gt;I825</f>
        <v>0</v>
      </c>
      <c r="L826" s="8">
        <f>YEAR(spx[[#This Row],[Date]])</f>
        <v>2003</v>
      </c>
      <c r="M826" s="8" cm="1">
        <f t="array" ref="M826">_xlfn.IFS(spx[[#This Row],[month]]&lt;=3,1,spx[[#This Row],[month]]&lt;=6,2,spx[[#This Row],[month]]&lt;=9,3,spx[[#This Row],[month]]&lt;=12,4)</f>
        <v>2</v>
      </c>
    </row>
    <row r="827" spans="1:13" x14ac:dyDescent="0.25">
      <c r="A827" s="2">
        <v>37728</v>
      </c>
      <c r="B827">
        <v>879.90997300000004</v>
      </c>
      <c r="C827">
        <v>893.830017</v>
      </c>
      <c r="D827">
        <v>879.20001200000002</v>
      </c>
      <c r="E827">
        <v>893.580017</v>
      </c>
      <c r="F827">
        <v>893.580017</v>
      </c>
      <c r="G827">
        <v>1430600000</v>
      </c>
      <c r="H827">
        <f>DAY(spx[[#This Row],[Date]])</f>
        <v>17</v>
      </c>
      <c r="I827" s="7">
        <f>MONTH(spx[[#This Row],[Date]])</f>
        <v>4</v>
      </c>
      <c r="J827" t="b">
        <f>MOD(spx[[#This Row],[month]]-1,3)=0</f>
        <v>1</v>
      </c>
      <c r="K827" t="b">
        <f>spx[[#This Row],[month]]&lt;&gt;I826</f>
        <v>0</v>
      </c>
      <c r="L827" s="8">
        <f>YEAR(spx[[#This Row],[Date]])</f>
        <v>2003</v>
      </c>
      <c r="M827" s="8" cm="1">
        <f t="array" ref="M827">_xlfn.IFS(spx[[#This Row],[month]]&lt;=3,1,spx[[#This Row],[month]]&lt;=6,2,spx[[#This Row],[month]]&lt;=9,3,spx[[#This Row],[month]]&lt;=12,4)</f>
        <v>2</v>
      </c>
    </row>
    <row r="828" spans="1:13" x14ac:dyDescent="0.25">
      <c r="A828" s="2">
        <v>37732</v>
      </c>
      <c r="B828">
        <v>893.580017</v>
      </c>
      <c r="C828">
        <v>898.01000999999997</v>
      </c>
      <c r="D828">
        <v>888.169983</v>
      </c>
      <c r="E828">
        <v>892.01000999999997</v>
      </c>
      <c r="F828">
        <v>892.01000999999997</v>
      </c>
      <c r="G828">
        <v>1118700000</v>
      </c>
      <c r="H828">
        <f>DAY(spx[[#This Row],[Date]])</f>
        <v>21</v>
      </c>
      <c r="I828" s="7">
        <f>MONTH(spx[[#This Row],[Date]])</f>
        <v>4</v>
      </c>
      <c r="J828" t="b">
        <f>MOD(spx[[#This Row],[month]]-1,3)=0</f>
        <v>1</v>
      </c>
      <c r="K828" t="b">
        <f>spx[[#This Row],[month]]&lt;&gt;I827</f>
        <v>0</v>
      </c>
      <c r="L828" s="8">
        <f>YEAR(spx[[#This Row],[Date]])</f>
        <v>2003</v>
      </c>
      <c r="M828" s="8" cm="1">
        <f t="array" ref="M828">_xlfn.IFS(spx[[#This Row],[month]]&lt;=3,1,spx[[#This Row],[month]]&lt;=6,2,spx[[#This Row],[month]]&lt;=9,3,spx[[#This Row],[month]]&lt;=12,4)</f>
        <v>2</v>
      </c>
    </row>
    <row r="829" spans="1:13" x14ac:dyDescent="0.25">
      <c r="A829" s="2">
        <v>37733</v>
      </c>
      <c r="B829">
        <v>892.01000999999997</v>
      </c>
      <c r="C829">
        <v>911.73999000000003</v>
      </c>
      <c r="D829">
        <v>886.70001200000002</v>
      </c>
      <c r="E829">
        <v>911.36999500000002</v>
      </c>
      <c r="F829">
        <v>911.36999500000002</v>
      </c>
      <c r="G829">
        <v>1631200000</v>
      </c>
      <c r="H829">
        <f>DAY(spx[[#This Row],[Date]])</f>
        <v>22</v>
      </c>
      <c r="I829" s="7">
        <f>MONTH(spx[[#This Row],[Date]])</f>
        <v>4</v>
      </c>
      <c r="J829" t="b">
        <f>MOD(spx[[#This Row],[month]]-1,3)=0</f>
        <v>1</v>
      </c>
      <c r="K829" t="b">
        <f>spx[[#This Row],[month]]&lt;&gt;I828</f>
        <v>0</v>
      </c>
      <c r="L829" s="8">
        <f>YEAR(spx[[#This Row],[Date]])</f>
        <v>2003</v>
      </c>
      <c r="M829" s="8" cm="1">
        <f t="array" ref="M829">_xlfn.IFS(spx[[#This Row],[month]]&lt;=3,1,spx[[#This Row],[month]]&lt;=6,2,spx[[#This Row],[month]]&lt;=9,3,spx[[#This Row],[month]]&lt;=12,4)</f>
        <v>2</v>
      </c>
    </row>
    <row r="830" spans="1:13" x14ac:dyDescent="0.25">
      <c r="A830" s="2">
        <v>37734</v>
      </c>
      <c r="B830">
        <v>911.36999500000002</v>
      </c>
      <c r="C830">
        <v>919.73999000000003</v>
      </c>
      <c r="D830">
        <v>909.89001499999995</v>
      </c>
      <c r="E830">
        <v>919.02002000000005</v>
      </c>
      <c r="F830">
        <v>919.02002000000005</v>
      </c>
      <c r="G830">
        <v>1667200000</v>
      </c>
      <c r="H830">
        <f>DAY(spx[[#This Row],[Date]])</f>
        <v>23</v>
      </c>
      <c r="I830" s="7">
        <f>MONTH(spx[[#This Row],[Date]])</f>
        <v>4</v>
      </c>
      <c r="J830" t="b">
        <f>MOD(spx[[#This Row],[month]]-1,3)=0</f>
        <v>1</v>
      </c>
      <c r="K830" t="b">
        <f>spx[[#This Row],[month]]&lt;&gt;I829</f>
        <v>0</v>
      </c>
      <c r="L830" s="8">
        <f>YEAR(spx[[#This Row],[Date]])</f>
        <v>2003</v>
      </c>
      <c r="M830" s="8" cm="1">
        <f t="array" ref="M830">_xlfn.IFS(spx[[#This Row],[month]]&lt;=3,1,spx[[#This Row],[month]]&lt;=6,2,spx[[#This Row],[month]]&lt;=9,3,spx[[#This Row],[month]]&lt;=12,4)</f>
        <v>2</v>
      </c>
    </row>
    <row r="831" spans="1:13" x14ac:dyDescent="0.25">
      <c r="A831" s="2">
        <v>37735</v>
      </c>
      <c r="B831">
        <v>919.02002000000005</v>
      </c>
      <c r="C831">
        <v>919.02002000000005</v>
      </c>
      <c r="D831">
        <v>906.69000200000005</v>
      </c>
      <c r="E831">
        <v>911.42999299999997</v>
      </c>
      <c r="F831">
        <v>911.42999299999997</v>
      </c>
      <c r="G831">
        <v>1648100000</v>
      </c>
      <c r="H831">
        <f>DAY(spx[[#This Row],[Date]])</f>
        <v>24</v>
      </c>
      <c r="I831" s="7">
        <f>MONTH(spx[[#This Row],[Date]])</f>
        <v>4</v>
      </c>
      <c r="J831" t="b">
        <f>MOD(spx[[#This Row],[month]]-1,3)=0</f>
        <v>1</v>
      </c>
      <c r="K831" t="b">
        <f>spx[[#This Row],[month]]&lt;&gt;I830</f>
        <v>0</v>
      </c>
      <c r="L831" s="8">
        <f>YEAR(spx[[#This Row],[Date]])</f>
        <v>2003</v>
      </c>
      <c r="M831" s="8" cm="1">
        <f t="array" ref="M831">_xlfn.IFS(spx[[#This Row],[month]]&lt;=3,1,spx[[#This Row],[month]]&lt;=6,2,spx[[#This Row],[month]]&lt;=9,3,spx[[#This Row],[month]]&lt;=12,4)</f>
        <v>2</v>
      </c>
    </row>
    <row r="832" spans="1:13" x14ac:dyDescent="0.25">
      <c r="A832" s="2">
        <v>37736</v>
      </c>
      <c r="B832">
        <v>911.42999299999997</v>
      </c>
      <c r="C832">
        <v>911.42999299999997</v>
      </c>
      <c r="D832">
        <v>897.52002000000005</v>
      </c>
      <c r="E832">
        <v>898.80999799999995</v>
      </c>
      <c r="F832">
        <v>898.80999799999995</v>
      </c>
      <c r="G832">
        <v>1335800000</v>
      </c>
      <c r="H832">
        <f>DAY(spx[[#This Row],[Date]])</f>
        <v>25</v>
      </c>
      <c r="I832" s="7">
        <f>MONTH(spx[[#This Row],[Date]])</f>
        <v>4</v>
      </c>
      <c r="J832" t="b">
        <f>MOD(spx[[#This Row],[month]]-1,3)=0</f>
        <v>1</v>
      </c>
      <c r="K832" t="b">
        <f>spx[[#This Row],[month]]&lt;&gt;I831</f>
        <v>0</v>
      </c>
      <c r="L832" s="8">
        <f>YEAR(spx[[#This Row],[Date]])</f>
        <v>2003</v>
      </c>
      <c r="M832" s="8" cm="1">
        <f t="array" ref="M832">_xlfn.IFS(spx[[#This Row],[month]]&lt;=3,1,spx[[#This Row],[month]]&lt;=6,2,spx[[#This Row],[month]]&lt;=9,3,spx[[#This Row],[month]]&lt;=12,4)</f>
        <v>2</v>
      </c>
    </row>
    <row r="833" spans="1:13" x14ac:dyDescent="0.25">
      <c r="A833" s="2">
        <v>37739</v>
      </c>
      <c r="B833">
        <v>898.80999799999995</v>
      </c>
      <c r="C833">
        <v>918.15002400000003</v>
      </c>
      <c r="D833">
        <v>898.80999799999995</v>
      </c>
      <c r="E833">
        <v>914.84002699999996</v>
      </c>
      <c r="F833">
        <v>914.84002699999996</v>
      </c>
      <c r="G833">
        <v>1273000000</v>
      </c>
      <c r="H833">
        <f>DAY(spx[[#This Row],[Date]])</f>
        <v>28</v>
      </c>
      <c r="I833" s="7">
        <f>MONTH(spx[[#This Row],[Date]])</f>
        <v>4</v>
      </c>
      <c r="J833" t="b">
        <f>MOD(spx[[#This Row],[month]]-1,3)=0</f>
        <v>1</v>
      </c>
      <c r="K833" t="b">
        <f>spx[[#This Row],[month]]&lt;&gt;I832</f>
        <v>0</v>
      </c>
      <c r="L833" s="8">
        <f>YEAR(spx[[#This Row],[Date]])</f>
        <v>2003</v>
      </c>
      <c r="M833" s="8" cm="1">
        <f t="array" ref="M833">_xlfn.IFS(spx[[#This Row],[month]]&lt;=3,1,spx[[#This Row],[month]]&lt;=6,2,spx[[#This Row],[month]]&lt;=9,3,spx[[#This Row],[month]]&lt;=12,4)</f>
        <v>2</v>
      </c>
    </row>
    <row r="834" spans="1:13" x14ac:dyDescent="0.25">
      <c r="A834" s="2">
        <v>37740</v>
      </c>
      <c r="B834">
        <v>914.84002699999996</v>
      </c>
      <c r="C834">
        <v>924.23999000000003</v>
      </c>
      <c r="D834">
        <v>911.09997599999997</v>
      </c>
      <c r="E834">
        <v>917.84002699999996</v>
      </c>
      <c r="F834">
        <v>917.84002699999996</v>
      </c>
      <c r="G834">
        <v>1525600000</v>
      </c>
      <c r="H834">
        <f>DAY(spx[[#This Row],[Date]])</f>
        <v>29</v>
      </c>
      <c r="I834" s="7">
        <f>MONTH(spx[[#This Row],[Date]])</f>
        <v>4</v>
      </c>
      <c r="J834" t="b">
        <f>MOD(spx[[#This Row],[month]]-1,3)=0</f>
        <v>1</v>
      </c>
      <c r="K834" t="b">
        <f>spx[[#This Row],[month]]&lt;&gt;I833</f>
        <v>0</v>
      </c>
      <c r="L834" s="8">
        <f>YEAR(spx[[#This Row],[Date]])</f>
        <v>2003</v>
      </c>
      <c r="M834" s="8" cm="1">
        <f t="array" ref="M834">_xlfn.IFS(spx[[#This Row],[month]]&lt;=3,1,spx[[#This Row],[month]]&lt;=6,2,spx[[#This Row],[month]]&lt;=9,3,spx[[#This Row],[month]]&lt;=12,4)</f>
        <v>2</v>
      </c>
    </row>
    <row r="835" spans="1:13" x14ac:dyDescent="0.25">
      <c r="A835" s="2">
        <v>37741</v>
      </c>
      <c r="B835">
        <v>917.84002699999996</v>
      </c>
      <c r="C835">
        <v>922.01000999999997</v>
      </c>
      <c r="D835">
        <v>911.70001200000002</v>
      </c>
      <c r="E835">
        <v>916.919983</v>
      </c>
      <c r="F835">
        <v>916.919983</v>
      </c>
      <c r="G835">
        <v>1788510000</v>
      </c>
      <c r="H835">
        <f>DAY(spx[[#This Row],[Date]])</f>
        <v>30</v>
      </c>
      <c r="I835" s="7">
        <f>MONTH(spx[[#This Row],[Date]])</f>
        <v>4</v>
      </c>
      <c r="J835" t="b">
        <f>MOD(spx[[#This Row],[month]]-1,3)=0</f>
        <v>1</v>
      </c>
      <c r="K835" t="b">
        <f>spx[[#This Row],[month]]&lt;&gt;I834</f>
        <v>0</v>
      </c>
      <c r="L835" s="8">
        <f>YEAR(spx[[#This Row],[Date]])</f>
        <v>2003</v>
      </c>
      <c r="M835" s="8" cm="1">
        <f t="array" ref="M835">_xlfn.IFS(spx[[#This Row],[month]]&lt;=3,1,spx[[#This Row],[month]]&lt;=6,2,spx[[#This Row],[month]]&lt;=9,3,spx[[#This Row],[month]]&lt;=12,4)</f>
        <v>2</v>
      </c>
    </row>
    <row r="836" spans="1:13" x14ac:dyDescent="0.25">
      <c r="A836" s="2">
        <v>37742</v>
      </c>
      <c r="B836">
        <v>916.919983</v>
      </c>
      <c r="C836">
        <v>919.67999299999997</v>
      </c>
      <c r="D836">
        <v>902.830017</v>
      </c>
      <c r="E836">
        <v>916.29998799999998</v>
      </c>
      <c r="F836">
        <v>916.29998799999998</v>
      </c>
      <c r="G836">
        <v>1397500000</v>
      </c>
      <c r="H836">
        <f>DAY(spx[[#This Row],[Date]])</f>
        <v>1</v>
      </c>
      <c r="I836" s="7">
        <f>MONTH(spx[[#This Row],[Date]])</f>
        <v>5</v>
      </c>
      <c r="J836" t="b">
        <f>MOD(spx[[#This Row],[month]]-1,3)=0</f>
        <v>0</v>
      </c>
      <c r="K836" t="b">
        <f>spx[[#This Row],[month]]&lt;&gt;I835</f>
        <v>1</v>
      </c>
      <c r="L836" s="8">
        <f>YEAR(spx[[#This Row],[Date]])</f>
        <v>2003</v>
      </c>
      <c r="M836" s="8" cm="1">
        <f t="array" ref="M836">_xlfn.IFS(spx[[#This Row],[month]]&lt;=3,1,spx[[#This Row],[month]]&lt;=6,2,spx[[#This Row],[month]]&lt;=9,3,spx[[#This Row],[month]]&lt;=12,4)</f>
        <v>2</v>
      </c>
    </row>
    <row r="837" spans="1:13" x14ac:dyDescent="0.25">
      <c r="A837" s="2">
        <v>37743</v>
      </c>
      <c r="B837">
        <v>916.29998799999998</v>
      </c>
      <c r="C837">
        <v>930.55999799999995</v>
      </c>
      <c r="D837">
        <v>912.34997599999997</v>
      </c>
      <c r="E837">
        <v>930.080017</v>
      </c>
      <c r="F837">
        <v>930.080017</v>
      </c>
      <c r="G837">
        <v>1554300000</v>
      </c>
      <c r="H837">
        <f>DAY(spx[[#This Row],[Date]])</f>
        <v>2</v>
      </c>
      <c r="I837" s="7">
        <f>MONTH(spx[[#This Row],[Date]])</f>
        <v>5</v>
      </c>
      <c r="J837" t="b">
        <f>MOD(spx[[#This Row],[month]]-1,3)=0</f>
        <v>0</v>
      </c>
      <c r="K837" t="b">
        <f>spx[[#This Row],[month]]&lt;&gt;I836</f>
        <v>0</v>
      </c>
      <c r="L837" s="8">
        <f>YEAR(spx[[#This Row],[Date]])</f>
        <v>2003</v>
      </c>
      <c r="M837" s="8" cm="1">
        <f t="array" ref="M837">_xlfn.IFS(spx[[#This Row],[month]]&lt;=3,1,spx[[#This Row],[month]]&lt;=6,2,spx[[#This Row],[month]]&lt;=9,3,spx[[#This Row],[month]]&lt;=12,4)</f>
        <v>2</v>
      </c>
    </row>
    <row r="838" spans="1:13" x14ac:dyDescent="0.25">
      <c r="A838" s="2">
        <v>37746</v>
      </c>
      <c r="B838">
        <v>930.080017</v>
      </c>
      <c r="C838">
        <v>933.88000499999998</v>
      </c>
      <c r="D838">
        <v>924.54998799999998</v>
      </c>
      <c r="E838">
        <v>926.54998799999998</v>
      </c>
      <c r="F838">
        <v>926.54998799999998</v>
      </c>
      <c r="G838">
        <v>1446300000</v>
      </c>
      <c r="H838">
        <f>DAY(spx[[#This Row],[Date]])</f>
        <v>5</v>
      </c>
      <c r="I838" s="7">
        <f>MONTH(spx[[#This Row],[Date]])</f>
        <v>5</v>
      </c>
      <c r="J838" t="b">
        <f>MOD(spx[[#This Row],[month]]-1,3)=0</f>
        <v>0</v>
      </c>
      <c r="K838" t="b">
        <f>spx[[#This Row],[month]]&lt;&gt;I837</f>
        <v>0</v>
      </c>
      <c r="L838" s="8">
        <f>YEAR(spx[[#This Row],[Date]])</f>
        <v>2003</v>
      </c>
      <c r="M838" s="8" cm="1">
        <f t="array" ref="M838">_xlfn.IFS(spx[[#This Row],[month]]&lt;=3,1,spx[[#This Row],[month]]&lt;=6,2,spx[[#This Row],[month]]&lt;=9,3,spx[[#This Row],[month]]&lt;=12,4)</f>
        <v>2</v>
      </c>
    </row>
    <row r="839" spans="1:13" x14ac:dyDescent="0.25">
      <c r="A839" s="2">
        <v>37747</v>
      </c>
      <c r="B839">
        <v>926.54998799999998</v>
      </c>
      <c r="C839">
        <v>939.60998500000005</v>
      </c>
      <c r="D839">
        <v>926.38000499999998</v>
      </c>
      <c r="E839">
        <v>934.39001499999995</v>
      </c>
      <c r="F839">
        <v>934.39001499999995</v>
      </c>
      <c r="G839">
        <v>1649600000</v>
      </c>
      <c r="H839">
        <f>DAY(spx[[#This Row],[Date]])</f>
        <v>6</v>
      </c>
      <c r="I839" s="7">
        <f>MONTH(spx[[#This Row],[Date]])</f>
        <v>5</v>
      </c>
      <c r="J839" t="b">
        <f>MOD(spx[[#This Row],[month]]-1,3)=0</f>
        <v>0</v>
      </c>
      <c r="K839" t="b">
        <f>spx[[#This Row],[month]]&lt;&gt;I838</f>
        <v>0</v>
      </c>
      <c r="L839" s="8">
        <f>YEAR(spx[[#This Row],[Date]])</f>
        <v>2003</v>
      </c>
      <c r="M839" s="8" cm="1">
        <f t="array" ref="M839">_xlfn.IFS(spx[[#This Row],[month]]&lt;=3,1,spx[[#This Row],[month]]&lt;=6,2,spx[[#This Row],[month]]&lt;=9,3,spx[[#This Row],[month]]&lt;=12,4)</f>
        <v>2</v>
      </c>
    </row>
    <row r="840" spans="1:13" x14ac:dyDescent="0.25">
      <c r="A840" s="2">
        <v>37748</v>
      </c>
      <c r="B840">
        <v>934.39001499999995</v>
      </c>
      <c r="C840">
        <v>937.21997099999999</v>
      </c>
      <c r="D840">
        <v>926.40997300000004</v>
      </c>
      <c r="E840">
        <v>929.61999500000002</v>
      </c>
      <c r="F840">
        <v>929.61999500000002</v>
      </c>
      <c r="G840">
        <v>1531900000</v>
      </c>
      <c r="H840">
        <f>DAY(spx[[#This Row],[Date]])</f>
        <v>7</v>
      </c>
      <c r="I840" s="7">
        <f>MONTH(spx[[#This Row],[Date]])</f>
        <v>5</v>
      </c>
      <c r="J840" t="b">
        <f>MOD(spx[[#This Row],[month]]-1,3)=0</f>
        <v>0</v>
      </c>
      <c r="K840" t="b">
        <f>spx[[#This Row],[month]]&lt;&gt;I839</f>
        <v>0</v>
      </c>
      <c r="L840" s="8">
        <f>YEAR(spx[[#This Row],[Date]])</f>
        <v>2003</v>
      </c>
      <c r="M840" s="8" cm="1">
        <f t="array" ref="M840">_xlfn.IFS(spx[[#This Row],[month]]&lt;=3,1,spx[[#This Row],[month]]&lt;=6,2,spx[[#This Row],[month]]&lt;=9,3,spx[[#This Row],[month]]&lt;=12,4)</f>
        <v>2</v>
      </c>
    </row>
    <row r="841" spans="1:13" x14ac:dyDescent="0.25">
      <c r="A841" s="2">
        <v>37749</v>
      </c>
      <c r="B841">
        <v>929.61999500000002</v>
      </c>
      <c r="C841">
        <v>929.61999500000002</v>
      </c>
      <c r="D841">
        <v>919.71997099999999</v>
      </c>
      <c r="E841">
        <v>920.27002000000005</v>
      </c>
      <c r="F841">
        <v>920.27002000000005</v>
      </c>
      <c r="G841">
        <v>1379600000</v>
      </c>
      <c r="H841">
        <f>DAY(spx[[#This Row],[Date]])</f>
        <v>8</v>
      </c>
      <c r="I841" s="7">
        <f>MONTH(spx[[#This Row],[Date]])</f>
        <v>5</v>
      </c>
      <c r="J841" t="b">
        <f>MOD(spx[[#This Row],[month]]-1,3)=0</f>
        <v>0</v>
      </c>
      <c r="K841" t="b">
        <f>spx[[#This Row],[month]]&lt;&gt;I840</f>
        <v>0</v>
      </c>
      <c r="L841" s="8">
        <f>YEAR(spx[[#This Row],[Date]])</f>
        <v>2003</v>
      </c>
      <c r="M841" s="8" cm="1">
        <f t="array" ref="M841">_xlfn.IFS(spx[[#This Row],[month]]&lt;=3,1,spx[[#This Row],[month]]&lt;=6,2,spx[[#This Row],[month]]&lt;=9,3,spx[[#This Row],[month]]&lt;=12,4)</f>
        <v>2</v>
      </c>
    </row>
    <row r="842" spans="1:13" x14ac:dyDescent="0.25">
      <c r="A842" s="2">
        <v>37750</v>
      </c>
      <c r="B842">
        <v>920.27002000000005</v>
      </c>
      <c r="C842">
        <v>933.77002000000005</v>
      </c>
      <c r="D842">
        <v>920.27002000000005</v>
      </c>
      <c r="E842">
        <v>933.40997300000004</v>
      </c>
      <c r="F842">
        <v>933.40997300000004</v>
      </c>
      <c r="G842">
        <v>1326100000</v>
      </c>
      <c r="H842">
        <f>DAY(spx[[#This Row],[Date]])</f>
        <v>9</v>
      </c>
      <c r="I842" s="7">
        <f>MONTH(spx[[#This Row],[Date]])</f>
        <v>5</v>
      </c>
      <c r="J842" t="b">
        <f>MOD(spx[[#This Row],[month]]-1,3)=0</f>
        <v>0</v>
      </c>
      <c r="K842" t="b">
        <f>spx[[#This Row],[month]]&lt;&gt;I841</f>
        <v>0</v>
      </c>
      <c r="L842" s="8">
        <f>YEAR(spx[[#This Row],[Date]])</f>
        <v>2003</v>
      </c>
      <c r="M842" s="8" cm="1">
        <f t="array" ref="M842">_xlfn.IFS(spx[[#This Row],[month]]&lt;=3,1,spx[[#This Row],[month]]&lt;=6,2,spx[[#This Row],[month]]&lt;=9,3,spx[[#This Row],[month]]&lt;=12,4)</f>
        <v>2</v>
      </c>
    </row>
    <row r="843" spans="1:13" x14ac:dyDescent="0.25">
      <c r="A843" s="2">
        <v>37753</v>
      </c>
      <c r="B843">
        <v>933.40997300000004</v>
      </c>
      <c r="C843">
        <v>946.84002699999996</v>
      </c>
      <c r="D843">
        <v>929.29998799999998</v>
      </c>
      <c r="E843">
        <v>945.10998500000005</v>
      </c>
      <c r="F843">
        <v>945.10998500000005</v>
      </c>
      <c r="G843">
        <v>1378800000</v>
      </c>
      <c r="H843">
        <f>DAY(spx[[#This Row],[Date]])</f>
        <v>12</v>
      </c>
      <c r="I843" s="7">
        <f>MONTH(spx[[#This Row],[Date]])</f>
        <v>5</v>
      </c>
      <c r="J843" t="b">
        <f>MOD(spx[[#This Row],[month]]-1,3)=0</f>
        <v>0</v>
      </c>
      <c r="K843" t="b">
        <f>spx[[#This Row],[month]]&lt;&gt;I842</f>
        <v>0</v>
      </c>
      <c r="L843" s="8">
        <f>YEAR(spx[[#This Row],[Date]])</f>
        <v>2003</v>
      </c>
      <c r="M843" s="8" cm="1">
        <f t="array" ref="M843">_xlfn.IFS(spx[[#This Row],[month]]&lt;=3,1,spx[[#This Row],[month]]&lt;=6,2,spx[[#This Row],[month]]&lt;=9,3,spx[[#This Row],[month]]&lt;=12,4)</f>
        <v>2</v>
      </c>
    </row>
    <row r="844" spans="1:13" x14ac:dyDescent="0.25">
      <c r="A844" s="2">
        <v>37754</v>
      </c>
      <c r="B844">
        <v>945.10998500000005</v>
      </c>
      <c r="C844">
        <v>947.51000999999997</v>
      </c>
      <c r="D844">
        <v>938.90997300000004</v>
      </c>
      <c r="E844">
        <v>942.29998799999998</v>
      </c>
      <c r="F844">
        <v>942.29998799999998</v>
      </c>
      <c r="G844">
        <v>1418100000</v>
      </c>
      <c r="H844">
        <f>DAY(spx[[#This Row],[Date]])</f>
        <v>13</v>
      </c>
      <c r="I844" s="7">
        <f>MONTH(spx[[#This Row],[Date]])</f>
        <v>5</v>
      </c>
      <c r="J844" t="b">
        <f>MOD(spx[[#This Row],[month]]-1,3)=0</f>
        <v>0</v>
      </c>
      <c r="K844" t="b">
        <f>spx[[#This Row],[month]]&lt;&gt;I843</f>
        <v>0</v>
      </c>
      <c r="L844" s="8">
        <f>YEAR(spx[[#This Row],[Date]])</f>
        <v>2003</v>
      </c>
      <c r="M844" s="8" cm="1">
        <f t="array" ref="M844">_xlfn.IFS(spx[[#This Row],[month]]&lt;=3,1,spx[[#This Row],[month]]&lt;=6,2,spx[[#This Row],[month]]&lt;=9,3,spx[[#This Row],[month]]&lt;=12,4)</f>
        <v>2</v>
      </c>
    </row>
    <row r="845" spans="1:13" x14ac:dyDescent="0.25">
      <c r="A845" s="2">
        <v>37755</v>
      </c>
      <c r="B845">
        <v>942.29998799999998</v>
      </c>
      <c r="C845">
        <v>947.28997800000002</v>
      </c>
      <c r="D845">
        <v>935.23999000000003</v>
      </c>
      <c r="E845">
        <v>939.28002900000001</v>
      </c>
      <c r="F845">
        <v>939.28002900000001</v>
      </c>
      <c r="G845">
        <v>1401800000</v>
      </c>
      <c r="H845">
        <f>DAY(spx[[#This Row],[Date]])</f>
        <v>14</v>
      </c>
      <c r="I845" s="7">
        <f>MONTH(spx[[#This Row],[Date]])</f>
        <v>5</v>
      </c>
      <c r="J845" t="b">
        <f>MOD(spx[[#This Row],[month]]-1,3)=0</f>
        <v>0</v>
      </c>
      <c r="K845" t="b">
        <f>spx[[#This Row],[month]]&lt;&gt;I844</f>
        <v>0</v>
      </c>
      <c r="L845" s="8">
        <f>YEAR(spx[[#This Row],[Date]])</f>
        <v>2003</v>
      </c>
      <c r="M845" s="8" cm="1">
        <f t="array" ref="M845">_xlfn.IFS(spx[[#This Row],[month]]&lt;=3,1,spx[[#This Row],[month]]&lt;=6,2,spx[[#This Row],[month]]&lt;=9,3,spx[[#This Row],[month]]&lt;=12,4)</f>
        <v>2</v>
      </c>
    </row>
    <row r="846" spans="1:13" x14ac:dyDescent="0.25">
      <c r="A846" s="2">
        <v>37756</v>
      </c>
      <c r="B846">
        <v>939.28002900000001</v>
      </c>
      <c r="C846">
        <v>948.22997999999995</v>
      </c>
      <c r="D846">
        <v>938.78997800000002</v>
      </c>
      <c r="E846">
        <v>946.669983</v>
      </c>
      <c r="F846">
        <v>946.669983</v>
      </c>
      <c r="G846">
        <v>1508700000</v>
      </c>
      <c r="H846">
        <f>DAY(spx[[#This Row],[Date]])</f>
        <v>15</v>
      </c>
      <c r="I846" s="7">
        <f>MONTH(spx[[#This Row],[Date]])</f>
        <v>5</v>
      </c>
      <c r="J846" t="b">
        <f>MOD(spx[[#This Row],[month]]-1,3)=0</f>
        <v>0</v>
      </c>
      <c r="K846" t="b">
        <f>spx[[#This Row],[month]]&lt;&gt;I845</f>
        <v>0</v>
      </c>
      <c r="L846" s="8">
        <f>YEAR(spx[[#This Row],[Date]])</f>
        <v>2003</v>
      </c>
      <c r="M846" s="8" cm="1">
        <f t="array" ref="M846">_xlfn.IFS(spx[[#This Row],[month]]&lt;=3,1,spx[[#This Row],[month]]&lt;=6,2,spx[[#This Row],[month]]&lt;=9,3,spx[[#This Row],[month]]&lt;=12,4)</f>
        <v>2</v>
      </c>
    </row>
    <row r="847" spans="1:13" x14ac:dyDescent="0.25">
      <c r="A847" s="2">
        <v>37757</v>
      </c>
      <c r="B847">
        <v>946.669983</v>
      </c>
      <c r="C847">
        <v>948.65002400000003</v>
      </c>
      <c r="D847">
        <v>938.59997599999997</v>
      </c>
      <c r="E847">
        <v>944.29998799999998</v>
      </c>
      <c r="F847">
        <v>944.29998799999998</v>
      </c>
      <c r="G847">
        <v>1505500000</v>
      </c>
      <c r="H847">
        <f>DAY(spx[[#This Row],[Date]])</f>
        <v>16</v>
      </c>
      <c r="I847" s="7">
        <f>MONTH(spx[[#This Row],[Date]])</f>
        <v>5</v>
      </c>
      <c r="J847" t="b">
        <f>MOD(spx[[#This Row],[month]]-1,3)=0</f>
        <v>0</v>
      </c>
      <c r="K847" t="b">
        <f>spx[[#This Row],[month]]&lt;&gt;I846</f>
        <v>0</v>
      </c>
      <c r="L847" s="8">
        <f>YEAR(spx[[#This Row],[Date]])</f>
        <v>2003</v>
      </c>
      <c r="M847" s="8" cm="1">
        <f t="array" ref="M847">_xlfn.IFS(spx[[#This Row],[month]]&lt;=3,1,spx[[#This Row],[month]]&lt;=6,2,spx[[#This Row],[month]]&lt;=9,3,spx[[#This Row],[month]]&lt;=12,4)</f>
        <v>2</v>
      </c>
    </row>
    <row r="848" spans="1:13" x14ac:dyDescent="0.25">
      <c r="A848" s="2">
        <v>37760</v>
      </c>
      <c r="B848">
        <v>944.29998799999998</v>
      </c>
      <c r="C848">
        <v>944.29998799999998</v>
      </c>
      <c r="D848">
        <v>920.22997999999995</v>
      </c>
      <c r="E848">
        <v>920.77002000000005</v>
      </c>
      <c r="F848">
        <v>920.77002000000005</v>
      </c>
      <c r="G848">
        <v>1375700000</v>
      </c>
      <c r="H848">
        <f>DAY(spx[[#This Row],[Date]])</f>
        <v>19</v>
      </c>
      <c r="I848" s="7">
        <f>MONTH(spx[[#This Row],[Date]])</f>
        <v>5</v>
      </c>
      <c r="J848" t="b">
        <f>MOD(spx[[#This Row],[month]]-1,3)=0</f>
        <v>0</v>
      </c>
      <c r="K848" t="b">
        <f>spx[[#This Row],[month]]&lt;&gt;I847</f>
        <v>0</v>
      </c>
      <c r="L848" s="8">
        <f>YEAR(spx[[#This Row],[Date]])</f>
        <v>2003</v>
      </c>
      <c r="M848" s="8" cm="1">
        <f t="array" ref="M848">_xlfn.IFS(spx[[#This Row],[month]]&lt;=3,1,spx[[#This Row],[month]]&lt;=6,2,spx[[#This Row],[month]]&lt;=9,3,spx[[#This Row],[month]]&lt;=12,4)</f>
        <v>2</v>
      </c>
    </row>
    <row r="849" spans="1:13" x14ac:dyDescent="0.25">
      <c r="A849" s="2">
        <v>37761</v>
      </c>
      <c r="B849">
        <v>920.77002000000005</v>
      </c>
      <c r="C849">
        <v>925.34002699999996</v>
      </c>
      <c r="D849">
        <v>912.04998799999998</v>
      </c>
      <c r="E849">
        <v>919.72997999999995</v>
      </c>
      <c r="F849">
        <v>919.72997999999995</v>
      </c>
      <c r="G849">
        <v>1505300000</v>
      </c>
      <c r="H849">
        <f>DAY(spx[[#This Row],[Date]])</f>
        <v>20</v>
      </c>
      <c r="I849" s="7">
        <f>MONTH(spx[[#This Row],[Date]])</f>
        <v>5</v>
      </c>
      <c r="J849" t="b">
        <f>MOD(spx[[#This Row],[month]]-1,3)=0</f>
        <v>0</v>
      </c>
      <c r="K849" t="b">
        <f>spx[[#This Row],[month]]&lt;&gt;I848</f>
        <v>0</v>
      </c>
      <c r="L849" s="8">
        <f>YEAR(spx[[#This Row],[Date]])</f>
        <v>2003</v>
      </c>
      <c r="M849" s="8" cm="1">
        <f t="array" ref="M849">_xlfn.IFS(spx[[#This Row],[month]]&lt;=3,1,spx[[#This Row],[month]]&lt;=6,2,spx[[#This Row],[month]]&lt;=9,3,spx[[#This Row],[month]]&lt;=12,4)</f>
        <v>2</v>
      </c>
    </row>
    <row r="850" spans="1:13" x14ac:dyDescent="0.25">
      <c r="A850" s="2">
        <v>37762</v>
      </c>
      <c r="B850">
        <v>919.72997999999995</v>
      </c>
      <c r="C850">
        <v>923.84997599999997</v>
      </c>
      <c r="D850">
        <v>914.90997300000004</v>
      </c>
      <c r="E850">
        <v>923.419983</v>
      </c>
      <c r="F850">
        <v>923.419983</v>
      </c>
      <c r="G850">
        <v>1457800000</v>
      </c>
      <c r="H850">
        <f>DAY(spx[[#This Row],[Date]])</f>
        <v>21</v>
      </c>
      <c r="I850" s="7">
        <f>MONTH(spx[[#This Row],[Date]])</f>
        <v>5</v>
      </c>
      <c r="J850" t="b">
        <f>MOD(spx[[#This Row],[month]]-1,3)=0</f>
        <v>0</v>
      </c>
      <c r="K850" t="b">
        <f>spx[[#This Row],[month]]&lt;&gt;I849</f>
        <v>0</v>
      </c>
      <c r="L850" s="8">
        <f>YEAR(spx[[#This Row],[Date]])</f>
        <v>2003</v>
      </c>
      <c r="M850" s="8" cm="1">
        <f t="array" ref="M850">_xlfn.IFS(spx[[#This Row],[month]]&lt;=3,1,spx[[#This Row],[month]]&lt;=6,2,spx[[#This Row],[month]]&lt;=9,3,spx[[#This Row],[month]]&lt;=12,4)</f>
        <v>2</v>
      </c>
    </row>
    <row r="851" spans="1:13" x14ac:dyDescent="0.25">
      <c r="A851" s="2">
        <v>37763</v>
      </c>
      <c r="B851">
        <v>923.419983</v>
      </c>
      <c r="C851">
        <v>935.29998799999998</v>
      </c>
      <c r="D851">
        <v>922.53997800000002</v>
      </c>
      <c r="E851">
        <v>931.86999500000002</v>
      </c>
      <c r="F851">
        <v>931.86999500000002</v>
      </c>
      <c r="G851">
        <v>1448500000</v>
      </c>
      <c r="H851">
        <f>DAY(spx[[#This Row],[Date]])</f>
        <v>22</v>
      </c>
      <c r="I851" s="7">
        <f>MONTH(spx[[#This Row],[Date]])</f>
        <v>5</v>
      </c>
      <c r="J851" t="b">
        <f>MOD(spx[[#This Row],[month]]-1,3)=0</f>
        <v>0</v>
      </c>
      <c r="K851" t="b">
        <f>spx[[#This Row],[month]]&lt;&gt;I850</f>
        <v>0</v>
      </c>
      <c r="L851" s="8">
        <f>YEAR(spx[[#This Row],[Date]])</f>
        <v>2003</v>
      </c>
      <c r="M851" s="8" cm="1">
        <f t="array" ref="M851">_xlfn.IFS(spx[[#This Row],[month]]&lt;=3,1,spx[[#This Row],[month]]&lt;=6,2,spx[[#This Row],[month]]&lt;=9,3,spx[[#This Row],[month]]&lt;=12,4)</f>
        <v>2</v>
      </c>
    </row>
    <row r="852" spans="1:13" x14ac:dyDescent="0.25">
      <c r="A852" s="2">
        <v>37764</v>
      </c>
      <c r="B852">
        <v>931.86999500000002</v>
      </c>
      <c r="C852">
        <v>935.20001200000002</v>
      </c>
      <c r="D852">
        <v>927.419983</v>
      </c>
      <c r="E852">
        <v>933.21997099999999</v>
      </c>
      <c r="F852">
        <v>933.21997099999999</v>
      </c>
      <c r="G852">
        <v>1201000000</v>
      </c>
      <c r="H852">
        <f>DAY(spx[[#This Row],[Date]])</f>
        <v>23</v>
      </c>
      <c r="I852" s="7">
        <f>MONTH(spx[[#This Row],[Date]])</f>
        <v>5</v>
      </c>
      <c r="J852" t="b">
        <f>MOD(spx[[#This Row],[month]]-1,3)=0</f>
        <v>0</v>
      </c>
      <c r="K852" t="b">
        <f>spx[[#This Row],[month]]&lt;&gt;I851</f>
        <v>0</v>
      </c>
      <c r="L852" s="8">
        <f>YEAR(spx[[#This Row],[Date]])</f>
        <v>2003</v>
      </c>
      <c r="M852" s="8" cm="1">
        <f t="array" ref="M852">_xlfn.IFS(spx[[#This Row],[month]]&lt;=3,1,spx[[#This Row],[month]]&lt;=6,2,spx[[#This Row],[month]]&lt;=9,3,spx[[#This Row],[month]]&lt;=12,4)</f>
        <v>2</v>
      </c>
    </row>
    <row r="853" spans="1:13" x14ac:dyDescent="0.25">
      <c r="A853" s="2">
        <v>37768</v>
      </c>
      <c r="B853">
        <v>933.21997099999999</v>
      </c>
      <c r="C853">
        <v>952.76000999999997</v>
      </c>
      <c r="D853">
        <v>927.330017</v>
      </c>
      <c r="E853">
        <v>951.47997999999995</v>
      </c>
      <c r="F853">
        <v>951.47997999999995</v>
      </c>
      <c r="G853">
        <v>1532000000</v>
      </c>
      <c r="H853">
        <f>DAY(spx[[#This Row],[Date]])</f>
        <v>27</v>
      </c>
      <c r="I853" s="7">
        <f>MONTH(spx[[#This Row],[Date]])</f>
        <v>5</v>
      </c>
      <c r="J853" t="b">
        <f>MOD(spx[[#This Row],[month]]-1,3)=0</f>
        <v>0</v>
      </c>
      <c r="K853" t="b">
        <f>spx[[#This Row],[month]]&lt;&gt;I852</f>
        <v>0</v>
      </c>
      <c r="L853" s="8">
        <f>YEAR(spx[[#This Row],[Date]])</f>
        <v>2003</v>
      </c>
      <c r="M853" s="8" cm="1">
        <f t="array" ref="M853">_xlfn.IFS(spx[[#This Row],[month]]&lt;=3,1,spx[[#This Row],[month]]&lt;=6,2,spx[[#This Row],[month]]&lt;=9,3,spx[[#This Row],[month]]&lt;=12,4)</f>
        <v>2</v>
      </c>
    </row>
    <row r="854" spans="1:13" x14ac:dyDescent="0.25">
      <c r="A854" s="2">
        <v>37769</v>
      </c>
      <c r="B854">
        <v>951.47997999999995</v>
      </c>
      <c r="C854">
        <v>959.39001499999995</v>
      </c>
      <c r="D854">
        <v>950.11999500000002</v>
      </c>
      <c r="E854">
        <v>953.21997099999999</v>
      </c>
      <c r="F854">
        <v>953.21997099999999</v>
      </c>
      <c r="G854">
        <v>1559000000</v>
      </c>
      <c r="H854">
        <f>DAY(spx[[#This Row],[Date]])</f>
        <v>28</v>
      </c>
      <c r="I854" s="7">
        <f>MONTH(spx[[#This Row],[Date]])</f>
        <v>5</v>
      </c>
      <c r="J854" t="b">
        <f>MOD(spx[[#This Row],[month]]-1,3)=0</f>
        <v>0</v>
      </c>
      <c r="K854" t="b">
        <f>spx[[#This Row],[month]]&lt;&gt;I853</f>
        <v>0</v>
      </c>
      <c r="L854" s="8">
        <f>YEAR(spx[[#This Row],[Date]])</f>
        <v>2003</v>
      </c>
      <c r="M854" s="8" cm="1">
        <f t="array" ref="M854">_xlfn.IFS(spx[[#This Row],[month]]&lt;=3,1,spx[[#This Row],[month]]&lt;=6,2,spx[[#This Row],[month]]&lt;=9,3,spx[[#This Row],[month]]&lt;=12,4)</f>
        <v>2</v>
      </c>
    </row>
    <row r="855" spans="1:13" x14ac:dyDescent="0.25">
      <c r="A855" s="2">
        <v>37770</v>
      </c>
      <c r="B855">
        <v>953.21997099999999</v>
      </c>
      <c r="C855">
        <v>962.080017</v>
      </c>
      <c r="D855">
        <v>946.22997999999995</v>
      </c>
      <c r="E855">
        <v>949.64001499999995</v>
      </c>
      <c r="F855">
        <v>949.64001499999995</v>
      </c>
      <c r="G855">
        <v>1685800000</v>
      </c>
      <c r="H855">
        <f>DAY(spx[[#This Row],[Date]])</f>
        <v>29</v>
      </c>
      <c r="I855" s="7">
        <f>MONTH(spx[[#This Row],[Date]])</f>
        <v>5</v>
      </c>
      <c r="J855" t="b">
        <f>MOD(spx[[#This Row],[month]]-1,3)=0</f>
        <v>0</v>
      </c>
      <c r="K855" t="b">
        <f>spx[[#This Row],[month]]&lt;&gt;I854</f>
        <v>0</v>
      </c>
      <c r="L855" s="8">
        <f>YEAR(spx[[#This Row],[Date]])</f>
        <v>2003</v>
      </c>
      <c r="M855" s="8" cm="1">
        <f t="array" ref="M855">_xlfn.IFS(spx[[#This Row],[month]]&lt;=3,1,spx[[#This Row],[month]]&lt;=6,2,spx[[#This Row],[month]]&lt;=9,3,spx[[#This Row],[month]]&lt;=12,4)</f>
        <v>2</v>
      </c>
    </row>
    <row r="856" spans="1:13" x14ac:dyDescent="0.25">
      <c r="A856" s="2">
        <v>37771</v>
      </c>
      <c r="B856">
        <v>949.64001499999995</v>
      </c>
      <c r="C856">
        <v>965.38000499999998</v>
      </c>
      <c r="D856">
        <v>949.64001499999995</v>
      </c>
      <c r="E856">
        <v>963.59002699999996</v>
      </c>
      <c r="F856">
        <v>963.59002699999996</v>
      </c>
      <c r="G856">
        <v>1688800000</v>
      </c>
      <c r="H856">
        <f>DAY(spx[[#This Row],[Date]])</f>
        <v>30</v>
      </c>
      <c r="I856" s="7">
        <f>MONTH(spx[[#This Row],[Date]])</f>
        <v>5</v>
      </c>
      <c r="J856" t="b">
        <f>MOD(spx[[#This Row],[month]]-1,3)=0</f>
        <v>0</v>
      </c>
      <c r="K856" t="b">
        <f>spx[[#This Row],[month]]&lt;&gt;I855</f>
        <v>0</v>
      </c>
      <c r="L856" s="8">
        <f>YEAR(spx[[#This Row],[Date]])</f>
        <v>2003</v>
      </c>
      <c r="M856" s="8" cm="1">
        <f t="array" ref="M856">_xlfn.IFS(spx[[#This Row],[month]]&lt;=3,1,spx[[#This Row],[month]]&lt;=6,2,spx[[#This Row],[month]]&lt;=9,3,spx[[#This Row],[month]]&lt;=12,4)</f>
        <v>2</v>
      </c>
    </row>
    <row r="857" spans="1:13" x14ac:dyDescent="0.25">
      <c r="A857" s="2">
        <v>37774</v>
      </c>
      <c r="B857">
        <v>963.59002699999996</v>
      </c>
      <c r="C857">
        <v>979.10998500000005</v>
      </c>
      <c r="D857">
        <v>963.59002699999996</v>
      </c>
      <c r="E857">
        <v>967</v>
      </c>
      <c r="F857">
        <v>967</v>
      </c>
      <c r="G857">
        <v>1662500000</v>
      </c>
      <c r="H857">
        <f>DAY(spx[[#This Row],[Date]])</f>
        <v>2</v>
      </c>
      <c r="I857" s="7">
        <f>MONTH(spx[[#This Row],[Date]])</f>
        <v>6</v>
      </c>
      <c r="J857" t="b">
        <f>MOD(spx[[#This Row],[month]]-1,3)=0</f>
        <v>0</v>
      </c>
      <c r="K857" t="b">
        <f>spx[[#This Row],[month]]&lt;&gt;I856</f>
        <v>1</v>
      </c>
      <c r="L857" s="8">
        <f>YEAR(spx[[#This Row],[Date]])</f>
        <v>2003</v>
      </c>
      <c r="M857" s="8" cm="1">
        <f t="array" ref="M857">_xlfn.IFS(spx[[#This Row],[month]]&lt;=3,1,spx[[#This Row],[month]]&lt;=6,2,spx[[#This Row],[month]]&lt;=9,3,spx[[#This Row],[month]]&lt;=12,4)</f>
        <v>2</v>
      </c>
    </row>
    <row r="858" spans="1:13" x14ac:dyDescent="0.25">
      <c r="A858" s="2">
        <v>37775</v>
      </c>
      <c r="B858">
        <v>967</v>
      </c>
      <c r="C858">
        <v>973.02002000000005</v>
      </c>
      <c r="D858">
        <v>964.46997099999999</v>
      </c>
      <c r="E858">
        <v>971.55999799999995</v>
      </c>
      <c r="F858">
        <v>971.55999799999995</v>
      </c>
      <c r="G858">
        <v>1450200000</v>
      </c>
      <c r="H858">
        <f>DAY(spx[[#This Row],[Date]])</f>
        <v>3</v>
      </c>
      <c r="I858" s="7">
        <f>MONTH(spx[[#This Row],[Date]])</f>
        <v>6</v>
      </c>
      <c r="J858" t="b">
        <f>MOD(spx[[#This Row],[month]]-1,3)=0</f>
        <v>0</v>
      </c>
      <c r="K858" t="b">
        <f>spx[[#This Row],[month]]&lt;&gt;I857</f>
        <v>0</v>
      </c>
      <c r="L858" s="8">
        <f>YEAR(spx[[#This Row],[Date]])</f>
        <v>2003</v>
      </c>
      <c r="M858" s="8" cm="1">
        <f t="array" ref="M858">_xlfn.IFS(spx[[#This Row],[month]]&lt;=3,1,spx[[#This Row],[month]]&lt;=6,2,spx[[#This Row],[month]]&lt;=9,3,spx[[#This Row],[month]]&lt;=12,4)</f>
        <v>2</v>
      </c>
    </row>
    <row r="859" spans="1:13" x14ac:dyDescent="0.25">
      <c r="A859" s="2">
        <v>37776</v>
      </c>
      <c r="B859">
        <v>971.55999799999995</v>
      </c>
      <c r="C859">
        <v>987.84997599999997</v>
      </c>
      <c r="D859">
        <v>970.71997099999999</v>
      </c>
      <c r="E859">
        <v>986.23999000000003</v>
      </c>
      <c r="F859">
        <v>986.23999000000003</v>
      </c>
      <c r="G859">
        <v>1618700000</v>
      </c>
      <c r="H859">
        <f>DAY(spx[[#This Row],[Date]])</f>
        <v>4</v>
      </c>
      <c r="I859" s="7">
        <f>MONTH(spx[[#This Row],[Date]])</f>
        <v>6</v>
      </c>
      <c r="J859" t="b">
        <f>MOD(spx[[#This Row],[month]]-1,3)=0</f>
        <v>0</v>
      </c>
      <c r="K859" t="b">
        <f>spx[[#This Row],[month]]&lt;&gt;I858</f>
        <v>0</v>
      </c>
      <c r="L859" s="8">
        <f>YEAR(spx[[#This Row],[Date]])</f>
        <v>2003</v>
      </c>
      <c r="M859" s="8" cm="1">
        <f t="array" ref="M859">_xlfn.IFS(spx[[#This Row],[month]]&lt;=3,1,spx[[#This Row],[month]]&lt;=6,2,spx[[#This Row],[month]]&lt;=9,3,spx[[#This Row],[month]]&lt;=12,4)</f>
        <v>2</v>
      </c>
    </row>
    <row r="860" spans="1:13" x14ac:dyDescent="0.25">
      <c r="A860" s="2">
        <v>37777</v>
      </c>
      <c r="B860">
        <v>986.23999000000003</v>
      </c>
      <c r="C860">
        <v>990.14001499999995</v>
      </c>
      <c r="D860">
        <v>978.13000499999998</v>
      </c>
      <c r="E860">
        <v>990.14001499999995</v>
      </c>
      <c r="F860">
        <v>990.14001499999995</v>
      </c>
      <c r="G860">
        <v>1693100000</v>
      </c>
      <c r="H860">
        <f>DAY(spx[[#This Row],[Date]])</f>
        <v>5</v>
      </c>
      <c r="I860" s="7">
        <f>MONTH(spx[[#This Row],[Date]])</f>
        <v>6</v>
      </c>
      <c r="J860" t="b">
        <f>MOD(spx[[#This Row],[month]]-1,3)=0</f>
        <v>0</v>
      </c>
      <c r="K860" t="b">
        <f>spx[[#This Row],[month]]&lt;&gt;I859</f>
        <v>0</v>
      </c>
      <c r="L860" s="8">
        <f>YEAR(spx[[#This Row],[Date]])</f>
        <v>2003</v>
      </c>
      <c r="M860" s="8" cm="1">
        <f t="array" ref="M860">_xlfn.IFS(spx[[#This Row],[month]]&lt;=3,1,spx[[#This Row],[month]]&lt;=6,2,spx[[#This Row],[month]]&lt;=9,3,spx[[#This Row],[month]]&lt;=12,4)</f>
        <v>2</v>
      </c>
    </row>
    <row r="861" spans="1:13" x14ac:dyDescent="0.25">
      <c r="A861" s="2">
        <v>37778</v>
      </c>
      <c r="B861">
        <v>990.14001499999995</v>
      </c>
      <c r="C861">
        <v>1007.690002</v>
      </c>
      <c r="D861">
        <v>986.01000999999997</v>
      </c>
      <c r="E861">
        <v>987.76000999999997</v>
      </c>
      <c r="F861">
        <v>987.76000999999997</v>
      </c>
      <c r="G861">
        <v>1837200000</v>
      </c>
      <c r="H861">
        <f>DAY(spx[[#This Row],[Date]])</f>
        <v>6</v>
      </c>
      <c r="I861" s="7">
        <f>MONTH(spx[[#This Row],[Date]])</f>
        <v>6</v>
      </c>
      <c r="J861" t="b">
        <f>MOD(spx[[#This Row],[month]]-1,3)=0</f>
        <v>0</v>
      </c>
      <c r="K861" t="b">
        <f>spx[[#This Row],[month]]&lt;&gt;I860</f>
        <v>0</v>
      </c>
      <c r="L861" s="8">
        <f>YEAR(spx[[#This Row],[Date]])</f>
        <v>2003</v>
      </c>
      <c r="M861" s="8" cm="1">
        <f t="array" ref="M861">_xlfn.IFS(spx[[#This Row],[month]]&lt;=3,1,spx[[#This Row],[month]]&lt;=6,2,spx[[#This Row],[month]]&lt;=9,3,spx[[#This Row],[month]]&lt;=12,4)</f>
        <v>2</v>
      </c>
    </row>
    <row r="862" spans="1:13" x14ac:dyDescent="0.25">
      <c r="A862" s="2">
        <v>37781</v>
      </c>
      <c r="B862">
        <v>987.76000999999997</v>
      </c>
      <c r="C862">
        <v>987.76000999999997</v>
      </c>
      <c r="D862">
        <v>972.59002699999996</v>
      </c>
      <c r="E862">
        <v>975.92999299999997</v>
      </c>
      <c r="F862">
        <v>975.92999299999997</v>
      </c>
      <c r="G862">
        <v>1307000000</v>
      </c>
      <c r="H862">
        <f>DAY(spx[[#This Row],[Date]])</f>
        <v>9</v>
      </c>
      <c r="I862" s="7">
        <f>MONTH(spx[[#This Row],[Date]])</f>
        <v>6</v>
      </c>
      <c r="J862" t="b">
        <f>MOD(spx[[#This Row],[month]]-1,3)=0</f>
        <v>0</v>
      </c>
      <c r="K862" t="b">
        <f>spx[[#This Row],[month]]&lt;&gt;I861</f>
        <v>0</v>
      </c>
      <c r="L862" s="8">
        <f>YEAR(spx[[#This Row],[Date]])</f>
        <v>2003</v>
      </c>
      <c r="M862" s="8" cm="1">
        <f t="array" ref="M862">_xlfn.IFS(spx[[#This Row],[month]]&lt;=3,1,spx[[#This Row],[month]]&lt;=6,2,spx[[#This Row],[month]]&lt;=9,3,spx[[#This Row],[month]]&lt;=12,4)</f>
        <v>2</v>
      </c>
    </row>
    <row r="863" spans="1:13" x14ac:dyDescent="0.25">
      <c r="A863" s="2">
        <v>37782</v>
      </c>
      <c r="B863">
        <v>975.92999299999997</v>
      </c>
      <c r="C863">
        <v>984.84002699999996</v>
      </c>
      <c r="D863">
        <v>975.92999299999997</v>
      </c>
      <c r="E863">
        <v>984.84002699999996</v>
      </c>
      <c r="F863">
        <v>984.84002699999996</v>
      </c>
      <c r="G863">
        <v>1275400000</v>
      </c>
      <c r="H863">
        <f>DAY(spx[[#This Row],[Date]])</f>
        <v>10</v>
      </c>
      <c r="I863" s="7">
        <f>MONTH(spx[[#This Row],[Date]])</f>
        <v>6</v>
      </c>
      <c r="J863" t="b">
        <f>MOD(spx[[#This Row],[month]]-1,3)=0</f>
        <v>0</v>
      </c>
      <c r="K863" t="b">
        <f>spx[[#This Row],[month]]&lt;&gt;I862</f>
        <v>0</v>
      </c>
      <c r="L863" s="8">
        <f>YEAR(spx[[#This Row],[Date]])</f>
        <v>2003</v>
      </c>
      <c r="M863" s="8" cm="1">
        <f t="array" ref="M863">_xlfn.IFS(spx[[#This Row],[month]]&lt;=3,1,spx[[#This Row],[month]]&lt;=6,2,spx[[#This Row],[month]]&lt;=9,3,spx[[#This Row],[month]]&lt;=12,4)</f>
        <v>2</v>
      </c>
    </row>
    <row r="864" spans="1:13" x14ac:dyDescent="0.25">
      <c r="A864" s="2">
        <v>37783</v>
      </c>
      <c r="B864">
        <v>984.84002699999996</v>
      </c>
      <c r="C864">
        <v>997.47997999999995</v>
      </c>
      <c r="D864">
        <v>981.60998500000005</v>
      </c>
      <c r="E864">
        <v>997.47997999999995</v>
      </c>
      <c r="F864">
        <v>997.47997999999995</v>
      </c>
      <c r="G864">
        <v>1520000000</v>
      </c>
      <c r="H864">
        <f>DAY(spx[[#This Row],[Date]])</f>
        <v>11</v>
      </c>
      <c r="I864" s="7">
        <f>MONTH(spx[[#This Row],[Date]])</f>
        <v>6</v>
      </c>
      <c r="J864" t="b">
        <f>MOD(spx[[#This Row],[month]]-1,3)=0</f>
        <v>0</v>
      </c>
      <c r="K864" t="b">
        <f>spx[[#This Row],[month]]&lt;&gt;I863</f>
        <v>0</v>
      </c>
      <c r="L864" s="8">
        <f>YEAR(spx[[#This Row],[Date]])</f>
        <v>2003</v>
      </c>
      <c r="M864" s="8" cm="1">
        <f t="array" ref="M864">_xlfn.IFS(spx[[#This Row],[month]]&lt;=3,1,spx[[#This Row],[month]]&lt;=6,2,spx[[#This Row],[month]]&lt;=9,3,spx[[#This Row],[month]]&lt;=12,4)</f>
        <v>2</v>
      </c>
    </row>
    <row r="865" spans="1:13" x14ac:dyDescent="0.25">
      <c r="A865" s="2">
        <v>37784</v>
      </c>
      <c r="B865">
        <v>997.47997999999995</v>
      </c>
      <c r="C865">
        <v>1002.73999</v>
      </c>
      <c r="D865">
        <v>991.27002000000005</v>
      </c>
      <c r="E865">
        <v>998.51000999999997</v>
      </c>
      <c r="F865">
        <v>998.51000999999997</v>
      </c>
      <c r="G865">
        <v>1553100000</v>
      </c>
      <c r="H865">
        <f>DAY(spx[[#This Row],[Date]])</f>
        <v>12</v>
      </c>
      <c r="I865" s="7">
        <f>MONTH(spx[[#This Row],[Date]])</f>
        <v>6</v>
      </c>
      <c r="J865" t="b">
        <f>MOD(spx[[#This Row],[month]]-1,3)=0</f>
        <v>0</v>
      </c>
      <c r="K865" t="b">
        <f>spx[[#This Row],[month]]&lt;&gt;I864</f>
        <v>0</v>
      </c>
      <c r="L865" s="8">
        <f>YEAR(spx[[#This Row],[Date]])</f>
        <v>2003</v>
      </c>
      <c r="M865" s="8" cm="1">
        <f t="array" ref="M865">_xlfn.IFS(spx[[#This Row],[month]]&lt;=3,1,spx[[#This Row],[month]]&lt;=6,2,spx[[#This Row],[month]]&lt;=9,3,spx[[#This Row],[month]]&lt;=12,4)</f>
        <v>2</v>
      </c>
    </row>
    <row r="866" spans="1:13" x14ac:dyDescent="0.25">
      <c r="A866" s="2">
        <v>37785</v>
      </c>
      <c r="B866">
        <v>998.51000999999997</v>
      </c>
      <c r="C866">
        <v>1000.919983</v>
      </c>
      <c r="D866">
        <v>984.27002000000005</v>
      </c>
      <c r="E866">
        <v>988.60998500000005</v>
      </c>
      <c r="F866">
        <v>988.60998500000005</v>
      </c>
      <c r="G866">
        <v>1271600000</v>
      </c>
      <c r="H866">
        <f>DAY(spx[[#This Row],[Date]])</f>
        <v>13</v>
      </c>
      <c r="I866" s="7">
        <f>MONTH(spx[[#This Row],[Date]])</f>
        <v>6</v>
      </c>
      <c r="J866" t="b">
        <f>MOD(spx[[#This Row],[month]]-1,3)=0</f>
        <v>0</v>
      </c>
      <c r="K866" t="b">
        <f>spx[[#This Row],[month]]&lt;&gt;I865</f>
        <v>0</v>
      </c>
      <c r="L866" s="8">
        <f>YEAR(spx[[#This Row],[Date]])</f>
        <v>2003</v>
      </c>
      <c r="M866" s="8" cm="1">
        <f t="array" ref="M866">_xlfn.IFS(spx[[#This Row],[month]]&lt;=3,1,spx[[#This Row],[month]]&lt;=6,2,spx[[#This Row],[month]]&lt;=9,3,spx[[#This Row],[month]]&lt;=12,4)</f>
        <v>2</v>
      </c>
    </row>
    <row r="867" spans="1:13" x14ac:dyDescent="0.25">
      <c r="A867" s="2">
        <v>37788</v>
      </c>
      <c r="B867">
        <v>988.60998500000005</v>
      </c>
      <c r="C867">
        <v>1010.8599850000001</v>
      </c>
      <c r="D867">
        <v>988.60998500000005</v>
      </c>
      <c r="E867">
        <v>1010.73999</v>
      </c>
      <c r="F867">
        <v>1010.73999</v>
      </c>
      <c r="G867">
        <v>1345900000</v>
      </c>
      <c r="H867">
        <f>DAY(spx[[#This Row],[Date]])</f>
        <v>16</v>
      </c>
      <c r="I867" s="7">
        <f>MONTH(spx[[#This Row],[Date]])</f>
        <v>6</v>
      </c>
      <c r="J867" t="b">
        <f>MOD(spx[[#This Row],[month]]-1,3)=0</f>
        <v>0</v>
      </c>
      <c r="K867" t="b">
        <f>spx[[#This Row],[month]]&lt;&gt;I866</f>
        <v>0</v>
      </c>
      <c r="L867" s="8">
        <f>YEAR(spx[[#This Row],[Date]])</f>
        <v>2003</v>
      </c>
      <c r="M867" s="8" cm="1">
        <f t="array" ref="M867">_xlfn.IFS(spx[[#This Row],[month]]&lt;=3,1,spx[[#This Row],[month]]&lt;=6,2,spx[[#This Row],[month]]&lt;=9,3,spx[[#This Row],[month]]&lt;=12,4)</f>
        <v>2</v>
      </c>
    </row>
    <row r="868" spans="1:13" x14ac:dyDescent="0.25">
      <c r="A868" s="2">
        <v>37789</v>
      </c>
      <c r="B868">
        <v>1010.73999</v>
      </c>
      <c r="C868">
        <v>1015.330017</v>
      </c>
      <c r="D868">
        <v>1007.039978</v>
      </c>
      <c r="E868">
        <v>1011.659973</v>
      </c>
      <c r="F868">
        <v>1011.659973</v>
      </c>
      <c r="G868">
        <v>1479700000</v>
      </c>
      <c r="H868">
        <f>DAY(spx[[#This Row],[Date]])</f>
        <v>17</v>
      </c>
      <c r="I868" s="7">
        <f>MONTH(spx[[#This Row],[Date]])</f>
        <v>6</v>
      </c>
      <c r="J868" t="b">
        <f>MOD(spx[[#This Row],[month]]-1,3)=0</f>
        <v>0</v>
      </c>
      <c r="K868" t="b">
        <f>spx[[#This Row],[month]]&lt;&gt;I867</f>
        <v>0</v>
      </c>
      <c r="L868" s="8">
        <f>YEAR(spx[[#This Row],[Date]])</f>
        <v>2003</v>
      </c>
      <c r="M868" s="8" cm="1">
        <f t="array" ref="M868">_xlfn.IFS(spx[[#This Row],[month]]&lt;=3,1,spx[[#This Row],[month]]&lt;=6,2,spx[[#This Row],[month]]&lt;=9,3,spx[[#This Row],[month]]&lt;=12,4)</f>
        <v>2</v>
      </c>
    </row>
    <row r="869" spans="1:13" x14ac:dyDescent="0.25">
      <c r="A869" s="2">
        <v>37790</v>
      </c>
      <c r="B869">
        <v>1011.659973</v>
      </c>
      <c r="C869">
        <v>1015.119995</v>
      </c>
      <c r="D869">
        <v>1004.6099850000001</v>
      </c>
      <c r="E869">
        <v>1010.090027</v>
      </c>
      <c r="F869">
        <v>1010.090027</v>
      </c>
      <c r="G869">
        <v>1488900000</v>
      </c>
      <c r="H869">
        <f>DAY(spx[[#This Row],[Date]])</f>
        <v>18</v>
      </c>
      <c r="I869" s="7">
        <f>MONTH(spx[[#This Row],[Date]])</f>
        <v>6</v>
      </c>
      <c r="J869" t="b">
        <f>MOD(spx[[#This Row],[month]]-1,3)=0</f>
        <v>0</v>
      </c>
      <c r="K869" t="b">
        <f>spx[[#This Row],[month]]&lt;&gt;I868</f>
        <v>0</v>
      </c>
      <c r="L869" s="8">
        <f>YEAR(spx[[#This Row],[Date]])</f>
        <v>2003</v>
      </c>
      <c r="M869" s="8" cm="1">
        <f t="array" ref="M869">_xlfn.IFS(spx[[#This Row],[month]]&lt;=3,1,spx[[#This Row],[month]]&lt;=6,2,spx[[#This Row],[month]]&lt;=9,3,spx[[#This Row],[month]]&lt;=12,4)</f>
        <v>2</v>
      </c>
    </row>
    <row r="870" spans="1:13" x14ac:dyDescent="0.25">
      <c r="A870" s="2">
        <v>37791</v>
      </c>
      <c r="B870">
        <v>1010.090027</v>
      </c>
      <c r="C870">
        <v>1011.219971</v>
      </c>
      <c r="D870">
        <v>993.080017</v>
      </c>
      <c r="E870">
        <v>994.70001200000002</v>
      </c>
      <c r="F870">
        <v>994.70001200000002</v>
      </c>
      <c r="G870">
        <v>1530100000</v>
      </c>
      <c r="H870">
        <f>DAY(spx[[#This Row],[Date]])</f>
        <v>19</v>
      </c>
      <c r="I870" s="7">
        <f>MONTH(spx[[#This Row],[Date]])</f>
        <v>6</v>
      </c>
      <c r="J870" t="b">
        <f>MOD(spx[[#This Row],[month]]-1,3)=0</f>
        <v>0</v>
      </c>
      <c r="K870" t="b">
        <f>spx[[#This Row],[month]]&lt;&gt;I869</f>
        <v>0</v>
      </c>
      <c r="L870" s="8">
        <f>YEAR(spx[[#This Row],[Date]])</f>
        <v>2003</v>
      </c>
      <c r="M870" s="8" cm="1">
        <f t="array" ref="M870">_xlfn.IFS(spx[[#This Row],[month]]&lt;=3,1,spx[[#This Row],[month]]&lt;=6,2,spx[[#This Row],[month]]&lt;=9,3,spx[[#This Row],[month]]&lt;=12,4)</f>
        <v>2</v>
      </c>
    </row>
    <row r="871" spans="1:13" x14ac:dyDescent="0.25">
      <c r="A871" s="2">
        <v>37792</v>
      </c>
      <c r="B871">
        <v>994.70001200000002</v>
      </c>
      <c r="C871">
        <v>1002.090027</v>
      </c>
      <c r="D871">
        <v>993.35998500000005</v>
      </c>
      <c r="E871">
        <v>995.69000200000005</v>
      </c>
      <c r="F871">
        <v>995.69000200000005</v>
      </c>
      <c r="G871">
        <v>1698000000</v>
      </c>
      <c r="H871">
        <f>DAY(spx[[#This Row],[Date]])</f>
        <v>20</v>
      </c>
      <c r="I871" s="7">
        <f>MONTH(spx[[#This Row],[Date]])</f>
        <v>6</v>
      </c>
      <c r="J871" t="b">
        <f>MOD(spx[[#This Row],[month]]-1,3)=0</f>
        <v>0</v>
      </c>
      <c r="K871" t="b">
        <f>spx[[#This Row],[month]]&lt;&gt;I870</f>
        <v>0</v>
      </c>
      <c r="L871" s="8">
        <f>YEAR(spx[[#This Row],[Date]])</f>
        <v>2003</v>
      </c>
      <c r="M871" s="8" cm="1">
        <f t="array" ref="M871">_xlfn.IFS(spx[[#This Row],[month]]&lt;=3,1,spx[[#This Row],[month]]&lt;=6,2,spx[[#This Row],[month]]&lt;=9,3,spx[[#This Row],[month]]&lt;=12,4)</f>
        <v>2</v>
      </c>
    </row>
    <row r="872" spans="1:13" x14ac:dyDescent="0.25">
      <c r="A872" s="2">
        <v>37795</v>
      </c>
      <c r="B872">
        <v>995.69000200000005</v>
      </c>
      <c r="C872">
        <v>995.69000200000005</v>
      </c>
      <c r="D872">
        <v>977.40002400000003</v>
      </c>
      <c r="E872">
        <v>981.64001499999995</v>
      </c>
      <c r="F872">
        <v>981.64001499999995</v>
      </c>
      <c r="G872">
        <v>1398100000</v>
      </c>
      <c r="H872">
        <f>DAY(spx[[#This Row],[Date]])</f>
        <v>23</v>
      </c>
      <c r="I872" s="7">
        <f>MONTH(spx[[#This Row],[Date]])</f>
        <v>6</v>
      </c>
      <c r="J872" t="b">
        <f>MOD(spx[[#This Row],[month]]-1,3)=0</f>
        <v>0</v>
      </c>
      <c r="K872" t="b">
        <f>spx[[#This Row],[month]]&lt;&gt;I871</f>
        <v>0</v>
      </c>
      <c r="L872" s="8">
        <f>YEAR(spx[[#This Row],[Date]])</f>
        <v>2003</v>
      </c>
      <c r="M872" s="8" cm="1">
        <f t="array" ref="M872">_xlfn.IFS(spx[[#This Row],[month]]&lt;=3,1,spx[[#This Row],[month]]&lt;=6,2,spx[[#This Row],[month]]&lt;=9,3,spx[[#This Row],[month]]&lt;=12,4)</f>
        <v>2</v>
      </c>
    </row>
    <row r="873" spans="1:13" x14ac:dyDescent="0.25">
      <c r="A873" s="2">
        <v>37796</v>
      </c>
      <c r="B873">
        <v>981.64001499999995</v>
      </c>
      <c r="C873">
        <v>987.84002699999996</v>
      </c>
      <c r="D873">
        <v>979.080017</v>
      </c>
      <c r="E873">
        <v>983.45001200000002</v>
      </c>
      <c r="F873">
        <v>983.45001200000002</v>
      </c>
      <c r="G873">
        <v>1388300000</v>
      </c>
      <c r="H873">
        <f>DAY(spx[[#This Row],[Date]])</f>
        <v>24</v>
      </c>
      <c r="I873" s="7">
        <f>MONTH(spx[[#This Row],[Date]])</f>
        <v>6</v>
      </c>
      <c r="J873" t="b">
        <f>MOD(spx[[#This Row],[month]]-1,3)=0</f>
        <v>0</v>
      </c>
      <c r="K873" t="b">
        <f>spx[[#This Row],[month]]&lt;&gt;I872</f>
        <v>0</v>
      </c>
      <c r="L873" s="8">
        <f>YEAR(spx[[#This Row],[Date]])</f>
        <v>2003</v>
      </c>
      <c r="M873" s="8" cm="1">
        <f t="array" ref="M873">_xlfn.IFS(spx[[#This Row],[month]]&lt;=3,1,spx[[#This Row],[month]]&lt;=6,2,spx[[#This Row],[month]]&lt;=9,3,spx[[#This Row],[month]]&lt;=12,4)</f>
        <v>2</v>
      </c>
    </row>
    <row r="874" spans="1:13" x14ac:dyDescent="0.25">
      <c r="A874" s="2">
        <v>37797</v>
      </c>
      <c r="B874">
        <v>983.45001200000002</v>
      </c>
      <c r="C874">
        <v>991.64001499999995</v>
      </c>
      <c r="D874">
        <v>974.85998500000005</v>
      </c>
      <c r="E874">
        <v>975.32000700000003</v>
      </c>
      <c r="F874">
        <v>975.32000700000003</v>
      </c>
      <c r="G874">
        <v>1459200000</v>
      </c>
      <c r="H874">
        <f>DAY(spx[[#This Row],[Date]])</f>
        <v>25</v>
      </c>
      <c r="I874" s="7">
        <f>MONTH(spx[[#This Row],[Date]])</f>
        <v>6</v>
      </c>
      <c r="J874" t="b">
        <f>MOD(spx[[#This Row],[month]]-1,3)=0</f>
        <v>0</v>
      </c>
      <c r="K874" t="b">
        <f>spx[[#This Row],[month]]&lt;&gt;I873</f>
        <v>0</v>
      </c>
      <c r="L874" s="8">
        <f>YEAR(spx[[#This Row],[Date]])</f>
        <v>2003</v>
      </c>
      <c r="M874" s="8" cm="1">
        <f t="array" ref="M874">_xlfn.IFS(spx[[#This Row],[month]]&lt;=3,1,spx[[#This Row],[month]]&lt;=6,2,spx[[#This Row],[month]]&lt;=9,3,spx[[#This Row],[month]]&lt;=12,4)</f>
        <v>2</v>
      </c>
    </row>
    <row r="875" spans="1:13" x14ac:dyDescent="0.25">
      <c r="A875" s="2">
        <v>37798</v>
      </c>
      <c r="B875">
        <v>975.32000700000003</v>
      </c>
      <c r="C875">
        <v>986.53002900000001</v>
      </c>
      <c r="D875">
        <v>973.79998799999998</v>
      </c>
      <c r="E875">
        <v>985.82000700000003</v>
      </c>
      <c r="F875">
        <v>985.82000700000003</v>
      </c>
      <c r="G875">
        <v>1387400000</v>
      </c>
      <c r="H875">
        <f>DAY(spx[[#This Row],[Date]])</f>
        <v>26</v>
      </c>
      <c r="I875" s="7">
        <f>MONTH(spx[[#This Row],[Date]])</f>
        <v>6</v>
      </c>
      <c r="J875" t="b">
        <f>MOD(spx[[#This Row],[month]]-1,3)=0</f>
        <v>0</v>
      </c>
      <c r="K875" t="b">
        <f>spx[[#This Row],[month]]&lt;&gt;I874</f>
        <v>0</v>
      </c>
      <c r="L875" s="8">
        <f>YEAR(spx[[#This Row],[Date]])</f>
        <v>2003</v>
      </c>
      <c r="M875" s="8" cm="1">
        <f t="array" ref="M875">_xlfn.IFS(spx[[#This Row],[month]]&lt;=3,1,spx[[#This Row],[month]]&lt;=6,2,spx[[#This Row],[month]]&lt;=9,3,spx[[#This Row],[month]]&lt;=12,4)</f>
        <v>2</v>
      </c>
    </row>
    <row r="876" spans="1:13" x14ac:dyDescent="0.25">
      <c r="A876" s="2">
        <v>37799</v>
      </c>
      <c r="B876">
        <v>985.82000700000003</v>
      </c>
      <c r="C876">
        <v>988.88000499999998</v>
      </c>
      <c r="D876">
        <v>974.28997800000002</v>
      </c>
      <c r="E876">
        <v>976.21997099999999</v>
      </c>
      <c r="F876">
        <v>976.21997099999999</v>
      </c>
      <c r="G876">
        <v>1267800000</v>
      </c>
      <c r="H876">
        <f>DAY(spx[[#This Row],[Date]])</f>
        <v>27</v>
      </c>
      <c r="I876" s="7">
        <f>MONTH(spx[[#This Row],[Date]])</f>
        <v>6</v>
      </c>
      <c r="J876" t="b">
        <f>MOD(spx[[#This Row],[month]]-1,3)=0</f>
        <v>0</v>
      </c>
      <c r="K876" t="b">
        <f>spx[[#This Row],[month]]&lt;&gt;I875</f>
        <v>0</v>
      </c>
      <c r="L876" s="8">
        <f>YEAR(spx[[#This Row],[Date]])</f>
        <v>2003</v>
      </c>
      <c r="M876" s="8" cm="1">
        <f t="array" ref="M876">_xlfn.IFS(spx[[#This Row],[month]]&lt;=3,1,spx[[#This Row],[month]]&lt;=6,2,spx[[#This Row],[month]]&lt;=9,3,spx[[#This Row],[month]]&lt;=12,4)</f>
        <v>2</v>
      </c>
    </row>
    <row r="877" spans="1:13" x14ac:dyDescent="0.25">
      <c r="A877" s="2">
        <v>37802</v>
      </c>
      <c r="B877">
        <v>976.21997099999999</v>
      </c>
      <c r="C877">
        <v>983.60998500000005</v>
      </c>
      <c r="D877">
        <v>973.59997599999997</v>
      </c>
      <c r="E877">
        <v>974.5</v>
      </c>
      <c r="F877">
        <v>974.5</v>
      </c>
      <c r="G877">
        <v>1587200000</v>
      </c>
      <c r="H877">
        <f>DAY(spx[[#This Row],[Date]])</f>
        <v>30</v>
      </c>
      <c r="I877" s="7">
        <f>MONTH(spx[[#This Row],[Date]])</f>
        <v>6</v>
      </c>
      <c r="J877" t="b">
        <f>MOD(spx[[#This Row],[month]]-1,3)=0</f>
        <v>0</v>
      </c>
      <c r="K877" t="b">
        <f>spx[[#This Row],[month]]&lt;&gt;I876</f>
        <v>0</v>
      </c>
      <c r="L877" s="8">
        <f>YEAR(spx[[#This Row],[Date]])</f>
        <v>2003</v>
      </c>
      <c r="M877" s="8" cm="1">
        <f t="array" ref="M877">_xlfn.IFS(spx[[#This Row],[month]]&lt;=3,1,spx[[#This Row],[month]]&lt;=6,2,spx[[#This Row],[month]]&lt;=9,3,spx[[#This Row],[month]]&lt;=12,4)</f>
        <v>2</v>
      </c>
    </row>
    <row r="878" spans="1:13" x14ac:dyDescent="0.25">
      <c r="A878" s="2">
        <v>37803</v>
      </c>
      <c r="B878">
        <v>974.5</v>
      </c>
      <c r="C878">
        <v>983.26000999999997</v>
      </c>
      <c r="D878">
        <v>962.09997599999997</v>
      </c>
      <c r="E878">
        <v>982.32000700000003</v>
      </c>
      <c r="F878">
        <v>982.32000700000003</v>
      </c>
      <c r="G878">
        <v>1460200000</v>
      </c>
      <c r="H878">
        <f>DAY(spx[[#This Row],[Date]])</f>
        <v>1</v>
      </c>
      <c r="I878" s="7">
        <f>MONTH(spx[[#This Row],[Date]])</f>
        <v>7</v>
      </c>
      <c r="J878" t="b">
        <f>MOD(spx[[#This Row],[month]]-1,3)=0</f>
        <v>1</v>
      </c>
      <c r="K878" t="b">
        <f>spx[[#This Row],[month]]&lt;&gt;I877</f>
        <v>1</v>
      </c>
      <c r="L878" s="8">
        <f>YEAR(spx[[#This Row],[Date]])</f>
        <v>2003</v>
      </c>
      <c r="M878" s="8" cm="1">
        <f t="array" ref="M878">_xlfn.IFS(spx[[#This Row],[month]]&lt;=3,1,spx[[#This Row],[month]]&lt;=6,2,spx[[#This Row],[month]]&lt;=9,3,spx[[#This Row],[month]]&lt;=12,4)</f>
        <v>3</v>
      </c>
    </row>
    <row r="879" spans="1:13" x14ac:dyDescent="0.25">
      <c r="A879" s="2">
        <v>37804</v>
      </c>
      <c r="B879">
        <v>982.32000700000003</v>
      </c>
      <c r="C879">
        <v>993.78002900000001</v>
      </c>
      <c r="D879">
        <v>982.32000700000003</v>
      </c>
      <c r="E879">
        <v>993.75</v>
      </c>
      <c r="F879">
        <v>993.75</v>
      </c>
      <c r="G879">
        <v>1519300000</v>
      </c>
      <c r="H879">
        <f>DAY(spx[[#This Row],[Date]])</f>
        <v>2</v>
      </c>
      <c r="I879" s="7">
        <f>MONTH(spx[[#This Row],[Date]])</f>
        <v>7</v>
      </c>
      <c r="J879" t="b">
        <f>MOD(spx[[#This Row],[month]]-1,3)=0</f>
        <v>1</v>
      </c>
      <c r="K879" t="b">
        <f>spx[[#This Row],[month]]&lt;&gt;I878</f>
        <v>0</v>
      </c>
      <c r="L879" s="8">
        <f>YEAR(spx[[#This Row],[Date]])</f>
        <v>2003</v>
      </c>
      <c r="M879" s="8" cm="1">
        <f t="array" ref="M879">_xlfn.IFS(spx[[#This Row],[month]]&lt;=3,1,spx[[#This Row],[month]]&lt;=6,2,spx[[#This Row],[month]]&lt;=9,3,spx[[#This Row],[month]]&lt;=12,4)</f>
        <v>3</v>
      </c>
    </row>
    <row r="880" spans="1:13" x14ac:dyDescent="0.25">
      <c r="A880" s="2">
        <v>37805</v>
      </c>
      <c r="B880">
        <v>993.75</v>
      </c>
      <c r="C880">
        <v>995</v>
      </c>
      <c r="D880">
        <v>983.34002699999996</v>
      </c>
      <c r="E880">
        <v>985.70001200000002</v>
      </c>
      <c r="F880">
        <v>985.70001200000002</v>
      </c>
      <c r="G880">
        <v>775900000</v>
      </c>
      <c r="H880">
        <f>DAY(spx[[#This Row],[Date]])</f>
        <v>3</v>
      </c>
      <c r="I880" s="7">
        <f>MONTH(spx[[#This Row],[Date]])</f>
        <v>7</v>
      </c>
      <c r="J880" t="b">
        <f>MOD(spx[[#This Row],[month]]-1,3)=0</f>
        <v>1</v>
      </c>
      <c r="K880" t="b">
        <f>spx[[#This Row],[month]]&lt;&gt;I879</f>
        <v>0</v>
      </c>
      <c r="L880" s="8">
        <f>YEAR(spx[[#This Row],[Date]])</f>
        <v>2003</v>
      </c>
      <c r="M880" s="8" cm="1">
        <f t="array" ref="M880">_xlfn.IFS(spx[[#This Row],[month]]&lt;=3,1,spx[[#This Row],[month]]&lt;=6,2,spx[[#This Row],[month]]&lt;=9,3,spx[[#This Row],[month]]&lt;=12,4)</f>
        <v>3</v>
      </c>
    </row>
    <row r="881" spans="1:13" x14ac:dyDescent="0.25">
      <c r="A881" s="2">
        <v>37809</v>
      </c>
      <c r="B881">
        <v>985.70001200000002</v>
      </c>
      <c r="C881">
        <v>1005.559998</v>
      </c>
      <c r="D881">
        <v>985.70001200000002</v>
      </c>
      <c r="E881">
        <v>1004.419983</v>
      </c>
      <c r="F881">
        <v>1004.419983</v>
      </c>
      <c r="G881">
        <v>1429100000</v>
      </c>
      <c r="H881">
        <f>DAY(spx[[#This Row],[Date]])</f>
        <v>7</v>
      </c>
      <c r="I881" s="7">
        <f>MONTH(spx[[#This Row],[Date]])</f>
        <v>7</v>
      </c>
      <c r="J881" t="b">
        <f>MOD(spx[[#This Row],[month]]-1,3)=0</f>
        <v>1</v>
      </c>
      <c r="K881" t="b">
        <f>spx[[#This Row],[month]]&lt;&gt;I880</f>
        <v>0</v>
      </c>
      <c r="L881" s="8">
        <f>YEAR(spx[[#This Row],[Date]])</f>
        <v>2003</v>
      </c>
      <c r="M881" s="8" cm="1">
        <f t="array" ref="M881">_xlfn.IFS(spx[[#This Row],[month]]&lt;=3,1,spx[[#This Row],[month]]&lt;=6,2,spx[[#This Row],[month]]&lt;=9,3,spx[[#This Row],[month]]&lt;=12,4)</f>
        <v>3</v>
      </c>
    </row>
    <row r="882" spans="1:13" x14ac:dyDescent="0.25">
      <c r="A882" s="2">
        <v>37810</v>
      </c>
      <c r="B882">
        <v>1004.419983</v>
      </c>
      <c r="C882">
        <v>1008.919983</v>
      </c>
      <c r="D882">
        <v>998.72997999999995</v>
      </c>
      <c r="E882">
        <v>1007.840027</v>
      </c>
      <c r="F882">
        <v>1007.840027</v>
      </c>
      <c r="G882">
        <v>1565700000</v>
      </c>
      <c r="H882">
        <f>DAY(spx[[#This Row],[Date]])</f>
        <v>8</v>
      </c>
      <c r="I882" s="7">
        <f>MONTH(spx[[#This Row],[Date]])</f>
        <v>7</v>
      </c>
      <c r="J882" t="b">
        <f>MOD(spx[[#This Row],[month]]-1,3)=0</f>
        <v>1</v>
      </c>
      <c r="K882" t="b">
        <f>spx[[#This Row],[month]]&lt;&gt;I881</f>
        <v>0</v>
      </c>
      <c r="L882" s="8">
        <f>YEAR(spx[[#This Row],[Date]])</f>
        <v>2003</v>
      </c>
      <c r="M882" s="8" cm="1">
        <f t="array" ref="M882">_xlfn.IFS(spx[[#This Row],[month]]&lt;=3,1,spx[[#This Row],[month]]&lt;=6,2,spx[[#This Row],[month]]&lt;=9,3,spx[[#This Row],[month]]&lt;=12,4)</f>
        <v>3</v>
      </c>
    </row>
    <row r="883" spans="1:13" x14ac:dyDescent="0.25">
      <c r="A883" s="2">
        <v>37811</v>
      </c>
      <c r="B883">
        <v>1007.840027</v>
      </c>
      <c r="C883">
        <v>1010.429993</v>
      </c>
      <c r="D883">
        <v>998.169983</v>
      </c>
      <c r="E883">
        <v>1002.210022</v>
      </c>
      <c r="F883">
        <v>1002.210022</v>
      </c>
      <c r="G883">
        <v>1618000000</v>
      </c>
      <c r="H883">
        <f>DAY(spx[[#This Row],[Date]])</f>
        <v>9</v>
      </c>
      <c r="I883" s="7">
        <f>MONTH(spx[[#This Row],[Date]])</f>
        <v>7</v>
      </c>
      <c r="J883" t="b">
        <f>MOD(spx[[#This Row],[month]]-1,3)=0</f>
        <v>1</v>
      </c>
      <c r="K883" t="b">
        <f>spx[[#This Row],[month]]&lt;&gt;I882</f>
        <v>0</v>
      </c>
      <c r="L883" s="8">
        <f>YEAR(spx[[#This Row],[Date]])</f>
        <v>2003</v>
      </c>
      <c r="M883" s="8" cm="1">
        <f t="array" ref="M883">_xlfn.IFS(spx[[#This Row],[month]]&lt;=3,1,spx[[#This Row],[month]]&lt;=6,2,spx[[#This Row],[month]]&lt;=9,3,spx[[#This Row],[month]]&lt;=12,4)</f>
        <v>3</v>
      </c>
    </row>
    <row r="884" spans="1:13" x14ac:dyDescent="0.25">
      <c r="A884" s="2">
        <v>37812</v>
      </c>
      <c r="B884">
        <v>1002.210022</v>
      </c>
      <c r="C884">
        <v>1002.210022</v>
      </c>
      <c r="D884">
        <v>983.63000499999998</v>
      </c>
      <c r="E884">
        <v>988.70001200000002</v>
      </c>
      <c r="F884">
        <v>988.70001200000002</v>
      </c>
      <c r="G884">
        <v>1465700000</v>
      </c>
      <c r="H884">
        <f>DAY(spx[[#This Row],[Date]])</f>
        <v>10</v>
      </c>
      <c r="I884" s="7">
        <f>MONTH(spx[[#This Row],[Date]])</f>
        <v>7</v>
      </c>
      <c r="J884" t="b">
        <f>MOD(spx[[#This Row],[month]]-1,3)=0</f>
        <v>1</v>
      </c>
      <c r="K884" t="b">
        <f>spx[[#This Row],[month]]&lt;&gt;I883</f>
        <v>0</v>
      </c>
      <c r="L884" s="8">
        <f>YEAR(spx[[#This Row],[Date]])</f>
        <v>2003</v>
      </c>
      <c r="M884" s="8" cm="1">
        <f t="array" ref="M884">_xlfn.IFS(spx[[#This Row],[month]]&lt;=3,1,spx[[#This Row],[month]]&lt;=6,2,spx[[#This Row],[month]]&lt;=9,3,spx[[#This Row],[month]]&lt;=12,4)</f>
        <v>3</v>
      </c>
    </row>
    <row r="885" spans="1:13" x14ac:dyDescent="0.25">
      <c r="A885" s="2">
        <v>37813</v>
      </c>
      <c r="B885">
        <v>988.70001200000002</v>
      </c>
      <c r="C885">
        <v>1000.8599850000001</v>
      </c>
      <c r="D885">
        <v>988.70001200000002</v>
      </c>
      <c r="E885">
        <v>998.14001499999995</v>
      </c>
      <c r="F885">
        <v>998.14001499999995</v>
      </c>
      <c r="G885">
        <v>1212700000</v>
      </c>
      <c r="H885">
        <f>DAY(spx[[#This Row],[Date]])</f>
        <v>11</v>
      </c>
      <c r="I885" s="7">
        <f>MONTH(spx[[#This Row],[Date]])</f>
        <v>7</v>
      </c>
      <c r="J885" t="b">
        <f>MOD(spx[[#This Row],[month]]-1,3)=0</f>
        <v>1</v>
      </c>
      <c r="K885" t="b">
        <f>spx[[#This Row],[month]]&lt;&gt;I884</f>
        <v>0</v>
      </c>
      <c r="L885" s="8">
        <f>YEAR(spx[[#This Row],[Date]])</f>
        <v>2003</v>
      </c>
      <c r="M885" s="8" cm="1">
        <f t="array" ref="M885">_xlfn.IFS(spx[[#This Row],[month]]&lt;=3,1,spx[[#This Row],[month]]&lt;=6,2,spx[[#This Row],[month]]&lt;=9,3,spx[[#This Row],[month]]&lt;=12,4)</f>
        <v>3</v>
      </c>
    </row>
    <row r="886" spans="1:13" x14ac:dyDescent="0.25">
      <c r="A886" s="2">
        <v>37816</v>
      </c>
      <c r="B886">
        <v>998.14001499999995</v>
      </c>
      <c r="C886">
        <v>1015.409973</v>
      </c>
      <c r="D886">
        <v>998.14001499999995</v>
      </c>
      <c r="E886">
        <v>1003.8599850000001</v>
      </c>
      <c r="F886">
        <v>1003.8599850000001</v>
      </c>
      <c r="G886">
        <v>1448900000</v>
      </c>
      <c r="H886">
        <f>DAY(spx[[#This Row],[Date]])</f>
        <v>14</v>
      </c>
      <c r="I886" s="7">
        <f>MONTH(spx[[#This Row],[Date]])</f>
        <v>7</v>
      </c>
      <c r="J886" t="b">
        <f>MOD(spx[[#This Row],[month]]-1,3)=0</f>
        <v>1</v>
      </c>
      <c r="K886" t="b">
        <f>spx[[#This Row],[month]]&lt;&gt;I885</f>
        <v>0</v>
      </c>
      <c r="L886" s="8">
        <f>YEAR(spx[[#This Row],[Date]])</f>
        <v>2003</v>
      </c>
      <c r="M886" s="8" cm="1">
        <f t="array" ref="M886">_xlfn.IFS(spx[[#This Row],[month]]&lt;=3,1,spx[[#This Row],[month]]&lt;=6,2,spx[[#This Row],[month]]&lt;=9,3,spx[[#This Row],[month]]&lt;=12,4)</f>
        <v>3</v>
      </c>
    </row>
    <row r="887" spans="1:13" x14ac:dyDescent="0.25">
      <c r="A887" s="2">
        <v>37817</v>
      </c>
      <c r="B887">
        <v>1003.8599850000001</v>
      </c>
      <c r="C887">
        <v>1009.6099850000001</v>
      </c>
      <c r="D887">
        <v>996.669983</v>
      </c>
      <c r="E887">
        <v>1000.419983</v>
      </c>
      <c r="F887">
        <v>1000.419983</v>
      </c>
      <c r="G887">
        <v>1518600000</v>
      </c>
      <c r="H887">
        <f>DAY(spx[[#This Row],[Date]])</f>
        <v>15</v>
      </c>
      <c r="I887" s="7">
        <f>MONTH(spx[[#This Row],[Date]])</f>
        <v>7</v>
      </c>
      <c r="J887" t="b">
        <f>MOD(spx[[#This Row],[month]]-1,3)=0</f>
        <v>1</v>
      </c>
      <c r="K887" t="b">
        <f>spx[[#This Row],[month]]&lt;&gt;I886</f>
        <v>0</v>
      </c>
      <c r="L887" s="8">
        <f>YEAR(spx[[#This Row],[Date]])</f>
        <v>2003</v>
      </c>
      <c r="M887" s="8" cm="1">
        <f t="array" ref="M887">_xlfn.IFS(spx[[#This Row],[month]]&lt;=3,1,spx[[#This Row],[month]]&lt;=6,2,spx[[#This Row],[month]]&lt;=9,3,spx[[#This Row],[month]]&lt;=12,4)</f>
        <v>3</v>
      </c>
    </row>
    <row r="888" spans="1:13" x14ac:dyDescent="0.25">
      <c r="A888" s="2">
        <v>37818</v>
      </c>
      <c r="B888">
        <v>1000.419983</v>
      </c>
      <c r="C888">
        <v>1003.469971</v>
      </c>
      <c r="D888">
        <v>989.29998799999998</v>
      </c>
      <c r="E888">
        <v>994.09002699999996</v>
      </c>
      <c r="F888">
        <v>994.09002699999996</v>
      </c>
      <c r="G888">
        <v>1662000000</v>
      </c>
      <c r="H888">
        <f>DAY(spx[[#This Row],[Date]])</f>
        <v>16</v>
      </c>
      <c r="I888" s="7">
        <f>MONTH(spx[[#This Row],[Date]])</f>
        <v>7</v>
      </c>
      <c r="J888" t="b">
        <f>MOD(spx[[#This Row],[month]]-1,3)=0</f>
        <v>1</v>
      </c>
      <c r="K888" t="b">
        <f>spx[[#This Row],[month]]&lt;&gt;I887</f>
        <v>0</v>
      </c>
      <c r="L888" s="8">
        <f>YEAR(spx[[#This Row],[Date]])</f>
        <v>2003</v>
      </c>
      <c r="M888" s="8" cm="1">
        <f t="array" ref="M888">_xlfn.IFS(spx[[#This Row],[month]]&lt;=3,1,spx[[#This Row],[month]]&lt;=6,2,spx[[#This Row],[month]]&lt;=9,3,spx[[#This Row],[month]]&lt;=12,4)</f>
        <v>3</v>
      </c>
    </row>
    <row r="889" spans="1:13" x14ac:dyDescent="0.25">
      <c r="A889" s="2">
        <v>37819</v>
      </c>
      <c r="B889">
        <v>994</v>
      </c>
      <c r="C889">
        <v>994</v>
      </c>
      <c r="D889">
        <v>978.59997599999997</v>
      </c>
      <c r="E889">
        <v>981.72997999999995</v>
      </c>
      <c r="F889">
        <v>981.72997999999995</v>
      </c>
      <c r="G889">
        <v>1661400000</v>
      </c>
      <c r="H889">
        <f>DAY(spx[[#This Row],[Date]])</f>
        <v>17</v>
      </c>
      <c r="I889" s="7">
        <f>MONTH(spx[[#This Row],[Date]])</f>
        <v>7</v>
      </c>
      <c r="J889" t="b">
        <f>MOD(spx[[#This Row],[month]]-1,3)=0</f>
        <v>1</v>
      </c>
      <c r="K889" t="b">
        <f>spx[[#This Row],[month]]&lt;&gt;I888</f>
        <v>0</v>
      </c>
      <c r="L889" s="8">
        <f>YEAR(spx[[#This Row],[Date]])</f>
        <v>2003</v>
      </c>
      <c r="M889" s="8" cm="1">
        <f t="array" ref="M889">_xlfn.IFS(spx[[#This Row],[month]]&lt;=3,1,spx[[#This Row],[month]]&lt;=6,2,spx[[#This Row],[month]]&lt;=9,3,spx[[#This Row],[month]]&lt;=12,4)</f>
        <v>3</v>
      </c>
    </row>
    <row r="890" spans="1:13" x14ac:dyDescent="0.25">
      <c r="A890" s="2">
        <v>37820</v>
      </c>
      <c r="B890">
        <v>981.72997999999995</v>
      </c>
      <c r="C890">
        <v>994.25</v>
      </c>
      <c r="D890">
        <v>981.71002199999998</v>
      </c>
      <c r="E890">
        <v>993.32000700000003</v>
      </c>
      <c r="F890">
        <v>993.32000700000003</v>
      </c>
      <c r="G890">
        <v>1365200000</v>
      </c>
      <c r="H890">
        <f>DAY(spx[[#This Row],[Date]])</f>
        <v>18</v>
      </c>
      <c r="I890" s="7">
        <f>MONTH(spx[[#This Row],[Date]])</f>
        <v>7</v>
      </c>
      <c r="J890" t="b">
        <f>MOD(spx[[#This Row],[month]]-1,3)=0</f>
        <v>1</v>
      </c>
      <c r="K890" t="b">
        <f>spx[[#This Row],[month]]&lt;&gt;I889</f>
        <v>0</v>
      </c>
      <c r="L890" s="8">
        <f>YEAR(spx[[#This Row],[Date]])</f>
        <v>2003</v>
      </c>
      <c r="M890" s="8" cm="1">
        <f t="array" ref="M890">_xlfn.IFS(spx[[#This Row],[month]]&lt;=3,1,spx[[#This Row],[month]]&lt;=6,2,spx[[#This Row],[month]]&lt;=9,3,spx[[#This Row],[month]]&lt;=12,4)</f>
        <v>3</v>
      </c>
    </row>
    <row r="891" spans="1:13" x14ac:dyDescent="0.25">
      <c r="A891" s="2">
        <v>37823</v>
      </c>
      <c r="B891">
        <v>993.32000700000003</v>
      </c>
      <c r="C891">
        <v>993.32000700000003</v>
      </c>
      <c r="D891">
        <v>975.63000499999998</v>
      </c>
      <c r="E891">
        <v>978.79998799999998</v>
      </c>
      <c r="F891">
        <v>978.79998799999998</v>
      </c>
      <c r="G891">
        <v>1254200000</v>
      </c>
      <c r="H891">
        <f>DAY(spx[[#This Row],[Date]])</f>
        <v>21</v>
      </c>
      <c r="I891" s="7">
        <f>MONTH(spx[[#This Row],[Date]])</f>
        <v>7</v>
      </c>
      <c r="J891" t="b">
        <f>MOD(spx[[#This Row],[month]]-1,3)=0</f>
        <v>1</v>
      </c>
      <c r="K891" t="b">
        <f>spx[[#This Row],[month]]&lt;&gt;I890</f>
        <v>0</v>
      </c>
      <c r="L891" s="8">
        <f>YEAR(spx[[#This Row],[Date]])</f>
        <v>2003</v>
      </c>
      <c r="M891" s="8" cm="1">
        <f t="array" ref="M891">_xlfn.IFS(spx[[#This Row],[month]]&lt;=3,1,spx[[#This Row],[month]]&lt;=6,2,spx[[#This Row],[month]]&lt;=9,3,spx[[#This Row],[month]]&lt;=12,4)</f>
        <v>3</v>
      </c>
    </row>
    <row r="892" spans="1:13" x14ac:dyDescent="0.25">
      <c r="A892" s="2">
        <v>37824</v>
      </c>
      <c r="B892">
        <v>978.79998799999998</v>
      </c>
      <c r="C892">
        <v>990.28997800000002</v>
      </c>
      <c r="D892">
        <v>976.080017</v>
      </c>
      <c r="E892">
        <v>988.10998500000005</v>
      </c>
      <c r="F892">
        <v>988.10998500000005</v>
      </c>
      <c r="G892">
        <v>1439700000</v>
      </c>
      <c r="H892">
        <f>DAY(spx[[#This Row],[Date]])</f>
        <v>22</v>
      </c>
      <c r="I892" s="7">
        <f>MONTH(spx[[#This Row],[Date]])</f>
        <v>7</v>
      </c>
      <c r="J892" t="b">
        <f>MOD(spx[[#This Row],[month]]-1,3)=0</f>
        <v>1</v>
      </c>
      <c r="K892" t="b">
        <f>spx[[#This Row],[month]]&lt;&gt;I891</f>
        <v>0</v>
      </c>
      <c r="L892" s="8">
        <f>YEAR(spx[[#This Row],[Date]])</f>
        <v>2003</v>
      </c>
      <c r="M892" s="8" cm="1">
        <f t="array" ref="M892">_xlfn.IFS(spx[[#This Row],[month]]&lt;=3,1,spx[[#This Row],[month]]&lt;=6,2,spx[[#This Row],[month]]&lt;=9,3,spx[[#This Row],[month]]&lt;=12,4)</f>
        <v>3</v>
      </c>
    </row>
    <row r="893" spans="1:13" x14ac:dyDescent="0.25">
      <c r="A893" s="2">
        <v>37825</v>
      </c>
      <c r="B893">
        <v>988.10998500000005</v>
      </c>
      <c r="C893">
        <v>989.85998500000005</v>
      </c>
      <c r="D893">
        <v>979.78997800000002</v>
      </c>
      <c r="E893">
        <v>988.60998500000005</v>
      </c>
      <c r="F893">
        <v>988.60998500000005</v>
      </c>
      <c r="G893">
        <v>1362700000</v>
      </c>
      <c r="H893">
        <f>DAY(spx[[#This Row],[Date]])</f>
        <v>23</v>
      </c>
      <c r="I893" s="7">
        <f>MONTH(spx[[#This Row],[Date]])</f>
        <v>7</v>
      </c>
      <c r="J893" t="b">
        <f>MOD(spx[[#This Row],[month]]-1,3)=0</f>
        <v>1</v>
      </c>
      <c r="K893" t="b">
        <f>spx[[#This Row],[month]]&lt;&gt;I892</f>
        <v>0</v>
      </c>
      <c r="L893" s="8">
        <f>YEAR(spx[[#This Row],[Date]])</f>
        <v>2003</v>
      </c>
      <c r="M893" s="8" cm="1">
        <f t="array" ref="M893">_xlfn.IFS(spx[[#This Row],[month]]&lt;=3,1,spx[[#This Row],[month]]&lt;=6,2,spx[[#This Row],[month]]&lt;=9,3,spx[[#This Row],[month]]&lt;=12,4)</f>
        <v>3</v>
      </c>
    </row>
    <row r="894" spans="1:13" x14ac:dyDescent="0.25">
      <c r="A894" s="2">
        <v>37826</v>
      </c>
      <c r="B894">
        <v>988.60998500000005</v>
      </c>
      <c r="C894">
        <v>998.89001499999995</v>
      </c>
      <c r="D894">
        <v>981.07000700000003</v>
      </c>
      <c r="E894">
        <v>981.59997599999997</v>
      </c>
      <c r="F894">
        <v>981.59997599999997</v>
      </c>
      <c r="G894">
        <v>1559000000</v>
      </c>
      <c r="H894">
        <f>DAY(spx[[#This Row],[Date]])</f>
        <v>24</v>
      </c>
      <c r="I894" s="7">
        <f>MONTH(spx[[#This Row],[Date]])</f>
        <v>7</v>
      </c>
      <c r="J894" t="b">
        <f>MOD(spx[[#This Row],[month]]-1,3)=0</f>
        <v>1</v>
      </c>
      <c r="K894" t="b">
        <f>spx[[#This Row],[month]]&lt;&gt;I893</f>
        <v>0</v>
      </c>
      <c r="L894" s="8">
        <f>YEAR(spx[[#This Row],[Date]])</f>
        <v>2003</v>
      </c>
      <c r="M894" s="8" cm="1">
        <f t="array" ref="M894">_xlfn.IFS(spx[[#This Row],[month]]&lt;=3,1,spx[[#This Row],[month]]&lt;=6,2,spx[[#This Row],[month]]&lt;=9,3,spx[[#This Row],[month]]&lt;=12,4)</f>
        <v>3</v>
      </c>
    </row>
    <row r="895" spans="1:13" x14ac:dyDescent="0.25">
      <c r="A895" s="2">
        <v>37827</v>
      </c>
      <c r="B895">
        <v>981.59997599999997</v>
      </c>
      <c r="C895">
        <v>998.71002199999998</v>
      </c>
      <c r="D895">
        <v>977.48999000000003</v>
      </c>
      <c r="E895">
        <v>998.67999299999997</v>
      </c>
      <c r="F895">
        <v>998.67999299999997</v>
      </c>
      <c r="G895">
        <v>1397500000</v>
      </c>
      <c r="H895">
        <f>DAY(spx[[#This Row],[Date]])</f>
        <v>25</v>
      </c>
      <c r="I895" s="7">
        <f>MONTH(spx[[#This Row],[Date]])</f>
        <v>7</v>
      </c>
      <c r="J895" t="b">
        <f>MOD(spx[[#This Row],[month]]-1,3)=0</f>
        <v>1</v>
      </c>
      <c r="K895" t="b">
        <f>spx[[#This Row],[month]]&lt;&gt;I894</f>
        <v>0</v>
      </c>
      <c r="L895" s="8">
        <f>YEAR(spx[[#This Row],[Date]])</f>
        <v>2003</v>
      </c>
      <c r="M895" s="8" cm="1">
        <f t="array" ref="M895">_xlfn.IFS(spx[[#This Row],[month]]&lt;=3,1,spx[[#This Row],[month]]&lt;=6,2,spx[[#This Row],[month]]&lt;=9,3,spx[[#This Row],[month]]&lt;=12,4)</f>
        <v>3</v>
      </c>
    </row>
    <row r="896" spans="1:13" x14ac:dyDescent="0.25">
      <c r="A896" s="2">
        <v>37830</v>
      </c>
      <c r="B896">
        <v>998.67999299999997</v>
      </c>
      <c r="C896">
        <v>1000.679993</v>
      </c>
      <c r="D896">
        <v>993.59002699999996</v>
      </c>
      <c r="E896">
        <v>996.52002000000005</v>
      </c>
      <c r="F896">
        <v>996.52002000000005</v>
      </c>
      <c r="G896">
        <v>1328600000</v>
      </c>
      <c r="H896">
        <f>DAY(spx[[#This Row],[Date]])</f>
        <v>28</v>
      </c>
      <c r="I896" s="7">
        <f>MONTH(spx[[#This Row],[Date]])</f>
        <v>7</v>
      </c>
      <c r="J896" t="b">
        <f>MOD(spx[[#This Row],[month]]-1,3)=0</f>
        <v>1</v>
      </c>
      <c r="K896" t="b">
        <f>spx[[#This Row],[month]]&lt;&gt;I895</f>
        <v>0</v>
      </c>
      <c r="L896" s="8">
        <f>YEAR(spx[[#This Row],[Date]])</f>
        <v>2003</v>
      </c>
      <c r="M896" s="8" cm="1">
        <f t="array" ref="M896">_xlfn.IFS(spx[[#This Row],[month]]&lt;=3,1,spx[[#This Row],[month]]&lt;=6,2,spx[[#This Row],[month]]&lt;=9,3,spx[[#This Row],[month]]&lt;=12,4)</f>
        <v>3</v>
      </c>
    </row>
    <row r="897" spans="1:13" x14ac:dyDescent="0.25">
      <c r="A897" s="2">
        <v>37831</v>
      </c>
      <c r="B897">
        <v>996.52002000000005</v>
      </c>
      <c r="C897">
        <v>998.64001499999995</v>
      </c>
      <c r="D897">
        <v>984.15002400000003</v>
      </c>
      <c r="E897">
        <v>989.28002900000001</v>
      </c>
      <c r="F897">
        <v>989.28002900000001</v>
      </c>
      <c r="G897">
        <v>1508900000</v>
      </c>
      <c r="H897">
        <f>DAY(spx[[#This Row],[Date]])</f>
        <v>29</v>
      </c>
      <c r="I897" s="7">
        <f>MONTH(spx[[#This Row],[Date]])</f>
        <v>7</v>
      </c>
      <c r="J897" t="b">
        <f>MOD(spx[[#This Row],[month]]-1,3)=0</f>
        <v>1</v>
      </c>
      <c r="K897" t="b">
        <f>spx[[#This Row],[month]]&lt;&gt;I896</f>
        <v>0</v>
      </c>
      <c r="L897" s="8">
        <f>YEAR(spx[[#This Row],[Date]])</f>
        <v>2003</v>
      </c>
      <c r="M897" s="8" cm="1">
        <f t="array" ref="M897">_xlfn.IFS(spx[[#This Row],[month]]&lt;=3,1,spx[[#This Row],[month]]&lt;=6,2,spx[[#This Row],[month]]&lt;=9,3,spx[[#This Row],[month]]&lt;=12,4)</f>
        <v>3</v>
      </c>
    </row>
    <row r="898" spans="1:13" x14ac:dyDescent="0.25">
      <c r="A898" s="2">
        <v>37832</v>
      </c>
      <c r="B898">
        <v>989.28002900000001</v>
      </c>
      <c r="C898">
        <v>992.61999500000002</v>
      </c>
      <c r="D898">
        <v>985.96002199999998</v>
      </c>
      <c r="E898">
        <v>987.48999000000003</v>
      </c>
      <c r="F898">
        <v>987.48999000000003</v>
      </c>
      <c r="G898">
        <v>1391900000</v>
      </c>
      <c r="H898">
        <f>DAY(spx[[#This Row],[Date]])</f>
        <v>30</v>
      </c>
      <c r="I898" s="7">
        <f>MONTH(spx[[#This Row],[Date]])</f>
        <v>7</v>
      </c>
      <c r="J898" t="b">
        <f>MOD(spx[[#This Row],[month]]-1,3)=0</f>
        <v>1</v>
      </c>
      <c r="K898" t="b">
        <f>spx[[#This Row],[month]]&lt;&gt;I897</f>
        <v>0</v>
      </c>
      <c r="L898" s="8">
        <f>YEAR(spx[[#This Row],[Date]])</f>
        <v>2003</v>
      </c>
      <c r="M898" s="8" cm="1">
        <f t="array" ref="M898">_xlfn.IFS(spx[[#This Row],[month]]&lt;=3,1,spx[[#This Row],[month]]&lt;=6,2,spx[[#This Row],[month]]&lt;=9,3,spx[[#This Row],[month]]&lt;=12,4)</f>
        <v>3</v>
      </c>
    </row>
    <row r="899" spans="1:13" x14ac:dyDescent="0.25">
      <c r="A899" s="2">
        <v>37833</v>
      </c>
      <c r="B899">
        <v>987.48999000000003</v>
      </c>
      <c r="C899">
        <v>1004.590027</v>
      </c>
      <c r="D899">
        <v>987.48999000000003</v>
      </c>
      <c r="E899">
        <v>990.30999799999995</v>
      </c>
      <c r="F899">
        <v>990.30999799999995</v>
      </c>
      <c r="G899">
        <v>1608000000</v>
      </c>
      <c r="H899">
        <f>DAY(spx[[#This Row],[Date]])</f>
        <v>31</v>
      </c>
      <c r="I899" s="7">
        <f>MONTH(spx[[#This Row],[Date]])</f>
        <v>7</v>
      </c>
      <c r="J899" t="b">
        <f>MOD(spx[[#This Row],[month]]-1,3)=0</f>
        <v>1</v>
      </c>
      <c r="K899" t="b">
        <f>spx[[#This Row],[month]]&lt;&gt;I898</f>
        <v>0</v>
      </c>
      <c r="L899" s="8">
        <f>YEAR(spx[[#This Row],[Date]])</f>
        <v>2003</v>
      </c>
      <c r="M899" s="8" cm="1">
        <f t="array" ref="M899">_xlfn.IFS(spx[[#This Row],[month]]&lt;=3,1,spx[[#This Row],[month]]&lt;=6,2,spx[[#This Row],[month]]&lt;=9,3,spx[[#This Row],[month]]&lt;=12,4)</f>
        <v>3</v>
      </c>
    </row>
    <row r="900" spans="1:13" x14ac:dyDescent="0.25">
      <c r="A900" s="2">
        <v>37834</v>
      </c>
      <c r="B900">
        <v>990.30999799999995</v>
      </c>
      <c r="C900">
        <v>990.30999799999995</v>
      </c>
      <c r="D900">
        <v>978.85998500000005</v>
      </c>
      <c r="E900">
        <v>980.15002400000003</v>
      </c>
      <c r="F900">
        <v>980.15002400000003</v>
      </c>
      <c r="G900">
        <v>1390600000</v>
      </c>
      <c r="H900">
        <f>DAY(spx[[#This Row],[Date]])</f>
        <v>1</v>
      </c>
      <c r="I900" s="7">
        <f>MONTH(spx[[#This Row],[Date]])</f>
        <v>8</v>
      </c>
      <c r="J900" t="b">
        <f>MOD(spx[[#This Row],[month]]-1,3)=0</f>
        <v>0</v>
      </c>
      <c r="K900" t="b">
        <f>spx[[#This Row],[month]]&lt;&gt;I899</f>
        <v>1</v>
      </c>
      <c r="L900" s="8">
        <f>YEAR(spx[[#This Row],[Date]])</f>
        <v>2003</v>
      </c>
      <c r="M900" s="8" cm="1">
        <f t="array" ref="M900">_xlfn.IFS(spx[[#This Row],[month]]&lt;=3,1,spx[[#This Row],[month]]&lt;=6,2,spx[[#This Row],[month]]&lt;=9,3,spx[[#This Row],[month]]&lt;=12,4)</f>
        <v>3</v>
      </c>
    </row>
    <row r="901" spans="1:13" x14ac:dyDescent="0.25">
      <c r="A901" s="2">
        <v>37837</v>
      </c>
      <c r="B901">
        <v>980.15002400000003</v>
      </c>
      <c r="C901">
        <v>985.75</v>
      </c>
      <c r="D901">
        <v>966.78997800000002</v>
      </c>
      <c r="E901">
        <v>982.82000700000003</v>
      </c>
      <c r="F901">
        <v>982.82000700000003</v>
      </c>
      <c r="G901">
        <v>1318700000</v>
      </c>
      <c r="H901">
        <f>DAY(spx[[#This Row],[Date]])</f>
        <v>4</v>
      </c>
      <c r="I901" s="7">
        <f>MONTH(spx[[#This Row],[Date]])</f>
        <v>8</v>
      </c>
      <c r="J901" t="b">
        <f>MOD(spx[[#This Row],[month]]-1,3)=0</f>
        <v>0</v>
      </c>
      <c r="K901" t="b">
        <f>spx[[#This Row],[month]]&lt;&gt;I900</f>
        <v>0</v>
      </c>
      <c r="L901" s="8">
        <f>YEAR(spx[[#This Row],[Date]])</f>
        <v>2003</v>
      </c>
      <c r="M901" s="8" cm="1">
        <f t="array" ref="M901">_xlfn.IFS(spx[[#This Row],[month]]&lt;=3,1,spx[[#This Row],[month]]&lt;=6,2,spx[[#This Row],[month]]&lt;=9,3,spx[[#This Row],[month]]&lt;=12,4)</f>
        <v>3</v>
      </c>
    </row>
    <row r="902" spans="1:13" x14ac:dyDescent="0.25">
      <c r="A902" s="2">
        <v>37838</v>
      </c>
      <c r="B902">
        <v>982.82000700000003</v>
      </c>
      <c r="C902">
        <v>982.82000700000003</v>
      </c>
      <c r="D902">
        <v>964.96997099999999</v>
      </c>
      <c r="E902">
        <v>965.46002199999998</v>
      </c>
      <c r="F902">
        <v>965.46002199999998</v>
      </c>
      <c r="G902">
        <v>1351700000</v>
      </c>
      <c r="H902">
        <f>DAY(spx[[#This Row],[Date]])</f>
        <v>5</v>
      </c>
      <c r="I902" s="7">
        <f>MONTH(spx[[#This Row],[Date]])</f>
        <v>8</v>
      </c>
      <c r="J902" t="b">
        <f>MOD(spx[[#This Row],[month]]-1,3)=0</f>
        <v>0</v>
      </c>
      <c r="K902" t="b">
        <f>spx[[#This Row],[month]]&lt;&gt;I901</f>
        <v>0</v>
      </c>
      <c r="L902" s="8">
        <f>YEAR(spx[[#This Row],[Date]])</f>
        <v>2003</v>
      </c>
      <c r="M902" s="8" cm="1">
        <f t="array" ref="M902">_xlfn.IFS(spx[[#This Row],[month]]&lt;=3,1,spx[[#This Row],[month]]&lt;=6,2,spx[[#This Row],[month]]&lt;=9,3,spx[[#This Row],[month]]&lt;=12,4)</f>
        <v>3</v>
      </c>
    </row>
    <row r="903" spans="1:13" x14ac:dyDescent="0.25">
      <c r="A903" s="2">
        <v>37839</v>
      </c>
      <c r="B903">
        <v>965.46002199999998</v>
      </c>
      <c r="C903">
        <v>975.73999000000003</v>
      </c>
      <c r="D903">
        <v>960.84002699999996</v>
      </c>
      <c r="E903">
        <v>967.080017</v>
      </c>
      <c r="F903">
        <v>967.080017</v>
      </c>
      <c r="G903">
        <v>1491000000</v>
      </c>
      <c r="H903">
        <f>DAY(spx[[#This Row],[Date]])</f>
        <v>6</v>
      </c>
      <c r="I903" s="7">
        <f>MONTH(spx[[#This Row],[Date]])</f>
        <v>8</v>
      </c>
      <c r="J903" t="b">
        <f>MOD(spx[[#This Row],[month]]-1,3)=0</f>
        <v>0</v>
      </c>
      <c r="K903" t="b">
        <f>spx[[#This Row],[month]]&lt;&gt;I902</f>
        <v>0</v>
      </c>
      <c r="L903" s="8">
        <f>YEAR(spx[[#This Row],[Date]])</f>
        <v>2003</v>
      </c>
      <c r="M903" s="8" cm="1">
        <f t="array" ref="M903">_xlfn.IFS(spx[[#This Row],[month]]&lt;=3,1,spx[[#This Row],[month]]&lt;=6,2,spx[[#This Row],[month]]&lt;=9,3,spx[[#This Row],[month]]&lt;=12,4)</f>
        <v>3</v>
      </c>
    </row>
    <row r="904" spans="1:13" x14ac:dyDescent="0.25">
      <c r="A904" s="2">
        <v>37840</v>
      </c>
      <c r="B904">
        <v>967.080017</v>
      </c>
      <c r="C904">
        <v>974.89001499999995</v>
      </c>
      <c r="D904">
        <v>963.82000700000003</v>
      </c>
      <c r="E904">
        <v>974.11999500000002</v>
      </c>
      <c r="F904">
        <v>974.11999500000002</v>
      </c>
      <c r="G904">
        <v>1389300000</v>
      </c>
      <c r="H904">
        <f>DAY(spx[[#This Row],[Date]])</f>
        <v>7</v>
      </c>
      <c r="I904" s="7">
        <f>MONTH(spx[[#This Row],[Date]])</f>
        <v>8</v>
      </c>
      <c r="J904" t="b">
        <f>MOD(spx[[#This Row],[month]]-1,3)=0</f>
        <v>0</v>
      </c>
      <c r="K904" t="b">
        <f>spx[[#This Row],[month]]&lt;&gt;I903</f>
        <v>0</v>
      </c>
      <c r="L904" s="8">
        <f>YEAR(spx[[#This Row],[Date]])</f>
        <v>2003</v>
      </c>
      <c r="M904" s="8" cm="1">
        <f t="array" ref="M904">_xlfn.IFS(spx[[#This Row],[month]]&lt;=3,1,spx[[#This Row],[month]]&lt;=6,2,spx[[#This Row],[month]]&lt;=9,3,spx[[#This Row],[month]]&lt;=12,4)</f>
        <v>3</v>
      </c>
    </row>
    <row r="905" spans="1:13" x14ac:dyDescent="0.25">
      <c r="A905" s="2">
        <v>37841</v>
      </c>
      <c r="B905">
        <v>974.11999500000002</v>
      </c>
      <c r="C905">
        <v>980.57000700000003</v>
      </c>
      <c r="D905">
        <v>973.830017</v>
      </c>
      <c r="E905">
        <v>977.59002699999996</v>
      </c>
      <c r="F905">
        <v>977.59002699999996</v>
      </c>
      <c r="G905">
        <v>1086600000</v>
      </c>
      <c r="H905">
        <f>DAY(spx[[#This Row],[Date]])</f>
        <v>8</v>
      </c>
      <c r="I905" s="7">
        <f>MONTH(spx[[#This Row],[Date]])</f>
        <v>8</v>
      </c>
      <c r="J905" t="b">
        <f>MOD(spx[[#This Row],[month]]-1,3)=0</f>
        <v>0</v>
      </c>
      <c r="K905" t="b">
        <f>spx[[#This Row],[month]]&lt;&gt;I904</f>
        <v>0</v>
      </c>
      <c r="L905" s="8">
        <f>YEAR(spx[[#This Row],[Date]])</f>
        <v>2003</v>
      </c>
      <c r="M905" s="8" cm="1">
        <f t="array" ref="M905">_xlfn.IFS(spx[[#This Row],[month]]&lt;=3,1,spx[[#This Row],[month]]&lt;=6,2,spx[[#This Row],[month]]&lt;=9,3,spx[[#This Row],[month]]&lt;=12,4)</f>
        <v>3</v>
      </c>
    </row>
    <row r="906" spans="1:13" x14ac:dyDescent="0.25">
      <c r="A906" s="2">
        <v>37844</v>
      </c>
      <c r="B906">
        <v>977.59002699999996</v>
      </c>
      <c r="C906">
        <v>985.46002199999998</v>
      </c>
      <c r="D906">
        <v>974.21002199999998</v>
      </c>
      <c r="E906">
        <v>980.59002699999996</v>
      </c>
      <c r="F906">
        <v>980.59002699999996</v>
      </c>
      <c r="G906">
        <v>1022200000</v>
      </c>
      <c r="H906">
        <f>DAY(spx[[#This Row],[Date]])</f>
        <v>11</v>
      </c>
      <c r="I906" s="7">
        <f>MONTH(spx[[#This Row],[Date]])</f>
        <v>8</v>
      </c>
      <c r="J906" t="b">
        <f>MOD(spx[[#This Row],[month]]-1,3)=0</f>
        <v>0</v>
      </c>
      <c r="K906" t="b">
        <f>spx[[#This Row],[month]]&lt;&gt;I905</f>
        <v>0</v>
      </c>
      <c r="L906" s="8">
        <f>YEAR(spx[[#This Row],[Date]])</f>
        <v>2003</v>
      </c>
      <c r="M906" s="8" cm="1">
        <f t="array" ref="M906">_xlfn.IFS(spx[[#This Row],[month]]&lt;=3,1,spx[[#This Row],[month]]&lt;=6,2,spx[[#This Row],[month]]&lt;=9,3,spx[[#This Row],[month]]&lt;=12,4)</f>
        <v>3</v>
      </c>
    </row>
    <row r="907" spans="1:13" x14ac:dyDescent="0.25">
      <c r="A907" s="2">
        <v>37845</v>
      </c>
      <c r="B907">
        <v>980.59002699999996</v>
      </c>
      <c r="C907">
        <v>990.40997300000004</v>
      </c>
      <c r="D907">
        <v>979.90002400000003</v>
      </c>
      <c r="E907">
        <v>990.34997599999997</v>
      </c>
      <c r="F907">
        <v>990.34997599999997</v>
      </c>
      <c r="G907">
        <v>1132300000</v>
      </c>
      <c r="H907">
        <f>DAY(spx[[#This Row],[Date]])</f>
        <v>12</v>
      </c>
      <c r="I907" s="7">
        <f>MONTH(spx[[#This Row],[Date]])</f>
        <v>8</v>
      </c>
      <c r="J907" t="b">
        <f>MOD(spx[[#This Row],[month]]-1,3)=0</f>
        <v>0</v>
      </c>
      <c r="K907" t="b">
        <f>spx[[#This Row],[month]]&lt;&gt;I906</f>
        <v>0</v>
      </c>
      <c r="L907" s="8">
        <f>YEAR(spx[[#This Row],[Date]])</f>
        <v>2003</v>
      </c>
      <c r="M907" s="8" cm="1">
        <f t="array" ref="M907">_xlfn.IFS(spx[[#This Row],[month]]&lt;=3,1,spx[[#This Row],[month]]&lt;=6,2,spx[[#This Row],[month]]&lt;=9,3,spx[[#This Row],[month]]&lt;=12,4)</f>
        <v>3</v>
      </c>
    </row>
    <row r="908" spans="1:13" x14ac:dyDescent="0.25">
      <c r="A908" s="2">
        <v>37846</v>
      </c>
      <c r="B908">
        <v>990.34997599999997</v>
      </c>
      <c r="C908">
        <v>992.5</v>
      </c>
      <c r="D908">
        <v>980.84997599999997</v>
      </c>
      <c r="E908">
        <v>984.03002900000001</v>
      </c>
      <c r="F908">
        <v>984.03002900000001</v>
      </c>
      <c r="G908">
        <v>1208800000</v>
      </c>
      <c r="H908">
        <f>DAY(spx[[#This Row],[Date]])</f>
        <v>13</v>
      </c>
      <c r="I908" s="7">
        <f>MONTH(spx[[#This Row],[Date]])</f>
        <v>8</v>
      </c>
      <c r="J908" t="b">
        <f>MOD(spx[[#This Row],[month]]-1,3)=0</f>
        <v>0</v>
      </c>
      <c r="K908" t="b">
        <f>spx[[#This Row],[month]]&lt;&gt;I907</f>
        <v>0</v>
      </c>
      <c r="L908" s="8">
        <f>YEAR(spx[[#This Row],[Date]])</f>
        <v>2003</v>
      </c>
      <c r="M908" s="8" cm="1">
        <f t="array" ref="M908">_xlfn.IFS(spx[[#This Row],[month]]&lt;=3,1,spx[[#This Row],[month]]&lt;=6,2,spx[[#This Row],[month]]&lt;=9,3,spx[[#This Row],[month]]&lt;=12,4)</f>
        <v>3</v>
      </c>
    </row>
    <row r="909" spans="1:13" x14ac:dyDescent="0.25">
      <c r="A909" s="2">
        <v>37847</v>
      </c>
      <c r="B909">
        <v>984.03002900000001</v>
      </c>
      <c r="C909">
        <v>991.90997300000004</v>
      </c>
      <c r="D909">
        <v>980.35998500000005</v>
      </c>
      <c r="E909">
        <v>990.51000999999997</v>
      </c>
      <c r="F909">
        <v>990.51000999999997</v>
      </c>
      <c r="G909">
        <v>1186800000</v>
      </c>
      <c r="H909">
        <f>DAY(spx[[#This Row],[Date]])</f>
        <v>14</v>
      </c>
      <c r="I909" s="7">
        <f>MONTH(spx[[#This Row],[Date]])</f>
        <v>8</v>
      </c>
      <c r="J909" t="b">
        <f>MOD(spx[[#This Row],[month]]-1,3)=0</f>
        <v>0</v>
      </c>
      <c r="K909" t="b">
        <f>spx[[#This Row],[month]]&lt;&gt;I908</f>
        <v>0</v>
      </c>
      <c r="L909" s="8">
        <f>YEAR(spx[[#This Row],[Date]])</f>
        <v>2003</v>
      </c>
      <c r="M909" s="8" cm="1">
        <f t="array" ref="M909">_xlfn.IFS(spx[[#This Row],[month]]&lt;=3,1,spx[[#This Row],[month]]&lt;=6,2,spx[[#This Row],[month]]&lt;=9,3,spx[[#This Row],[month]]&lt;=12,4)</f>
        <v>3</v>
      </c>
    </row>
    <row r="910" spans="1:13" x14ac:dyDescent="0.25">
      <c r="A910" s="2">
        <v>37848</v>
      </c>
      <c r="B910">
        <v>990.51000999999997</v>
      </c>
      <c r="C910">
        <v>992.39001499999995</v>
      </c>
      <c r="D910">
        <v>987.09997599999997</v>
      </c>
      <c r="E910">
        <v>990.669983</v>
      </c>
      <c r="F910">
        <v>990.669983</v>
      </c>
      <c r="G910">
        <v>636370000</v>
      </c>
      <c r="H910">
        <f>DAY(spx[[#This Row],[Date]])</f>
        <v>15</v>
      </c>
      <c r="I910" s="7">
        <f>MONTH(spx[[#This Row],[Date]])</f>
        <v>8</v>
      </c>
      <c r="J910" t="b">
        <f>MOD(spx[[#This Row],[month]]-1,3)=0</f>
        <v>0</v>
      </c>
      <c r="K910" t="b">
        <f>spx[[#This Row],[month]]&lt;&gt;I909</f>
        <v>0</v>
      </c>
      <c r="L910" s="8">
        <f>YEAR(spx[[#This Row],[Date]])</f>
        <v>2003</v>
      </c>
      <c r="M910" s="8" cm="1">
        <f t="array" ref="M910">_xlfn.IFS(spx[[#This Row],[month]]&lt;=3,1,spx[[#This Row],[month]]&lt;=6,2,spx[[#This Row],[month]]&lt;=9,3,spx[[#This Row],[month]]&lt;=12,4)</f>
        <v>3</v>
      </c>
    </row>
    <row r="911" spans="1:13" x14ac:dyDescent="0.25">
      <c r="A911" s="2">
        <v>37851</v>
      </c>
      <c r="B911">
        <v>990.669983</v>
      </c>
      <c r="C911">
        <v>1000.349976</v>
      </c>
      <c r="D911">
        <v>990.669983</v>
      </c>
      <c r="E911">
        <v>999.73999000000003</v>
      </c>
      <c r="F911">
        <v>999.73999000000003</v>
      </c>
      <c r="G911">
        <v>1127600000</v>
      </c>
      <c r="H911">
        <f>DAY(spx[[#This Row],[Date]])</f>
        <v>18</v>
      </c>
      <c r="I911" s="7">
        <f>MONTH(spx[[#This Row],[Date]])</f>
        <v>8</v>
      </c>
      <c r="J911" t="b">
        <f>MOD(spx[[#This Row],[month]]-1,3)=0</f>
        <v>0</v>
      </c>
      <c r="K911" t="b">
        <f>spx[[#This Row],[month]]&lt;&gt;I910</f>
        <v>0</v>
      </c>
      <c r="L911" s="8">
        <f>YEAR(spx[[#This Row],[Date]])</f>
        <v>2003</v>
      </c>
      <c r="M911" s="8" cm="1">
        <f t="array" ref="M911">_xlfn.IFS(spx[[#This Row],[month]]&lt;=3,1,spx[[#This Row],[month]]&lt;=6,2,spx[[#This Row],[month]]&lt;=9,3,spx[[#This Row],[month]]&lt;=12,4)</f>
        <v>3</v>
      </c>
    </row>
    <row r="912" spans="1:13" x14ac:dyDescent="0.25">
      <c r="A912" s="2">
        <v>37852</v>
      </c>
      <c r="B912">
        <v>999.73999000000003</v>
      </c>
      <c r="C912">
        <v>1003.299988</v>
      </c>
      <c r="D912">
        <v>995.29998799999998</v>
      </c>
      <c r="E912">
        <v>1002.349976</v>
      </c>
      <c r="F912">
        <v>1002.349976</v>
      </c>
      <c r="G912">
        <v>1300600000</v>
      </c>
      <c r="H912">
        <f>DAY(spx[[#This Row],[Date]])</f>
        <v>19</v>
      </c>
      <c r="I912" s="7">
        <f>MONTH(spx[[#This Row],[Date]])</f>
        <v>8</v>
      </c>
      <c r="J912" t="b">
        <f>MOD(spx[[#This Row],[month]]-1,3)=0</f>
        <v>0</v>
      </c>
      <c r="K912" t="b">
        <f>spx[[#This Row],[month]]&lt;&gt;I911</f>
        <v>0</v>
      </c>
      <c r="L912" s="8">
        <f>YEAR(spx[[#This Row],[Date]])</f>
        <v>2003</v>
      </c>
      <c r="M912" s="8" cm="1">
        <f t="array" ref="M912">_xlfn.IFS(spx[[#This Row],[month]]&lt;=3,1,spx[[#This Row],[month]]&lt;=6,2,spx[[#This Row],[month]]&lt;=9,3,spx[[#This Row],[month]]&lt;=12,4)</f>
        <v>3</v>
      </c>
    </row>
    <row r="913" spans="1:13" x14ac:dyDescent="0.25">
      <c r="A913" s="2">
        <v>37853</v>
      </c>
      <c r="B913">
        <v>1002.349976</v>
      </c>
      <c r="C913">
        <v>1003.539978</v>
      </c>
      <c r="D913">
        <v>996.61999500000002</v>
      </c>
      <c r="E913">
        <v>1000.299988</v>
      </c>
      <c r="F913">
        <v>1000.299988</v>
      </c>
      <c r="G913">
        <v>1210800000</v>
      </c>
      <c r="H913">
        <f>DAY(spx[[#This Row],[Date]])</f>
        <v>20</v>
      </c>
      <c r="I913" s="7">
        <f>MONTH(spx[[#This Row],[Date]])</f>
        <v>8</v>
      </c>
      <c r="J913" t="b">
        <f>MOD(spx[[#This Row],[month]]-1,3)=0</f>
        <v>0</v>
      </c>
      <c r="K913" t="b">
        <f>spx[[#This Row],[month]]&lt;&gt;I912</f>
        <v>0</v>
      </c>
      <c r="L913" s="8">
        <f>YEAR(spx[[#This Row],[Date]])</f>
        <v>2003</v>
      </c>
      <c r="M913" s="8" cm="1">
        <f t="array" ref="M913">_xlfn.IFS(spx[[#This Row],[month]]&lt;=3,1,spx[[#This Row],[month]]&lt;=6,2,spx[[#This Row],[month]]&lt;=9,3,spx[[#This Row],[month]]&lt;=12,4)</f>
        <v>3</v>
      </c>
    </row>
    <row r="914" spans="1:13" x14ac:dyDescent="0.25">
      <c r="A914" s="2">
        <v>37854</v>
      </c>
      <c r="B914">
        <v>1000.299988</v>
      </c>
      <c r="C914">
        <v>1009.530029</v>
      </c>
      <c r="D914">
        <v>999.330017</v>
      </c>
      <c r="E914">
        <v>1003.27002</v>
      </c>
      <c r="F914">
        <v>1003.27002</v>
      </c>
      <c r="G914">
        <v>1407100000</v>
      </c>
      <c r="H914">
        <f>DAY(spx[[#This Row],[Date]])</f>
        <v>21</v>
      </c>
      <c r="I914" s="7">
        <f>MONTH(spx[[#This Row],[Date]])</f>
        <v>8</v>
      </c>
      <c r="J914" t="b">
        <f>MOD(spx[[#This Row],[month]]-1,3)=0</f>
        <v>0</v>
      </c>
      <c r="K914" t="b">
        <f>spx[[#This Row],[month]]&lt;&gt;I913</f>
        <v>0</v>
      </c>
      <c r="L914" s="8">
        <f>YEAR(spx[[#This Row],[Date]])</f>
        <v>2003</v>
      </c>
      <c r="M914" s="8" cm="1">
        <f t="array" ref="M914">_xlfn.IFS(spx[[#This Row],[month]]&lt;=3,1,spx[[#This Row],[month]]&lt;=6,2,spx[[#This Row],[month]]&lt;=9,3,spx[[#This Row],[month]]&lt;=12,4)</f>
        <v>3</v>
      </c>
    </row>
    <row r="915" spans="1:13" x14ac:dyDescent="0.25">
      <c r="A915" s="2">
        <v>37855</v>
      </c>
      <c r="B915">
        <v>1003.27002</v>
      </c>
      <c r="C915">
        <v>1011.01001</v>
      </c>
      <c r="D915">
        <v>992.61999500000002</v>
      </c>
      <c r="E915">
        <v>993.05999799999995</v>
      </c>
      <c r="F915">
        <v>993.05999799999995</v>
      </c>
      <c r="G915">
        <v>1308900000</v>
      </c>
      <c r="H915">
        <f>DAY(spx[[#This Row],[Date]])</f>
        <v>22</v>
      </c>
      <c r="I915" s="7">
        <f>MONTH(spx[[#This Row],[Date]])</f>
        <v>8</v>
      </c>
      <c r="J915" t="b">
        <f>MOD(spx[[#This Row],[month]]-1,3)=0</f>
        <v>0</v>
      </c>
      <c r="K915" t="b">
        <f>spx[[#This Row],[month]]&lt;&gt;I914</f>
        <v>0</v>
      </c>
      <c r="L915" s="8">
        <f>YEAR(spx[[#This Row],[Date]])</f>
        <v>2003</v>
      </c>
      <c r="M915" s="8" cm="1">
        <f t="array" ref="M915">_xlfn.IFS(spx[[#This Row],[month]]&lt;=3,1,spx[[#This Row],[month]]&lt;=6,2,spx[[#This Row],[month]]&lt;=9,3,spx[[#This Row],[month]]&lt;=12,4)</f>
        <v>3</v>
      </c>
    </row>
    <row r="916" spans="1:13" x14ac:dyDescent="0.25">
      <c r="A916" s="2">
        <v>37858</v>
      </c>
      <c r="B916">
        <v>993.05999799999995</v>
      </c>
      <c r="C916">
        <v>993.71002199999998</v>
      </c>
      <c r="D916">
        <v>987.90997300000004</v>
      </c>
      <c r="E916">
        <v>993.71002199999998</v>
      </c>
      <c r="F916">
        <v>993.71002199999998</v>
      </c>
      <c r="G916">
        <v>971700000</v>
      </c>
      <c r="H916">
        <f>DAY(spx[[#This Row],[Date]])</f>
        <v>25</v>
      </c>
      <c r="I916" s="7">
        <f>MONTH(spx[[#This Row],[Date]])</f>
        <v>8</v>
      </c>
      <c r="J916" t="b">
        <f>MOD(spx[[#This Row],[month]]-1,3)=0</f>
        <v>0</v>
      </c>
      <c r="K916" t="b">
        <f>spx[[#This Row],[month]]&lt;&gt;I915</f>
        <v>0</v>
      </c>
      <c r="L916" s="8">
        <f>YEAR(spx[[#This Row],[Date]])</f>
        <v>2003</v>
      </c>
      <c r="M916" s="8" cm="1">
        <f t="array" ref="M916">_xlfn.IFS(spx[[#This Row],[month]]&lt;=3,1,spx[[#This Row],[month]]&lt;=6,2,spx[[#This Row],[month]]&lt;=9,3,spx[[#This Row],[month]]&lt;=12,4)</f>
        <v>3</v>
      </c>
    </row>
    <row r="917" spans="1:13" x14ac:dyDescent="0.25">
      <c r="A917" s="2">
        <v>37859</v>
      </c>
      <c r="B917">
        <v>993.71002199999998</v>
      </c>
      <c r="C917">
        <v>997.92999299999997</v>
      </c>
      <c r="D917">
        <v>983.57000700000003</v>
      </c>
      <c r="E917">
        <v>996.72997999999995</v>
      </c>
      <c r="F917">
        <v>996.72997999999995</v>
      </c>
      <c r="G917">
        <v>1178700000</v>
      </c>
      <c r="H917">
        <f>DAY(spx[[#This Row],[Date]])</f>
        <v>26</v>
      </c>
      <c r="I917" s="7">
        <f>MONTH(spx[[#This Row],[Date]])</f>
        <v>8</v>
      </c>
      <c r="J917" t="b">
        <f>MOD(spx[[#This Row],[month]]-1,3)=0</f>
        <v>0</v>
      </c>
      <c r="K917" t="b">
        <f>spx[[#This Row],[month]]&lt;&gt;I916</f>
        <v>0</v>
      </c>
      <c r="L917" s="8">
        <f>YEAR(spx[[#This Row],[Date]])</f>
        <v>2003</v>
      </c>
      <c r="M917" s="8" cm="1">
        <f t="array" ref="M917">_xlfn.IFS(spx[[#This Row],[month]]&lt;=3,1,spx[[#This Row],[month]]&lt;=6,2,spx[[#This Row],[month]]&lt;=9,3,spx[[#This Row],[month]]&lt;=12,4)</f>
        <v>3</v>
      </c>
    </row>
    <row r="918" spans="1:13" x14ac:dyDescent="0.25">
      <c r="A918" s="2">
        <v>37860</v>
      </c>
      <c r="B918">
        <v>996.72997999999995</v>
      </c>
      <c r="C918">
        <v>998.04998799999998</v>
      </c>
      <c r="D918">
        <v>993.330017</v>
      </c>
      <c r="E918">
        <v>996.78997800000002</v>
      </c>
      <c r="F918">
        <v>996.78997800000002</v>
      </c>
      <c r="G918">
        <v>1051400000</v>
      </c>
      <c r="H918">
        <f>DAY(spx[[#This Row],[Date]])</f>
        <v>27</v>
      </c>
      <c r="I918" s="7">
        <f>MONTH(spx[[#This Row],[Date]])</f>
        <v>8</v>
      </c>
      <c r="J918" t="b">
        <f>MOD(spx[[#This Row],[month]]-1,3)=0</f>
        <v>0</v>
      </c>
      <c r="K918" t="b">
        <f>spx[[#This Row],[month]]&lt;&gt;I917</f>
        <v>0</v>
      </c>
      <c r="L918" s="8">
        <f>YEAR(spx[[#This Row],[Date]])</f>
        <v>2003</v>
      </c>
      <c r="M918" s="8" cm="1">
        <f t="array" ref="M918">_xlfn.IFS(spx[[#This Row],[month]]&lt;=3,1,spx[[#This Row],[month]]&lt;=6,2,spx[[#This Row],[month]]&lt;=9,3,spx[[#This Row],[month]]&lt;=12,4)</f>
        <v>3</v>
      </c>
    </row>
    <row r="919" spans="1:13" x14ac:dyDescent="0.25">
      <c r="A919" s="2">
        <v>37861</v>
      </c>
      <c r="B919">
        <v>996.78997800000002</v>
      </c>
      <c r="C919">
        <v>1004.119995</v>
      </c>
      <c r="D919">
        <v>991.419983</v>
      </c>
      <c r="E919">
        <v>1002.840027</v>
      </c>
      <c r="F919">
        <v>1002.840027</v>
      </c>
      <c r="G919">
        <v>1165200000</v>
      </c>
      <c r="H919">
        <f>DAY(spx[[#This Row],[Date]])</f>
        <v>28</v>
      </c>
      <c r="I919" s="7">
        <f>MONTH(spx[[#This Row],[Date]])</f>
        <v>8</v>
      </c>
      <c r="J919" t="b">
        <f>MOD(spx[[#This Row],[month]]-1,3)=0</f>
        <v>0</v>
      </c>
      <c r="K919" t="b">
        <f>spx[[#This Row],[month]]&lt;&gt;I918</f>
        <v>0</v>
      </c>
      <c r="L919" s="8">
        <f>YEAR(spx[[#This Row],[Date]])</f>
        <v>2003</v>
      </c>
      <c r="M919" s="8" cm="1">
        <f t="array" ref="M919">_xlfn.IFS(spx[[#This Row],[month]]&lt;=3,1,spx[[#This Row],[month]]&lt;=6,2,spx[[#This Row],[month]]&lt;=9,3,spx[[#This Row],[month]]&lt;=12,4)</f>
        <v>3</v>
      </c>
    </row>
    <row r="920" spans="1:13" x14ac:dyDescent="0.25">
      <c r="A920" s="2">
        <v>37862</v>
      </c>
      <c r="B920">
        <v>1002.840027</v>
      </c>
      <c r="C920">
        <v>1008.849976</v>
      </c>
      <c r="D920">
        <v>999.52002000000005</v>
      </c>
      <c r="E920">
        <v>1008.01001</v>
      </c>
      <c r="F920">
        <v>1008.01001</v>
      </c>
      <c r="G920">
        <v>945100000</v>
      </c>
      <c r="H920">
        <f>DAY(spx[[#This Row],[Date]])</f>
        <v>29</v>
      </c>
      <c r="I920" s="7">
        <f>MONTH(spx[[#This Row],[Date]])</f>
        <v>8</v>
      </c>
      <c r="J920" t="b">
        <f>MOD(spx[[#This Row],[month]]-1,3)=0</f>
        <v>0</v>
      </c>
      <c r="K920" t="b">
        <f>spx[[#This Row],[month]]&lt;&gt;I919</f>
        <v>0</v>
      </c>
      <c r="L920" s="8">
        <f>YEAR(spx[[#This Row],[Date]])</f>
        <v>2003</v>
      </c>
      <c r="M920" s="8" cm="1">
        <f t="array" ref="M920">_xlfn.IFS(spx[[#This Row],[month]]&lt;=3,1,spx[[#This Row],[month]]&lt;=6,2,spx[[#This Row],[month]]&lt;=9,3,spx[[#This Row],[month]]&lt;=12,4)</f>
        <v>3</v>
      </c>
    </row>
    <row r="921" spans="1:13" x14ac:dyDescent="0.25">
      <c r="A921" s="2">
        <v>37866</v>
      </c>
      <c r="B921">
        <v>1008.01001</v>
      </c>
      <c r="C921">
        <v>1022.590027</v>
      </c>
      <c r="D921">
        <v>1005.72998</v>
      </c>
      <c r="E921">
        <v>1021.98999</v>
      </c>
      <c r="F921">
        <v>1021.98999</v>
      </c>
      <c r="G921">
        <v>1470500000</v>
      </c>
      <c r="H921">
        <f>DAY(spx[[#This Row],[Date]])</f>
        <v>2</v>
      </c>
      <c r="I921" s="7">
        <f>MONTH(spx[[#This Row],[Date]])</f>
        <v>9</v>
      </c>
      <c r="J921" t="b">
        <f>MOD(spx[[#This Row],[month]]-1,3)=0</f>
        <v>0</v>
      </c>
      <c r="K921" t="b">
        <f>spx[[#This Row],[month]]&lt;&gt;I920</f>
        <v>1</v>
      </c>
      <c r="L921" s="8">
        <f>YEAR(spx[[#This Row],[Date]])</f>
        <v>2003</v>
      </c>
      <c r="M921" s="8" cm="1">
        <f t="array" ref="M921">_xlfn.IFS(spx[[#This Row],[month]]&lt;=3,1,spx[[#This Row],[month]]&lt;=6,2,spx[[#This Row],[month]]&lt;=9,3,spx[[#This Row],[month]]&lt;=12,4)</f>
        <v>3</v>
      </c>
    </row>
    <row r="922" spans="1:13" x14ac:dyDescent="0.25">
      <c r="A922" s="2">
        <v>37867</v>
      </c>
      <c r="B922">
        <v>1021.98999</v>
      </c>
      <c r="C922">
        <v>1029.339966</v>
      </c>
      <c r="D922">
        <v>1021.98999</v>
      </c>
      <c r="E922">
        <v>1026.2700199999999</v>
      </c>
      <c r="F922">
        <v>1026.2700199999999</v>
      </c>
      <c r="G922">
        <v>1675600000</v>
      </c>
      <c r="H922">
        <f>DAY(spx[[#This Row],[Date]])</f>
        <v>3</v>
      </c>
      <c r="I922" s="7">
        <f>MONTH(spx[[#This Row],[Date]])</f>
        <v>9</v>
      </c>
      <c r="J922" t="b">
        <f>MOD(spx[[#This Row],[month]]-1,3)=0</f>
        <v>0</v>
      </c>
      <c r="K922" t="b">
        <f>spx[[#This Row],[month]]&lt;&gt;I921</f>
        <v>0</v>
      </c>
      <c r="L922" s="8">
        <f>YEAR(spx[[#This Row],[Date]])</f>
        <v>2003</v>
      </c>
      <c r="M922" s="8" cm="1">
        <f t="array" ref="M922">_xlfn.IFS(spx[[#This Row],[month]]&lt;=3,1,spx[[#This Row],[month]]&lt;=6,2,spx[[#This Row],[month]]&lt;=9,3,spx[[#This Row],[month]]&lt;=12,4)</f>
        <v>3</v>
      </c>
    </row>
    <row r="923" spans="1:13" x14ac:dyDescent="0.25">
      <c r="A923" s="2">
        <v>37868</v>
      </c>
      <c r="B923">
        <v>1026.2700199999999</v>
      </c>
      <c r="C923">
        <v>1029.170044</v>
      </c>
      <c r="D923">
        <v>1022.190002</v>
      </c>
      <c r="E923">
        <v>1027.969971</v>
      </c>
      <c r="F923">
        <v>1027.969971</v>
      </c>
      <c r="G923">
        <v>1453900000</v>
      </c>
      <c r="H923">
        <f>DAY(spx[[#This Row],[Date]])</f>
        <v>4</v>
      </c>
      <c r="I923" s="7">
        <f>MONTH(spx[[#This Row],[Date]])</f>
        <v>9</v>
      </c>
      <c r="J923" t="b">
        <f>MOD(spx[[#This Row],[month]]-1,3)=0</f>
        <v>0</v>
      </c>
      <c r="K923" t="b">
        <f>spx[[#This Row],[month]]&lt;&gt;I922</f>
        <v>0</v>
      </c>
      <c r="L923" s="8">
        <f>YEAR(spx[[#This Row],[Date]])</f>
        <v>2003</v>
      </c>
      <c r="M923" s="8" cm="1">
        <f t="array" ref="M923">_xlfn.IFS(spx[[#This Row],[month]]&lt;=3,1,spx[[#This Row],[month]]&lt;=6,2,spx[[#This Row],[month]]&lt;=9,3,spx[[#This Row],[month]]&lt;=12,4)</f>
        <v>3</v>
      </c>
    </row>
    <row r="924" spans="1:13" x14ac:dyDescent="0.25">
      <c r="A924" s="2">
        <v>37869</v>
      </c>
      <c r="B924">
        <v>1027.969971</v>
      </c>
      <c r="C924">
        <v>1029.209961</v>
      </c>
      <c r="D924">
        <v>1018.190002</v>
      </c>
      <c r="E924">
        <v>1021.3900149999999</v>
      </c>
      <c r="F924">
        <v>1021.3900149999999</v>
      </c>
      <c r="G924">
        <v>1465200000</v>
      </c>
      <c r="H924">
        <f>DAY(spx[[#This Row],[Date]])</f>
        <v>5</v>
      </c>
      <c r="I924" s="7">
        <f>MONTH(spx[[#This Row],[Date]])</f>
        <v>9</v>
      </c>
      <c r="J924" t="b">
        <f>MOD(spx[[#This Row],[month]]-1,3)=0</f>
        <v>0</v>
      </c>
      <c r="K924" t="b">
        <f>spx[[#This Row],[month]]&lt;&gt;I923</f>
        <v>0</v>
      </c>
      <c r="L924" s="8">
        <f>YEAR(spx[[#This Row],[Date]])</f>
        <v>2003</v>
      </c>
      <c r="M924" s="8" cm="1">
        <f t="array" ref="M924">_xlfn.IFS(spx[[#This Row],[month]]&lt;=3,1,spx[[#This Row],[month]]&lt;=6,2,spx[[#This Row],[month]]&lt;=9,3,spx[[#This Row],[month]]&lt;=12,4)</f>
        <v>3</v>
      </c>
    </row>
    <row r="925" spans="1:13" x14ac:dyDescent="0.25">
      <c r="A925" s="2">
        <v>37872</v>
      </c>
      <c r="B925">
        <v>1021.3900149999999</v>
      </c>
      <c r="C925">
        <v>1032.410034</v>
      </c>
      <c r="D925">
        <v>1021.3900149999999</v>
      </c>
      <c r="E925">
        <v>1031.6400149999999</v>
      </c>
      <c r="F925">
        <v>1031.6400149999999</v>
      </c>
      <c r="G925">
        <v>1299300000</v>
      </c>
      <c r="H925">
        <f>DAY(spx[[#This Row],[Date]])</f>
        <v>8</v>
      </c>
      <c r="I925" s="7">
        <f>MONTH(spx[[#This Row],[Date]])</f>
        <v>9</v>
      </c>
      <c r="J925" t="b">
        <f>MOD(spx[[#This Row],[month]]-1,3)=0</f>
        <v>0</v>
      </c>
      <c r="K925" t="b">
        <f>spx[[#This Row],[month]]&lt;&gt;I924</f>
        <v>0</v>
      </c>
      <c r="L925" s="8">
        <f>YEAR(spx[[#This Row],[Date]])</f>
        <v>2003</v>
      </c>
      <c r="M925" s="8" cm="1">
        <f t="array" ref="M925">_xlfn.IFS(spx[[#This Row],[month]]&lt;=3,1,spx[[#This Row],[month]]&lt;=6,2,spx[[#This Row],[month]]&lt;=9,3,spx[[#This Row],[month]]&lt;=12,4)</f>
        <v>3</v>
      </c>
    </row>
    <row r="926" spans="1:13" x14ac:dyDescent="0.25">
      <c r="A926" s="2">
        <v>37873</v>
      </c>
      <c r="B926">
        <v>1031.6400149999999</v>
      </c>
      <c r="C926">
        <v>1031.6400149999999</v>
      </c>
      <c r="D926">
        <v>1021.1400149999999</v>
      </c>
      <c r="E926">
        <v>1023.169983</v>
      </c>
      <c r="F926">
        <v>1023.169983</v>
      </c>
      <c r="G926">
        <v>1414800000</v>
      </c>
      <c r="H926">
        <f>DAY(spx[[#This Row],[Date]])</f>
        <v>9</v>
      </c>
      <c r="I926" s="7">
        <f>MONTH(spx[[#This Row],[Date]])</f>
        <v>9</v>
      </c>
      <c r="J926" t="b">
        <f>MOD(spx[[#This Row],[month]]-1,3)=0</f>
        <v>0</v>
      </c>
      <c r="K926" t="b">
        <f>spx[[#This Row],[month]]&lt;&gt;I925</f>
        <v>0</v>
      </c>
      <c r="L926" s="8">
        <f>YEAR(spx[[#This Row],[Date]])</f>
        <v>2003</v>
      </c>
      <c r="M926" s="8" cm="1">
        <f t="array" ref="M926">_xlfn.IFS(spx[[#This Row],[month]]&lt;=3,1,spx[[#This Row],[month]]&lt;=6,2,spx[[#This Row],[month]]&lt;=9,3,spx[[#This Row],[month]]&lt;=12,4)</f>
        <v>3</v>
      </c>
    </row>
    <row r="927" spans="1:13" x14ac:dyDescent="0.25">
      <c r="A927" s="2">
        <v>37874</v>
      </c>
      <c r="B927">
        <v>1023.169983</v>
      </c>
      <c r="C927">
        <v>1023.169983</v>
      </c>
      <c r="D927">
        <v>1009.73999</v>
      </c>
      <c r="E927">
        <v>1010.919983</v>
      </c>
      <c r="F927">
        <v>1010.919983</v>
      </c>
      <c r="G927">
        <v>1582100000</v>
      </c>
      <c r="H927">
        <f>DAY(spx[[#This Row],[Date]])</f>
        <v>10</v>
      </c>
      <c r="I927" s="7">
        <f>MONTH(spx[[#This Row],[Date]])</f>
        <v>9</v>
      </c>
      <c r="J927" t="b">
        <f>MOD(spx[[#This Row],[month]]-1,3)=0</f>
        <v>0</v>
      </c>
      <c r="K927" t="b">
        <f>spx[[#This Row],[month]]&lt;&gt;I926</f>
        <v>0</v>
      </c>
      <c r="L927" s="8">
        <f>YEAR(spx[[#This Row],[Date]])</f>
        <v>2003</v>
      </c>
      <c r="M927" s="8" cm="1">
        <f t="array" ref="M927">_xlfn.IFS(spx[[#This Row],[month]]&lt;=3,1,spx[[#This Row],[month]]&lt;=6,2,spx[[#This Row],[month]]&lt;=9,3,spx[[#This Row],[month]]&lt;=12,4)</f>
        <v>3</v>
      </c>
    </row>
    <row r="928" spans="1:13" x14ac:dyDescent="0.25">
      <c r="A928" s="2">
        <v>37875</v>
      </c>
      <c r="B928">
        <v>1010.919983</v>
      </c>
      <c r="C928">
        <v>1020.880005</v>
      </c>
      <c r="D928">
        <v>1010.919983</v>
      </c>
      <c r="E928">
        <v>1016.419983</v>
      </c>
      <c r="F928">
        <v>1016.419983</v>
      </c>
      <c r="G928">
        <v>1335900000</v>
      </c>
      <c r="H928">
        <f>DAY(spx[[#This Row],[Date]])</f>
        <v>11</v>
      </c>
      <c r="I928" s="7">
        <f>MONTH(spx[[#This Row],[Date]])</f>
        <v>9</v>
      </c>
      <c r="J928" t="b">
        <f>MOD(spx[[#This Row],[month]]-1,3)=0</f>
        <v>0</v>
      </c>
      <c r="K928" t="b">
        <f>spx[[#This Row],[month]]&lt;&gt;I927</f>
        <v>0</v>
      </c>
      <c r="L928" s="8">
        <f>YEAR(spx[[#This Row],[Date]])</f>
        <v>2003</v>
      </c>
      <c r="M928" s="8" cm="1">
        <f t="array" ref="M928">_xlfn.IFS(spx[[#This Row],[month]]&lt;=3,1,spx[[#This Row],[month]]&lt;=6,2,spx[[#This Row],[month]]&lt;=9,3,spx[[#This Row],[month]]&lt;=12,4)</f>
        <v>3</v>
      </c>
    </row>
    <row r="929" spans="1:13" x14ac:dyDescent="0.25">
      <c r="A929" s="2">
        <v>37876</v>
      </c>
      <c r="B929">
        <v>1016.419983</v>
      </c>
      <c r="C929">
        <v>1019.650024</v>
      </c>
      <c r="D929">
        <v>1007.710022</v>
      </c>
      <c r="E929">
        <v>1018.630005</v>
      </c>
      <c r="F929">
        <v>1018.630005</v>
      </c>
      <c r="G929">
        <v>1236700000</v>
      </c>
      <c r="H929">
        <f>DAY(spx[[#This Row],[Date]])</f>
        <v>12</v>
      </c>
      <c r="I929" s="7">
        <f>MONTH(spx[[#This Row],[Date]])</f>
        <v>9</v>
      </c>
      <c r="J929" t="b">
        <f>MOD(spx[[#This Row],[month]]-1,3)=0</f>
        <v>0</v>
      </c>
      <c r="K929" t="b">
        <f>spx[[#This Row],[month]]&lt;&gt;I928</f>
        <v>0</v>
      </c>
      <c r="L929" s="8">
        <f>YEAR(spx[[#This Row],[Date]])</f>
        <v>2003</v>
      </c>
      <c r="M929" s="8" cm="1">
        <f t="array" ref="M929">_xlfn.IFS(spx[[#This Row],[month]]&lt;=3,1,spx[[#This Row],[month]]&lt;=6,2,spx[[#This Row],[month]]&lt;=9,3,spx[[#This Row],[month]]&lt;=12,4)</f>
        <v>3</v>
      </c>
    </row>
    <row r="930" spans="1:13" x14ac:dyDescent="0.25">
      <c r="A930" s="2">
        <v>37879</v>
      </c>
      <c r="B930">
        <v>1018.630005</v>
      </c>
      <c r="C930">
        <v>1019.789978</v>
      </c>
      <c r="D930">
        <v>1013.590027</v>
      </c>
      <c r="E930">
        <v>1014.809998</v>
      </c>
      <c r="F930">
        <v>1014.809998</v>
      </c>
      <c r="G930">
        <v>1151300000</v>
      </c>
      <c r="H930">
        <f>DAY(spx[[#This Row],[Date]])</f>
        <v>15</v>
      </c>
      <c r="I930" s="7">
        <f>MONTH(spx[[#This Row],[Date]])</f>
        <v>9</v>
      </c>
      <c r="J930" t="b">
        <f>MOD(spx[[#This Row],[month]]-1,3)=0</f>
        <v>0</v>
      </c>
      <c r="K930" t="b">
        <f>spx[[#This Row],[month]]&lt;&gt;I929</f>
        <v>0</v>
      </c>
      <c r="L930" s="8">
        <f>YEAR(spx[[#This Row],[Date]])</f>
        <v>2003</v>
      </c>
      <c r="M930" s="8" cm="1">
        <f t="array" ref="M930">_xlfn.IFS(spx[[#This Row],[month]]&lt;=3,1,spx[[#This Row],[month]]&lt;=6,2,spx[[#This Row],[month]]&lt;=9,3,spx[[#This Row],[month]]&lt;=12,4)</f>
        <v>3</v>
      </c>
    </row>
    <row r="931" spans="1:13" x14ac:dyDescent="0.25">
      <c r="A931" s="2">
        <v>37880</v>
      </c>
      <c r="B931">
        <v>1014.809998</v>
      </c>
      <c r="C931">
        <v>1029.660034</v>
      </c>
      <c r="D931">
        <v>1014.809998</v>
      </c>
      <c r="E931">
        <v>1029.3199460000001</v>
      </c>
      <c r="F931">
        <v>1029.3199460000001</v>
      </c>
      <c r="G931">
        <v>1403200000</v>
      </c>
      <c r="H931">
        <f>DAY(spx[[#This Row],[Date]])</f>
        <v>16</v>
      </c>
      <c r="I931" s="7">
        <f>MONTH(spx[[#This Row],[Date]])</f>
        <v>9</v>
      </c>
      <c r="J931" t="b">
        <f>MOD(spx[[#This Row],[month]]-1,3)=0</f>
        <v>0</v>
      </c>
      <c r="K931" t="b">
        <f>spx[[#This Row],[month]]&lt;&gt;I930</f>
        <v>0</v>
      </c>
      <c r="L931" s="8">
        <f>YEAR(spx[[#This Row],[Date]])</f>
        <v>2003</v>
      </c>
      <c r="M931" s="8" cm="1">
        <f t="array" ref="M931">_xlfn.IFS(spx[[#This Row],[month]]&lt;=3,1,spx[[#This Row],[month]]&lt;=6,2,spx[[#This Row],[month]]&lt;=9,3,spx[[#This Row],[month]]&lt;=12,4)</f>
        <v>3</v>
      </c>
    </row>
    <row r="932" spans="1:13" x14ac:dyDescent="0.25">
      <c r="A932" s="2">
        <v>37881</v>
      </c>
      <c r="B932">
        <v>1029.3199460000001</v>
      </c>
      <c r="C932">
        <v>1031.339966</v>
      </c>
      <c r="D932">
        <v>1024.530029</v>
      </c>
      <c r="E932">
        <v>1025.969971</v>
      </c>
      <c r="F932">
        <v>1025.969971</v>
      </c>
      <c r="G932">
        <v>1338210000</v>
      </c>
      <c r="H932">
        <f>DAY(spx[[#This Row],[Date]])</f>
        <v>17</v>
      </c>
      <c r="I932" s="7">
        <f>MONTH(spx[[#This Row],[Date]])</f>
        <v>9</v>
      </c>
      <c r="J932" t="b">
        <f>MOD(spx[[#This Row],[month]]-1,3)=0</f>
        <v>0</v>
      </c>
      <c r="K932" t="b">
        <f>spx[[#This Row],[month]]&lt;&gt;I931</f>
        <v>0</v>
      </c>
      <c r="L932" s="8">
        <f>YEAR(spx[[#This Row],[Date]])</f>
        <v>2003</v>
      </c>
      <c r="M932" s="8" cm="1">
        <f t="array" ref="M932">_xlfn.IFS(spx[[#This Row],[month]]&lt;=3,1,spx[[#This Row],[month]]&lt;=6,2,spx[[#This Row],[month]]&lt;=9,3,spx[[#This Row],[month]]&lt;=12,4)</f>
        <v>3</v>
      </c>
    </row>
    <row r="933" spans="1:13" x14ac:dyDescent="0.25">
      <c r="A933" s="2">
        <v>37882</v>
      </c>
      <c r="B933">
        <v>1025.969971</v>
      </c>
      <c r="C933">
        <v>1040.160034</v>
      </c>
      <c r="D933">
        <v>1025.75</v>
      </c>
      <c r="E933">
        <v>1039.579956</v>
      </c>
      <c r="F933">
        <v>1039.579956</v>
      </c>
      <c r="G933">
        <v>1498800000</v>
      </c>
      <c r="H933">
        <f>DAY(spx[[#This Row],[Date]])</f>
        <v>18</v>
      </c>
      <c r="I933" s="7">
        <f>MONTH(spx[[#This Row],[Date]])</f>
        <v>9</v>
      </c>
      <c r="J933" t="b">
        <f>MOD(spx[[#This Row],[month]]-1,3)=0</f>
        <v>0</v>
      </c>
      <c r="K933" t="b">
        <f>spx[[#This Row],[month]]&lt;&gt;I932</f>
        <v>0</v>
      </c>
      <c r="L933" s="8">
        <f>YEAR(spx[[#This Row],[Date]])</f>
        <v>2003</v>
      </c>
      <c r="M933" s="8" cm="1">
        <f t="array" ref="M933">_xlfn.IFS(spx[[#This Row],[month]]&lt;=3,1,spx[[#This Row],[month]]&lt;=6,2,spx[[#This Row],[month]]&lt;=9,3,spx[[#This Row],[month]]&lt;=12,4)</f>
        <v>3</v>
      </c>
    </row>
    <row r="934" spans="1:13" x14ac:dyDescent="0.25">
      <c r="A934" s="2">
        <v>37883</v>
      </c>
      <c r="B934">
        <v>1039.579956</v>
      </c>
      <c r="C934">
        <v>1040.290039</v>
      </c>
      <c r="D934">
        <v>1031.8900149999999</v>
      </c>
      <c r="E934">
        <v>1036.3000489999999</v>
      </c>
      <c r="F934">
        <v>1036.3000489999999</v>
      </c>
      <c r="G934">
        <v>1518600000</v>
      </c>
      <c r="H934">
        <f>DAY(spx[[#This Row],[Date]])</f>
        <v>19</v>
      </c>
      <c r="I934" s="7">
        <f>MONTH(spx[[#This Row],[Date]])</f>
        <v>9</v>
      </c>
      <c r="J934" t="b">
        <f>MOD(spx[[#This Row],[month]]-1,3)=0</f>
        <v>0</v>
      </c>
      <c r="K934" t="b">
        <f>spx[[#This Row],[month]]&lt;&gt;I933</f>
        <v>0</v>
      </c>
      <c r="L934" s="8">
        <f>YEAR(spx[[#This Row],[Date]])</f>
        <v>2003</v>
      </c>
      <c r="M934" s="8" cm="1">
        <f t="array" ref="M934">_xlfn.IFS(spx[[#This Row],[month]]&lt;=3,1,spx[[#This Row],[month]]&lt;=6,2,spx[[#This Row],[month]]&lt;=9,3,spx[[#This Row],[month]]&lt;=12,4)</f>
        <v>3</v>
      </c>
    </row>
    <row r="935" spans="1:13" x14ac:dyDescent="0.25">
      <c r="A935" s="2">
        <v>37886</v>
      </c>
      <c r="B935">
        <v>1036.3000489999999</v>
      </c>
      <c r="C935">
        <v>1036.3000489999999</v>
      </c>
      <c r="D935">
        <v>1018.299988</v>
      </c>
      <c r="E935">
        <v>1022.820007</v>
      </c>
      <c r="F935">
        <v>1022.820007</v>
      </c>
      <c r="G935">
        <v>1278800000</v>
      </c>
      <c r="H935">
        <f>DAY(spx[[#This Row],[Date]])</f>
        <v>22</v>
      </c>
      <c r="I935" s="7">
        <f>MONTH(spx[[#This Row],[Date]])</f>
        <v>9</v>
      </c>
      <c r="J935" t="b">
        <f>MOD(spx[[#This Row],[month]]-1,3)=0</f>
        <v>0</v>
      </c>
      <c r="K935" t="b">
        <f>spx[[#This Row],[month]]&lt;&gt;I934</f>
        <v>0</v>
      </c>
      <c r="L935" s="8">
        <f>YEAR(spx[[#This Row],[Date]])</f>
        <v>2003</v>
      </c>
      <c r="M935" s="8" cm="1">
        <f t="array" ref="M935">_xlfn.IFS(spx[[#This Row],[month]]&lt;=3,1,spx[[#This Row],[month]]&lt;=6,2,spx[[#This Row],[month]]&lt;=9,3,spx[[#This Row],[month]]&lt;=12,4)</f>
        <v>3</v>
      </c>
    </row>
    <row r="936" spans="1:13" x14ac:dyDescent="0.25">
      <c r="A936" s="2">
        <v>37887</v>
      </c>
      <c r="B936">
        <v>1022.820007</v>
      </c>
      <c r="C936">
        <v>1030.119995</v>
      </c>
      <c r="D936">
        <v>1021.539978</v>
      </c>
      <c r="E936">
        <v>1029.030029</v>
      </c>
      <c r="F936">
        <v>1029.030029</v>
      </c>
      <c r="G936">
        <v>1301700000</v>
      </c>
      <c r="H936">
        <f>DAY(spx[[#This Row],[Date]])</f>
        <v>23</v>
      </c>
      <c r="I936" s="7">
        <f>MONTH(spx[[#This Row],[Date]])</f>
        <v>9</v>
      </c>
      <c r="J936" t="b">
        <f>MOD(spx[[#This Row],[month]]-1,3)=0</f>
        <v>0</v>
      </c>
      <c r="K936" t="b">
        <f>spx[[#This Row],[month]]&lt;&gt;I935</f>
        <v>0</v>
      </c>
      <c r="L936" s="8">
        <f>YEAR(spx[[#This Row],[Date]])</f>
        <v>2003</v>
      </c>
      <c r="M936" s="8" cm="1">
        <f t="array" ref="M936">_xlfn.IFS(spx[[#This Row],[month]]&lt;=3,1,spx[[#This Row],[month]]&lt;=6,2,spx[[#This Row],[month]]&lt;=9,3,spx[[#This Row],[month]]&lt;=12,4)</f>
        <v>3</v>
      </c>
    </row>
    <row r="937" spans="1:13" x14ac:dyDescent="0.25">
      <c r="A937" s="2">
        <v>37888</v>
      </c>
      <c r="B937">
        <v>1029.030029</v>
      </c>
      <c r="C937">
        <v>1029.829956</v>
      </c>
      <c r="D937">
        <v>1008.929993</v>
      </c>
      <c r="E937">
        <v>1009.380005</v>
      </c>
      <c r="F937">
        <v>1009.380005</v>
      </c>
      <c r="G937">
        <v>1556000000</v>
      </c>
      <c r="H937">
        <f>DAY(spx[[#This Row],[Date]])</f>
        <v>24</v>
      </c>
      <c r="I937" s="7">
        <f>MONTH(spx[[#This Row],[Date]])</f>
        <v>9</v>
      </c>
      <c r="J937" t="b">
        <f>MOD(spx[[#This Row],[month]]-1,3)=0</f>
        <v>0</v>
      </c>
      <c r="K937" t="b">
        <f>spx[[#This Row],[month]]&lt;&gt;I936</f>
        <v>0</v>
      </c>
      <c r="L937" s="8">
        <f>YEAR(spx[[#This Row],[Date]])</f>
        <v>2003</v>
      </c>
      <c r="M937" s="8" cm="1">
        <f t="array" ref="M937">_xlfn.IFS(spx[[#This Row],[month]]&lt;=3,1,spx[[#This Row],[month]]&lt;=6,2,spx[[#This Row],[month]]&lt;=9,3,spx[[#This Row],[month]]&lt;=12,4)</f>
        <v>3</v>
      </c>
    </row>
    <row r="938" spans="1:13" x14ac:dyDescent="0.25">
      <c r="A938" s="2">
        <v>37889</v>
      </c>
      <c r="B938">
        <v>1009.380005</v>
      </c>
      <c r="C938">
        <v>1015.969971</v>
      </c>
      <c r="D938">
        <v>1003.26001</v>
      </c>
      <c r="E938">
        <v>1003.27002</v>
      </c>
      <c r="F938">
        <v>1003.27002</v>
      </c>
      <c r="G938">
        <v>1530000000</v>
      </c>
      <c r="H938">
        <f>DAY(spx[[#This Row],[Date]])</f>
        <v>25</v>
      </c>
      <c r="I938" s="7">
        <f>MONTH(spx[[#This Row],[Date]])</f>
        <v>9</v>
      </c>
      <c r="J938" t="b">
        <f>MOD(spx[[#This Row],[month]]-1,3)=0</f>
        <v>0</v>
      </c>
      <c r="K938" t="b">
        <f>spx[[#This Row],[month]]&lt;&gt;I937</f>
        <v>0</v>
      </c>
      <c r="L938" s="8">
        <f>YEAR(spx[[#This Row],[Date]])</f>
        <v>2003</v>
      </c>
      <c r="M938" s="8" cm="1">
        <f t="array" ref="M938">_xlfn.IFS(spx[[#This Row],[month]]&lt;=3,1,spx[[#This Row],[month]]&lt;=6,2,spx[[#This Row],[month]]&lt;=9,3,spx[[#This Row],[month]]&lt;=12,4)</f>
        <v>3</v>
      </c>
    </row>
    <row r="939" spans="1:13" x14ac:dyDescent="0.25">
      <c r="A939" s="2">
        <v>37890</v>
      </c>
      <c r="B939">
        <v>1003.27002</v>
      </c>
      <c r="C939">
        <v>1003.450012</v>
      </c>
      <c r="D939">
        <v>996.080017</v>
      </c>
      <c r="E939">
        <v>996.84997599999997</v>
      </c>
      <c r="F939">
        <v>996.84997599999997</v>
      </c>
      <c r="G939">
        <v>1472500000</v>
      </c>
      <c r="H939">
        <f>DAY(spx[[#This Row],[Date]])</f>
        <v>26</v>
      </c>
      <c r="I939" s="7">
        <f>MONTH(spx[[#This Row],[Date]])</f>
        <v>9</v>
      </c>
      <c r="J939" t="b">
        <f>MOD(spx[[#This Row],[month]]-1,3)=0</f>
        <v>0</v>
      </c>
      <c r="K939" t="b">
        <f>spx[[#This Row],[month]]&lt;&gt;I938</f>
        <v>0</v>
      </c>
      <c r="L939" s="8">
        <f>YEAR(spx[[#This Row],[Date]])</f>
        <v>2003</v>
      </c>
      <c r="M939" s="8" cm="1">
        <f t="array" ref="M939">_xlfn.IFS(spx[[#This Row],[month]]&lt;=3,1,spx[[#This Row],[month]]&lt;=6,2,spx[[#This Row],[month]]&lt;=9,3,spx[[#This Row],[month]]&lt;=12,4)</f>
        <v>3</v>
      </c>
    </row>
    <row r="940" spans="1:13" x14ac:dyDescent="0.25">
      <c r="A940" s="2">
        <v>37893</v>
      </c>
      <c r="B940">
        <v>996.84997599999997</v>
      </c>
      <c r="C940">
        <v>1006.8900149999999</v>
      </c>
      <c r="D940">
        <v>995.30999799999995</v>
      </c>
      <c r="E940">
        <v>1006.580017</v>
      </c>
      <c r="F940">
        <v>1006.580017</v>
      </c>
      <c r="G940">
        <v>1366500000</v>
      </c>
      <c r="H940">
        <f>DAY(spx[[#This Row],[Date]])</f>
        <v>29</v>
      </c>
      <c r="I940" s="7">
        <f>MONTH(spx[[#This Row],[Date]])</f>
        <v>9</v>
      </c>
      <c r="J940" t="b">
        <f>MOD(spx[[#This Row],[month]]-1,3)=0</f>
        <v>0</v>
      </c>
      <c r="K940" t="b">
        <f>spx[[#This Row],[month]]&lt;&gt;I939</f>
        <v>0</v>
      </c>
      <c r="L940" s="8">
        <f>YEAR(spx[[#This Row],[Date]])</f>
        <v>2003</v>
      </c>
      <c r="M940" s="8" cm="1">
        <f t="array" ref="M940">_xlfn.IFS(spx[[#This Row],[month]]&lt;=3,1,spx[[#This Row],[month]]&lt;=6,2,spx[[#This Row],[month]]&lt;=9,3,spx[[#This Row],[month]]&lt;=12,4)</f>
        <v>3</v>
      </c>
    </row>
    <row r="941" spans="1:13" x14ac:dyDescent="0.25">
      <c r="A941" s="2">
        <v>37894</v>
      </c>
      <c r="B941">
        <v>1006.580017</v>
      </c>
      <c r="C941">
        <v>1006.580017</v>
      </c>
      <c r="D941">
        <v>990.35998500000005</v>
      </c>
      <c r="E941">
        <v>995.96997099999999</v>
      </c>
      <c r="F941">
        <v>995.96997099999999</v>
      </c>
      <c r="G941">
        <v>1590500000</v>
      </c>
      <c r="H941">
        <f>DAY(spx[[#This Row],[Date]])</f>
        <v>30</v>
      </c>
      <c r="I941" s="7">
        <f>MONTH(spx[[#This Row],[Date]])</f>
        <v>9</v>
      </c>
      <c r="J941" t="b">
        <f>MOD(spx[[#This Row],[month]]-1,3)=0</f>
        <v>0</v>
      </c>
      <c r="K941" t="b">
        <f>spx[[#This Row],[month]]&lt;&gt;I940</f>
        <v>0</v>
      </c>
      <c r="L941" s="8">
        <f>YEAR(spx[[#This Row],[Date]])</f>
        <v>2003</v>
      </c>
      <c r="M941" s="8" cm="1">
        <f t="array" ref="M941">_xlfn.IFS(spx[[#This Row],[month]]&lt;=3,1,spx[[#This Row],[month]]&lt;=6,2,spx[[#This Row],[month]]&lt;=9,3,spx[[#This Row],[month]]&lt;=12,4)</f>
        <v>3</v>
      </c>
    </row>
    <row r="942" spans="1:13" x14ac:dyDescent="0.25">
      <c r="A942" s="2">
        <v>37895</v>
      </c>
      <c r="B942">
        <v>995.96997099999999</v>
      </c>
      <c r="C942">
        <v>1018.219971</v>
      </c>
      <c r="D942">
        <v>995.96997099999999</v>
      </c>
      <c r="E942">
        <v>1018.219971</v>
      </c>
      <c r="F942">
        <v>1018.219971</v>
      </c>
      <c r="G942">
        <v>1566300000</v>
      </c>
      <c r="H942">
        <f>DAY(spx[[#This Row],[Date]])</f>
        <v>1</v>
      </c>
      <c r="I942" s="7">
        <f>MONTH(spx[[#This Row],[Date]])</f>
        <v>10</v>
      </c>
      <c r="J942" t="b">
        <f>MOD(spx[[#This Row],[month]]-1,3)=0</f>
        <v>1</v>
      </c>
      <c r="K942" t="b">
        <f>spx[[#This Row],[month]]&lt;&gt;I941</f>
        <v>1</v>
      </c>
      <c r="L942" s="8">
        <f>YEAR(spx[[#This Row],[Date]])</f>
        <v>2003</v>
      </c>
      <c r="M942" s="8" cm="1">
        <f t="array" ref="M942">_xlfn.IFS(spx[[#This Row],[month]]&lt;=3,1,spx[[#This Row],[month]]&lt;=6,2,spx[[#This Row],[month]]&lt;=9,3,spx[[#This Row],[month]]&lt;=12,4)</f>
        <v>4</v>
      </c>
    </row>
    <row r="943" spans="1:13" x14ac:dyDescent="0.25">
      <c r="A943" s="2">
        <v>37896</v>
      </c>
      <c r="B943">
        <v>1018.219971</v>
      </c>
      <c r="C943">
        <v>1021.869995</v>
      </c>
      <c r="D943">
        <v>1013.380005</v>
      </c>
      <c r="E943">
        <v>1020.23999</v>
      </c>
      <c r="F943">
        <v>1020.23999</v>
      </c>
      <c r="G943">
        <v>1269300000</v>
      </c>
      <c r="H943">
        <f>DAY(spx[[#This Row],[Date]])</f>
        <v>2</v>
      </c>
      <c r="I943" s="7">
        <f>MONTH(spx[[#This Row],[Date]])</f>
        <v>10</v>
      </c>
      <c r="J943" t="b">
        <f>MOD(spx[[#This Row],[month]]-1,3)=0</f>
        <v>1</v>
      </c>
      <c r="K943" t="b">
        <f>spx[[#This Row],[month]]&lt;&gt;I942</f>
        <v>0</v>
      </c>
      <c r="L943" s="8">
        <f>YEAR(spx[[#This Row],[Date]])</f>
        <v>2003</v>
      </c>
      <c r="M943" s="8" cm="1">
        <f t="array" ref="M943">_xlfn.IFS(spx[[#This Row],[month]]&lt;=3,1,spx[[#This Row],[month]]&lt;=6,2,spx[[#This Row],[month]]&lt;=9,3,spx[[#This Row],[month]]&lt;=12,4)</f>
        <v>4</v>
      </c>
    </row>
    <row r="944" spans="1:13" x14ac:dyDescent="0.25">
      <c r="A944" s="2">
        <v>37897</v>
      </c>
      <c r="B944">
        <v>1020.23999</v>
      </c>
      <c r="C944">
        <v>1039.3100589999999</v>
      </c>
      <c r="D944">
        <v>1020.23999</v>
      </c>
      <c r="E944">
        <v>1029.849976</v>
      </c>
      <c r="F944">
        <v>1029.849976</v>
      </c>
      <c r="G944">
        <v>1570500000</v>
      </c>
      <c r="H944">
        <f>DAY(spx[[#This Row],[Date]])</f>
        <v>3</v>
      </c>
      <c r="I944" s="7">
        <f>MONTH(spx[[#This Row],[Date]])</f>
        <v>10</v>
      </c>
      <c r="J944" t="b">
        <f>MOD(spx[[#This Row],[month]]-1,3)=0</f>
        <v>1</v>
      </c>
      <c r="K944" t="b">
        <f>spx[[#This Row],[month]]&lt;&gt;I943</f>
        <v>0</v>
      </c>
      <c r="L944" s="8">
        <f>YEAR(spx[[#This Row],[Date]])</f>
        <v>2003</v>
      </c>
      <c r="M944" s="8" cm="1">
        <f t="array" ref="M944">_xlfn.IFS(spx[[#This Row],[month]]&lt;=3,1,spx[[#This Row],[month]]&lt;=6,2,spx[[#This Row],[month]]&lt;=9,3,spx[[#This Row],[month]]&lt;=12,4)</f>
        <v>4</v>
      </c>
    </row>
    <row r="945" spans="1:13" x14ac:dyDescent="0.25">
      <c r="A945" s="2">
        <v>37900</v>
      </c>
      <c r="B945">
        <v>1029.849976</v>
      </c>
      <c r="C945">
        <v>1036.4799800000001</v>
      </c>
      <c r="D945">
        <v>1029.150024</v>
      </c>
      <c r="E945">
        <v>1034.349976</v>
      </c>
      <c r="F945">
        <v>1034.349976</v>
      </c>
      <c r="G945">
        <v>1025800000</v>
      </c>
      <c r="H945">
        <f>DAY(spx[[#This Row],[Date]])</f>
        <v>6</v>
      </c>
      <c r="I945" s="7">
        <f>MONTH(spx[[#This Row],[Date]])</f>
        <v>10</v>
      </c>
      <c r="J945" t="b">
        <f>MOD(spx[[#This Row],[month]]-1,3)=0</f>
        <v>1</v>
      </c>
      <c r="K945" t="b">
        <f>spx[[#This Row],[month]]&lt;&gt;I944</f>
        <v>0</v>
      </c>
      <c r="L945" s="8">
        <f>YEAR(spx[[#This Row],[Date]])</f>
        <v>2003</v>
      </c>
      <c r="M945" s="8" cm="1">
        <f t="array" ref="M945">_xlfn.IFS(spx[[#This Row],[month]]&lt;=3,1,spx[[#This Row],[month]]&lt;=6,2,spx[[#This Row],[month]]&lt;=9,3,spx[[#This Row],[month]]&lt;=12,4)</f>
        <v>4</v>
      </c>
    </row>
    <row r="946" spans="1:13" x14ac:dyDescent="0.25">
      <c r="A946" s="2">
        <v>37901</v>
      </c>
      <c r="B946">
        <v>1034.349976</v>
      </c>
      <c r="C946">
        <v>1039.25</v>
      </c>
      <c r="D946">
        <v>1026.2700199999999</v>
      </c>
      <c r="E946">
        <v>1039.25</v>
      </c>
      <c r="F946">
        <v>1039.25</v>
      </c>
      <c r="G946">
        <v>1279500000</v>
      </c>
      <c r="H946">
        <f>DAY(spx[[#This Row],[Date]])</f>
        <v>7</v>
      </c>
      <c r="I946" s="7">
        <f>MONTH(spx[[#This Row],[Date]])</f>
        <v>10</v>
      </c>
      <c r="J946" t="b">
        <f>MOD(spx[[#This Row],[month]]-1,3)=0</f>
        <v>1</v>
      </c>
      <c r="K946" t="b">
        <f>spx[[#This Row],[month]]&lt;&gt;I945</f>
        <v>0</v>
      </c>
      <c r="L946" s="8">
        <f>YEAR(spx[[#This Row],[Date]])</f>
        <v>2003</v>
      </c>
      <c r="M946" s="8" cm="1">
        <f t="array" ref="M946">_xlfn.IFS(spx[[#This Row],[month]]&lt;=3,1,spx[[#This Row],[month]]&lt;=6,2,spx[[#This Row],[month]]&lt;=9,3,spx[[#This Row],[month]]&lt;=12,4)</f>
        <v>4</v>
      </c>
    </row>
    <row r="947" spans="1:13" x14ac:dyDescent="0.25">
      <c r="A947" s="2">
        <v>37902</v>
      </c>
      <c r="B947">
        <v>1039.25</v>
      </c>
      <c r="C947">
        <v>1040.0600589999999</v>
      </c>
      <c r="D947">
        <v>1030.959961</v>
      </c>
      <c r="E947">
        <v>1033.780029</v>
      </c>
      <c r="F947">
        <v>1033.780029</v>
      </c>
      <c r="G947">
        <v>1262500000</v>
      </c>
      <c r="H947">
        <f>DAY(spx[[#This Row],[Date]])</f>
        <v>8</v>
      </c>
      <c r="I947" s="7">
        <f>MONTH(spx[[#This Row],[Date]])</f>
        <v>10</v>
      </c>
      <c r="J947" t="b">
        <f>MOD(spx[[#This Row],[month]]-1,3)=0</f>
        <v>1</v>
      </c>
      <c r="K947" t="b">
        <f>spx[[#This Row],[month]]&lt;&gt;I946</f>
        <v>0</v>
      </c>
      <c r="L947" s="8">
        <f>YEAR(spx[[#This Row],[Date]])</f>
        <v>2003</v>
      </c>
      <c r="M947" s="8" cm="1">
        <f t="array" ref="M947">_xlfn.IFS(spx[[#This Row],[month]]&lt;=3,1,spx[[#This Row],[month]]&lt;=6,2,spx[[#This Row],[month]]&lt;=9,3,spx[[#This Row],[month]]&lt;=12,4)</f>
        <v>4</v>
      </c>
    </row>
    <row r="948" spans="1:13" x14ac:dyDescent="0.25">
      <c r="A948" s="2">
        <v>37903</v>
      </c>
      <c r="B948">
        <v>1033.780029</v>
      </c>
      <c r="C948">
        <v>1048.280029</v>
      </c>
      <c r="D948">
        <v>1033.780029</v>
      </c>
      <c r="E948">
        <v>1038.7299800000001</v>
      </c>
      <c r="F948">
        <v>1038.7299800000001</v>
      </c>
      <c r="G948">
        <v>1578700000</v>
      </c>
      <c r="H948">
        <f>DAY(spx[[#This Row],[Date]])</f>
        <v>9</v>
      </c>
      <c r="I948" s="7">
        <f>MONTH(spx[[#This Row],[Date]])</f>
        <v>10</v>
      </c>
      <c r="J948" t="b">
        <f>MOD(spx[[#This Row],[month]]-1,3)=0</f>
        <v>1</v>
      </c>
      <c r="K948" t="b">
        <f>spx[[#This Row],[month]]&lt;&gt;I947</f>
        <v>0</v>
      </c>
      <c r="L948" s="8">
        <f>YEAR(spx[[#This Row],[Date]])</f>
        <v>2003</v>
      </c>
      <c r="M948" s="8" cm="1">
        <f t="array" ref="M948">_xlfn.IFS(spx[[#This Row],[month]]&lt;=3,1,spx[[#This Row],[month]]&lt;=6,2,spx[[#This Row],[month]]&lt;=9,3,spx[[#This Row],[month]]&lt;=12,4)</f>
        <v>4</v>
      </c>
    </row>
    <row r="949" spans="1:13" x14ac:dyDescent="0.25">
      <c r="A949" s="2">
        <v>37904</v>
      </c>
      <c r="B949">
        <v>1038.7299800000001</v>
      </c>
      <c r="C949">
        <v>1040.839966</v>
      </c>
      <c r="D949">
        <v>1035.73999</v>
      </c>
      <c r="E949">
        <v>1038.0600589999999</v>
      </c>
      <c r="F949">
        <v>1038.0600589999999</v>
      </c>
      <c r="G949">
        <v>1108100000</v>
      </c>
      <c r="H949">
        <f>DAY(spx[[#This Row],[Date]])</f>
        <v>10</v>
      </c>
      <c r="I949" s="7">
        <f>MONTH(spx[[#This Row],[Date]])</f>
        <v>10</v>
      </c>
      <c r="J949" t="b">
        <f>MOD(spx[[#This Row],[month]]-1,3)=0</f>
        <v>1</v>
      </c>
      <c r="K949" t="b">
        <f>spx[[#This Row],[month]]&lt;&gt;I948</f>
        <v>0</v>
      </c>
      <c r="L949" s="8">
        <f>YEAR(spx[[#This Row],[Date]])</f>
        <v>2003</v>
      </c>
      <c r="M949" s="8" cm="1">
        <f t="array" ref="M949">_xlfn.IFS(spx[[#This Row],[month]]&lt;=3,1,spx[[#This Row],[month]]&lt;=6,2,spx[[#This Row],[month]]&lt;=9,3,spx[[#This Row],[month]]&lt;=12,4)</f>
        <v>4</v>
      </c>
    </row>
    <row r="950" spans="1:13" x14ac:dyDescent="0.25">
      <c r="A950" s="2">
        <v>37907</v>
      </c>
      <c r="B950">
        <v>1038.0600589999999</v>
      </c>
      <c r="C950">
        <v>1048.900024</v>
      </c>
      <c r="D950">
        <v>1038.0600589999999</v>
      </c>
      <c r="E950">
        <v>1045.349976</v>
      </c>
      <c r="F950">
        <v>1045.349976</v>
      </c>
      <c r="G950">
        <v>1040500000</v>
      </c>
      <c r="H950">
        <f>DAY(spx[[#This Row],[Date]])</f>
        <v>13</v>
      </c>
      <c r="I950" s="7">
        <f>MONTH(spx[[#This Row],[Date]])</f>
        <v>10</v>
      </c>
      <c r="J950" t="b">
        <f>MOD(spx[[#This Row],[month]]-1,3)=0</f>
        <v>1</v>
      </c>
      <c r="K950" t="b">
        <f>spx[[#This Row],[month]]&lt;&gt;I949</f>
        <v>0</v>
      </c>
      <c r="L950" s="8">
        <f>YEAR(spx[[#This Row],[Date]])</f>
        <v>2003</v>
      </c>
      <c r="M950" s="8" cm="1">
        <f t="array" ref="M950">_xlfn.IFS(spx[[#This Row],[month]]&lt;=3,1,spx[[#This Row],[month]]&lt;=6,2,spx[[#This Row],[month]]&lt;=9,3,spx[[#This Row],[month]]&lt;=12,4)</f>
        <v>4</v>
      </c>
    </row>
    <row r="951" spans="1:13" x14ac:dyDescent="0.25">
      <c r="A951" s="2">
        <v>37908</v>
      </c>
      <c r="B951">
        <v>1045.349976</v>
      </c>
      <c r="C951">
        <v>1049.48999</v>
      </c>
      <c r="D951">
        <v>1040.839966</v>
      </c>
      <c r="E951">
        <v>1049.4799800000001</v>
      </c>
      <c r="F951">
        <v>1049.4799800000001</v>
      </c>
      <c r="G951">
        <v>1271900000</v>
      </c>
      <c r="H951">
        <f>DAY(spx[[#This Row],[Date]])</f>
        <v>14</v>
      </c>
      <c r="I951" s="7">
        <f>MONTH(spx[[#This Row],[Date]])</f>
        <v>10</v>
      </c>
      <c r="J951" t="b">
        <f>MOD(spx[[#This Row],[month]]-1,3)=0</f>
        <v>1</v>
      </c>
      <c r="K951" t="b">
        <f>spx[[#This Row],[month]]&lt;&gt;I950</f>
        <v>0</v>
      </c>
      <c r="L951" s="8">
        <f>YEAR(spx[[#This Row],[Date]])</f>
        <v>2003</v>
      </c>
      <c r="M951" s="8" cm="1">
        <f t="array" ref="M951">_xlfn.IFS(spx[[#This Row],[month]]&lt;=3,1,spx[[#This Row],[month]]&lt;=6,2,spx[[#This Row],[month]]&lt;=9,3,spx[[#This Row],[month]]&lt;=12,4)</f>
        <v>4</v>
      </c>
    </row>
    <row r="952" spans="1:13" x14ac:dyDescent="0.25">
      <c r="A952" s="2">
        <v>37909</v>
      </c>
      <c r="B952">
        <v>1049.4799800000001</v>
      </c>
      <c r="C952">
        <v>1053.790039</v>
      </c>
      <c r="D952">
        <v>1043.150024</v>
      </c>
      <c r="E952">
        <v>1046.76001</v>
      </c>
      <c r="F952">
        <v>1046.76001</v>
      </c>
      <c r="G952">
        <v>1521100000</v>
      </c>
      <c r="H952">
        <f>DAY(spx[[#This Row],[Date]])</f>
        <v>15</v>
      </c>
      <c r="I952" s="7">
        <f>MONTH(spx[[#This Row],[Date]])</f>
        <v>10</v>
      </c>
      <c r="J952" t="b">
        <f>MOD(spx[[#This Row],[month]]-1,3)=0</f>
        <v>1</v>
      </c>
      <c r="K952" t="b">
        <f>spx[[#This Row],[month]]&lt;&gt;I951</f>
        <v>0</v>
      </c>
      <c r="L952" s="8">
        <f>YEAR(spx[[#This Row],[Date]])</f>
        <v>2003</v>
      </c>
      <c r="M952" s="8" cm="1">
        <f t="array" ref="M952">_xlfn.IFS(spx[[#This Row],[month]]&lt;=3,1,spx[[#This Row],[month]]&lt;=6,2,spx[[#This Row],[month]]&lt;=9,3,spx[[#This Row],[month]]&lt;=12,4)</f>
        <v>4</v>
      </c>
    </row>
    <row r="953" spans="1:13" x14ac:dyDescent="0.25">
      <c r="A953" s="2">
        <v>37910</v>
      </c>
      <c r="B953">
        <v>1046.76001</v>
      </c>
      <c r="C953">
        <v>1052.9399410000001</v>
      </c>
      <c r="D953">
        <v>1044.040039</v>
      </c>
      <c r="E953">
        <v>1050.0699460000001</v>
      </c>
      <c r="F953">
        <v>1050.0699460000001</v>
      </c>
      <c r="G953">
        <v>1417700000</v>
      </c>
      <c r="H953">
        <f>DAY(spx[[#This Row],[Date]])</f>
        <v>16</v>
      </c>
      <c r="I953" s="7">
        <f>MONTH(spx[[#This Row],[Date]])</f>
        <v>10</v>
      </c>
      <c r="J953" t="b">
        <f>MOD(spx[[#This Row],[month]]-1,3)=0</f>
        <v>1</v>
      </c>
      <c r="K953" t="b">
        <f>spx[[#This Row],[month]]&lt;&gt;I952</f>
        <v>0</v>
      </c>
      <c r="L953" s="8">
        <f>YEAR(spx[[#This Row],[Date]])</f>
        <v>2003</v>
      </c>
      <c r="M953" s="8" cm="1">
        <f t="array" ref="M953">_xlfn.IFS(spx[[#This Row],[month]]&lt;=3,1,spx[[#This Row],[month]]&lt;=6,2,spx[[#This Row],[month]]&lt;=9,3,spx[[#This Row],[month]]&lt;=12,4)</f>
        <v>4</v>
      </c>
    </row>
    <row r="954" spans="1:13" x14ac:dyDescent="0.25">
      <c r="A954" s="2">
        <v>37911</v>
      </c>
      <c r="B954">
        <v>1050.0699460000001</v>
      </c>
      <c r="C954">
        <v>1051.8900149999999</v>
      </c>
      <c r="D954">
        <v>1036.5699460000001</v>
      </c>
      <c r="E954">
        <v>1039.3199460000001</v>
      </c>
      <c r="F954">
        <v>1039.3199460000001</v>
      </c>
      <c r="G954">
        <v>1352000000</v>
      </c>
      <c r="H954">
        <f>DAY(spx[[#This Row],[Date]])</f>
        <v>17</v>
      </c>
      <c r="I954" s="7">
        <f>MONTH(spx[[#This Row],[Date]])</f>
        <v>10</v>
      </c>
      <c r="J954" t="b">
        <f>MOD(spx[[#This Row],[month]]-1,3)=0</f>
        <v>1</v>
      </c>
      <c r="K954" t="b">
        <f>spx[[#This Row],[month]]&lt;&gt;I953</f>
        <v>0</v>
      </c>
      <c r="L954" s="8">
        <f>YEAR(spx[[#This Row],[Date]])</f>
        <v>2003</v>
      </c>
      <c r="M954" s="8" cm="1">
        <f t="array" ref="M954">_xlfn.IFS(spx[[#This Row],[month]]&lt;=3,1,spx[[#This Row],[month]]&lt;=6,2,spx[[#This Row],[month]]&lt;=9,3,spx[[#This Row],[month]]&lt;=12,4)</f>
        <v>4</v>
      </c>
    </row>
    <row r="955" spans="1:13" x14ac:dyDescent="0.25">
      <c r="A955" s="2">
        <v>37914</v>
      </c>
      <c r="B955">
        <v>1039.3199460000001</v>
      </c>
      <c r="C955">
        <v>1044.6899410000001</v>
      </c>
      <c r="D955">
        <v>1036.130005</v>
      </c>
      <c r="E955">
        <v>1044.6800539999999</v>
      </c>
      <c r="F955">
        <v>1044.6800539999999</v>
      </c>
      <c r="G955">
        <v>1172600000</v>
      </c>
      <c r="H955">
        <f>DAY(spx[[#This Row],[Date]])</f>
        <v>20</v>
      </c>
      <c r="I955" s="7">
        <f>MONTH(spx[[#This Row],[Date]])</f>
        <v>10</v>
      </c>
      <c r="J955" t="b">
        <f>MOD(spx[[#This Row],[month]]-1,3)=0</f>
        <v>1</v>
      </c>
      <c r="K955" t="b">
        <f>spx[[#This Row],[month]]&lt;&gt;I954</f>
        <v>0</v>
      </c>
      <c r="L955" s="8">
        <f>YEAR(spx[[#This Row],[Date]])</f>
        <v>2003</v>
      </c>
      <c r="M955" s="8" cm="1">
        <f t="array" ref="M955">_xlfn.IFS(spx[[#This Row],[month]]&lt;=3,1,spx[[#This Row],[month]]&lt;=6,2,spx[[#This Row],[month]]&lt;=9,3,spx[[#This Row],[month]]&lt;=12,4)</f>
        <v>4</v>
      </c>
    </row>
    <row r="956" spans="1:13" x14ac:dyDescent="0.25">
      <c r="A956" s="2">
        <v>37915</v>
      </c>
      <c r="B956">
        <v>1044.6800539999999</v>
      </c>
      <c r="C956">
        <v>1048.5699460000001</v>
      </c>
      <c r="D956">
        <v>1042.589966</v>
      </c>
      <c r="E956">
        <v>1046.030029</v>
      </c>
      <c r="F956">
        <v>1046.030029</v>
      </c>
      <c r="G956">
        <v>1498000000</v>
      </c>
      <c r="H956">
        <f>DAY(spx[[#This Row],[Date]])</f>
        <v>21</v>
      </c>
      <c r="I956" s="7">
        <f>MONTH(spx[[#This Row],[Date]])</f>
        <v>10</v>
      </c>
      <c r="J956" t="b">
        <f>MOD(spx[[#This Row],[month]]-1,3)=0</f>
        <v>1</v>
      </c>
      <c r="K956" t="b">
        <f>spx[[#This Row],[month]]&lt;&gt;I955</f>
        <v>0</v>
      </c>
      <c r="L956" s="8">
        <f>YEAR(spx[[#This Row],[Date]])</f>
        <v>2003</v>
      </c>
      <c r="M956" s="8" cm="1">
        <f t="array" ref="M956">_xlfn.IFS(spx[[#This Row],[month]]&lt;=3,1,spx[[#This Row],[month]]&lt;=6,2,spx[[#This Row],[month]]&lt;=9,3,spx[[#This Row],[month]]&lt;=12,4)</f>
        <v>4</v>
      </c>
    </row>
    <row r="957" spans="1:13" x14ac:dyDescent="0.25">
      <c r="A957" s="2">
        <v>37916</v>
      </c>
      <c r="B957">
        <v>1046.030029</v>
      </c>
      <c r="C957">
        <v>1046.030029</v>
      </c>
      <c r="D957">
        <v>1028.3900149999999</v>
      </c>
      <c r="E957">
        <v>1030.3599850000001</v>
      </c>
      <c r="F957">
        <v>1030.3599850000001</v>
      </c>
      <c r="G957">
        <v>1647200000</v>
      </c>
      <c r="H957">
        <f>DAY(spx[[#This Row],[Date]])</f>
        <v>22</v>
      </c>
      <c r="I957" s="7">
        <f>MONTH(spx[[#This Row],[Date]])</f>
        <v>10</v>
      </c>
      <c r="J957" t="b">
        <f>MOD(spx[[#This Row],[month]]-1,3)=0</f>
        <v>1</v>
      </c>
      <c r="K957" t="b">
        <f>spx[[#This Row],[month]]&lt;&gt;I956</f>
        <v>0</v>
      </c>
      <c r="L957" s="8">
        <f>YEAR(spx[[#This Row],[Date]])</f>
        <v>2003</v>
      </c>
      <c r="M957" s="8" cm="1">
        <f t="array" ref="M957">_xlfn.IFS(spx[[#This Row],[month]]&lt;=3,1,spx[[#This Row],[month]]&lt;=6,2,spx[[#This Row],[month]]&lt;=9,3,spx[[#This Row],[month]]&lt;=12,4)</f>
        <v>4</v>
      </c>
    </row>
    <row r="958" spans="1:13" x14ac:dyDescent="0.25">
      <c r="A958" s="2">
        <v>37917</v>
      </c>
      <c r="B958">
        <v>1030.3599850000001</v>
      </c>
      <c r="C958">
        <v>1035.4399410000001</v>
      </c>
      <c r="D958">
        <v>1025.8900149999999</v>
      </c>
      <c r="E958">
        <v>1033.7700199999999</v>
      </c>
      <c r="F958">
        <v>1033.7700199999999</v>
      </c>
      <c r="G958">
        <v>1604300000</v>
      </c>
      <c r="H958">
        <f>DAY(spx[[#This Row],[Date]])</f>
        <v>23</v>
      </c>
      <c r="I958" s="7">
        <f>MONTH(spx[[#This Row],[Date]])</f>
        <v>10</v>
      </c>
      <c r="J958" t="b">
        <f>MOD(spx[[#This Row],[month]]-1,3)=0</f>
        <v>1</v>
      </c>
      <c r="K958" t="b">
        <f>spx[[#This Row],[month]]&lt;&gt;I957</f>
        <v>0</v>
      </c>
      <c r="L958" s="8">
        <f>YEAR(spx[[#This Row],[Date]])</f>
        <v>2003</v>
      </c>
      <c r="M958" s="8" cm="1">
        <f t="array" ref="M958">_xlfn.IFS(spx[[#This Row],[month]]&lt;=3,1,spx[[#This Row],[month]]&lt;=6,2,spx[[#This Row],[month]]&lt;=9,3,spx[[#This Row],[month]]&lt;=12,4)</f>
        <v>4</v>
      </c>
    </row>
    <row r="959" spans="1:13" x14ac:dyDescent="0.25">
      <c r="A959" s="2">
        <v>37918</v>
      </c>
      <c r="B959">
        <v>1033.7700199999999</v>
      </c>
      <c r="C959">
        <v>1033.7700199999999</v>
      </c>
      <c r="D959">
        <v>1018.320007</v>
      </c>
      <c r="E959">
        <v>1028.910034</v>
      </c>
      <c r="F959">
        <v>1028.910034</v>
      </c>
      <c r="G959">
        <v>1420300000</v>
      </c>
      <c r="H959">
        <f>DAY(spx[[#This Row],[Date]])</f>
        <v>24</v>
      </c>
      <c r="I959" s="7">
        <f>MONTH(spx[[#This Row],[Date]])</f>
        <v>10</v>
      </c>
      <c r="J959" t="b">
        <f>MOD(spx[[#This Row],[month]]-1,3)=0</f>
        <v>1</v>
      </c>
      <c r="K959" t="b">
        <f>spx[[#This Row],[month]]&lt;&gt;I958</f>
        <v>0</v>
      </c>
      <c r="L959" s="8">
        <f>YEAR(spx[[#This Row],[Date]])</f>
        <v>2003</v>
      </c>
      <c r="M959" s="8" cm="1">
        <f t="array" ref="M959">_xlfn.IFS(spx[[#This Row],[month]]&lt;=3,1,spx[[#This Row],[month]]&lt;=6,2,spx[[#This Row],[month]]&lt;=9,3,spx[[#This Row],[month]]&lt;=12,4)</f>
        <v>4</v>
      </c>
    </row>
    <row r="960" spans="1:13" x14ac:dyDescent="0.25">
      <c r="A960" s="2">
        <v>37921</v>
      </c>
      <c r="B960">
        <v>1028.910034</v>
      </c>
      <c r="C960">
        <v>1037.75</v>
      </c>
      <c r="D960">
        <v>1028.910034</v>
      </c>
      <c r="E960">
        <v>1031.130005</v>
      </c>
      <c r="F960">
        <v>1031.130005</v>
      </c>
      <c r="G960">
        <v>1371800000</v>
      </c>
      <c r="H960">
        <f>DAY(spx[[#This Row],[Date]])</f>
        <v>27</v>
      </c>
      <c r="I960" s="7">
        <f>MONTH(spx[[#This Row],[Date]])</f>
        <v>10</v>
      </c>
      <c r="J960" t="b">
        <f>MOD(spx[[#This Row],[month]]-1,3)=0</f>
        <v>1</v>
      </c>
      <c r="K960" t="b">
        <f>spx[[#This Row],[month]]&lt;&gt;I959</f>
        <v>0</v>
      </c>
      <c r="L960" s="8">
        <f>YEAR(spx[[#This Row],[Date]])</f>
        <v>2003</v>
      </c>
      <c r="M960" s="8" cm="1">
        <f t="array" ref="M960">_xlfn.IFS(spx[[#This Row],[month]]&lt;=3,1,spx[[#This Row],[month]]&lt;=6,2,spx[[#This Row],[month]]&lt;=9,3,spx[[#This Row],[month]]&lt;=12,4)</f>
        <v>4</v>
      </c>
    </row>
    <row r="961" spans="1:13" x14ac:dyDescent="0.25">
      <c r="A961" s="2">
        <v>37922</v>
      </c>
      <c r="B961">
        <v>1031.130005</v>
      </c>
      <c r="C961">
        <v>1046.790039</v>
      </c>
      <c r="D961">
        <v>1031.130005</v>
      </c>
      <c r="E961">
        <v>1046.790039</v>
      </c>
      <c r="F961">
        <v>1046.790039</v>
      </c>
      <c r="G961">
        <v>1629200000</v>
      </c>
      <c r="H961">
        <f>DAY(spx[[#This Row],[Date]])</f>
        <v>28</v>
      </c>
      <c r="I961" s="7">
        <f>MONTH(spx[[#This Row],[Date]])</f>
        <v>10</v>
      </c>
      <c r="J961" t="b">
        <f>MOD(spx[[#This Row],[month]]-1,3)=0</f>
        <v>1</v>
      </c>
      <c r="K961" t="b">
        <f>spx[[#This Row],[month]]&lt;&gt;I960</f>
        <v>0</v>
      </c>
      <c r="L961" s="8">
        <f>YEAR(spx[[#This Row],[Date]])</f>
        <v>2003</v>
      </c>
      <c r="M961" s="8" cm="1">
        <f t="array" ref="M961">_xlfn.IFS(spx[[#This Row],[month]]&lt;=3,1,spx[[#This Row],[month]]&lt;=6,2,spx[[#This Row],[month]]&lt;=9,3,spx[[#This Row],[month]]&lt;=12,4)</f>
        <v>4</v>
      </c>
    </row>
    <row r="962" spans="1:13" x14ac:dyDescent="0.25">
      <c r="A962" s="2">
        <v>37923</v>
      </c>
      <c r="B962">
        <v>1046.790039</v>
      </c>
      <c r="C962">
        <v>1049.829956</v>
      </c>
      <c r="D962">
        <v>1043.349976</v>
      </c>
      <c r="E962">
        <v>1048.1099850000001</v>
      </c>
      <c r="F962">
        <v>1048.1099850000001</v>
      </c>
      <c r="G962">
        <v>1562600000</v>
      </c>
      <c r="H962">
        <f>DAY(spx[[#This Row],[Date]])</f>
        <v>29</v>
      </c>
      <c r="I962" s="7">
        <f>MONTH(spx[[#This Row],[Date]])</f>
        <v>10</v>
      </c>
      <c r="J962" t="b">
        <f>MOD(spx[[#This Row],[month]]-1,3)=0</f>
        <v>1</v>
      </c>
      <c r="K962" t="b">
        <f>spx[[#This Row],[month]]&lt;&gt;I961</f>
        <v>0</v>
      </c>
      <c r="L962" s="8">
        <f>YEAR(spx[[#This Row],[Date]])</f>
        <v>2003</v>
      </c>
      <c r="M962" s="8" cm="1">
        <f t="array" ref="M962">_xlfn.IFS(spx[[#This Row],[month]]&lt;=3,1,spx[[#This Row],[month]]&lt;=6,2,spx[[#This Row],[month]]&lt;=9,3,spx[[#This Row],[month]]&lt;=12,4)</f>
        <v>4</v>
      </c>
    </row>
    <row r="963" spans="1:13" x14ac:dyDescent="0.25">
      <c r="A963" s="2">
        <v>37924</v>
      </c>
      <c r="B963">
        <v>1048.1099850000001</v>
      </c>
      <c r="C963">
        <v>1052.8100589999999</v>
      </c>
      <c r="D963">
        <v>1043.8199460000001</v>
      </c>
      <c r="E963">
        <v>1046.9399410000001</v>
      </c>
      <c r="F963">
        <v>1046.9399410000001</v>
      </c>
      <c r="G963">
        <v>1629700000</v>
      </c>
      <c r="H963">
        <f>DAY(spx[[#This Row],[Date]])</f>
        <v>30</v>
      </c>
      <c r="I963" s="7">
        <f>MONTH(spx[[#This Row],[Date]])</f>
        <v>10</v>
      </c>
      <c r="J963" t="b">
        <f>MOD(spx[[#This Row],[month]]-1,3)=0</f>
        <v>1</v>
      </c>
      <c r="K963" t="b">
        <f>spx[[#This Row],[month]]&lt;&gt;I962</f>
        <v>0</v>
      </c>
      <c r="L963" s="8">
        <f>YEAR(spx[[#This Row],[Date]])</f>
        <v>2003</v>
      </c>
      <c r="M963" s="8" cm="1">
        <f t="array" ref="M963">_xlfn.IFS(spx[[#This Row],[month]]&lt;=3,1,spx[[#This Row],[month]]&lt;=6,2,spx[[#This Row],[month]]&lt;=9,3,spx[[#This Row],[month]]&lt;=12,4)</f>
        <v>4</v>
      </c>
    </row>
    <row r="964" spans="1:13" x14ac:dyDescent="0.25">
      <c r="A964" s="2">
        <v>37925</v>
      </c>
      <c r="B964">
        <v>1046.9399410000001</v>
      </c>
      <c r="C964">
        <v>1053.089966</v>
      </c>
      <c r="D964">
        <v>1046.9399410000001</v>
      </c>
      <c r="E964">
        <v>1050.709961</v>
      </c>
      <c r="F964">
        <v>1050.709961</v>
      </c>
      <c r="G964">
        <v>1498900000</v>
      </c>
      <c r="H964">
        <f>DAY(spx[[#This Row],[Date]])</f>
        <v>31</v>
      </c>
      <c r="I964" s="7">
        <f>MONTH(spx[[#This Row],[Date]])</f>
        <v>10</v>
      </c>
      <c r="J964" t="b">
        <f>MOD(spx[[#This Row],[month]]-1,3)=0</f>
        <v>1</v>
      </c>
      <c r="K964" t="b">
        <f>spx[[#This Row],[month]]&lt;&gt;I963</f>
        <v>0</v>
      </c>
      <c r="L964" s="8">
        <f>YEAR(spx[[#This Row],[Date]])</f>
        <v>2003</v>
      </c>
      <c r="M964" s="8" cm="1">
        <f t="array" ref="M964">_xlfn.IFS(spx[[#This Row],[month]]&lt;=3,1,spx[[#This Row],[month]]&lt;=6,2,spx[[#This Row],[month]]&lt;=9,3,spx[[#This Row],[month]]&lt;=12,4)</f>
        <v>4</v>
      </c>
    </row>
    <row r="965" spans="1:13" x14ac:dyDescent="0.25">
      <c r="A965" s="2">
        <v>37928</v>
      </c>
      <c r="B965">
        <v>1050.709961</v>
      </c>
      <c r="C965">
        <v>1061.4399410000001</v>
      </c>
      <c r="D965">
        <v>1050.709961</v>
      </c>
      <c r="E965">
        <v>1059.0200199999999</v>
      </c>
      <c r="F965">
        <v>1059.0200199999999</v>
      </c>
      <c r="G965">
        <v>1378200000</v>
      </c>
      <c r="H965">
        <f>DAY(spx[[#This Row],[Date]])</f>
        <v>3</v>
      </c>
      <c r="I965" s="7">
        <f>MONTH(spx[[#This Row],[Date]])</f>
        <v>11</v>
      </c>
      <c r="J965" t="b">
        <f>MOD(spx[[#This Row],[month]]-1,3)=0</f>
        <v>0</v>
      </c>
      <c r="K965" t="b">
        <f>spx[[#This Row],[month]]&lt;&gt;I964</f>
        <v>1</v>
      </c>
      <c r="L965" s="8">
        <f>YEAR(spx[[#This Row],[Date]])</f>
        <v>2003</v>
      </c>
      <c r="M965" s="8" cm="1">
        <f t="array" ref="M965">_xlfn.IFS(spx[[#This Row],[month]]&lt;=3,1,spx[[#This Row],[month]]&lt;=6,2,spx[[#This Row],[month]]&lt;=9,3,spx[[#This Row],[month]]&lt;=12,4)</f>
        <v>4</v>
      </c>
    </row>
    <row r="966" spans="1:13" x14ac:dyDescent="0.25">
      <c r="A966" s="2">
        <v>37929</v>
      </c>
      <c r="B966">
        <v>1059.0200199999999</v>
      </c>
      <c r="C966">
        <v>1059.0200199999999</v>
      </c>
      <c r="D966">
        <v>1051.6999510000001</v>
      </c>
      <c r="E966">
        <v>1053.25</v>
      </c>
      <c r="F966">
        <v>1053.25</v>
      </c>
      <c r="G966">
        <v>1417600000</v>
      </c>
      <c r="H966">
        <f>DAY(spx[[#This Row],[Date]])</f>
        <v>4</v>
      </c>
      <c r="I966" s="7">
        <f>MONTH(spx[[#This Row],[Date]])</f>
        <v>11</v>
      </c>
      <c r="J966" t="b">
        <f>MOD(spx[[#This Row],[month]]-1,3)=0</f>
        <v>0</v>
      </c>
      <c r="K966" t="b">
        <f>spx[[#This Row],[month]]&lt;&gt;I965</f>
        <v>0</v>
      </c>
      <c r="L966" s="8">
        <f>YEAR(spx[[#This Row],[Date]])</f>
        <v>2003</v>
      </c>
      <c r="M966" s="8" cm="1">
        <f t="array" ref="M966">_xlfn.IFS(spx[[#This Row],[month]]&lt;=3,1,spx[[#This Row],[month]]&lt;=6,2,spx[[#This Row],[month]]&lt;=9,3,spx[[#This Row],[month]]&lt;=12,4)</f>
        <v>4</v>
      </c>
    </row>
    <row r="967" spans="1:13" x14ac:dyDescent="0.25">
      <c r="A967" s="2">
        <v>37930</v>
      </c>
      <c r="B967">
        <v>1053.25</v>
      </c>
      <c r="C967">
        <v>1054.540039</v>
      </c>
      <c r="D967">
        <v>1044.880005</v>
      </c>
      <c r="E967">
        <v>1051.8100589999999</v>
      </c>
      <c r="F967">
        <v>1051.8100589999999</v>
      </c>
      <c r="G967">
        <v>1401800000</v>
      </c>
      <c r="H967">
        <f>DAY(spx[[#This Row],[Date]])</f>
        <v>5</v>
      </c>
      <c r="I967" s="7">
        <f>MONTH(spx[[#This Row],[Date]])</f>
        <v>11</v>
      </c>
      <c r="J967" t="b">
        <f>MOD(spx[[#This Row],[month]]-1,3)=0</f>
        <v>0</v>
      </c>
      <c r="K967" t="b">
        <f>spx[[#This Row],[month]]&lt;&gt;I966</f>
        <v>0</v>
      </c>
      <c r="L967" s="8">
        <f>YEAR(spx[[#This Row],[Date]])</f>
        <v>2003</v>
      </c>
      <c r="M967" s="8" cm="1">
        <f t="array" ref="M967">_xlfn.IFS(spx[[#This Row],[month]]&lt;=3,1,spx[[#This Row],[month]]&lt;=6,2,spx[[#This Row],[month]]&lt;=9,3,spx[[#This Row],[month]]&lt;=12,4)</f>
        <v>4</v>
      </c>
    </row>
    <row r="968" spans="1:13" x14ac:dyDescent="0.25">
      <c r="A968" s="2">
        <v>37931</v>
      </c>
      <c r="B968">
        <v>1051.8100589999999</v>
      </c>
      <c r="C968">
        <v>1058.9399410000001</v>
      </c>
      <c r="D968">
        <v>1046.9300539999999</v>
      </c>
      <c r="E968">
        <v>1058.0500489999999</v>
      </c>
      <c r="F968">
        <v>1058.0500489999999</v>
      </c>
      <c r="G968">
        <v>1453900000</v>
      </c>
      <c r="H968">
        <f>DAY(spx[[#This Row],[Date]])</f>
        <v>6</v>
      </c>
      <c r="I968" s="7">
        <f>MONTH(spx[[#This Row],[Date]])</f>
        <v>11</v>
      </c>
      <c r="J968" t="b">
        <f>MOD(spx[[#This Row],[month]]-1,3)=0</f>
        <v>0</v>
      </c>
      <c r="K968" t="b">
        <f>spx[[#This Row],[month]]&lt;&gt;I967</f>
        <v>0</v>
      </c>
      <c r="L968" s="8">
        <f>YEAR(spx[[#This Row],[Date]])</f>
        <v>2003</v>
      </c>
      <c r="M968" s="8" cm="1">
        <f t="array" ref="M968">_xlfn.IFS(spx[[#This Row],[month]]&lt;=3,1,spx[[#This Row],[month]]&lt;=6,2,spx[[#This Row],[month]]&lt;=9,3,spx[[#This Row],[month]]&lt;=12,4)</f>
        <v>4</v>
      </c>
    </row>
    <row r="969" spans="1:13" x14ac:dyDescent="0.25">
      <c r="A969" s="2">
        <v>37932</v>
      </c>
      <c r="B969">
        <v>1058.0500489999999</v>
      </c>
      <c r="C969">
        <v>1062.3900149999999</v>
      </c>
      <c r="D969">
        <v>1052.170044</v>
      </c>
      <c r="E969">
        <v>1053.209961</v>
      </c>
      <c r="F969">
        <v>1053.209961</v>
      </c>
      <c r="G969">
        <v>1440500000</v>
      </c>
      <c r="H969">
        <f>DAY(spx[[#This Row],[Date]])</f>
        <v>7</v>
      </c>
      <c r="I969" s="7">
        <f>MONTH(spx[[#This Row],[Date]])</f>
        <v>11</v>
      </c>
      <c r="J969" t="b">
        <f>MOD(spx[[#This Row],[month]]-1,3)=0</f>
        <v>0</v>
      </c>
      <c r="K969" t="b">
        <f>spx[[#This Row],[month]]&lt;&gt;I968</f>
        <v>0</v>
      </c>
      <c r="L969" s="8">
        <f>YEAR(spx[[#This Row],[Date]])</f>
        <v>2003</v>
      </c>
      <c r="M969" s="8" cm="1">
        <f t="array" ref="M969">_xlfn.IFS(spx[[#This Row],[month]]&lt;=3,1,spx[[#This Row],[month]]&lt;=6,2,spx[[#This Row],[month]]&lt;=9,3,spx[[#This Row],[month]]&lt;=12,4)</f>
        <v>4</v>
      </c>
    </row>
    <row r="970" spans="1:13" x14ac:dyDescent="0.25">
      <c r="A970" s="2">
        <v>37935</v>
      </c>
      <c r="B970">
        <v>1053.209961</v>
      </c>
      <c r="C970">
        <v>1053.650024</v>
      </c>
      <c r="D970">
        <v>1045.579956</v>
      </c>
      <c r="E970">
        <v>1047.1099850000001</v>
      </c>
      <c r="F970">
        <v>1047.1099850000001</v>
      </c>
      <c r="G970">
        <v>1243600000</v>
      </c>
      <c r="H970">
        <f>DAY(spx[[#This Row],[Date]])</f>
        <v>10</v>
      </c>
      <c r="I970" s="7">
        <f>MONTH(spx[[#This Row],[Date]])</f>
        <v>11</v>
      </c>
      <c r="J970" t="b">
        <f>MOD(spx[[#This Row],[month]]-1,3)=0</f>
        <v>0</v>
      </c>
      <c r="K970" t="b">
        <f>spx[[#This Row],[month]]&lt;&gt;I969</f>
        <v>0</v>
      </c>
      <c r="L970" s="8">
        <f>YEAR(spx[[#This Row],[Date]])</f>
        <v>2003</v>
      </c>
      <c r="M970" s="8" cm="1">
        <f t="array" ref="M970">_xlfn.IFS(spx[[#This Row],[month]]&lt;=3,1,spx[[#This Row],[month]]&lt;=6,2,spx[[#This Row],[month]]&lt;=9,3,spx[[#This Row],[month]]&lt;=12,4)</f>
        <v>4</v>
      </c>
    </row>
    <row r="971" spans="1:13" x14ac:dyDescent="0.25">
      <c r="A971" s="2">
        <v>37936</v>
      </c>
      <c r="B971">
        <v>1047.1099850000001</v>
      </c>
      <c r="C971">
        <v>1048.2299800000001</v>
      </c>
      <c r="D971">
        <v>1043.459961</v>
      </c>
      <c r="E971">
        <v>1046.5699460000001</v>
      </c>
      <c r="F971">
        <v>1046.5699460000001</v>
      </c>
      <c r="G971">
        <v>1162500000</v>
      </c>
      <c r="H971">
        <f>DAY(spx[[#This Row],[Date]])</f>
        <v>11</v>
      </c>
      <c r="I971" s="7">
        <f>MONTH(spx[[#This Row],[Date]])</f>
        <v>11</v>
      </c>
      <c r="J971" t="b">
        <f>MOD(spx[[#This Row],[month]]-1,3)=0</f>
        <v>0</v>
      </c>
      <c r="K971" t="b">
        <f>spx[[#This Row],[month]]&lt;&gt;I970</f>
        <v>0</v>
      </c>
      <c r="L971" s="8">
        <f>YEAR(spx[[#This Row],[Date]])</f>
        <v>2003</v>
      </c>
      <c r="M971" s="8" cm="1">
        <f t="array" ref="M971">_xlfn.IFS(spx[[#This Row],[month]]&lt;=3,1,spx[[#This Row],[month]]&lt;=6,2,spx[[#This Row],[month]]&lt;=9,3,spx[[#This Row],[month]]&lt;=12,4)</f>
        <v>4</v>
      </c>
    </row>
    <row r="972" spans="1:13" x14ac:dyDescent="0.25">
      <c r="A972" s="2">
        <v>37937</v>
      </c>
      <c r="B972">
        <v>1046.5699460000001</v>
      </c>
      <c r="C972">
        <v>1059.099976</v>
      </c>
      <c r="D972">
        <v>1046.5699460000001</v>
      </c>
      <c r="E972">
        <v>1058.530029</v>
      </c>
      <c r="F972">
        <v>1058.530029</v>
      </c>
      <c r="G972">
        <v>1349300000</v>
      </c>
      <c r="H972">
        <f>DAY(spx[[#This Row],[Date]])</f>
        <v>12</v>
      </c>
      <c r="I972" s="7">
        <f>MONTH(spx[[#This Row],[Date]])</f>
        <v>11</v>
      </c>
      <c r="J972" t="b">
        <f>MOD(spx[[#This Row],[month]]-1,3)=0</f>
        <v>0</v>
      </c>
      <c r="K972" t="b">
        <f>spx[[#This Row],[month]]&lt;&gt;I971</f>
        <v>0</v>
      </c>
      <c r="L972" s="8">
        <f>YEAR(spx[[#This Row],[Date]])</f>
        <v>2003</v>
      </c>
      <c r="M972" s="8" cm="1">
        <f t="array" ref="M972">_xlfn.IFS(spx[[#This Row],[month]]&lt;=3,1,spx[[#This Row],[month]]&lt;=6,2,spx[[#This Row],[month]]&lt;=9,3,spx[[#This Row],[month]]&lt;=12,4)</f>
        <v>4</v>
      </c>
    </row>
    <row r="973" spans="1:13" x14ac:dyDescent="0.25">
      <c r="A973" s="2">
        <v>37938</v>
      </c>
      <c r="B973">
        <v>1058.5600589999999</v>
      </c>
      <c r="C973">
        <v>1059.619995</v>
      </c>
      <c r="D973">
        <v>1052.959961</v>
      </c>
      <c r="E973">
        <v>1058.410034</v>
      </c>
      <c r="F973">
        <v>1058.410034</v>
      </c>
      <c r="G973">
        <v>1383000000</v>
      </c>
      <c r="H973">
        <f>DAY(spx[[#This Row],[Date]])</f>
        <v>13</v>
      </c>
      <c r="I973" s="7">
        <f>MONTH(spx[[#This Row],[Date]])</f>
        <v>11</v>
      </c>
      <c r="J973" t="b">
        <f>MOD(spx[[#This Row],[month]]-1,3)=0</f>
        <v>0</v>
      </c>
      <c r="K973" t="b">
        <f>spx[[#This Row],[month]]&lt;&gt;I972</f>
        <v>0</v>
      </c>
      <c r="L973" s="8">
        <f>YEAR(spx[[#This Row],[Date]])</f>
        <v>2003</v>
      </c>
      <c r="M973" s="8" cm="1">
        <f t="array" ref="M973">_xlfn.IFS(spx[[#This Row],[month]]&lt;=3,1,spx[[#This Row],[month]]&lt;=6,2,spx[[#This Row],[month]]&lt;=9,3,spx[[#This Row],[month]]&lt;=12,4)</f>
        <v>4</v>
      </c>
    </row>
    <row r="974" spans="1:13" x14ac:dyDescent="0.25">
      <c r="A974" s="2">
        <v>37939</v>
      </c>
      <c r="B974">
        <v>1058.410034</v>
      </c>
      <c r="C974">
        <v>1063.650024</v>
      </c>
      <c r="D974">
        <v>1048.1099850000001</v>
      </c>
      <c r="E974">
        <v>1050.349976</v>
      </c>
      <c r="F974">
        <v>1050.349976</v>
      </c>
      <c r="G974">
        <v>1356100000</v>
      </c>
      <c r="H974">
        <f>DAY(spx[[#This Row],[Date]])</f>
        <v>14</v>
      </c>
      <c r="I974" s="7">
        <f>MONTH(spx[[#This Row],[Date]])</f>
        <v>11</v>
      </c>
      <c r="J974" t="b">
        <f>MOD(spx[[#This Row],[month]]-1,3)=0</f>
        <v>0</v>
      </c>
      <c r="K974" t="b">
        <f>spx[[#This Row],[month]]&lt;&gt;I973</f>
        <v>0</v>
      </c>
      <c r="L974" s="8">
        <f>YEAR(spx[[#This Row],[Date]])</f>
        <v>2003</v>
      </c>
      <c r="M974" s="8" cm="1">
        <f t="array" ref="M974">_xlfn.IFS(spx[[#This Row],[month]]&lt;=3,1,spx[[#This Row],[month]]&lt;=6,2,spx[[#This Row],[month]]&lt;=9,3,spx[[#This Row],[month]]&lt;=12,4)</f>
        <v>4</v>
      </c>
    </row>
    <row r="975" spans="1:13" x14ac:dyDescent="0.25">
      <c r="A975" s="2">
        <v>37942</v>
      </c>
      <c r="B975">
        <v>1050.349976</v>
      </c>
      <c r="C975">
        <v>1050.349976</v>
      </c>
      <c r="D975">
        <v>1035.280029</v>
      </c>
      <c r="E975">
        <v>1043.630005</v>
      </c>
      <c r="F975">
        <v>1043.630005</v>
      </c>
      <c r="G975">
        <v>1374300000</v>
      </c>
      <c r="H975">
        <f>DAY(spx[[#This Row],[Date]])</f>
        <v>17</v>
      </c>
      <c r="I975" s="7">
        <f>MONTH(spx[[#This Row],[Date]])</f>
        <v>11</v>
      </c>
      <c r="J975" t="b">
        <f>MOD(spx[[#This Row],[month]]-1,3)=0</f>
        <v>0</v>
      </c>
      <c r="K975" t="b">
        <f>spx[[#This Row],[month]]&lt;&gt;I974</f>
        <v>0</v>
      </c>
      <c r="L975" s="8">
        <f>YEAR(spx[[#This Row],[Date]])</f>
        <v>2003</v>
      </c>
      <c r="M975" s="8" cm="1">
        <f t="array" ref="M975">_xlfn.IFS(spx[[#This Row],[month]]&lt;=3,1,spx[[#This Row],[month]]&lt;=6,2,spx[[#This Row],[month]]&lt;=9,3,spx[[#This Row],[month]]&lt;=12,4)</f>
        <v>4</v>
      </c>
    </row>
    <row r="976" spans="1:13" x14ac:dyDescent="0.25">
      <c r="A976" s="2">
        <v>37943</v>
      </c>
      <c r="B976">
        <v>1043.630005</v>
      </c>
      <c r="C976">
        <v>1048.7700199999999</v>
      </c>
      <c r="D976">
        <v>1034</v>
      </c>
      <c r="E976">
        <v>1034.150024</v>
      </c>
      <c r="F976">
        <v>1034.150024</v>
      </c>
      <c r="G976">
        <v>1354300000</v>
      </c>
      <c r="H976">
        <f>DAY(spx[[#This Row],[Date]])</f>
        <v>18</v>
      </c>
      <c r="I976" s="7">
        <f>MONTH(spx[[#This Row],[Date]])</f>
        <v>11</v>
      </c>
      <c r="J976" t="b">
        <f>MOD(spx[[#This Row],[month]]-1,3)=0</f>
        <v>0</v>
      </c>
      <c r="K976" t="b">
        <f>spx[[#This Row],[month]]&lt;&gt;I975</f>
        <v>0</v>
      </c>
      <c r="L976" s="8">
        <f>YEAR(spx[[#This Row],[Date]])</f>
        <v>2003</v>
      </c>
      <c r="M976" s="8" cm="1">
        <f t="array" ref="M976">_xlfn.IFS(spx[[#This Row],[month]]&lt;=3,1,spx[[#This Row],[month]]&lt;=6,2,spx[[#This Row],[month]]&lt;=9,3,spx[[#This Row],[month]]&lt;=12,4)</f>
        <v>4</v>
      </c>
    </row>
    <row r="977" spans="1:13" x14ac:dyDescent="0.25">
      <c r="A977" s="2">
        <v>37944</v>
      </c>
      <c r="B977">
        <v>1034.150024</v>
      </c>
      <c r="C977">
        <v>1043.9499510000001</v>
      </c>
      <c r="D977">
        <v>1034.150024</v>
      </c>
      <c r="E977">
        <v>1042.4399410000001</v>
      </c>
      <c r="F977">
        <v>1042.4399410000001</v>
      </c>
      <c r="G977">
        <v>1326200000</v>
      </c>
      <c r="H977">
        <f>DAY(spx[[#This Row],[Date]])</f>
        <v>19</v>
      </c>
      <c r="I977" s="7">
        <f>MONTH(spx[[#This Row],[Date]])</f>
        <v>11</v>
      </c>
      <c r="J977" t="b">
        <f>MOD(spx[[#This Row],[month]]-1,3)=0</f>
        <v>0</v>
      </c>
      <c r="K977" t="b">
        <f>spx[[#This Row],[month]]&lt;&gt;I976</f>
        <v>0</v>
      </c>
      <c r="L977" s="8">
        <f>YEAR(spx[[#This Row],[Date]])</f>
        <v>2003</v>
      </c>
      <c r="M977" s="8" cm="1">
        <f t="array" ref="M977">_xlfn.IFS(spx[[#This Row],[month]]&lt;=3,1,spx[[#This Row],[month]]&lt;=6,2,spx[[#This Row],[month]]&lt;=9,3,spx[[#This Row],[month]]&lt;=12,4)</f>
        <v>4</v>
      </c>
    </row>
    <row r="978" spans="1:13" x14ac:dyDescent="0.25">
      <c r="A978" s="2">
        <v>37945</v>
      </c>
      <c r="B978">
        <v>1042.4399410000001</v>
      </c>
      <c r="C978">
        <v>1046.4799800000001</v>
      </c>
      <c r="D978">
        <v>1033.420044</v>
      </c>
      <c r="E978">
        <v>1033.650024</v>
      </c>
      <c r="F978">
        <v>1033.650024</v>
      </c>
      <c r="G978">
        <v>1326700000</v>
      </c>
      <c r="H978">
        <f>DAY(spx[[#This Row],[Date]])</f>
        <v>20</v>
      </c>
      <c r="I978" s="7">
        <f>MONTH(spx[[#This Row],[Date]])</f>
        <v>11</v>
      </c>
      <c r="J978" t="b">
        <f>MOD(spx[[#This Row],[month]]-1,3)=0</f>
        <v>0</v>
      </c>
      <c r="K978" t="b">
        <f>spx[[#This Row],[month]]&lt;&gt;I977</f>
        <v>0</v>
      </c>
      <c r="L978" s="8">
        <f>YEAR(spx[[#This Row],[Date]])</f>
        <v>2003</v>
      </c>
      <c r="M978" s="8" cm="1">
        <f t="array" ref="M978">_xlfn.IFS(spx[[#This Row],[month]]&lt;=3,1,spx[[#This Row],[month]]&lt;=6,2,spx[[#This Row],[month]]&lt;=9,3,spx[[#This Row],[month]]&lt;=12,4)</f>
        <v>4</v>
      </c>
    </row>
    <row r="979" spans="1:13" x14ac:dyDescent="0.25">
      <c r="A979" s="2">
        <v>37946</v>
      </c>
      <c r="B979">
        <v>1033.650024</v>
      </c>
      <c r="C979">
        <v>1037.5699460000001</v>
      </c>
      <c r="D979">
        <v>1031.1999510000001</v>
      </c>
      <c r="E979">
        <v>1035.280029</v>
      </c>
      <c r="F979">
        <v>1035.280029</v>
      </c>
      <c r="G979">
        <v>1273800000</v>
      </c>
      <c r="H979">
        <f>DAY(spx[[#This Row],[Date]])</f>
        <v>21</v>
      </c>
      <c r="I979" s="7">
        <f>MONTH(spx[[#This Row],[Date]])</f>
        <v>11</v>
      </c>
      <c r="J979" t="b">
        <f>MOD(spx[[#This Row],[month]]-1,3)=0</f>
        <v>0</v>
      </c>
      <c r="K979" t="b">
        <f>spx[[#This Row],[month]]&lt;&gt;I978</f>
        <v>0</v>
      </c>
      <c r="L979" s="8">
        <f>YEAR(spx[[#This Row],[Date]])</f>
        <v>2003</v>
      </c>
      <c r="M979" s="8" cm="1">
        <f t="array" ref="M979">_xlfn.IFS(spx[[#This Row],[month]]&lt;=3,1,spx[[#This Row],[month]]&lt;=6,2,spx[[#This Row],[month]]&lt;=9,3,spx[[#This Row],[month]]&lt;=12,4)</f>
        <v>4</v>
      </c>
    </row>
    <row r="980" spans="1:13" x14ac:dyDescent="0.25">
      <c r="A980" s="2">
        <v>37949</v>
      </c>
      <c r="B980">
        <v>1035.280029</v>
      </c>
      <c r="C980">
        <v>1052.079956</v>
      </c>
      <c r="D980">
        <v>1035.280029</v>
      </c>
      <c r="E980">
        <v>1052.079956</v>
      </c>
      <c r="F980">
        <v>1052.079956</v>
      </c>
      <c r="G980">
        <v>1302800000</v>
      </c>
      <c r="H980">
        <f>DAY(spx[[#This Row],[Date]])</f>
        <v>24</v>
      </c>
      <c r="I980" s="7">
        <f>MONTH(spx[[#This Row],[Date]])</f>
        <v>11</v>
      </c>
      <c r="J980" t="b">
        <f>MOD(spx[[#This Row],[month]]-1,3)=0</f>
        <v>0</v>
      </c>
      <c r="K980" t="b">
        <f>spx[[#This Row],[month]]&lt;&gt;I979</f>
        <v>0</v>
      </c>
      <c r="L980" s="8">
        <f>YEAR(spx[[#This Row],[Date]])</f>
        <v>2003</v>
      </c>
      <c r="M980" s="8" cm="1">
        <f t="array" ref="M980">_xlfn.IFS(spx[[#This Row],[month]]&lt;=3,1,spx[[#This Row],[month]]&lt;=6,2,spx[[#This Row],[month]]&lt;=9,3,spx[[#This Row],[month]]&lt;=12,4)</f>
        <v>4</v>
      </c>
    </row>
    <row r="981" spans="1:13" x14ac:dyDescent="0.25">
      <c r="A981" s="2">
        <v>37950</v>
      </c>
      <c r="B981">
        <v>1052.079956</v>
      </c>
      <c r="C981">
        <v>1058.0500489999999</v>
      </c>
      <c r="D981">
        <v>1049.3100589999999</v>
      </c>
      <c r="E981">
        <v>1053.8900149999999</v>
      </c>
      <c r="F981">
        <v>1053.8900149999999</v>
      </c>
      <c r="G981">
        <v>1333700000</v>
      </c>
      <c r="H981">
        <f>DAY(spx[[#This Row],[Date]])</f>
        <v>25</v>
      </c>
      <c r="I981" s="7">
        <f>MONTH(spx[[#This Row],[Date]])</f>
        <v>11</v>
      </c>
      <c r="J981" t="b">
        <f>MOD(spx[[#This Row],[month]]-1,3)=0</f>
        <v>0</v>
      </c>
      <c r="K981" t="b">
        <f>spx[[#This Row],[month]]&lt;&gt;I980</f>
        <v>0</v>
      </c>
      <c r="L981" s="8">
        <f>YEAR(spx[[#This Row],[Date]])</f>
        <v>2003</v>
      </c>
      <c r="M981" s="8" cm="1">
        <f t="array" ref="M981">_xlfn.IFS(spx[[#This Row],[month]]&lt;=3,1,spx[[#This Row],[month]]&lt;=6,2,spx[[#This Row],[month]]&lt;=9,3,spx[[#This Row],[month]]&lt;=12,4)</f>
        <v>4</v>
      </c>
    </row>
    <row r="982" spans="1:13" x14ac:dyDescent="0.25">
      <c r="A982" s="2">
        <v>37951</v>
      </c>
      <c r="B982">
        <v>1053.8900149999999</v>
      </c>
      <c r="C982">
        <v>1058.4499510000001</v>
      </c>
      <c r="D982">
        <v>1048.280029</v>
      </c>
      <c r="E982">
        <v>1058.4499510000001</v>
      </c>
      <c r="F982">
        <v>1058.4499510000001</v>
      </c>
      <c r="G982">
        <v>1097700000</v>
      </c>
      <c r="H982">
        <f>DAY(spx[[#This Row],[Date]])</f>
        <v>26</v>
      </c>
      <c r="I982" s="7">
        <f>MONTH(spx[[#This Row],[Date]])</f>
        <v>11</v>
      </c>
      <c r="J982" t="b">
        <f>MOD(spx[[#This Row],[month]]-1,3)=0</f>
        <v>0</v>
      </c>
      <c r="K982" t="b">
        <f>spx[[#This Row],[month]]&lt;&gt;I981</f>
        <v>0</v>
      </c>
      <c r="L982" s="8">
        <f>YEAR(spx[[#This Row],[Date]])</f>
        <v>2003</v>
      </c>
      <c r="M982" s="8" cm="1">
        <f t="array" ref="M982">_xlfn.IFS(spx[[#This Row],[month]]&lt;=3,1,spx[[#This Row],[month]]&lt;=6,2,spx[[#This Row],[month]]&lt;=9,3,spx[[#This Row],[month]]&lt;=12,4)</f>
        <v>4</v>
      </c>
    </row>
    <row r="983" spans="1:13" x14ac:dyDescent="0.25">
      <c r="A983" s="2">
        <v>37953</v>
      </c>
      <c r="B983">
        <v>1058.4499510000001</v>
      </c>
      <c r="C983">
        <v>1060.630005</v>
      </c>
      <c r="D983">
        <v>1056.7700199999999</v>
      </c>
      <c r="E983">
        <v>1058.1999510000001</v>
      </c>
      <c r="F983">
        <v>1058.1999510000001</v>
      </c>
      <c r="G983">
        <v>487220000</v>
      </c>
      <c r="H983">
        <f>DAY(spx[[#This Row],[Date]])</f>
        <v>28</v>
      </c>
      <c r="I983" s="7">
        <f>MONTH(spx[[#This Row],[Date]])</f>
        <v>11</v>
      </c>
      <c r="J983" t="b">
        <f>MOD(spx[[#This Row],[month]]-1,3)=0</f>
        <v>0</v>
      </c>
      <c r="K983" t="b">
        <f>spx[[#This Row],[month]]&lt;&gt;I982</f>
        <v>0</v>
      </c>
      <c r="L983" s="8">
        <f>YEAR(spx[[#This Row],[Date]])</f>
        <v>2003</v>
      </c>
      <c r="M983" s="8" cm="1">
        <f t="array" ref="M983">_xlfn.IFS(spx[[#This Row],[month]]&lt;=3,1,spx[[#This Row],[month]]&lt;=6,2,spx[[#This Row],[month]]&lt;=9,3,spx[[#This Row],[month]]&lt;=12,4)</f>
        <v>4</v>
      </c>
    </row>
    <row r="984" spans="1:13" x14ac:dyDescent="0.25">
      <c r="A984" s="2">
        <v>37956</v>
      </c>
      <c r="B984">
        <v>1058.1999510000001</v>
      </c>
      <c r="C984">
        <v>1070.469971</v>
      </c>
      <c r="D984">
        <v>1058.1999510000001</v>
      </c>
      <c r="E984">
        <v>1070.119995</v>
      </c>
      <c r="F984">
        <v>1070.119995</v>
      </c>
      <c r="G984">
        <v>1375000000</v>
      </c>
      <c r="H984">
        <f>DAY(spx[[#This Row],[Date]])</f>
        <v>1</v>
      </c>
      <c r="I984" s="7">
        <f>MONTH(spx[[#This Row],[Date]])</f>
        <v>12</v>
      </c>
      <c r="J984" t="b">
        <f>MOD(spx[[#This Row],[month]]-1,3)=0</f>
        <v>0</v>
      </c>
      <c r="K984" t="b">
        <f>spx[[#This Row],[month]]&lt;&gt;I983</f>
        <v>1</v>
      </c>
      <c r="L984" s="8">
        <f>YEAR(spx[[#This Row],[Date]])</f>
        <v>2003</v>
      </c>
      <c r="M984" s="8" cm="1">
        <f t="array" ref="M984">_xlfn.IFS(spx[[#This Row],[month]]&lt;=3,1,spx[[#This Row],[month]]&lt;=6,2,spx[[#This Row],[month]]&lt;=9,3,spx[[#This Row],[month]]&lt;=12,4)</f>
        <v>4</v>
      </c>
    </row>
    <row r="985" spans="1:13" x14ac:dyDescent="0.25">
      <c r="A985" s="2">
        <v>37957</v>
      </c>
      <c r="B985">
        <v>1070.119995</v>
      </c>
      <c r="C985">
        <v>1071.219971</v>
      </c>
      <c r="D985">
        <v>1065.219971</v>
      </c>
      <c r="E985">
        <v>1066.619995</v>
      </c>
      <c r="F985">
        <v>1066.619995</v>
      </c>
      <c r="G985">
        <v>1383200000</v>
      </c>
      <c r="H985">
        <f>DAY(spx[[#This Row],[Date]])</f>
        <v>2</v>
      </c>
      <c r="I985" s="7">
        <f>MONTH(spx[[#This Row],[Date]])</f>
        <v>12</v>
      </c>
      <c r="J985" t="b">
        <f>MOD(spx[[#This Row],[month]]-1,3)=0</f>
        <v>0</v>
      </c>
      <c r="K985" t="b">
        <f>spx[[#This Row],[month]]&lt;&gt;I984</f>
        <v>0</v>
      </c>
      <c r="L985" s="8">
        <f>YEAR(spx[[#This Row],[Date]])</f>
        <v>2003</v>
      </c>
      <c r="M985" s="8" cm="1">
        <f t="array" ref="M985">_xlfn.IFS(spx[[#This Row],[month]]&lt;=3,1,spx[[#This Row],[month]]&lt;=6,2,spx[[#This Row],[month]]&lt;=9,3,spx[[#This Row],[month]]&lt;=12,4)</f>
        <v>4</v>
      </c>
    </row>
    <row r="986" spans="1:13" x14ac:dyDescent="0.25">
      <c r="A986" s="2">
        <v>37958</v>
      </c>
      <c r="B986">
        <v>1066.619995</v>
      </c>
      <c r="C986">
        <v>1074.3000489999999</v>
      </c>
      <c r="D986">
        <v>1064.630005</v>
      </c>
      <c r="E986">
        <v>1064.7299800000001</v>
      </c>
      <c r="F986">
        <v>1064.7299800000001</v>
      </c>
      <c r="G986">
        <v>1441700000</v>
      </c>
      <c r="H986">
        <f>DAY(spx[[#This Row],[Date]])</f>
        <v>3</v>
      </c>
      <c r="I986" s="7">
        <f>MONTH(spx[[#This Row],[Date]])</f>
        <v>12</v>
      </c>
      <c r="J986" t="b">
        <f>MOD(spx[[#This Row],[month]]-1,3)=0</f>
        <v>0</v>
      </c>
      <c r="K986" t="b">
        <f>spx[[#This Row],[month]]&lt;&gt;I985</f>
        <v>0</v>
      </c>
      <c r="L986" s="8">
        <f>YEAR(spx[[#This Row],[Date]])</f>
        <v>2003</v>
      </c>
      <c r="M986" s="8" cm="1">
        <f t="array" ref="M986">_xlfn.IFS(spx[[#This Row],[month]]&lt;=3,1,spx[[#This Row],[month]]&lt;=6,2,spx[[#This Row],[month]]&lt;=9,3,spx[[#This Row],[month]]&lt;=12,4)</f>
        <v>4</v>
      </c>
    </row>
    <row r="987" spans="1:13" x14ac:dyDescent="0.25">
      <c r="A987" s="2">
        <v>37959</v>
      </c>
      <c r="B987">
        <v>1064.7299800000001</v>
      </c>
      <c r="C987">
        <v>1070.369995</v>
      </c>
      <c r="D987">
        <v>1063.150024</v>
      </c>
      <c r="E987">
        <v>1069.719971</v>
      </c>
      <c r="F987">
        <v>1069.719971</v>
      </c>
      <c r="G987">
        <v>1463100000</v>
      </c>
      <c r="H987">
        <f>DAY(spx[[#This Row],[Date]])</f>
        <v>4</v>
      </c>
      <c r="I987" s="7">
        <f>MONTH(spx[[#This Row],[Date]])</f>
        <v>12</v>
      </c>
      <c r="J987" t="b">
        <f>MOD(spx[[#This Row],[month]]-1,3)=0</f>
        <v>0</v>
      </c>
      <c r="K987" t="b">
        <f>spx[[#This Row],[month]]&lt;&gt;I986</f>
        <v>0</v>
      </c>
      <c r="L987" s="8">
        <f>YEAR(spx[[#This Row],[Date]])</f>
        <v>2003</v>
      </c>
      <c r="M987" s="8" cm="1">
        <f t="array" ref="M987">_xlfn.IFS(spx[[#This Row],[month]]&lt;=3,1,spx[[#This Row],[month]]&lt;=6,2,spx[[#This Row],[month]]&lt;=9,3,spx[[#This Row],[month]]&lt;=12,4)</f>
        <v>4</v>
      </c>
    </row>
    <row r="988" spans="1:13" x14ac:dyDescent="0.25">
      <c r="A988" s="2">
        <v>37960</v>
      </c>
      <c r="B988">
        <v>1069.719971</v>
      </c>
      <c r="C988">
        <v>1069.719971</v>
      </c>
      <c r="D988">
        <v>1060.089966</v>
      </c>
      <c r="E988">
        <v>1061.5</v>
      </c>
      <c r="F988">
        <v>1061.5</v>
      </c>
      <c r="G988">
        <v>1265900000</v>
      </c>
      <c r="H988">
        <f>DAY(spx[[#This Row],[Date]])</f>
        <v>5</v>
      </c>
      <c r="I988" s="7">
        <f>MONTH(spx[[#This Row],[Date]])</f>
        <v>12</v>
      </c>
      <c r="J988" t="b">
        <f>MOD(spx[[#This Row],[month]]-1,3)=0</f>
        <v>0</v>
      </c>
      <c r="K988" t="b">
        <f>spx[[#This Row],[month]]&lt;&gt;I987</f>
        <v>0</v>
      </c>
      <c r="L988" s="8">
        <f>YEAR(spx[[#This Row],[Date]])</f>
        <v>2003</v>
      </c>
      <c r="M988" s="8" cm="1">
        <f t="array" ref="M988">_xlfn.IFS(spx[[#This Row],[month]]&lt;=3,1,spx[[#This Row],[month]]&lt;=6,2,spx[[#This Row],[month]]&lt;=9,3,spx[[#This Row],[month]]&lt;=12,4)</f>
        <v>4</v>
      </c>
    </row>
    <row r="989" spans="1:13" x14ac:dyDescent="0.25">
      <c r="A989" s="2">
        <v>37963</v>
      </c>
      <c r="B989">
        <v>1061.5</v>
      </c>
      <c r="C989">
        <v>1069.589966</v>
      </c>
      <c r="D989">
        <v>1060.9300539999999</v>
      </c>
      <c r="E989">
        <v>1069.3000489999999</v>
      </c>
      <c r="F989">
        <v>1069.3000489999999</v>
      </c>
      <c r="G989">
        <v>1218900000</v>
      </c>
      <c r="H989">
        <f>DAY(spx[[#This Row],[Date]])</f>
        <v>8</v>
      </c>
      <c r="I989" s="7">
        <f>MONTH(spx[[#This Row],[Date]])</f>
        <v>12</v>
      </c>
      <c r="J989" t="b">
        <f>MOD(spx[[#This Row],[month]]-1,3)=0</f>
        <v>0</v>
      </c>
      <c r="K989" t="b">
        <f>spx[[#This Row],[month]]&lt;&gt;I988</f>
        <v>0</v>
      </c>
      <c r="L989" s="8">
        <f>YEAR(spx[[#This Row],[Date]])</f>
        <v>2003</v>
      </c>
      <c r="M989" s="8" cm="1">
        <f t="array" ref="M989">_xlfn.IFS(spx[[#This Row],[month]]&lt;=3,1,spx[[#This Row],[month]]&lt;=6,2,spx[[#This Row],[month]]&lt;=9,3,spx[[#This Row],[month]]&lt;=12,4)</f>
        <v>4</v>
      </c>
    </row>
    <row r="990" spans="1:13" x14ac:dyDescent="0.25">
      <c r="A990" s="2">
        <v>37964</v>
      </c>
      <c r="B990">
        <v>1069.3000489999999</v>
      </c>
      <c r="C990">
        <v>1071.9399410000001</v>
      </c>
      <c r="D990">
        <v>1059.160034</v>
      </c>
      <c r="E990">
        <v>1060.1800539999999</v>
      </c>
      <c r="F990">
        <v>1060.1800539999999</v>
      </c>
      <c r="G990">
        <v>1465500000</v>
      </c>
      <c r="H990">
        <f>DAY(spx[[#This Row],[Date]])</f>
        <v>9</v>
      </c>
      <c r="I990" s="7">
        <f>MONTH(spx[[#This Row],[Date]])</f>
        <v>12</v>
      </c>
      <c r="J990" t="b">
        <f>MOD(spx[[#This Row],[month]]-1,3)=0</f>
        <v>0</v>
      </c>
      <c r="K990" t="b">
        <f>spx[[#This Row],[month]]&lt;&gt;I989</f>
        <v>0</v>
      </c>
      <c r="L990" s="8">
        <f>YEAR(spx[[#This Row],[Date]])</f>
        <v>2003</v>
      </c>
      <c r="M990" s="8" cm="1">
        <f t="array" ref="M990">_xlfn.IFS(spx[[#This Row],[month]]&lt;=3,1,spx[[#This Row],[month]]&lt;=6,2,spx[[#This Row],[month]]&lt;=9,3,spx[[#This Row],[month]]&lt;=12,4)</f>
        <v>4</v>
      </c>
    </row>
    <row r="991" spans="1:13" x14ac:dyDescent="0.25">
      <c r="A991" s="2">
        <v>37965</v>
      </c>
      <c r="B991">
        <v>1060.1800539999999</v>
      </c>
      <c r="C991">
        <v>1063.0200199999999</v>
      </c>
      <c r="D991">
        <v>1053.410034</v>
      </c>
      <c r="E991">
        <v>1059.0500489999999</v>
      </c>
      <c r="F991">
        <v>1059.0500489999999</v>
      </c>
      <c r="G991">
        <v>1444000000</v>
      </c>
      <c r="H991">
        <f>DAY(spx[[#This Row],[Date]])</f>
        <v>10</v>
      </c>
      <c r="I991" s="7">
        <f>MONTH(spx[[#This Row],[Date]])</f>
        <v>12</v>
      </c>
      <c r="J991" t="b">
        <f>MOD(spx[[#This Row],[month]]-1,3)=0</f>
        <v>0</v>
      </c>
      <c r="K991" t="b">
        <f>spx[[#This Row],[month]]&lt;&gt;I990</f>
        <v>0</v>
      </c>
      <c r="L991" s="8">
        <f>YEAR(spx[[#This Row],[Date]])</f>
        <v>2003</v>
      </c>
      <c r="M991" s="8" cm="1">
        <f t="array" ref="M991">_xlfn.IFS(spx[[#This Row],[month]]&lt;=3,1,spx[[#This Row],[month]]&lt;=6,2,spx[[#This Row],[month]]&lt;=9,3,spx[[#This Row],[month]]&lt;=12,4)</f>
        <v>4</v>
      </c>
    </row>
    <row r="992" spans="1:13" x14ac:dyDescent="0.25">
      <c r="A992" s="2">
        <v>37966</v>
      </c>
      <c r="B992">
        <v>1059.0500489999999</v>
      </c>
      <c r="C992">
        <v>1073.630005</v>
      </c>
      <c r="D992">
        <v>1059.0500489999999</v>
      </c>
      <c r="E992">
        <v>1071.209961</v>
      </c>
      <c r="F992">
        <v>1071.209961</v>
      </c>
      <c r="G992">
        <v>1441100000</v>
      </c>
      <c r="H992">
        <f>DAY(spx[[#This Row],[Date]])</f>
        <v>11</v>
      </c>
      <c r="I992" s="7">
        <f>MONTH(spx[[#This Row],[Date]])</f>
        <v>12</v>
      </c>
      <c r="J992" t="b">
        <f>MOD(spx[[#This Row],[month]]-1,3)=0</f>
        <v>0</v>
      </c>
      <c r="K992" t="b">
        <f>spx[[#This Row],[month]]&lt;&gt;I991</f>
        <v>0</v>
      </c>
      <c r="L992" s="8">
        <f>YEAR(spx[[#This Row],[Date]])</f>
        <v>2003</v>
      </c>
      <c r="M992" s="8" cm="1">
        <f t="array" ref="M992">_xlfn.IFS(spx[[#This Row],[month]]&lt;=3,1,spx[[#This Row],[month]]&lt;=6,2,spx[[#This Row],[month]]&lt;=9,3,spx[[#This Row],[month]]&lt;=12,4)</f>
        <v>4</v>
      </c>
    </row>
    <row r="993" spans="1:13" x14ac:dyDescent="0.25">
      <c r="A993" s="2">
        <v>37967</v>
      </c>
      <c r="B993">
        <v>1071.209961</v>
      </c>
      <c r="C993">
        <v>1074.76001</v>
      </c>
      <c r="D993">
        <v>1067.6400149999999</v>
      </c>
      <c r="E993">
        <v>1074.1400149999999</v>
      </c>
      <c r="F993">
        <v>1074.1400149999999</v>
      </c>
      <c r="G993">
        <v>1223100000</v>
      </c>
      <c r="H993">
        <f>DAY(spx[[#This Row],[Date]])</f>
        <v>12</v>
      </c>
      <c r="I993" s="7">
        <f>MONTH(spx[[#This Row],[Date]])</f>
        <v>12</v>
      </c>
      <c r="J993" t="b">
        <f>MOD(spx[[#This Row],[month]]-1,3)=0</f>
        <v>0</v>
      </c>
      <c r="K993" t="b">
        <f>spx[[#This Row],[month]]&lt;&gt;I992</f>
        <v>0</v>
      </c>
      <c r="L993" s="8">
        <f>YEAR(spx[[#This Row],[Date]])</f>
        <v>2003</v>
      </c>
      <c r="M993" s="8" cm="1">
        <f t="array" ref="M993">_xlfn.IFS(spx[[#This Row],[month]]&lt;=3,1,spx[[#This Row],[month]]&lt;=6,2,spx[[#This Row],[month]]&lt;=9,3,spx[[#This Row],[month]]&lt;=12,4)</f>
        <v>4</v>
      </c>
    </row>
    <row r="994" spans="1:13" x14ac:dyDescent="0.25">
      <c r="A994" s="2">
        <v>37970</v>
      </c>
      <c r="B994">
        <v>1074.1400149999999</v>
      </c>
      <c r="C994">
        <v>1082.790039</v>
      </c>
      <c r="D994">
        <v>1068</v>
      </c>
      <c r="E994">
        <v>1068.040039</v>
      </c>
      <c r="F994">
        <v>1068.040039</v>
      </c>
      <c r="G994">
        <v>1520800000</v>
      </c>
      <c r="H994">
        <f>DAY(spx[[#This Row],[Date]])</f>
        <v>15</v>
      </c>
      <c r="I994" s="7">
        <f>MONTH(spx[[#This Row],[Date]])</f>
        <v>12</v>
      </c>
      <c r="J994" t="b">
        <f>MOD(spx[[#This Row],[month]]-1,3)=0</f>
        <v>0</v>
      </c>
      <c r="K994" t="b">
        <f>spx[[#This Row],[month]]&lt;&gt;I993</f>
        <v>0</v>
      </c>
      <c r="L994" s="8">
        <f>YEAR(spx[[#This Row],[Date]])</f>
        <v>2003</v>
      </c>
      <c r="M994" s="8" cm="1">
        <f t="array" ref="M994">_xlfn.IFS(spx[[#This Row],[month]]&lt;=3,1,spx[[#This Row],[month]]&lt;=6,2,spx[[#This Row],[month]]&lt;=9,3,spx[[#This Row],[month]]&lt;=12,4)</f>
        <v>4</v>
      </c>
    </row>
    <row r="995" spans="1:13" x14ac:dyDescent="0.25">
      <c r="A995" s="2">
        <v>37971</v>
      </c>
      <c r="B995">
        <v>1068.040039</v>
      </c>
      <c r="C995">
        <v>1075.9399410000001</v>
      </c>
      <c r="D995">
        <v>1068.040039</v>
      </c>
      <c r="E995">
        <v>1075.130005</v>
      </c>
      <c r="F995">
        <v>1075.130005</v>
      </c>
      <c r="G995">
        <v>1547900000</v>
      </c>
      <c r="H995">
        <f>DAY(spx[[#This Row],[Date]])</f>
        <v>16</v>
      </c>
      <c r="I995" s="7">
        <f>MONTH(spx[[#This Row],[Date]])</f>
        <v>12</v>
      </c>
      <c r="J995" t="b">
        <f>MOD(spx[[#This Row],[month]]-1,3)=0</f>
        <v>0</v>
      </c>
      <c r="K995" t="b">
        <f>spx[[#This Row],[month]]&lt;&gt;I994</f>
        <v>0</v>
      </c>
      <c r="L995" s="8">
        <f>YEAR(spx[[#This Row],[Date]])</f>
        <v>2003</v>
      </c>
      <c r="M995" s="8" cm="1">
        <f t="array" ref="M995">_xlfn.IFS(spx[[#This Row],[month]]&lt;=3,1,spx[[#This Row],[month]]&lt;=6,2,spx[[#This Row],[month]]&lt;=9,3,spx[[#This Row],[month]]&lt;=12,4)</f>
        <v>4</v>
      </c>
    </row>
    <row r="996" spans="1:13" x14ac:dyDescent="0.25">
      <c r="A996" s="2">
        <v>37972</v>
      </c>
      <c r="B996">
        <v>1075.130005</v>
      </c>
      <c r="C996">
        <v>1076.540039</v>
      </c>
      <c r="D996">
        <v>1071.1400149999999</v>
      </c>
      <c r="E996">
        <v>1076.4799800000001</v>
      </c>
      <c r="F996">
        <v>1076.4799800000001</v>
      </c>
      <c r="G996">
        <v>1441700000</v>
      </c>
      <c r="H996">
        <f>DAY(spx[[#This Row],[Date]])</f>
        <v>17</v>
      </c>
      <c r="I996" s="7">
        <f>MONTH(spx[[#This Row],[Date]])</f>
        <v>12</v>
      </c>
      <c r="J996" t="b">
        <f>MOD(spx[[#This Row],[month]]-1,3)=0</f>
        <v>0</v>
      </c>
      <c r="K996" t="b">
        <f>spx[[#This Row],[month]]&lt;&gt;I995</f>
        <v>0</v>
      </c>
      <c r="L996" s="8">
        <f>YEAR(spx[[#This Row],[Date]])</f>
        <v>2003</v>
      </c>
      <c r="M996" s="8" cm="1">
        <f t="array" ref="M996">_xlfn.IFS(spx[[#This Row],[month]]&lt;=3,1,spx[[#This Row],[month]]&lt;=6,2,spx[[#This Row],[month]]&lt;=9,3,spx[[#This Row],[month]]&lt;=12,4)</f>
        <v>4</v>
      </c>
    </row>
    <row r="997" spans="1:13" x14ac:dyDescent="0.25">
      <c r="A997" s="2">
        <v>37973</v>
      </c>
      <c r="B997">
        <v>1076.4799800000001</v>
      </c>
      <c r="C997">
        <v>1089.5</v>
      </c>
      <c r="D997">
        <v>1076.4799800000001</v>
      </c>
      <c r="E997">
        <v>1089.1800539999999</v>
      </c>
      <c r="F997">
        <v>1089.1800539999999</v>
      </c>
      <c r="G997">
        <v>1579900000</v>
      </c>
      <c r="H997">
        <f>DAY(spx[[#This Row],[Date]])</f>
        <v>18</v>
      </c>
      <c r="I997" s="7">
        <f>MONTH(spx[[#This Row],[Date]])</f>
        <v>12</v>
      </c>
      <c r="J997" t="b">
        <f>MOD(spx[[#This Row],[month]]-1,3)=0</f>
        <v>0</v>
      </c>
      <c r="K997" t="b">
        <f>spx[[#This Row],[month]]&lt;&gt;I996</f>
        <v>0</v>
      </c>
      <c r="L997" s="8">
        <f>YEAR(spx[[#This Row],[Date]])</f>
        <v>2003</v>
      </c>
      <c r="M997" s="8" cm="1">
        <f t="array" ref="M997">_xlfn.IFS(spx[[#This Row],[month]]&lt;=3,1,spx[[#This Row],[month]]&lt;=6,2,spx[[#This Row],[month]]&lt;=9,3,spx[[#This Row],[month]]&lt;=12,4)</f>
        <v>4</v>
      </c>
    </row>
    <row r="998" spans="1:13" x14ac:dyDescent="0.25">
      <c r="A998" s="2">
        <v>37974</v>
      </c>
      <c r="B998">
        <v>1089.1800539999999</v>
      </c>
      <c r="C998">
        <v>1091.0600589999999</v>
      </c>
      <c r="D998">
        <v>1084.1899410000001</v>
      </c>
      <c r="E998">
        <v>1088.660034</v>
      </c>
      <c r="F998">
        <v>1088.660034</v>
      </c>
      <c r="G998">
        <v>1657300000</v>
      </c>
      <c r="H998">
        <f>DAY(spx[[#This Row],[Date]])</f>
        <v>19</v>
      </c>
      <c r="I998" s="7">
        <f>MONTH(spx[[#This Row],[Date]])</f>
        <v>12</v>
      </c>
      <c r="J998" t="b">
        <f>MOD(spx[[#This Row],[month]]-1,3)=0</f>
        <v>0</v>
      </c>
      <c r="K998" t="b">
        <f>spx[[#This Row],[month]]&lt;&gt;I997</f>
        <v>0</v>
      </c>
      <c r="L998" s="8">
        <f>YEAR(spx[[#This Row],[Date]])</f>
        <v>2003</v>
      </c>
      <c r="M998" s="8" cm="1">
        <f t="array" ref="M998">_xlfn.IFS(spx[[#This Row],[month]]&lt;=3,1,spx[[#This Row],[month]]&lt;=6,2,spx[[#This Row],[month]]&lt;=9,3,spx[[#This Row],[month]]&lt;=12,4)</f>
        <v>4</v>
      </c>
    </row>
    <row r="999" spans="1:13" x14ac:dyDescent="0.25">
      <c r="A999" s="2">
        <v>37977</v>
      </c>
      <c r="B999">
        <v>1088.660034</v>
      </c>
      <c r="C999">
        <v>1092.9399410000001</v>
      </c>
      <c r="D999">
        <v>1086.1400149999999</v>
      </c>
      <c r="E999">
        <v>1092.9399410000001</v>
      </c>
      <c r="F999">
        <v>1092.9399410000001</v>
      </c>
      <c r="G999">
        <v>1251700000</v>
      </c>
      <c r="H999">
        <f>DAY(spx[[#This Row],[Date]])</f>
        <v>22</v>
      </c>
      <c r="I999" s="7">
        <f>MONTH(spx[[#This Row],[Date]])</f>
        <v>12</v>
      </c>
      <c r="J999" t="b">
        <f>MOD(spx[[#This Row],[month]]-1,3)=0</f>
        <v>0</v>
      </c>
      <c r="K999" t="b">
        <f>spx[[#This Row],[month]]&lt;&gt;I998</f>
        <v>0</v>
      </c>
      <c r="L999" s="8">
        <f>YEAR(spx[[#This Row],[Date]])</f>
        <v>2003</v>
      </c>
      <c r="M999" s="8" cm="1">
        <f t="array" ref="M999">_xlfn.IFS(spx[[#This Row],[month]]&lt;=3,1,spx[[#This Row],[month]]&lt;=6,2,spx[[#This Row],[month]]&lt;=9,3,spx[[#This Row],[month]]&lt;=12,4)</f>
        <v>4</v>
      </c>
    </row>
    <row r="1000" spans="1:13" x14ac:dyDescent="0.25">
      <c r="A1000" s="2">
        <v>37978</v>
      </c>
      <c r="B1000">
        <v>1092.9399410000001</v>
      </c>
      <c r="C1000">
        <v>1096.9499510000001</v>
      </c>
      <c r="D1000">
        <v>1091.7299800000001</v>
      </c>
      <c r="E1000">
        <v>1096.0200199999999</v>
      </c>
      <c r="F1000">
        <v>1096.0200199999999</v>
      </c>
      <c r="G1000">
        <v>1145300000</v>
      </c>
      <c r="H1000">
        <f>DAY(spx[[#This Row],[Date]])</f>
        <v>23</v>
      </c>
      <c r="I1000" s="7">
        <f>MONTH(spx[[#This Row],[Date]])</f>
        <v>12</v>
      </c>
      <c r="J1000" t="b">
        <f>MOD(spx[[#This Row],[month]]-1,3)=0</f>
        <v>0</v>
      </c>
      <c r="K1000" t="b">
        <f>spx[[#This Row],[month]]&lt;&gt;I999</f>
        <v>0</v>
      </c>
      <c r="L1000" s="8">
        <f>YEAR(spx[[#This Row],[Date]])</f>
        <v>2003</v>
      </c>
      <c r="M1000" s="8" cm="1">
        <f t="array" ref="M1000">_xlfn.IFS(spx[[#This Row],[month]]&lt;=3,1,spx[[#This Row],[month]]&lt;=6,2,spx[[#This Row],[month]]&lt;=9,3,spx[[#This Row],[month]]&lt;=12,4)</f>
        <v>4</v>
      </c>
    </row>
    <row r="1001" spans="1:13" x14ac:dyDescent="0.25">
      <c r="A1001" s="2">
        <v>37979</v>
      </c>
      <c r="B1001">
        <v>1096.0200199999999</v>
      </c>
      <c r="C1001">
        <v>1096.400024</v>
      </c>
      <c r="D1001">
        <v>1092.7299800000001</v>
      </c>
      <c r="E1001">
        <v>1094.040039</v>
      </c>
      <c r="F1001">
        <v>1094.040039</v>
      </c>
      <c r="G1001">
        <v>518060000</v>
      </c>
      <c r="H1001">
        <f>DAY(spx[[#This Row],[Date]])</f>
        <v>24</v>
      </c>
      <c r="I1001" s="7">
        <f>MONTH(spx[[#This Row],[Date]])</f>
        <v>12</v>
      </c>
      <c r="J1001" t="b">
        <f>MOD(spx[[#This Row],[month]]-1,3)=0</f>
        <v>0</v>
      </c>
      <c r="K1001" t="b">
        <f>spx[[#This Row],[month]]&lt;&gt;I1000</f>
        <v>0</v>
      </c>
      <c r="L1001" s="8">
        <f>YEAR(spx[[#This Row],[Date]])</f>
        <v>2003</v>
      </c>
      <c r="M1001" s="8" cm="1">
        <f t="array" ref="M1001">_xlfn.IFS(spx[[#This Row],[month]]&lt;=3,1,spx[[#This Row],[month]]&lt;=6,2,spx[[#This Row],[month]]&lt;=9,3,spx[[#This Row],[month]]&lt;=12,4)</f>
        <v>4</v>
      </c>
    </row>
    <row r="1002" spans="1:13" x14ac:dyDescent="0.25">
      <c r="A1002" s="2">
        <v>37981</v>
      </c>
      <c r="B1002">
        <v>1094.040039</v>
      </c>
      <c r="C1002">
        <v>1098.469971</v>
      </c>
      <c r="D1002">
        <v>1094.040039</v>
      </c>
      <c r="E1002">
        <v>1095.8900149999999</v>
      </c>
      <c r="F1002">
        <v>1095.8900149999999</v>
      </c>
      <c r="G1002">
        <v>356070000</v>
      </c>
      <c r="H1002">
        <f>DAY(spx[[#This Row],[Date]])</f>
        <v>26</v>
      </c>
      <c r="I1002" s="7">
        <f>MONTH(spx[[#This Row],[Date]])</f>
        <v>12</v>
      </c>
      <c r="J1002" t="b">
        <f>MOD(spx[[#This Row],[month]]-1,3)=0</f>
        <v>0</v>
      </c>
      <c r="K1002" t="b">
        <f>spx[[#This Row],[month]]&lt;&gt;I1001</f>
        <v>0</v>
      </c>
      <c r="L1002" s="8">
        <f>YEAR(spx[[#This Row],[Date]])</f>
        <v>2003</v>
      </c>
      <c r="M1002" s="8" cm="1">
        <f t="array" ref="M1002">_xlfn.IFS(spx[[#This Row],[month]]&lt;=3,1,spx[[#This Row],[month]]&lt;=6,2,spx[[#This Row],[month]]&lt;=9,3,spx[[#This Row],[month]]&lt;=12,4)</f>
        <v>4</v>
      </c>
    </row>
    <row r="1003" spans="1:13" x14ac:dyDescent="0.25">
      <c r="A1003" s="2">
        <v>37984</v>
      </c>
      <c r="B1003">
        <v>1095.8900149999999</v>
      </c>
      <c r="C1003">
        <v>1109.4799800000001</v>
      </c>
      <c r="D1003">
        <v>1095.8900149999999</v>
      </c>
      <c r="E1003">
        <v>1109.4799800000001</v>
      </c>
      <c r="F1003">
        <v>1109.4799800000001</v>
      </c>
      <c r="G1003">
        <v>1058800000</v>
      </c>
      <c r="H1003">
        <f>DAY(spx[[#This Row],[Date]])</f>
        <v>29</v>
      </c>
      <c r="I1003" s="7">
        <f>MONTH(spx[[#This Row],[Date]])</f>
        <v>12</v>
      </c>
      <c r="J1003" t="b">
        <f>MOD(spx[[#This Row],[month]]-1,3)=0</f>
        <v>0</v>
      </c>
      <c r="K1003" t="b">
        <f>spx[[#This Row],[month]]&lt;&gt;I1002</f>
        <v>0</v>
      </c>
      <c r="L1003" s="8">
        <f>YEAR(spx[[#This Row],[Date]])</f>
        <v>2003</v>
      </c>
      <c r="M1003" s="8" cm="1">
        <f t="array" ref="M1003">_xlfn.IFS(spx[[#This Row],[month]]&lt;=3,1,spx[[#This Row],[month]]&lt;=6,2,spx[[#This Row],[month]]&lt;=9,3,spx[[#This Row],[month]]&lt;=12,4)</f>
        <v>4</v>
      </c>
    </row>
    <row r="1004" spans="1:13" x14ac:dyDescent="0.25">
      <c r="A1004" s="2">
        <v>37985</v>
      </c>
      <c r="B1004">
        <v>1109.4799800000001</v>
      </c>
      <c r="C1004">
        <v>1109.75</v>
      </c>
      <c r="D1004">
        <v>1106.410034</v>
      </c>
      <c r="E1004">
        <v>1109.6400149999999</v>
      </c>
      <c r="F1004">
        <v>1109.6400149999999</v>
      </c>
      <c r="G1004">
        <v>1012600000</v>
      </c>
      <c r="H1004">
        <f>DAY(spx[[#This Row],[Date]])</f>
        <v>30</v>
      </c>
      <c r="I1004" s="7">
        <f>MONTH(spx[[#This Row],[Date]])</f>
        <v>12</v>
      </c>
      <c r="J1004" t="b">
        <f>MOD(spx[[#This Row],[month]]-1,3)=0</f>
        <v>0</v>
      </c>
      <c r="K1004" t="b">
        <f>spx[[#This Row],[month]]&lt;&gt;I1003</f>
        <v>0</v>
      </c>
      <c r="L1004" s="8">
        <f>YEAR(spx[[#This Row],[Date]])</f>
        <v>2003</v>
      </c>
      <c r="M1004" s="8" cm="1">
        <f t="array" ref="M1004">_xlfn.IFS(spx[[#This Row],[month]]&lt;=3,1,spx[[#This Row],[month]]&lt;=6,2,spx[[#This Row],[month]]&lt;=9,3,spx[[#This Row],[month]]&lt;=12,4)</f>
        <v>4</v>
      </c>
    </row>
    <row r="1005" spans="1:13" x14ac:dyDescent="0.25">
      <c r="A1005" s="2">
        <v>37986</v>
      </c>
      <c r="B1005">
        <v>1109.6400149999999</v>
      </c>
      <c r="C1005">
        <v>1112.5600589999999</v>
      </c>
      <c r="D1005">
        <v>1106.209961</v>
      </c>
      <c r="E1005">
        <v>1111.920044</v>
      </c>
      <c r="F1005">
        <v>1111.920044</v>
      </c>
      <c r="G1005">
        <v>1027500000</v>
      </c>
      <c r="H1005">
        <f>DAY(spx[[#This Row],[Date]])</f>
        <v>31</v>
      </c>
      <c r="I1005" s="7">
        <f>MONTH(spx[[#This Row],[Date]])</f>
        <v>12</v>
      </c>
      <c r="J1005" t="b">
        <f>MOD(spx[[#This Row],[month]]-1,3)=0</f>
        <v>0</v>
      </c>
      <c r="K1005" t="b">
        <f>spx[[#This Row],[month]]&lt;&gt;I1004</f>
        <v>0</v>
      </c>
      <c r="L1005" s="8">
        <f>YEAR(spx[[#This Row],[Date]])</f>
        <v>2003</v>
      </c>
      <c r="M1005" s="8" cm="1">
        <f t="array" ref="M1005">_xlfn.IFS(spx[[#This Row],[month]]&lt;=3,1,spx[[#This Row],[month]]&lt;=6,2,spx[[#This Row],[month]]&lt;=9,3,spx[[#This Row],[month]]&lt;=12,4)</f>
        <v>4</v>
      </c>
    </row>
    <row r="1006" spans="1:13" x14ac:dyDescent="0.25">
      <c r="A1006" s="2">
        <v>37988</v>
      </c>
      <c r="B1006">
        <v>1111.920044</v>
      </c>
      <c r="C1006">
        <v>1118.849976</v>
      </c>
      <c r="D1006">
        <v>1105.079956</v>
      </c>
      <c r="E1006">
        <v>1108.4799800000001</v>
      </c>
      <c r="F1006">
        <v>1108.4799800000001</v>
      </c>
      <c r="G1006">
        <v>1153200000</v>
      </c>
      <c r="H1006">
        <f>DAY(spx[[#This Row],[Date]])</f>
        <v>2</v>
      </c>
      <c r="I1006" s="7">
        <f>MONTH(spx[[#This Row],[Date]])</f>
        <v>1</v>
      </c>
      <c r="J1006" t="b">
        <f>MOD(spx[[#This Row],[month]]-1,3)=0</f>
        <v>1</v>
      </c>
      <c r="K1006" t="b">
        <f>spx[[#This Row],[month]]&lt;&gt;I1005</f>
        <v>1</v>
      </c>
      <c r="L1006" s="8">
        <f>YEAR(spx[[#This Row],[Date]])</f>
        <v>2004</v>
      </c>
      <c r="M1006" s="8" cm="1">
        <f t="array" ref="M1006">_xlfn.IFS(spx[[#This Row],[month]]&lt;=3,1,spx[[#This Row],[month]]&lt;=6,2,spx[[#This Row],[month]]&lt;=9,3,spx[[#This Row],[month]]&lt;=12,4)</f>
        <v>1</v>
      </c>
    </row>
    <row r="1007" spans="1:13" x14ac:dyDescent="0.25">
      <c r="A1007" s="2">
        <v>37991</v>
      </c>
      <c r="B1007">
        <v>1108.4799800000001</v>
      </c>
      <c r="C1007">
        <v>1122.219971</v>
      </c>
      <c r="D1007">
        <v>1108.4799800000001</v>
      </c>
      <c r="E1007">
        <v>1122.219971</v>
      </c>
      <c r="F1007">
        <v>1122.219971</v>
      </c>
      <c r="G1007">
        <v>1578200000</v>
      </c>
      <c r="H1007">
        <f>DAY(spx[[#This Row],[Date]])</f>
        <v>5</v>
      </c>
      <c r="I1007" s="7">
        <f>MONTH(spx[[#This Row],[Date]])</f>
        <v>1</v>
      </c>
      <c r="J1007" t="b">
        <f>MOD(spx[[#This Row],[month]]-1,3)=0</f>
        <v>1</v>
      </c>
      <c r="K1007" t="b">
        <f>spx[[#This Row],[month]]&lt;&gt;I1006</f>
        <v>0</v>
      </c>
      <c r="L1007" s="8">
        <f>YEAR(spx[[#This Row],[Date]])</f>
        <v>2004</v>
      </c>
      <c r="M1007" s="8" cm="1">
        <f t="array" ref="M1007">_xlfn.IFS(spx[[#This Row],[month]]&lt;=3,1,spx[[#This Row],[month]]&lt;=6,2,spx[[#This Row],[month]]&lt;=9,3,spx[[#This Row],[month]]&lt;=12,4)</f>
        <v>1</v>
      </c>
    </row>
    <row r="1008" spans="1:13" x14ac:dyDescent="0.25">
      <c r="A1008" s="2">
        <v>37992</v>
      </c>
      <c r="B1008">
        <v>1122.219971</v>
      </c>
      <c r="C1008">
        <v>1124.459961</v>
      </c>
      <c r="D1008">
        <v>1118.4399410000001</v>
      </c>
      <c r="E1008">
        <v>1123.670044</v>
      </c>
      <c r="F1008">
        <v>1123.670044</v>
      </c>
      <c r="G1008">
        <v>1494500000</v>
      </c>
      <c r="H1008">
        <f>DAY(spx[[#This Row],[Date]])</f>
        <v>6</v>
      </c>
      <c r="I1008" s="7">
        <f>MONTH(spx[[#This Row],[Date]])</f>
        <v>1</v>
      </c>
      <c r="J1008" t="b">
        <f>MOD(spx[[#This Row],[month]]-1,3)=0</f>
        <v>1</v>
      </c>
      <c r="K1008" t="b">
        <f>spx[[#This Row],[month]]&lt;&gt;I1007</f>
        <v>0</v>
      </c>
      <c r="L1008" s="8">
        <f>YEAR(spx[[#This Row],[Date]])</f>
        <v>2004</v>
      </c>
      <c r="M1008" s="8" cm="1">
        <f t="array" ref="M1008">_xlfn.IFS(spx[[#This Row],[month]]&lt;=3,1,spx[[#This Row],[month]]&lt;=6,2,spx[[#This Row],[month]]&lt;=9,3,spx[[#This Row],[month]]&lt;=12,4)</f>
        <v>1</v>
      </c>
    </row>
    <row r="1009" spans="1:13" x14ac:dyDescent="0.25">
      <c r="A1009" s="2">
        <v>37993</v>
      </c>
      <c r="B1009">
        <v>1123.670044</v>
      </c>
      <c r="C1009">
        <v>1126.329956</v>
      </c>
      <c r="D1009">
        <v>1116.4499510000001</v>
      </c>
      <c r="E1009">
        <v>1126.329956</v>
      </c>
      <c r="F1009">
        <v>1126.329956</v>
      </c>
      <c r="G1009">
        <v>1704900000</v>
      </c>
      <c r="H1009">
        <f>DAY(spx[[#This Row],[Date]])</f>
        <v>7</v>
      </c>
      <c r="I1009" s="7">
        <f>MONTH(spx[[#This Row],[Date]])</f>
        <v>1</v>
      </c>
      <c r="J1009" t="b">
        <f>MOD(spx[[#This Row],[month]]-1,3)=0</f>
        <v>1</v>
      </c>
      <c r="K1009" t="b">
        <f>spx[[#This Row],[month]]&lt;&gt;I1008</f>
        <v>0</v>
      </c>
      <c r="L1009" s="8">
        <f>YEAR(spx[[#This Row],[Date]])</f>
        <v>2004</v>
      </c>
      <c r="M1009" s="8" cm="1">
        <f t="array" ref="M1009">_xlfn.IFS(spx[[#This Row],[month]]&lt;=3,1,spx[[#This Row],[month]]&lt;=6,2,spx[[#This Row],[month]]&lt;=9,3,spx[[#This Row],[month]]&lt;=12,4)</f>
        <v>1</v>
      </c>
    </row>
    <row r="1010" spans="1:13" x14ac:dyDescent="0.25">
      <c r="A1010" s="2">
        <v>37994</v>
      </c>
      <c r="B1010">
        <v>1126.329956</v>
      </c>
      <c r="C1010">
        <v>1131.920044</v>
      </c>
      <c r="D1010">
        <v>1124.910034</v>
      </c>
      <c r="E1010">
        <v>1131.920044</v>
      </c>
      <c r="F1010">
        <v>1131.920044</v>
      </c>
      <c r="G1010">
        <v>1868400000</v>
      </c>
      <c r="H1010">
        <f>DAY(spx[[#This Row],[Date]])</f>
        <v>8</v>
      </c>
      <c r="I1010" s="7">
        <f>MONTH(spx[[#This Row],[Date]])</f>
        <v>1</v>
      </c>
      <c r="J1010" t="b">
        <f>MOD(spx[[#This Row],[month]]-1,3)=0</f>
        <v>1</v>
      </c>
      <c r="K1010" t="b">
        <f>spx[[#This Row],[month]]&lt;&gt;I1009</f>
        <v>0</v>
      </c>
      <c r="L1010" s="8">
        <f>YEAR(spx[[#This Row],[Date]])</f>
        <v>2004</v>
      </c>
      <c r="M1010" s="8" cm="1">
        <f t="array" ref="M1010">_xlfn.IFS(spx[[#This Row],[month]]&lt;=3,1,spx[[#This Row],[month]]&lt;=6,2,spx[[#This Row],[month]]&lt;=9,3,spx[[#This Row],[month]]&lt;=12,4)</f>
        <v>1</v>
      </c>
    </row>
    <row r="1011" spans="1:13" x14ac:dyDescent="0.25">
      <c r="A1011" s="2">
        <v>37995</v>
      </c>
      <c r="B1011">
        <v>1131.920044</v>
      </c>
      <c r="C1011">
        <v>1131.920044</v>
      </c>
      <c r="D1011">
        <v>1120.900024</v>
      </c>
      <c r="E1011">
        <v>1121.8599850000001</v>
      </c>
      <c r="F1011">
        <v>1121.8599850000001</v>
      </c>
      <c r="G1011">
        <v>1720700000</v>
      </c>
      <c r="H1011">
        <f>DAY(spx[[#This Row],[Date]])</f>
        <v>9</v>
      </c>
      <c r="I1011" s="7">
        <f>MONTH(spx[[#This Row],[Date]])</f>
        <v>1</v>
      </c>
      <c r="J1011" t="b">
        <f>MOD(spx[[#This Row],[month]]-1,3)=0</f>
        <v>1</v>
      </c>
      <c r="K1011" t="b">
        <f>spx[[#This Row],[month]]&lt;&gt;I1010</f>
        <v>0</v>
      </c>
      <c r="L1011" s="8">
        <f>YEAR(spx[[#This Row],[Date]])</f>
        <v>2004</v>
      </c>
      <c r="M1011" s="8" cm="1">
        <f t="array" ref="M1011">_xlfn.IFS(spx[[#This Row],[month]]&lt;=3,1,spx[[#This Row],[month]]&lt;=6,2,spx[[#This Row],[month]]&lt;=9,3,spx[[#This Row],[month]]&lt;=12,4)</f>
        <v>1</v>
      </c>
    </row>
    <row r="1012" spans="1:13" x14ac:dyDescent="0.25">
      <c r="A1012" s="2">
        <v>37998</v>
      </c>
      <c r="B1012">
        <v>1121.8599850000001</v>
      </c>
      <c r="C1012">
        <v>1127.849976</v>
      </c>
      <c r="D1012">
        <v>1120.900024</v>
      </c>
      <c r="E1012">
        <v>1127.2299800000001</v>
      </c>
      <c r="F1012">
        <v>1127.2299800000001</v>
      </c>
      <c r="G1012">
        <v>1510200000</v>
      </c>
      <c r="H1012">
        <f>DAY(spx[[#This Row],[Date]])</f>
        <v>12</v>
      </c>
      <c r="I1012" s="7">
        <f>MONTH(spx[[#This Row],[Date]])</f>
        <v>1</v>
      </c>
      <c r="J1012" t="b">
        <f>MOD(spx[[#This Row],[month]]-1,3)=0</f>
        <v>1</v>
      </c>
      <c r="K1012" t="b">
        <f>spx[[#This Row],[month]]&lt;&gt;I1011</f>
        <v>0</v>
      </c>
      <c r="L1012" s="8">
        <f>YEAR(spx[[#This Row],[Date]])</f>
        <v>2004</v>
      </c>
      <c r="M1012" s="8" cm="1">
        <f t="array" ref="M1012">_xlfn.IFS(spx[[#This Row],[month]]&lt;=3,1,spx[[#This Row],[month]]&lt;=6,2,spx[[#This Row],[month]]&lt;=9,3,spx[[#This Row],[month]]&lt;=12,4)</f>
        <v>1</v>
      </c>
    </row>
    <row r="1013" spans="1:13" x14ac:dyDescent="0.25">
      <c r="A1013" s="2">
        <v>37999</v>
      </c>
      <c r="B1013">
        <v>1127.2299800000001</v>
      </c>
      <c r="C1013">
        <v>1129.0699460000001</v>
      </c>
      <c r="D1013">
        <v>1115.1899410000001</v>
      </c>
      <c r="E1013">
        <v>1121.219971</v>
      </c>
      <c r="F1013">
        <v>1121.219971</v>
      </c>
      <c r="G1013">
        <v>1595900000</v>
      </c>
      <c r="H1013">
        <f>DAY(spx[[#This Row],[Date]])</f>
        <v>13</v>
      </c>
      <c r="I1013" s="7">
        <f>MONTH(spx[[#This Row],[Date]])</f>
        <v>1</v>
      </c>
      <c r="J1013" t="b">
        <f>MOD(spx[[#This Row],[month]]-1,3)=0</f>
        <v>1</v>
      </c>
      <c r="K1013" t="b">
        <f>spx[[#This Row],[month]]&lt;&gt;I1012</f>
        <v>0</v>
      </c>
      <c r="L1013" s="8">
        <f>YEAR(spx[[#This Row],[Date]])</f>
        <v>2004</v>
      </c>
      <c r="M1013" s="8" cm="1">
        <f t="array" ref="M1013">_xlfn.IFS(spx[[#This Row],[month]]&lt;=3,1,spx[[#This Row],[month]]&lt;=6,2,spx[[#This Row],[month]]&lt;=9,3,spx[[#This Row],[month]]&lt;=12,4)</f>
        <v>1</v>
      </c>
    </row>
    <row r="1014" spans="1:13" x14ac:dyDescent="0.25">
      <c r="A1014" s="2">
        <v>38000</v>
      </c>
      <c r="B1014">
        <v>1121.219971</v>
      </c>
      <c r="C1014">
        <v>1130.75</v>
      </c>
      <c r="D1014">
        <v>1121.219971</v>
      </c>
      <c r="E1014">
        <v>1130.5200199999999</v>
      </c>
      <c r="F1014">
        <v>1130.5200199999999</v>
      </c>
      <c r="G1014">
        <v>1514600000</v>
      </c>
      <c r="H1014">
        <f>DAY(spx[[#This Row],[Date]])</f>
        <v>14</v>
      </c>
      <c r="I1014" s="7">
        <f>MONTH(spx[[#This Row],[Date]])</f>
        <v>1</v>
      </c>
      <c r="J1014" t="b">
        <f>MOD(spx[[#This Row],[month]]-1,3)=0</f>
        <v>1</v>
      </c>
      <c r="K1014" t="b">
        <f>spx[[#This Row],[month]]&lt;&gt;I1013</f>
        <v>0</v>
      </c>
      <c r="L1014" s="8">
        <f>YEAR(spx[[#This Row],[Date]])</f>
        <v>2004</v>
      </c>
      <c r="M1014" s="8" cm="1">
        <f t="array" ref="M1014">_xlfn.IFS(spx[[#This Row],[month]]&lt;=3,1,spx[[#This Row],[month]]&lt;=6,2,spx[[#This Row],[month]]&lt;=9,3,spx[[#This Row],[month]]&lt;=12,4)</f>
        <v>1</v>
      </c>
    </row>
    <row r="1015" spans="1:13" x14ac:dyDescent="0.25">
      <c r="A1015" s="2">
        <v>38001</v>
      </c>
      <c r="B1015">
        <v>1130.5200199999999</v>
      </c>
      <c r="C1015">
        <v>1137.1099850000001</v>
      </c>
      <c r="D1015">
        <v>1124.540039</v>
      </c>
      <c r="E1015">
        <v>1132.0500489999999</v>
      </c>
      <c r="F1015">
        <v>1132.0500489999999</v>
      </c>
      <c r="G1015">
        <v>1695000000</v>
      </c>
      <c r="H1015">
        <f>DAY(spx[[#This Row],[Date]])</f>
        <v>15</v>
      </c>
      <c r="I1015" s="7">
        <f>MONTH(spx[[#This Row],[Date]])</f>
        <v>1</v>
      </c>
      <c r="J1015" t="b">
        <f>MOD(spx[[#This Row],[month]]-1,3)=0</f>
        <v>1</v>
      </c>
      <c r="K1015" t="b">
        <f>spx[[#This Row],[month]]&lt;&gt;I1014</f>
        <v>0</v>
      </c>
      <c r="L1015" s="8">
        <f>YEAR(spx[[#This Row],[Date]])</f>
        <v>2004</v>
      </c>
      <c r="M1015" s="8" cm="1">
        <f t="array" ref="M1015">_xlfn.IFS(spx[[#This Row],[month]]&lt;=3,1,spx[[#This Row],[month]]&lt;=6,2,spx[[#This Row],[month]]&lt;=9,3,spx[[#This Row],[month]]&lt;=12,4)</f>
        <v>1</v>
      </c>
    </row>
    <row r="1016" spans="1:13" x14ac:dyDescent="0.25">
      <c r="A1016" s="2">
        <v>38002</v>
      </c>
      <c r="B1016">
        <v>1132.0500489999999</v>
      </c>
      <c r="C1016">
        <v>1139.829956</v>
      </c>
      <c r="D1016">
        <v>1132.0500489999999</v>
      </c>
      <c r="E1016">
        <v>1139.829956</v>
      </c>
      <c r="F1016">
        <v>1139.829956</v>
      </c>
      <c r="G1016">
        <v>1721100000</v>
      </c>
      <c r="H1016">
        <f>DAY(spx[[#This Row],[Date]])</f>
        <v>16</v>
      </c>
      <c r="I1016" s="7">
        <f>MONTH(spx[[#This Row],[Date]])</f>
        <v>1</v>
      </c>
      <c r="J1016" t="b">
        <f>MOD(spx[[#This Row],[month]]-1,3)=0</f>
        <v>1</v>
      </c>
      <c r="K1016" t="b">
        <f>spx[[#This Row],[month]]&lt;&gt;I1015</f>
        <v>0</v>
      </c>
      <c r="L1016" s="8">
        <f>YEAR(spx[[#This Row],[Date]])</f>
        <v>2004</v>
      </c>
      <c r="M1016" s="8" cm="1">
        <f t="array" ref="M1016">_xlfn.IFS(spx[[#This Row],[month]]&lt;=3,1,spx[[#This Row],[month]]&lt;=6,2,spx[[#This Row],[month]]&lt;=9,3,spx[[#This Row],[month]]&lt;=12,4)</f>
        <v>1</v>
      </c>
    </row>
    <row r="1017" spans="1:13" x14ac:dyDescent="0.25">
      <c r="A1017" s="2">
        <v>38006</v>
      </c>
      <c r="B1017">
        <v>1139.829956</v>
      </c>
      <c r="C1017">
        <v>1142.9300539999999</v>
      </c>
      <c r="D1017">
        <v>1135.400024</v>
      </c>
      <c r="E1017">
        <v>1138.7700199999999</v>
      </c>
      <c r="F1017">
        <v>1138.7700199999999</v>
      </c>
      <c r="G1017">
        <v>1698200000</v>
      </c>
      <c r="H1017">
        <f>DAY(spx[[#This Row],[Date]])</f>
        <v>20</v>
      </c>
      <c r="I1017" s="7">
        <f>MONTH(spx[[#This Row],[Date]])</f>
        <v>1</v>
      </c>
      <c r="J1017" t="b">
        <f>MOD(spx[[#This Row],[month]]-1,3)=0</f>
        <v>1</v>
      </c>
      <c r="K1017" t="b">
        <f>spx[[#This Row],[month]]&lt;&gt;I1016</f>
        <v>0</v>
      </c>
      <c r="L1017" s="8">
        <f>YEAR(spx[[#This Row],[Date]])</f>
        <v>2004</v>
      </c>
      <c r="M1017" s="8" cm="1">
        <f t="array" ref="M1017">_xlfn.IFS(spx[[#This Row],[month]]&lt;=3,1,spx[[#This Row],[month]]&lt;=6,2,spx[[#This Row],[month]]&lt;=9,3,spx[[#This Row],[month]]&lt;=12,4)</f>
        <v>1</v>
      </c>
    </row>
    <row r="1018" spans="1:13" x14ac:dyDescent="0.25">
      <c r="A1018" s="2">
        <v>38007</v>
      </c>
      <c r="B1018">
        <v>1138.7700199999999</v>
      </c>
      <c r="C1018">
        <v>1149.209961</v>
      </c>
      <c r="D1018">
        <v>1134.619995</v>
      </c>
      <c r="E1018">
        <v>1147.619995</v>
      </c>
      <c r="F1018">
        <v>1147.619995</v>
      </c>
      <c r="G1018">
        <v>1757600000</v>
      </c>
      <c r="H1018">
        <f>DAY(spx[[#This Row],[Date]])</f>
        <v>21</v>
      </c>
      <c r="I1018" s="7">
        <f>MONTH(spx[[#This Row],[Date]])</f>
        <v>1</v>
      </c>
      <c r="J1018" t="b">
        <f>MOD(spx[[#This Row],[month]]-1,3)=0</f>
        <v>1</v>
      </c>
      <c r="K1018" t="b">
        <f>spx[[#This Row],[month]]&lt;&gt;I1017</f>
        <v>0</v>
      </c>
      <c r="L1018" s="8">
        <f>YEAR(spx[[#This Row],[Date]])</f>
        <v>2004</v>
      </c>
      <c r="M1018" s="8" cm="1">
        <f t="array" ref="M1018">_xlfn.IFS(spx[[#This Row],[month]]&lt;=3,1,spx[[#This Row],[month]]&lt;=6,2,spx[[#This Row],[month]]&lt;=9,3,spx[[#This Row],[month]]&lt;=12,4)</f>
        <v>1</v>
      </c>
    </row>
    <row r="1019" spans="1:13" x14ac:dyDescent="0.25">
      <c r="A1019" s="2">
        <v>38008</v>
      </c>
      <c r="B1019">
        <v>1147.619995</v>
      </c>
      <c r="C1019">
        <v>1150.51001</v>
      </c>
      <c r="D1019">
        <v>1143.01001</v>
      </c>
      <c r="E1019">
        <v>1143.9399410000001</v>
      </c>
      <c r="F1019">
        <v>1143.9399410000001</v>
      </c>
      <c r="G1019">
        <v>1693700000</v>
      </c>
      <c r="H1019">
        <f>DAY(spx[[#This Row],[Date]])</f>
        <v>22</v>
      </c>
      <c r="I1019" s="7">
        <f>MONTH(spx[[#This Row],[Date]])</f>
        <v>1</v>
      </c>
      <c r="J1019" t="b">
        <f>MOD(spx[[#This Row],[month]]-1,3)=0</f>
        <v>1</v>
      </c>
      <c r="K1019" t="b">
        <f>spx[[#This Row],[month]]&lt;&gt;I1018</f>
        <v>0</v>
      </c>
      <c r="L1019" s="8">
        <f>YEAR(spx[[#This Row],[Date]])</f>
        <v>2004</v>
      </c>
      <c r="M1019" s="8" cm="1">
        <f t="array" ref="M1019">_xlfn.IFS(spx[[#This Row],[month]]&lt;=3,1,spx[[#This Row],[month]]&lt;=6,2,spx[[#This Row],[month]]&lt;=9,3,spx[[#This Row],[month]]&lt;=12,4)</f>
        <v>1</v>
      </c>
    </row>
    <row r="1020" spans="1:13" x14ac:dyDescent="0.25">
      <c r="A1020" s="2">
        <v>38009</v>
      </c>
      <c r="B1020">
        <v>1143.9399410000001</v>
      </c>
      <c r="C1020">
        <v>1150.3100589999999</v>
      </c>
      <c r="D1020">
        <v>1136.849976</v>
      </c>
      <c r="E1020">
        <v>1141.5500489999999</v>
      </c>
      <c r="F1020">
        <v>1141.5500489999999</v>
      </c>
      <c r="G1020">
        <v>1561200000</v>
      </c>
      <c r="H1020">
        <f>DAY(spx[[#This Row],[Date]])</f>
        <v>23</v>
      </c>
      <c r="I1020" s="7">
        <f>MONTH(spx[[#This Row],[Date]])</f>
        <v>1</v>
      </c>
      <c r="J1020" t="b">
        <f>MOD(spx[[#This Row],[month]]-1,3)=0</f>
        <v>1</v>
      </c>
      <c r="K1020" t="b">
        <f>spx[[#This Row],[month]]&lt;&gt;I1019</f>
        <v>0</v>
      </c>
      <c r="L1020" s="8">
        <f>YEAR(spx[[#This Row],[Date]])</f>
        <v>2004</v>
      </c>
      <c r="M1020" s="8" cm="1">
        <f t="array" ref="M1020">_xlfn.IFS(spx[[#This Row],[month]]&lt;=3,1,spx[[#This Row],[month]]&lt;=6,2,spx[[#This Row],[month]]&lt;=9,3,spx[[#This Row],[month]]&lt;=12,4)</f>
        <v>1</v>
      </c>
    </row>
    <row r="1021" spans="1:13" x14ac:dyDescent="0.25">
      <c r="A1021" s="2">
        <v>38012</v>
      </c>
      <c r="B1021">
        <v>1141.5500489999999</v>
      </c>
      <c r="C1021">
        <v>1155.380005</v>
      </c>
      <c r="D1021">
        <v>1141</v>
      </c>
      <c r="E1021">
        <v>1155.369995</v>
      </c>
      <c r="F1021">
        <v>1155.369995</v>
      </c>
      <c r="G1021">
        <v>1480600000</v>
      </c>
      <c r="H1021">
        <f>DAY(spx[[#This Row],[Date]])</f>
        <v>26</v>
      </c>
      <c r="I1021" s="7">
        <f>MONTH(spx[[#This Row],[Date]])</f>
        <v>1</v>
      </c>
      <c r="J1021" t="b">
        <f>MOD(spx[[#This Row],[month]]-1,3)=0</f>
        <v>1</v>
      </c>
      <c r="K1021" t="b">
        <f>spx[[#This Row],[month]]&lt;&gt;I1020</f>
        <v>0</v>
      </c>
      <c r="L1021" s="8">
        <f>YEAR(spx[[#This Row],[Date]])</f>
        <v>2004</v>
      </c>
      <c r="M1021" s="8" cm="1">
        <f t="array" ref="M1021">_xlfn.IFS(spx[[#This Row],[month]]&lt;=3,1,spx[[#This Row],[month]]&lt;=6,2,spx[[#This Row],[month]]&lt;=9,3,spx[[#This Row],[month]]&lt;=12,4)</f>
        <v>1</v>
      </c>
    </row>
    <row r="1022" spans="1:13" x14ac:dyDescent="0.25">
      <c r="A1022" s="2">
        <v>38013</v>
      </c>
      <c r="B1022">
        <v>1155.369995</v>
      </c>
      <c r="C1022">
        <v>1155.369995</v>
      </c>
      <c r="D1022">
        <v>1144.0500489999999</v>
      </c>
      <c r="E1022">
        <v>1144.0500489999999</v>
      </c>
      <c r="F1022">
        <v>1144.0500489999999</v>
      </c>
      <c r="G1022">
        <v>1673100000</v>
      </c>
      <c r="H1022">
        <f>DAY(spx[[#This Row],[Date]])</f>
        <v>27</v>
      </c>
      <c r="I1022" s="7">
        <f>MONTH(spx[[#This Row],[Date]])</f>
        <v>1</v>
      </c>
      <c r="J1022" t="b">
        <f>MOD(spx[[#This Row],[month]]-1,3)=0</f>
        <v>1</v>
      </c>
      <c r="K1022" t="b">
        <f>spx[[#This Row],[month]]&lt;&gt;I1021</f>
        <v>0</v>
      </c>
      <c r="L1022" s="8">
        <f>YEAR(spx[[#This Row],[Date]])</f>
        <v>2004</v>
      </c>
      <c r="M1022" s="8" cm="1">
        <f t="array" ref="M1022">_xlfn.IFS(spx[[#This Row],[month]]&lt;=3,1,spx[[#This Row],[month]]&lt;=6,2,spx[[#This Row],[month]]&lt;=9,3,spx[[#This Row],[month]]&lt;=12,4)</f>
        <v>1</v>
      </c>
    </row>
    <row r="1023" spans="1:13" x14ac:dyDescent="0.25">
      <c r="A1023" s="2">
        <v>38014</v>
      </c>
      <c r="B1023">
        <v>1144.0500489999999</v>
      </c>
      <c r="C1023">
        <v>1149.1400149999999</v>
      </c>
      <c r="D1023">
        <v>1126.5</v>
      </c>
      <c r="E1023">
        <v>1128.4799800000001</v>
      </c>
      <c r="F1023">
        <v>1128.4799800000001</v>
      </c>
      <c r="G1023">
        <v>1842000000</v>
      </c>
      <c r="H1023">
        <f>DAY(spx[[#This Row],[Date]])</f>
        <v>28</v>
      </c>
      <c r="I1023" s="7">
        <f>MONTH(spx[[#This Row],[Date]])</f>
        <v>1</v>
      </c>
      <c r="J1023" t="b">
        <f>MOD(spx[[#This Row],[month]]-1,3)=0</f>
        <v>1</v>
      </c>
      <c r="K1023" t="b">
        <f>spx[[#This Row],[month]]&lt;&gt;I1022</f>
        <v>0</v>
      </c>
      <c r="L1023" s="8">
        <f>YEAR(spx[[#This Row],[Date]])</f>
        <v>2004</v>
      </c>
      <c r="M1023" s="8" cm="1">
        <f t="array" ref="M1023">_xlfn.IFS(spx[[#This Row],[month]]&lt;=3,1,spx[[#This Row],[month]]&lt;=6,2,spx[[#This Row],[month]]&lt;=9,3,spx[[#This Row],[month]]&lt;=12,4)</f>
        <v>1</v>
      </c>
    </row>
    <row r="1024" spans="1:13" x14ac:dyDescent="0.25">
      <c r="A1024" s="2">
        <v>38015</v>
      </c>
      <c r="B1024">
        <v>1128.4799800000001</v>
      </c>
      <c r="C1024">
        <v>1134.3900149999999</v>
      </c>
      <c r="D1024">
        <v>1122.380005</v>
      </c>
      <c r="E1024">
        <v>1134.1099850000001</v>
      </c>
      <c r="F1024">
        <v>1134.1099850000001</v>
      </c>
      <c r="G1024">
        <v>1921900000</v>
      </c>
      <c r="H1024">
        <f>DAY(spx[[#This Row],[Date]])</f>
        <v>29</v>
      </c>
      <c r="I1024" s="7">
        <f>MONTH(spx[[#This Row],[Date]])</f>
        <v>1</v>
      </c>
      <c r="J1024" t="b">
        <f>MOD(spx[[#This Row],[month]]-1,3)=0</f>
        <v>1</v>
      </c>
      <c r="K1024" t="b">
        <f>spx[[#This Row],[month]]&lt;&gt;I1023</f>
        <v>0</v>
      </c>
      <c r="L1024" s="8">
        <f>YEAR(spx[[#This Row],[Date]])</f>
        <v>2004</v>
      </c>
      <c r="M1024" s="8" cm="1">
        <f t="array" ref="M1024">_xlfn.IFS(spx[[#This Row],[month]]&lt;=3,1,spx[[#This Row],[month]]&lt;=6,2,spx[[#This Row],[month]]&lt;=9,3,spx[[#This Row],[month]]&lt;=12,4)</f>
        <v>1</v>
      </c>
    </row>
    <row r="1025" spans="1:13" x14ac:dyDescent="0.25">
      <c r="A1025" s="2">
        <v>38016</v>
      </c>
      <c r="B1025">
        <v>1134.1099850000001</v>
      </c>
      <c r="C1025">
        <v>1134.170044</v>
      </c>
      <c r="D1025">
        <v>1127.7299800000001</v>
      </c>
      <c r="E1025">
        <v>1131.130005</v>
      </c>
      <c r="F1025">
        <v>1131.130005</v>
      </c>
      <c r="G1025">
        <v>1635000000</v>
      </c>
      <c r="H1025">
        <f>DAY(spx[[#This Row],[Date]])</f>
        <v>30</v>
      </c>
      <c r="I1025" s="7">
        <f>MONTH(spx[[#This Row],[Date]])</f>
        <v>1</v>
      </c>
      <c r="J1025" t="b">
        <f>MOD(spx[[#This Row],[month]]-1,3)=0</f>
        <v>1</v>
      </c>
      <c r="K1025" t="b">
        <f>spx[[#This Row],[month]]&lt;&gt;I1024</f>
        <v>0</v>
      </c>
      <c r="L1025" s="8">
        <f>YEAR(spx[[#This Row],[Date]])</f>
        <v>2004</v>
      </c>
      <c r="M1025" s="8" cm="1">
        <f t="array" ref="M1025">_xlfn.IFS(spx[[#This Row],[month]]&lt;=3,1,spx[[#This Row],[month]]&lt;=6,2,spx[[#This Row],[month]]&lt;=9,3,spx[[#This Row],[month]]&lt;=12,4)</f>
        <v>1</v>
      </c>
    </row>
    <row r="1026" spans="1:13" x14ac:dyDescent="0.25">
      <c r="A1026" s="2">
        <v>38019</v>
      </c>
      <c r="B1026">
        <v>1131.130005</v>
      </c>
      <c r="C1026">
        <v>1142.4499510000001</v>
      </c>
      <c r="D1026">
        <v>1127.869995</v>
      </c>
      <c r="E1026">
        <v>1135.26001</v>
      </c>
      <c r="F1026">
        <v>1135.26001</v>
      </c>
      <c r="G1026">
        <v>1599200000</v>
      </c>
      <c r="H1026">
        <f>DAY(spx[[#This Row],[Date]])</f>
        <v>2</v>
      </c>
      <c r="I1026" s="7">
        <f>MONTH(spx[[#This Row],[Date]])</f>
        <v>2</v>
      </c>
      <c r="J1026" t="b">
        <f>MOD(spx[[#This Row],[month]]-1,3)=0</f>
        <v>0</v>
      </c>
      <c r="K1026" t="b">
        <f>spx[[#This Row],[month]]&lt;&gt;I1025</f>
        <v>1</v>
      </c>
      <c r="L1026" s="8">
        <f>YEAR(spx[[#This Row],[Date]])</f>
        <v>2004</v>
      </c>
      <c r="M1026" s="8" cm="1">
        <f t="array" ref="M1026">_xlfn.IFS(spx[[#This Row],[month]]&lt;=3,1,spx[[#This Row],[month]]&lt;=6,2,spx[[#This Row],[month]]&lt;=9,3,spx[[#This Row],[month]]&lt;=12,4)</f>
        <v>1</v>
      </c>
    </row>
    <row r="1027" spans="1:13" x14ac:dyDescent="0.25">
      <c r="A1027" s="2">
        <v>38020</v>
      </c>
      <c r="B1027">
        <v>1135.26001</v>
      </c>
      <c r="C1027">
        <v>1137.4399410000001</v>
      </c>
      <c r="D1027">
        <v>1131.329956</v>
      </c>
      <c r="E1027">
        <v>1136.030029</v>
      </c>
      <c r="F1027">
        <v>1136.030029</v>
      </c>
      <c r="G1027">
        <v>1476900000</v>
      </c>
      <c r="H1027">
        <f>DAY(spx[[#This Row],[Date]])</f>
        <v>3</v>
      </c>
      <c r="I1027" s="7">
        <f>MONTH(spx[[#This Row],[Date]])</f>
        <v>2</v>
      </c>
      <c r="J1027" t="b">
        <f>MOD(spx[[#This Row],[month]]-1,3)=0</f>
        <v>0</v>
      </c>
      <c r="K1027" t="b">
        <f>spx[[#This Row],[month]]&lt;&gt;I1026</f>
        <v>0</v>
      </c>
      <c r="L1027" s="8">
        <f>YEAR(spx[[#This Row],[Date]])</f>
        <v>2004</v>
      </c>
      <c r="M1027" s="8" cm="1">
        <f t="array" ref="M1027">_xlfn.IFS(spx[[#This Row],[month]]&lt;=3,1,spx[[#This Row],[month]]&lt;=6,2,spx[[#This Row],[month]]&lt;=9,3,spx[[#This Row],[month]]&lt;=12,4)</f>
        <v>1</v>
      </c>
    </row>
    <row r="1028" spans="1:13" x14ac:dyDescent="0.25">
      <c r="A1028" s="2">
        <v>38021</v>
      </c>
      <c r="B1028">
        <v>1136.030029</v>
      </c>
      <c r="C1028">
        <v>1136.030029</v>
      </c>
      <c r="D1028">
        <v>1124.73999</v>
      </c>
      <c r="E1028">
        <v>1126.5200199999999</v>
      </c>
      <c r="F1028">
        <v>1126.5200199999999</v>
      </c>
      <c r="G1028">
        <v>1634800000</v>
      </c>
      <c r="H1028">
        <f>DAY(spx[[#This Row],[Date]])</f>
        <v>4</v>
      </c>
      <c r="I1028" s="7">
        <f>MONTH(spx[[#This Row],[Date]])</f>
        <v>2</v>
      </c>
      <c r="J1028" t="b">
        <f>MOD(spx[[#This Row],[month]]-1,3)=0</f>
        <v>0</v>
      </c>
      <c r="K1028" t="b">
        <f>spx[[#This Row],[month]]&lt;&gt;I1027</f>
        <v>0</v>
      </c>
      <c r="L1028" s="8">
        <f>YEAR(spx[[#This Row],[Date]])</f>
        <v>2004</v>
      </c>
      <c r="M1028" s="8" cm="1">
        <f t="array" ref="M1028">_xlfn.IFS(spx[[#This Row],[month]]&lt;=3,1,spx[[#This Row],[month]]&lt;=6,2,spx[[#This Row],[month]]&lt;=9,3,spx[[#This Row],[month]]&lt;=12,4)</f>
        <v>1</v>
      </c>
    </row>
    <row r="1029" spans="1:13" x14ac:dyDescent="0.25">
      <c r="A1029" s="2">
        <v>38022</v>
      </c>
      <c r="B1029">
        <v>1126.5200199999999</v>
      </c>
      <c r="C1029">
        <v>1131.170044</v>
      </c>
      <c r="D1029">
        <v>1124.4399410000001</v>
      </c>
      <c r="E1029">
        <v>1128.589966</v>
      </c>
      <c r="F1029">
        <v>1128.589966</v>
      </c>
      <c r="G1029">
        <v>1566600000</v>
      </c>
      <c r="H1029">
        <f>DAY(spx[[#This Row],[Date]])</f>
        <v>5</v>
      </c>
      <c r="I1029" s="7">
        <f>MONTH(spx[[#This Row],[Date]])</f>
        <v>2</v>
      </c>
      <c r="J1029" t="b">
        <f>MOD(spx[[#This Row],[month]]-1,3)=0</f>
        <v>0</v>
      </c>
      <c r="K1029" t="b">
        <f>spx[[#This Row],[month]]&lt;&gt;I1028</f>
        <v>0</v>
      </c>
      <c r="L1029" s="8">
        <f>YEAR(spx[[#This Row],[Date]])</f>
        <v>2004</v>
      </c>
      <c r="M1029" s="8" cm="1">
        <f t="array" ref="M1029">_xlfn.IFS(spx[[#This Row],[month]]&lt;=3,1,spx[[#This Row],[month]]&lt;=6,2,spx[[#This Row],[month]]&lt;=9,3,spx[[#This Row],[month]]&lt;=12,4)</f>
        <v>1</v>
      </c>
    </row>
    <row r="1030" spans="1:13" x14ac:dyDescent="0.25">
      <c r="A1030" s="2">
        <v>38023</v>
      </c>
      <c r="B1030">
        <v>1128.589966</v>
      </c>
      <c r="C1030">
        <v>1142.790039</v>
      </c>
      <c r="D1030">
        <v>1128.3900149999999</v>
      </c>
      <c r="E1030">
        <v>1142.76001</v>
      </c>
      <c r="F1030">
        <v>1142.76001</v>
      </c>
      <c r="G1030">
        <v>1477600000</v>
      </c>
      <c r="H1030">
        <f>DAY(spx[[#This Row],[Date]])</f>
        <v>6</v>
      </c>
      <c r="I1030" s="7">
        <f>MONTH(spx[[#This Row],[Date]])</f>
        <v>2</v>
      </c>
      <c r="J1030" t="b">
        <f>MOD(spx[[#This Row],[month]]-1,3)=0</f>
        <v>0</v>
      </c>
      <c r="K1030" t="b">
        <f>spx[[#This Row],[month]]&lt;&gt;I1029</f>
        <v>0</v>
      </c>
      <c r="L1030" s="8">
        <f>YEAR(spx[[#This Row],[Date]])</f>
        <v>2004</v>
      </c>
      <c r="M1030" s="8" cm="1">
        <f t="array" ref="M1030">_xlfn.IFS(spx[[#This Row],[month]]&lt;=3,1,spx[[#This Row],[month]]&lt;=6,2,spx[[#This Row],[month]]&lt;=9,3,spx[[#This Row],[month]]&lt;=12,4)</f>
        <v>1</v>
      </c>
    </row>
    <row r="1031" spans="1:13" x14ac:dyDescent="0.25">
      <c r="A1031" s="2">
        <v>38026</v>
      </c>
      <c r="B1031">
        <v>1142.76001</v>
      </c>
      <c r="C1031">
        <v>1144.459961</v>
      </c>
      <c r="D1031">
        <v>1139.209961</v>
      </c>
      <c r="E1031">
        <v>1139.8100589999999</v>
      </c>
      <c r="F1031">
        <v>1139.8100589999999</v>
      </c>
      <c r="G1031">
        <v>1303500000</v>
      </c>
      <c r="H1031">
        <f>DAY(spx[[#This Row],[Date]])</f>
        <v>9</v>
      </c>
      <c r="I1031" s="7">
        <f>MONTH(spx[[#This Row],[Date]])</f>
        <v>2</v>
      </c>
      <c r="J1031" t="b">
        <f>MOD(spx[[#This Row],[month]]-1,3)=0</f>
        <v>0</v>
      </c>
      <c r="K1031" t="b">
        <f>spx[[#This Row],[month]]&lt;&gt;I1030</f>
        <v>0</v>
      </c>
      <c r="L1031" s="8">
        <f>YEAR(spx[[#This Row],[Date]])</f>
        <v>2004</v>
      </c>
      <c r="M1031" s="8" cm="1">
        <f t="array" ref="M1031">_xlfn.IFS(spx[[#This Row],[month]]&lt;=3,1,spx[[#This Row],[month]]&lt;=6,2,spx[[#This Row],[month]]&lt;=9,3,spx[[#This Row],[month]]&lt;=12,4)</f>
        <v>1</v>
      </c>
    </row>
    <row r="1032" spans="1:13" x14ac:dyDescent="0.25">
      <c r="A1032" s="2">
        <v>38027</v>
      </c>
      <c r="B1032">
        <v>1139.8100589999999</v>
      </c>
      <c r="C1032">
        <v>1147.0200199999999</v>
      </c>
      <c r="D1032">
        <v>1138.6999510000001</v>
      </c>
      <c r="E1032">
        <v>1145.540039</v>
      </c>
      <c r="F1032">
        <v>1145.540039</v>
      </c>
      <c r="G1032">
        <v>1403900000</v>
      </c>
      <c r="H1032">
        <f>DAY(spx[[#This Row],[Date]])</f>
        <v>10</v>
      </c>
      <c r="I1032" s="7">
        <f>MONTH(spx[[#This Row],[Date]])</f>
        <v>2</v>
      </c>
      <c r="J1032" t="b">
        <f>MOD(spx[[#This Row],[month]]-1,3)=0</f>
        <v>0</v>
      </c>
      <c r="K1032" t="b">
        <f>spx[[#This Row],[month]]&lt;&gt;I1031</f>
        <v>0</v>
      </c>
      <c r="L1032" s="8">
        <f>YEAR(spx[[#This Row],[Date]])</f>
        <v>2004</v>
      </c>
      <c r="M1032" s="8" cm="1">
        <f t="array" ref="M1032">_xlfn.IFS(spx[[#This Row],[month]]&lt;=3,1,spx[[#This Row],[month]]&lt;=6,2,spx[[#This Row],[month]]&lt;=9,3,spx[[#This Row],[month]]&lt;=12,4)</f>
        <v>1</v>
      </c>
    </row>
    <row r="1033" spans="1:13" x14ac:dyDescent="0.25">
      <c r="A1033" s="2">
        <v>38028</v>
      </c>
      <c r="B1033">
        <v>1145.540039</v>
      </c>
      <c r="C1033">
        <v>1158.8900149999999</v>
      </c>
      <c r="D1033">
        <v>1142.329956</v>
      </c>
      <c r="E1033">
        <v>1157.76001</v>
      </c>
      <c r="F1033">
        <v>1157.76001</v>
      </c>
      <c r="G1033">
        <v>1699300000</v>
      </c>
      <c r="H1033">
        <f>DAY(spx[[#This Row],[Date]])</f>
        <v>11</v>
      </c>
      <c r="I1033" s="7">
        <f>MONTH(spx[[#This Row],[Date]])</f>
        <v>2</v>
      </c>
      <c r="J1033" t="b">
        <f>MOD(spx[[#This Row],[month]]-1,3)=0</f>
        <v>0</v>
      </c>
      <c r="K1033" t="b">
        <f>spx[[#This Row],[month]]&lt;&gt;I1032</f>
        <v>0</v>
      </c>
      <c r="L1033" s="8">
        <f>YEAR(spx[[#This Row],[Date]])</f>
        <v>2004</v>
      </c>
      <c r="M1033" s="8" cm="1">
        <f t="array" ref="M1033">_xlfn.IFS(spx[[#This Row],[month]]&lt;=3,1,spx[[#This Row],[month]]&lt;=6,2,spx[[#This Row],[month]]&lt;=9,3,spx[[#This Row],[month]]&lt;=12,4)</f>
        <v>1</v>
      </c>
    </row>
    <row r="1034" spans="1:13" x14ac:dyDescent="0.25">
      <c r="A1034" s="2">
        <v>38029</v>
      </c>
      <c r="B1034">
        <v>1157.76001</v>
      </c>
      <c r="C1034">
        <v>1157.76001</v>
      </c>
      <c r="D1034">
        <v>1151.4399410000001</v>
      </c>
      <c r="E1034">
        <v>1152.1099850000001</v>
      </c>
      <c r="F1034">
        <v>1152.1099850000001</v>
      </c>
      <c r="G1034">
        <v>1464300000</v>
      </c>
      <c r="H1034">
        <f>DAY(spx[[#This Row],[Date]])</f>
        <v>12</v>
      </c>
      <c r="I1034" s="7">
        <f>MONTH(spx[[#This Row],[Date]])</f>
        <v>2</v>
      </c>
      <c r="J1034" t="b">
        <f>MOD(spx[[#This Row],[month]]-1,3)=0</f>
        <v>0</v>
      </c>
      <c r="K1034" t="b">
        <f>spx[[#This Row],[month]]&lt;&gt;I1033</f>
        <v>0</v>
      </c>
      <c r="L1034" s="8">
        <f>YEAR(spx[[#This Row],[Date]])</f>
        <v>2004</v>
      </c>
      <c r="M1034" s="8" cm="1">
        <f t="array" ref="M1034">_xlfn.IFS(spx[[#This Row],[month]]&lt;=3,1,spx[[#This Row],[month]]&lt;=6,2,spx[[#This Row],[month]]&lt;=9,3,spx[[#This Row],[month]]&lt;=12,4)</f>
        <v>1</v>
      </c>
    </row>
    <row r="1035" spans="1:13" x14ac:dyDescent="0.25">
      <c r="A1035" s="2">
        <v>38030</v>
      </c>
      <c r="B1035">
        <v>1152.1099850000001</v>
      </c>
      <c r="C1035">
        <v>1156.880005</v>
      </c>
      <c r="D1035">
        <v>1143.23999</v>
      </c>
      <c r="E1035">
        <v>1145.8100589999999</v>
      </c>
      <c r="F1035">
        <v>1145.8100589999999</v>
      </c>
      <c r="G1035">
        <v>1329200000</v>
      </c>
      <c r="H1035">
        <f>DAY(spx[[#This Row],[Date]])</f>
        <v>13</v>
      </c>
      <c r="I1035" s="7">
        <f>MONTH(spx[[#This Row],[Date]])</f>
        <v>2</v>
      </c>
      <c r="J1035" t="b">
        <f>MOD(spx[[#This Row],[month]]-1,3)=0</f>
        <v>0</v>
      </c>
      <c r="K1035" t="b">
        <f>spx[[#This Row],[month]]&lt;&gt;I1034</f>
        <v>0</v>
      </c>
      <c r="L1035" s="8">
        <f>YEAR(spx[[#This Row],[Date]])</f>
        <v>2004</v>
      </c>
      <c r="M1035" s="8" cm="1">
        <f t="array" ref="M1035">_xlfn.IFS(spx[[#This Row],[month]]&lt;=3,1,spx[[#This Row],[month]]&lt;=6,2,spx[[#This Row],[month]]&lt;=9,3,spx[[#This Row],[month]]&lt;=12,4)</f>
        <v>1</v>
      </c>
    </row>
    <row r="1036" spans="1:13" x14ac:dyDescent="0.25">
      <c r="A1036" s="2">
        <v>38034</v>
      </c>
      <c r="B1036">
        <v>1145.8100589999999</v>
      </c>
      <c r="C1036">
        <v>1158.9799800000001</v>
      </c>
      <c r="D1036">
        <v>1145.8100589999999</v>
      </c>
      <c r="E1036">
        <v>1156.98999</v>
      </c>
      <c r="F1036">
        <v>1156.98999</v>
      </c>
      <c r="G1036">
        <v>1396500000</v>
      </c>
      <c r="H1036">
        <f>DAY(spx[[#This Row],[Date]])</f>
        <v>17</v>
      </c>
      <c r="I1036" s="7">
        <f>MONTH(spx[[#This Row],[Date]])</f>
        <v>2</v>
      </c>
      <c r="J1036" t="b">
        <f>MOD(spx[[#This Row],[month]]-1,3)=0</f>
        <v>0</v>
      </c>
      <c r="K1036" t="b">
        <f>spx[[#This Row],[month]]&lt;&gt;I1035</f>
        <v>0</v>
      </c>
      <c r="L1036" s="8">
        <f>YEAR(spx[[#This Row],[Date]])</f>
        <v>2004</v>
      </c>
      <c r="M1036" s="8" cm="1">
        <f t="array" ref="M1036">_xlfn.IFS(spx[[#This Row],[month]]&lt;=3,1,spx[[#This Row],[month]]&lt;=6,2,spx[[#This Row],[month]]&lt;=9,3,spx[[#This Row],[month]]&lt;=12,4)</f>
        <v>1</v>
      </c>
    </row>
    <row r="1037" spans="1:13" x14ac:dyDescent="0.25">
      <c r="A1037" s="2">
        <v>38035</v>
      </c>
      <c r="B1037">
        <v>1156.98999</v>
      </c>
      <c r="C1037">
        <v>1157.400024</v>
      </c>
      <c r="D1037">
        <v>1149.540039</v>
      </c>
      <c r="E1037">
        <v>1151.8199460000001</v>
      </c>
      <c r="F1037">
        <v>1151.8199460000001</v>
      </c>
      <c r="G1037">
        <v>1382400000</v>
      </c>
      <c r="H1037">
        <f>DAY(spx[[#This Row],[Date]])</f>
        <v>18</v>
      </c>
      <c r="I1037" s="7">
        <f>MONTH(spx[[#This Row],[Date]])</f>
        <v>2</v>
      </c>
      <c r="J1037" t="b">
        <f>MOD(spx[[#This Row],[month]]-1,3)=0</f>
        <v>0</v>
      </c>
      <c r="K1037" t="b">
        <f>spx[[#This Row],[month]]&lt;&gt;I1036</f>
        <v>0</v>
      </c>
      <c r="L1037" s="8">
        <f>YEAR(spx[[#This Row],[Date]])</f>
        <v>2004</v>
      </c>
      <c r="M1037" s="8" cm="1">
        <f t="array" ref="M1037">_xlfn.IFS(spx[[#This Row],[month]]&lt;=3,1,spx[[#This Row],[month]]&lt;=6,2,spx[[#This Row],[month]]&lt;=9,3,spx[[#This Row],[month]]&lt;=12,4)</f>
        <v>1</v>
      </c>
    </row>
    <row r="1038" spans="1:13" x14ac:dyDescent="0.25">
      <c r="A1038" s="2">
        <v>38036</v>
      </c>
      <c r="B1038">
        <v>1151.8199460000001</v>
      </c>
      <c r="C1038">
        <v>1158.5699460000001</v>
      </c>
      <c r="D1038">
        <v>1146.849976</v>
      </c>
      <c r="E1038">
        <v>1147.0600589999999</v>
      </c>
      <c r="F1038">
        <v>1147.0600589999999</v>
      </c>
      <c r="G1038">
        <v>1562800000</v>
      </c>
      <c r="H1038">
        <f>DAY(spx[[#This Row],[Date]])</f>
        <v>19</v>
      </c>
      <c r="I1038" s="7">
        <f>MONTH(spx[[#This Row],[Date]])</f>
        <v>2</v>
      </c>
      <c r="J1038" t="b">
        <f>MOD(spx[[#This Row],[month]]-1,3)=0</f>
        <v>0</v>
      </c>
      <c r="K1038" t="b">
        <f>spx[[#This Row],[month]]&lt;&gt;I1037</f>
        <v>0</v>
      </c>
      <c r="L1038" s="8">
        <f>YEAR(spx[[#This Row],[Date]])</f>
        <v>2004</v>
      </c>
      <c r="M1038" s="8" cm="1">
        <f t="array" ref="M1038">_xlfn.IFS(spx[[#This Row],[month]]&lt;=3,1,spx[[#This Row],[month]]&lt;=6,2,spx[[#This Row],[month]]&lt;=9,3,spx[[#This Row],[month]]&lt;=12,4)</f>
        <v>1</v>
      </c>
    </row>
    <row r="1039" spans="1:13" x14ac:dyDescent="0.25">
      <c r="A1039" s="2">
        <v>38037</v>
      </c>
      <c r="B1039">
        <v>1147.0600589999999</v>
      </c>
      <c r="C1039">
        <v>1149.8100589999999</v>
      </c>
      <c r="D1039">
        <v>1139</v>
      </c>
      <c r="E1039">
        <v>1144.1099850000001</v>
      </c>
      <c r="F1039">
        <v>1144.1099850000001</v>
      </c>
      <c r="G1039">
        <v>1479600000</v>
      </c>
      <c r="H1039">
        <f>DAY(spx[[#This Row],[Date]])</f>
        <v>20</v>
      </c>
      <c r="I1039" s="7">
        <f>MONTH(spx[[#This Row],[Date]])</f>
        <v>2</v>
      </c>
      <c r="J1039" t="b">
        <f>MOD(spx[[#This Row],[month]]-1,3)=0</f>
        <v>0</v>
      </c>
      <c r="K1039" t="b">
        <f>spx[[#This Row],[month]]&lt;&gt;I1038</f>
        <v>0</v>
      </c>
      <c r="L1039" s="8">
        <f>YEAR(spx[[#This Row],[Date]])</f>
        <v>2004</v>
      </c>
      <c r="M1039" s="8" cm="1">
        <f t="array" ref="M1039">_xlfn.IFS(spx[[#This Row],[month]]&lt;=3,1,spx[[#This Row],[month]]&lt;=6,2,spx[[#This Row],[month]]&lt;=9,3,spx[[#This Row],[month]]&lt;=12,4)</f>
        <v>1</v>
      </c>
    </row>
    <row r="1040" spans="1:13" x14ac:dyDescent="0.25">
      <c r="A1040" s="2">
        <v>38040</v>
      </c>
      <c r="B1040">
        <v>1144.1099850000001</v>
      </c>
      <c r="C1040">
        <v>1146.6899410000001</v>
      </c>
      <c r="D1040">
        <v>1136.9799800000001</v>
      </c>
      <c r="E1040">
        <v>1140.98999</v>
      </c>
      <c r="F1040">
        <v>1140.98999</v>
      </c>
      <c r="G1040">
        <v>1380400000</v>
      </c>
      <c r="H1040">
        <f>DAY(spx[[#This Row],[Date]])</f>
        <v>23</v>
      </c>
      <c r="I1040" s="7">
        <f>MONTH(spx[[#This Row],[Date]])</f>
        <v>2</v>
      </c>
      <c r="J1040" t="b">
        <f>MOD(spx[[#This Row],[month]]-1,3)=0</f>
        <v>0</v>
      </c>
      <c r="K1040" t="b">
        <f>spx[[#This Row],[month]]&lt;&gt;I1039</f>
        <v>0</v>
      </c>
      <c r="L1040" s="8">
        <f>YEAR(spx[[#This Row],[Date]])</f>
        <v>2004</v>
      </c>
      <c r="M1040" s="8" cm="1">
        <f t="array" ref="M1040">_xlfn.IFS(spx[[#This Row],[month]]&lt;=3,1,spx[[#This Row],[month]]&lt;=6,2,spx[[#This Row],[month]]&lt;=9,3,spx[[#This Row],[month]]&lt;=12,4)</f>
        <v>1</v>
      </c>
    </row>
    <row r="1041" spans="1:13" x14ac:dyDescent="0.25">
      <c r="A1041" s="2">
        <v>38041</v>
      </c>
      <c r="B1041">
        <v>1140.98999</v>
      </c>
      <c r="C1041">
        <v>1144.540039</v>
      </c>
      <c r="D1041">
        <v>1134.4300539999999</v>
      </c>
      <c r="E1041">
        <v>1139.089966</v>
      </c>
      <c r="F1041">
        <v>1139.089966</v>
      </c>
      <c r="G1041">
        <v>1543600000</v>
      </c>
      <c r="H1041">
        <f>DAY(spx[[#This Row],[Date]])</f>
        <v>24</v>
      </c>
      <c r="I1041" s="7">
        <f>MONTH(spx[[#This Row],[Date]])</f>
        <v>2</v>
      </c>
      <c r="J1041" t="b">
        <f>MOD(spx[[#This Row],[month]]-1,3)=0</f>
        <v>0</v>
      </c>
      <c r="K1041" t="b">
        <f>spx[[#This Row],[month]]&lt;&gt;I1040</f>
        <v>0</v>
      </c>
      <c r="L1041" s="8">
        <f>YEAR(spx[[#This Row],[Date]])</f>
        <v>2004</v>
      </c>
      <c r="M1041" s="8" cm="1">
        <f t="array" ref="M1041">_xlfn.IFS(spx[[#This Row],[month]]&lt;=3,1,spx[[#This Row],[month]]&lt;=6,2,spx[[#This Row],[month]]&lt;=9,3,spx[[#This Row],[month]]&lt;=12,4)</f>
        <v>1</v>
      </c>
    </row>
    <row r="1042" spans="1:13" x14ac:dyDescent="0.25">
      <c r="A1042" s="2">
        <v>38042</v>
      </c>
      <c r="B1042">
        <v>1139.089966</v>
      </c>
      <c r="C1042">
        <v>1145.23999</v>
      </c>
      <c r="D1042">
        <v>1138.959961</v>
      </c>
      <c r="E1042">
        <v>1143.670044</v>
      </c>
      <c r="F1042">
        <v>1143.670044</v>
      </c>
      <c r="G1042">
        <v>1360700000</v>
      </c>
      <c r="H1042">
        <f>DAY(spx[[#This Row],[Date]])</f>
        <v>25</v>
      </c>
      <c r="I1042" s="7">
        <f>MONTH(spx[[#This Row],[Date]])</f>
        <v>2</v>
      </c>
      <c r="J1042" t="b">
        <f>MOD(spx[[#This Row],[month]]-1,3)=0</f>
        <v>0</v>
      </c>
      <c r="K1042" t="b">
        <f>spx[[#This Row],[month]]&lt;&gt;I1041</f>
        <v>0</v>
      </c>
      <c r="L1042" s="8">
        <f>YEAR(spx[[#This Row],[Date]])</f>
        <v>2004</v>
      </c>
      <c r="M1042" s="8" cm="1">
        <f t="array" ref="M1042">_xlfn.IFS(spx[[#This Row],[month]]&lt;=3,1,spx[[#This Row],[month]]&lt;=6,2,spx[[#This Row],[month]]&lt;=9,3,spx[[#This Row],[month]]&lt;=12,4)</f>
        <v>1</v>
      </c>
    </row>
    <row r="1043" spans="1:13" x14ac:dyDescent="0.25">
      <c r="A1043" s="2">
        <v>38043</v>
      </c>
      <c r="B1043">
        <v>1143.670044</v>
      </c>
      <c r="C1043">
        <v>1147.2299800000001</v>
      </c>
      <c r="D1043">
        <v>1138.619995</v>
      </c>
      <c r="E1043">
        <v>1144.910034</v>
      </c>
      <c r="F1043">
        <v>1144.910034</v>
      </c>
      <c r="G1043">
        <v>1383900000</v>
      </c>
      <c r="H1043">
        <f>DAY(spx[[#This Row],[Date]])</f>
        <v>26</v>
      </c>
      <c r="I1043" s="7">
        <f>MONTH(spx[[#This Row],[Date]])</f>
        <v>2</v>
      </c>
      <c r="J1043" t="b">
        <f>MOD(spx[[#This Row],[month]]-1,3)=0</f>
        <v>0</v>
      </c>
      <c r="K1043" t="b">
        <f>spx[[#This Row],[month]]&lt;&gt;I1042</f>
        <v>0</v>
      </c>
      <c r="L1043" s="8">
        <f>YEAR(spx[[#This Row],[Date]])</f>
        <v>2004</v>
      </c>
      <c r="M1043" s="8" cm="1">
        <f t="array" ref="M1043">_xlfn.IFS(spx[[#This Row],[month]]&lt;=3,1,spx[[#This Row],[month]]&lt;=6,2,spx[[#This Row],[month]]&lt;=9,3,spx[[#This Row],[month]]&lt;=12,4)</f>
        <v>1</v>
      </c>
    </row>
    <row r="1044" spans="1:13" x14ac:dyDescent="0.25">
      <c r="A1044" s="2">
        <v>38044</v>
      </c>
      <c r="B1044">
        <v>1145.8000489999999</v>
      </c>
      <c r="C1044">
        <v>1151.6800539999999</v>
      </c>
      <c r="D1044">
        <v>1141.8000489999999</v>
      </c>
      <c r="E1044">
        <v>1144.9399410000001</v>
      </c>
      <c r="F1044">
        <v>1144.9399410000001</v>
      </c>
      <c r="G1044">
        <v>1540400000</v>
      </c>
      <c r="H1044">
        <f>DAY(spx[[#This Row],[Date]])</f>
        <v>27</v>
      </c>
      <c r="I1044" s="7">
        <f>MONTH(spx[[#This Row],[Date]])</f>
        <v>2</v>
      </c>
      <c r="J1044" t="b">
        <f>MOD(spx[[#This Row],[month]]-1,3)=0</f>
        <v>0</v>
      </c>
      <c r="K1044" t="b">
        <f>spx[[#This Row],[month]]&lt;&gt;I1043</f>
        <v>0</v>
      </c>
      <c r="L1044" s="8">
        <f>YEAR(spx[[#This Row],[Date]])</f>
        <v>2004</v>
      </c>
      <c r="M1044" s="8" cm="1">
        <f t="array" ref="M1044">_xlfn.IFS(spx[[#This Row],[month]]&lt;=3,1,spx[[#This Row],[month]]&lt;=6,2,spx[[#This Row],[month]]&lt;=9,3,spx[[#This Row],[month]]&lt;=12,4)</f>
        <v>1</v>
      </c>
    </row>
    <row r="1045" spans="1:13" x14ac:dyDescent="0.25">
      <c r="A1045" s="2">
        <v>38047</v>
      </c>
      <c r="B1045">
        <v>1144.9399410000001</v>
      </c>
      <c r="C1045">
        <v>1157.4499510000001</v>
      </c>
      <c r="D1045">
        <v>1144.9399410000001</v>
      </c>
      <c r="E1045">
        <v>1155.969971</v>
      </c>
      <c r="F1045">
        <v>1155.969971</v>
      </c>
      <c r="G1045">
        <v>1497100000</v>
      </c>
      <c r="H1045">
        <f>DAY(spx[[#This Row],[Date]])</f>
        <v>1</v>
      </c>
      <c r="I1045" s="7">
        <f>MONTH(spx[[#This Row],[Date]])</f>
        <v>3</v>
      </c>
      <c r="J1045" t="b">
        <f>MOD(spx[[#This Row],[month]]-1,3)=0</f>
        <v>0</v>
      </c>
      <c r="K1045" t="b">
        <f>spx[[#This Row],[month]]&lt;&gt;I1044</f>
        <v>1</v>
      </c>
      <c r="L1045" s="8">
        <f>YEAR(spx[[#This Row],[Date]])</f>
        <v>2004</v>
      </c>
      <c r="M1045" s="8" cm="1">
        <f t="array" ref="M1045">_xlfn.IFS(spx[[#This Row],[month]]&lt;=3,1,spx[[#This Row],[month]]&lt;=6,2,spx[[#This Row],[month]]&lt;=9,3,spx[[#This Row],[month]]&lt;=12,4)</f>
        <v>1</v>
      </c>
    </row>
    <row r="1046" spans="1:13" x14ac:dyDescent="0.25">
      <c r="A1046" s="2">
        <v>38048</v>
      </c>
      <c r="B1046">
        <v>1155.969971</v>
      </c>
      <c r="C1046">
        <v>1156.540039</v>
      </c>
      <c r="D1046">
        <v>1147.3100589999999</v>
      </c>
      <c r="E1046">
        <v>1149.099976</v>
      </c>
      <c r="F1046">
        <v>1149.099976</v>
      </c>
      <c r="G1046">
        <v>1476000000</v>
      </c>
      <c r="H1046">
        <f>DAY(spx[[#This Row],[Date]])</f>
        <v>2</v>
      </c>
      <c r="I1046" s="7">
        <f>MONTH(spx[[#This Row],[Date]])</f>
        <v>3</v>
      </c>
      <c r="J1046" t="b">
        <f>MOD(spx[[#This Row],[month]]-1,3)=0</f>
        <v>0</v>
      </c>
      <c r="K1046" t="b">
        <f>spx[[#This Row],[month]]&lt;&gt;I1045</f>
        <v>0</v>
      </c>
      <c r="L1046" s="8">
        <f>YEAR(spx[[#This Row],[Date]])</f>
        <v>2004</v>
      </c>
      <c r="M1046" s="8" cm="1">
        <f t="array" ref="M1046">_xlfn.IFS(spx[[#This Row],[month]]&lt;=3,1,spx[[#This Row],[month]]&lt;=6,2,spx[[#This Row],[month]]&lt;=9,3,spx[[#This Row],[month]]&lt;=12,4)</f>
        <v>1</v>
      </c>
    </row>
    <row r="1047" spans="1:13" x14ac:dyDescent="0.25">
      <c r="A1047" s="2">
        <v>38049</v>
      </c>
      <c r="B1047">
        <v>1149.099976</v>
      </c>
      <c r="C1047">
        <v>1152.4399410000001</v>
      </c>
      <c r="D1047">
        <v>1143.780029</v>
      </c>
      <c r="E1047">
        <v>1151.030029</v>
      </c>
      <c r="F1047">
        <v>1151.030029</v>
      </c>
      <c r="G1047">
        <v>1334500000</v>
      </c>
      <c r="H1047">
        <f>DAY(spx[[#This Row],[Date]])</f>
        <v>3</v>
      </c>
      <c r="I1047" s="7">
        <f>MONTH(spx[[#This Row],[Date]])</f>
        <v>3</v>
      </c>
      <c r="J1047" t="b">
        <f>MOD(spx[[#This Row],[month]]-1,3)=0</f>
        <v>0</v>
      </c>
      <c r="K1047" t="b">
        <f>spx[[#This Row],[month]]&lt;&gt;I1046</f>
        <v>0</v>
      </c>
      <c r="L1047" s="8">
        <f>YEAR(spx[[#This Row],[Date]])</f>
        <v>2004</v>
      </c>
      <c r="M1047" s="8" cm="1">
        <f t="array" ref="M1047">_xlfn.IFS(spx[[#This Row],[month]]&lt;=3,1,spx[[#This Row],[month]]&lt;=6,2,spx[[#This Row],[month]]&lt;=9,3,spx[[#This Row],[month]]&lt;=12,4)</f>
        <v>1</v>
      </c>
    </row>
    <row r="1048" spans="1:13" x14ac:dyDescent="0.25">
      <c r="A1048" s="2">
        <v>38050</v>
      </c>
      <c r="B1048">
        <v>1151.030029</v>
      </c>
      <c r="C1048">
        <v>1154.969971</v>
      </c>
      <c r="D1048">
        <v>1149.8100589999999</v>
      </c>
      <c r="E1048">
        <v>1154.869995</v>
      </c>
      <c r="F1048">
        <v>1154.869995</v>
      </c>
      <c r="G1048">
        <v>1265800000</v>
      </c>
      <c r="H1048">
        <f>DAY(spx[[#This Row],[Date]])</f>
        <v>4</v>
      </c>
      <c r="I1048" s="7">
        <f>MONTH(spx[[#This Row],[Date]])</f>
        <v>3</v>
      </c>
      <c r="J1048" t="b">
        <f>MOD(spx[[#This Row],[month]]-1,3)=0</f>
        <v>0</v>
      </c>
      <c r="K1048" t="b">
        <f>spx[[#This Row],[month]]&lt;&gt;I1047</f>
        <v>0</v>
      </c>
      <c r="L1048" s="8">
        <f>YEAR(spx[[#This Row],[Date]])</f>
        <v>2004</v>
      </c>
      <c r="M1048" s="8" cm="1">
        <f t="array" ref="M1048">_xlfn.IFS(spx[[#This Row],[month]]&lt;=3,1,spx[[#This Row],[month]]&lt;=6,2,spx[[#This Row],[month]]&lt;=9,3,spx[[#This Row],[month]]&lt;=12,4)</f>
        <v>1</v>
      </c>
    </row>
    <row r="1049" spans="1:13" x14ac:dyDescent="0.25">
      <c r="A1049" s="2">
        <v>38051</v>
      </c>
      <c r="B1049">
        <v>1154.869995</v>
      </c>
      <c r="C1049">
        <v>1163.2299800000001</v>
      </c>
      <c r="D1049">
        <v>1148.7700199999999</v>
      </c>
      <c r="E1049">
        <v>1156.8599850000001</v>
      </c>
      <c r="F1049">
        <v>1156.8599850000001</v>
      </c>
      <c r="G1049">
        <v>1398200000</v>
      </c>
      <c r="H1049">
        <f>DAY(spx[[#This Row],[Date]])</f>
        <v>5</v>
      </c>
      <c r="I1049" s="7">
        <f>MONTH(spx[[#This Row],[Date]])</f>
        <v>3</v>
      </c>
      <c r="J1049" t="b">
        <f>MOD(spx[[#This Row],[month]]-1,3)=0</f>
        <v>0</v>
      </c>
      <c r="K1049" t="b">
        <f>spx[[#This Row],[month]]&lt;&gt;I1048</f>
        <v>0</v>
      </c>
      <c r="L1049" s="8">
        <f>YEAR(spx[[#This Row],[Date]])</f>
        <v>2004</v>
      </c>
      <c r="M1049" s="8" cm="1">
        <f t="array" ref="M1049">_xlfn.IFS(spx[[#This Row],[month]]&lt;=3,1,spx[[#This Row],[month]]&lt;=6,2,spx[[#This Row],[month]]&lt;=9,3,spx[[#This Row],[month]]&lt;=12,4)</f>
        <v>1</v>
      </c>
    </row>
    <row r="1050" spans="1:13" x14ac:dyDescent="0.25">
      <c r="A1050" s="2">
        <v>38054</v>
      </c>
      <c r="B1050">
        <v>1156.8599850000001</v>
      </c>
      <c r="C1050">
        <v>1159.9399410000001</v>
      </c>
      <c r="D1050">
        <v>1146.969971</v>
      </c>
      <c r="E1050">
        <v>1147.1999510000001</v>
      </c>
      <c r="F1050">
        <v>1147.1999510000001</v>
      </c>
      <c r="G1050">
        <v>1254400000</v>
      </c>
      <c r="H1050">
        <f>DAY(spx[[#This Row],[Date]])</f>
        <v>8</v>
      </c>
      <c r="I1050" s="7">
        <f>MONTH(spx[[#This Row],[Date]])</f>
        <v>3</v>
      </c>
      <c r="J1050" t="b">
        <f>MOD(spx[[#This Row],[month]]-1,3)=0</f>
        <v>0</v>
      </c>
      <c r="K1050" t="b">
        <f>spx[[#This Row],[month]]&lt;&gt;I1049</f>
        <v>0</v>
      </c>
      <c r="L1050" s="8">
        <f>YEAR(spx[[#This Row],[Date]])</f>
        <v>2004</v>
      </c>
      <c r="M1050" s="8" cm="1">
        <f t="array" ref="M1050">_xlfn.IFS(spx[[#This Row],[month]]&lt;=3,1,spx[[#This Row],[month]]&lt;=6,2,spx[[#This Row],[month]]&lt;=9,3,spx[[#This Row],[month]]&lt;=12,4)</f>
        <v>1</v>
      </c>
    </row>
    <row r="1051" spans="1:13" x14ac:dyDescent="0.25">
      <c r="A1051" s="2">
        <v>38055</v>
      </c>
      <c r="B1051">
        <v>1147.1999510000001</v>
      </c>
      <c r="C1051">
        <v>1147.3199460000001</v>
      </c>
      <c r="D1051">
        <v>1136.839966</v>
      </c>
      <c r="E1051">
        <v>1140.579956</v>
      </c>
      <c r="F1051">
        <v>1140.579956</v>
      </c>
      <c r="G1051">
        <v>1499400000</v>
      </c>
      <c r="H1051">
        <f>DAY(spx[[#This Row],[Date]])</f>
        <v>9</v>
      </c>
      <c r="I1051" s="7">
        <f>MONTH(spx[[#This Row],[Date]])</f>
        <v>3</v>
      </c>
      <c r="J1051" t="b">
        <f>MOD(spx[[#This Row],[month]]-1,3)=0</f>
        <v>0</v>
      </c>
      <c r="K1051" t="b">
        <f>spx[[#This Row],[month]]&lt;&gt;I1050</f>
        <v>0</v>
      </c>
      <c r="L1051" s="8">
        <f>YEAR(spx[[#This Row],[Date]])</f>
        <v>2004</v>
      </c>
      <c r="M1051" s="8" cm="1">
        <f t="array" ref="M1051">_xlfn.IFS(spx[[#This Row],[month]]&lt;=3,1,spx[[#This Row],[month]]&lt;=6,2,spx[[#This Row],[month]]&lt;=9,3,spx[[#This Row],[month]]&lt;=12,4)</f>
        <v>1</v>
      </c>
    </row>
    <row r="1052" spans="1:13" x14ac:dyDescent="0.25">
      <c r="A1052" s="2">
        <v>38056</v>
      </c>
      <c r="B1052">
        <v>1140.579956</v>
      </c>
      <c r="C1052">
        <v>1141.4499510000001</v>
      </c>
      <c r="D1052">
        <v>1122.530029</v>
      </c>
      <c r="E1052">
        <v>1123.8900149999999</v>
      </c>
      <c r="F1052">
        <v>1123.8900149999999</v>
      </c>
      <c r="G1052">
        <v>1648400000</v>
      </c>
      <c r="H1052">
        <f>DAY(spx[[#This Row],[Date]])</f>
        <v>10</v>
      </c>
      <c r="I1052" s="7">
        <f>MONTH(spx[[#This Row],[Date]])</f>
        <v>3</v>
      </c>
      <c r="J1052" t="b">
        <f>MOD(spx[[#This Row],[month]]-1,3)=0</f>
        <v>0</v>
      </c>
      <c r="K1052" t="b">
        <f>spx[[#This Row],[month]]&lt;&gt;I1051</f>
        <v>0</v>
      </c>
      <c r="L1052" s="8">
        <f>YEAR(spx[[#This Row],[Date]])</f>
        <v>2004</v>
      </c>
      <c r="M1052" s="8" cm="1">
        <f t="array" ref="M1052">_xlfn.IFS(spx[[#This Row],[month]]&lt;=3,1,spx[[#This Row],[month]]&lt;=6,2,spx[[#This Row],[month]]&lt;=9,3,spx[[#This Row],[month]]&lt;=12,4)</f>
        <v>1</v>
      </c>
    </row>
    <row r="1053" spans="1:13" x14ac:dyDescent="0.25">
      <c r="A1053" s="2">
        <v>38057</v>
      </c>
      <c r="B1053">
        <v>1123.8900149999999</v>
      </c>
      <c r="C1053">
        <v>1125.959961</v>
      </c>
      <c r="D1053">
        <v>1105.869995</v>
      </c>
      <c r="E1053">
        <v>1106.780029</v>
      </c>
      <c r="F1053">
        <v>1106.780029</v>
      </c>
      <c r="G1053">
        <v>1889900000</v>
      </c>
      <c r="H1053">
        <f>DAY(spx[[#This Row],[Date]])</f>
        <v>11</v>
      </c>
      <c r="I1053" s="7">
        <f>MONTH(spx[[#This Row],[Date]])</f>
        <v>3</v>
      </c>
      <c r="J1053" t="b">
        <f>MOD(spx[[#This Row],[month]]-1,3)=0</f>
        <v>0</v>
      </c>
      <c r="K1053" t="b">
        <f>spx[[#This Row],[month]]&lt;&gt;I1052</f>
        <v>0</v>
      </c>
      <c r="L1053" s="8">
        <f>YEAR(spx[[#This Row],[Date]])</f>
        <v>2004</v>
      </c>
      <c r="M1053" s="8" cm="1">
        <f t="array" ref="M1053">_xlfn.IFS(spx[[#This Row],[month]]&lt;=3,1,spx[[#This Row],[month]]&lt;=6,2,spx[[#This Row],[month]]&lt;=9,3,spx[[#This Row],[month]]&lt;=12,4)</f>
        <v>1</v>
      </c>
    </row>
    <row r="1054" spans="1:13" x14ac:dyDescent="0.25">
      <c r="A1054" s="2">
        <v>38058</v>
      </c>
      <c r="B1054">
        <v>1106.780029</v>
      </c>
      <c r="C1054">
        <v>1120.630005</v>
      </c>
      <c r="D1054">
        <v>1106.780029</v>
      </c>
      <c r="E1054">
        <v>1120.5699460000001</v>
      </c>
      <c r="F1054">
        <v>1120.5699460000001</v>
      </c>
      <c r="G1054">
        <v>1388500000</v>
      </c>
      <c r="H1054">
        <f>DAY(spx[[#This Row],[Date]])</f>
        <v>12</v>
      </c>
      <c r="I1054" s="7">
        <f>MONTH(spx[[#This Row],[Date]])</f>
        <v>3</v>
      </c>
      <c r="J1054" t="b">
        <f>MOD(spx[[#This Row],[month]]-1,3)=0</f>
        <v>0</v>
      </c>
      <c r="K1054" t="b">
        <f>spx[[#This Row],[month]]&lt;&gt;I1053</f>
        <v>0</v>
      </c>
      <c r="L1054" s="8">
        <f>YEAR(spx[[#This Row],[Date]])</f>
        <v>2004</v>
      </c>
      <c r="M1054" s="8" cm="1">
        <f t="array" ref="M1054">_xlfn.IFS(spx[[#This Row],[month]]&lt;=3,1,spx[[#This Row],[month]]&lt;=6,2,spx[[#This Row],[month]]&lt;=9,3,spx[[#This Row],[month]]&lt;=12,4)</f>
        <v>1</v>
      </c>
    </row>
    <row r="1055" spans="1:13" x14ac:dyDescent="0.25">
      <c r="A1055" s="2">
        <v>38061</v>
      </c>
      <c r="B1055">
        <v>1120.5699460000001</v>
      </c>
      <c r="C1055">
        <v>1120.5699460000001</v>
      </c>
      <c r="D1055">
        <v>1103.3599850000001</v>
      </c>
      <c r="E1055">
        <v>1104.48999</v>
      </c>
      <c r="F1055">
        <v>1104.48999</v>
      </c>
      <c r="G1055">
        <v>1600600000</v>
      </c>
      <c r="H1055">
        <f>DAY(spx[[#This Row],[Date]])</f>
        <v>15</v>
      </c>
      <c r="I1055" s="7">
        <f>MONTH(spx[[#This Row],[Date]])</f>
        <v>3</v>
      </c>
      <c r="J1055" t="b">
        <f>MOD(spx[[#This Row],[month]]-1,3)=0</f>
        <v>0</v>
      </c>
      <c r="K1055" t="b">
        <f>spx[[#This Row],[month]]&lt;&gt;I1054</f>
        <v>0</v>
      </c>
      <c r="L1055" s="8">
        <f>YEAR(spx[[#This Row],[Date]])</f>
        <v>2004</v>
      </c>
      <c r="M1055" s="8" cm="1">
        <f t="array" ref="M1055">_xlfn.IFS(spx[[#This Row],[month]]&lt;=3,1,spx[[#This Row],[month]]&lt;=6,2,spx[[#This Row],[month]]&lt;=9,3,spx[[#This Row],[month]]&lt;=12,4)</f>
        <v>1</v>
      </c>
    </row>
    <row r="1056" spans="1:13" x14ac:dyDescent="0.25">
      <c r="A1056" s="2">
        <v>38062</v>
      </c>
      <c r="B1056">
        <v>1104.48999</v>
      </c>
      <c r="C1056">
        <v>1113.76001</v>
      </c>
      <c r="D1056">
        <v>1102.6099850000001</v>
      </c>
      <c r="E1056">
        <v>1110.6999510000001</v>
      </c>
      <c r="F1056">
        <v>1110.6999510000001</v>
      </c>
      <c r="G1056">
        <v>1500700000</v>
      </c>
      <c r="H1056">
        <f>DAY(spx[[#This Row],[Date]])</f>
        <v>16</v>
      </c>
      <c r="I1056" s="7">
        <f>MONTH(spx[[#This Row],[Date]])</f>
        <v>3</v>
      </c>
      <c r="J1056" t="b">
        <f>MOD(spx[[#This Row],[month]]-1,3)=0</f>
        <v>0</v>
      </c>
      <c r="K1056" t="b">
        <f>spx[[#This Row],[month]]&lt;&gt;I1055</f>
        <v>0</v>
      </c>
      <c r="L1056" s="8">
        <f>YEAR(spx[[#This Row],[Date]])</f>
        <v>2004</v>
      </c>
      <c r="M1056" s="8" cm="1">
        <f t="array" ref="M1056">_xlfn.IFS(spx[[#This Row],[month]]&lt;=3,1,spx[[#This Row],[month]]&lt;=6,2,spx[[#This Row],[month]]&lt;=9,3,spx[[#This Row],[month]]&lt;=12,4)</f>
        <v>1</v>
      </c>
    </row>
    <row r="1057" spans="1:13" x14ac:dyDescent="0.25">
      <c r="A1057" s="2">
        <v>38063</v>
      </c>
      <c r="B1057">
        <v>1110.6999510000001</v>
      </c>
      <c r="C1057">
        <v>1125.76001</v>
      </c>
      <c r="D1057">
        <v>1110.6999510000001</v>
      </c>
      <c r="E1057">
        <v>1123.75</v>
      </c>
      <c r="F1057">
        <v>1123.75</v>
      </c>
      <c r="G1057">
        <v>1490100000</v>
      </c>
      <c r="H1057">
        <f>DAY(spx[[#This Row],[Date]])</f>
        <v>17</v>
      </c>
      <c r="I1057" s="7">
        <f>MONTH(spx[[#This Row],[Date]])</f>
        <v>3</v>
      </c>
      <c r="J1057" t="b">
        <f>MOD(spx[[#This Row],[month]]-1,3)=0</f>
        <v>0</v>
      </c>
      <c r="K1057" t="b">
        <f>spx[[#This Row],[month]]&lt;&gt;I1056</f>
        <v>0</v>
      </c>
      <c r="L1057" s="8">
        <f>YEAR(spx[[#This Row],[Date]])</f>
        <v>2004</v>
      </c>
      <c r="M1057" s="8" cm="1">
        <f t="array" ref="M1057">_xlfn.IFS(spx[[#This Row],[month]]&lt;=3,1,spx[[#This Row],[month]]&lt;=6,2,spx[[#This Row],[month]]&lt;=9,3,spx[[#This Row],[month]]&lt;=12,4)</f>
        <v>1</v>
      </c>
    </row>
    <row r="1058" spans="1:13" x14ac:dyDescent="0.25">
      <c r="A1058" s="2">
        <v>38064</v>
      </c>
      <c r="B1058">
        <v>1123.75</v>
      </c>
      <c r="C1058">
        <v>1125.5</v>
      </c>
      <c r="D1058">
        <v>1113.25</v>
      </c>
      <c r="E1058">
        <v>1122.3199460000001</v>
      </c>
      <c r="F1058">
        <v>1122.3199460000001</v>
      </c>
      <c r="G1058">
        <v>1369200000</v>
      </c>
      <c r="H1058">
        <f>DAY(spx[[#This Row],[Date]])</f>
        <v>18</v>
      </c>
      <c r="I1058" s="7">
        <f>MONTH(spx[[#This Row],[Date]])</f>
        <v>3</v>
      </c>
      <c r="J1058" t="b">
        <f>MOD(spx[[#This Row],[month]]-1,3)=0</f>
        <v>0</v>
      </c>
      <c r="K1058" t="b">
        <f>spx[[#This Row],[month]]&lt;&gt;I1057</f>
        <v>0</v>
      </c>
      <c r="L1058" s="8">
        <f>YEAR(spx[[#This Row],[Date]])</f>
        <v>2004</v>
      </c>
      <c r="M1058" s="8" cm="1">
        <f t="array" ref="M1058">_xlfn.IFS(spx[[#This Row],[month]]&lt;=3,1,spx[[#This Row],[month]]&lt;=6,2,spx[[#This Row],[month]]&lt;=9,3,spx[[#This Row],[month]]&lt;=12,4)</f>
        <v>1</v>
      </c>
    </row>
    <row r="1059" spans="1:13" x14ac:dyDescent="0.25">
      <c r="A1059" s="2">
        <v>38065</v>
      </c>
      <c r="B1059">
        <v>1122.3199460000001</v>
      </c>
      <c r="C1059">
        <v>1122.719971</v>
      </c>
      <c r="D1059">
        <v>1109.6899410000001</v>
      </c>
      <c r="E1059">
        <v>1109.780029</v>
      </c>
      <c r="F1059">
        <v>1109.780029</v>
      </c>
      <c r="G1059">
        <v>1457400000</v>
      </c>
      <c r="H1059">
        <f>DAY(spx[[#This Row],[Date]])</f>
        <v>19</v>
      </c>
      <c r="I1059" s="7">
        <f>MONTH(spx[[#This Row],[Date]])</f>
        <v>3</v>
      </c>
      <c r="J1059" t="b">
        <f>MOD(spx[[#This Row],[month]]-1,3)=0</f>
        <v>0</v>
      </c>
      <c r="K1059" t="b">
        <f>spx[[#This Row],[month]]&lt;&gt;I1058</f>
        <v>0</v>
      </c>
      <c r="L1059" s="8">
        <f>YEAR(spx[[#This Row],[Date]])</f>
        <v>2004</v>
      </c>
      <c r="M1059" s="8" cm="1">
        <f t="array" ref="M1059">_xlfn.IFS(spx[[#This Row],[month]]&lt;=3,1,spx[[#This Row],[month]]&lt;=6,2,spx[[#This Row],[month]]&lt;=9,3,spx[[#This Row],[month]]&lt;=12,4)</f>
        <v>1</v>
      </c>
    </row>
    <row r="1060" spans="1:13" x14ac:dyDescent="0.25">
      <c r="A1060" s="2">
        <v>38068</v>
      </c>
      <c r="B1060">
        <v>1109.780029</v>
      </c>
      <c r="C1060">
        <v>1109.780029</v>
      </c>
      <c r="D1060">
        <v>1089.540039</v>
      </c>
      <c r="E1060">
        <v>1095.400024</v>
      </c>
      <c r="F1060">
        <v>1095.400024</v>
      </c>
      <c r="G1060">
        <v>1452300000</v>
      </c>
      <c r="H1060">
        <f>DAY(spx[[#This Row],[Date]])</f>
        <v>22</v>
      </c>
      <c r="I1060" s="7">
        <f>MONTH(spx[[#This Row],[Date]])</f>
        <v>3</v>
      </c>
      <c r="J1060" t="b">
        <f>MOD(spx[[#This Row],[month]]-1,3)=0</f>
        <v>0</v>
      </c>
      <c r="K1060" t="b">
        <f>spx[[#This Row],[month]]&lt;&gt;I1059</f>
        <v>0</v>
      </c>
      <c r="L1060" s="8">
        <f>YEAR(spx[[#This Row],[Date]])</f>
        <v>2004</v>
      </c>
      <c r="M1060" s="8" cm="1">
        <f t="array" ref="M1060">_xlfn.IFS(spx[[#This Row],[month]]&lt;=3,1,spx[[#This Row],[month]]&lt;=6,2,spx[[#This Row],[month]]&lt;=9,3,spx[[#This Row],[month]]&lt;=12,4)</f>
        <v>1</v>
      </c>
    </row>
    <row r="1061" spans="1:13" x14ac:dyDescent="0.25">
      <c r="A1061" s="2">
        <v>38069</v>
      </c>
      <c r="B1061">
        <v>1095.400024</v>
      </c>
      <c r="C1061">
        <v>1101.5200199999999</v>
      </c>
      <c r="D1061">
        <v>1091.5699460000001</v>
      </c>
      <c r="E1061">
        <v>1093.9499510000001</v>
      </c>
      <c r="F1061">
        <v>1093.9499510000001</v>
      </c>
      <c r="G1061">
        <v>1458200000</v>
      </c>
      <c r="H1061">
        <f>DAY(spx[[#This Row],[Date]])</f>
        <v>23</v>
      </c>
      <c r="I1061" s="7">
        <f>MONTH(spx[[#This Row],[Date]])</f>
        <v>3</v>
      </c>
      <c r="J1061" t="b">
        <f>MOD(spx[[#This Row],[month]]-1,3)=0</f>
        <v>0</v>
      </c>
      <c r="K1061" t="b">
        <f>spx[[#This Row],[month]]&lt;&gt;I1060</f>
        <v>0</v>
      </c>
      <c r="L1061" s="8">
        <f>YEAR(spx[[#This Row],[Date]])</f>
        <v>2004</v>
      </c>
      <c r="M1061" s="8" cm="1">
        <f t="array" ref="M1061">_xlfn.IFS(spx[[#This Row],[month]]&lt;=3,1,spx[[#This Row],[month]]&lt;=6,2,spx[[#This Row],[month]]&lt;=9,3,spx[[#This Row],[month]]&lt;=12,4)</f>
        <v>1</v>
      </c>
    </row>
    <row r="1062" spans="1:13" x14ac:dyDescent="0.25">
      <c r="A1062" s="2">
        <v>38070</v>
      </c>
      <c r="B1062">
        <v>1093.9499510000001</v>
      </c>
      <c r="C1062">
        <v>1098.3199460000001</v>
      </c>
      <c r="D1062">
        <v>1087.160034</v>
      </c>
      <c r="E1062">
        <v>1091.329956</v>
      </c>
      <c r="F1062">
        <v>1091.329956</v>
      </c>
      <c r="G1062">
        <v>1527800000</v>
      </c>
      <c r="H1062">
        <f>DAY(spx[[#This Row],[Date]])</f>
        <v>24</v>
      </c>
      <c r="I1062" s="7">
        <f>MONTH(spx[[#This Row],[Date]])</f>
        <v>3</v>
      </c>
      <c r="J1062" t="b">
        <f>MOD(spx[[#This Row],[month]]-1,3)=0</f>
        <v>0</v>
      </c>
      <c r="K1062" t="b">
        <f>spx[[#This Row],[month]]&lt;&gt;I1061</f>
        <v>0</v>
      </c>
      <c r="L1062" s="8">
        <f>YEAR(spx[[#This Row],[Date]])</f>
        <v>2004</v>
      </c>
      <c r="M1062" s="8" cm="1">
        <f t="array" ref="M1062">_xlfn.IFS(spx[[#This Row],[month]]&lt;=3,1,spx[[#This Row],[month]]&lt;=6,2,spx[[#This Row],[month]]&lt;=9,3,spx[[#This Row],[month]]&lt;=12,4)</f>
        <v>1</v>
      </c>
    </row>
    <row r="1063" spans="1:13" x14ac:dyDescent="0.25">
      <c r="A1063" s="2">
        <v>38071</v>
      </c>
      <c r="B1063">
        <v>1091.329956</v>
      </c>
      <c r="C1063">
        <v>1110.380005</v>
      </c>
      <c r="D1063">
        <v>1091.329956</v>
      </c>
      <c r="E1063">
        <v>1109.1899410000001</v>
      </c>
      <c r="F1063">
        <v>1109.1899410000001</v>
      </c>
      <c r="G1063">
        <v>1471700000</v>
      </c>
      <c r="H1063">
        <f>DAY(spx[[#This Row],[Date]])</f>
        <v>25</v>
      </c>
      <c r="I1063" s="7">
        <f>MONTH(spx[[#This Row],[Date]])</f>
        <v>3</v>
      </c>
      <c r="J1063" t="b">
        <f>MOD(spx[[#This Row],[month]]-1,3)=0</f>
        <v>0</v>
      </c>
      <c r="K1063" t="b">
        <f>spx[[#This Row],[month]]&lt;&gt;I1062</f>
        <v>0</v>
      </c>
      <c r="L1063" s="8">
        <f>YEAR(spx[[#This Row],[Date]])</f>
        <v>2004</v>
      </c>
      <c r="M1063" s="8" cm="1">
        <f t="array" ref="M1063">_xlfn.IFS(spx[[#This Row],[month]]&lt;=3,1,spx[[#This Row],[month]]&lt;=6,2,spx[[#This Row],[month]]&lt;=9,3,spx[[#This Row],[month]]&lt;=12,4)</f>
        <v>1</v>
      </c>
    </row>
    <row r="1064" spans="1:13" x14ac:dyDescent="0.25">
      <c r="A1064" s="2">
        <v>38072</v>
      </c>
      <c r="B1064">
        <v>1109.1899410000001</v>
      </c>
      <c r="C1064">
        <v>1115.2700199999999</v>
      </c>
      <c r="D1064">
        <v>1106.130005</v>
      </c>
      <c r="E1064">
        <v>1108.0600589999999</v>
      </c>
      <c r="F1064">
        <v>1108.0600589999999</v>
      </c>
      <c r="G1064">
        <v>1319100000</v>
      </c>
      <c r="H1064">
        <f>DAY(spx[[#This Row],[Date]])</f>
        <v>26</v>
      </c>
      <c r="I1064" s="7">
        <f>MONTH(spx[[#This Row],[Date]])</f>
        <v>3</v>
      </c>
      <c r="J1064" t="b">
        <f>MOD(spx[[#This Row],[month]]-1,3)=0</f>
        <v>0</v>
      </c>
      <c r="K1064" t="b">
        <f>spx[[#This Row],[month]]&lt;&gt;I1063</f>
        <v>0</v>
      </c>
      <c r="L1064" s="8">
        <f>YEAR(spx[[#This Row],[Date]])</f>
        <v>2004</v>
      </c>
      <c r="M1064" s="8" cm="1">
        <f t="array" ref="M1064">_xlfn.IFS(spx[[#This Row],[month]]&lt;=3,1,spx[[#This Row],[month]]&lt;=6,2,spx[[#This Row],[month]]&lt;=9,3,spx[[#This Row],[month]]&lt;=12,4)</f>
        <v>1</v>
      </c>
    </row>
    <row r="1065" spans="1:13" x14ac:dyDescent="0.25">
      <c r="A1065" s="2">
        <v>38075</v>
      </c>
      <c r="B1065">
        <v>1108.0600589999999</v>
      </c>
      <c r="C1065">
        <v>1124.369995</v>
      </c>
      <c r="D1065">
        <v>1108.0600589999999</v>
      </c>
      <c r="E1065">
        <v>1122.469971</v>
      </c>
      <c r="F1065">
        <v>1122.469971</v>
      </c>
      <c r="G1065">
        <v>1405500000</v>
      </c>
      <c r="H1065">
        <f>DAY(spx[[#This Row],[Date]])</f>
        <v>29</v>
      </c>
      <c r="I1065" s="7">
        <f>MONTH(spx[[#This Row],[Date]])</f>
        <v>3</v>
      </c>
      <c r="J1065" t="b">
        <f>MOD(spx[[#This Row],[month]]-1,3)=0</f>
        <v>0</v>
      </c>
      <c r="K1065" t="b">
        <f>spx[[#This Row],[month]]&lt;&gt;I1064</f>
        <v>0</v>
      </c>
      <c r="L1065" s="8">
        <f>YEAR(spx[[#This Row],[Date]])</f>
        <v>2004</v>
      </c>
      <c r="M1065" s="8" cm="1">
        <f t="array" ref="M1065">_xlfn.IFS(spx[[#This Row],[month]]&lt;=3,1,spx[[#This Row],[month]]&lt;=6,2,spx[[#This Row],[month]]&lt;=9,3,spx[[#This Row],[month]]&lt;=12,4)</f>
        <v>1</v>
      </c>
    </row>
    <row r="1066" spans="1:13" x14ac:dyDescent="0.25">
      <c r="A1066" s="2">
        <v>38076</v>
      </c>
      <c r="B1066">
        <v>1122.469971</v>
      </c>
      <c r="C1066">
        <v>1127.599976</v>
      </c>
      <c r="D1066">
        <v>1119.660034</v>
      </c>
      <c r="E1066">
        <v>1127</v>
      </c>
      <c r="F1066">
        <v>1127</v>
      </c>
      <c r="G1066">
        <v>1332400000</v>
      </c>
      <c r="H1066">
        <f>DAY(spx[[#This Row],[Date]])</f>
        <v>30</v>
      </c>
      <c r="I1066" s="7">
        <f>MONTH(spx[[#This Row],[Date]])</f>
        <v>3</v>
      </c>
      <c r="J1066" t="b">
        <f>MOD(spx[[#This Row],[month]]-1,3)=0</f>
        <v>0</v>
      </c>
      <c r="K1066" t="b">
        <f>spx[[#This Row],[month]]&lt;&gt;I1065</f>
        <v>0</v>
      </c>
      <c r="L1066" s="8">
        <f>YEAR(spx[[#This Row],[Date]])</f>
        <v>2004</v>
      </c>
      <c r="M1066" s="8" cm="1">
        <f t="array" ref="M1066">_xlfn.IFS(spx[[#This Row],[month]]&lt;=3,1,spx[[#This Row],[month]]&lt;=6,2,spx[[#This Row],[month]]&lt;=9,3,spx[[#This Row],[month]]&lt;=12,4)</f>
        <v>1</v>
      </c>
    </row>
    <row r="1067" spans="1:13" x14ac:dyDescent="0.25">
      <c r="A1067" s="2">
        <v>38077</v>
      </c>
      <c r="B1067">
        <v>1127</v>
      </c>
      <c r="C1067">
        <v>1130.829956</v>
      </c>
      <c r="D1067">
        <v>1121.459961</v>
      </c>
      <c r="E1067">
        <v>1126.209961</v>
      </c>
      <c r="F1067">
        <v>1126.209961</v>
      </c>
      <c r="G1067">
        <v>1560700000</v>
      </c>
      <c r="H1067">
        <f>DAY(spx[[#This Row],[Date]])</f>
        <v>31</v>
      </c>
      <c r="I1067" s="7">
        <f>MONTH(spx[[#This Row],[Date]])</f>
        <v>3</v>
      </c>
      <c r="J1067" t="b">
        <f>MOD(spx[[#This Row],[month]]-1,3)=0</f>
        <v>0</v>
      </c>
      <c r="K1067" t="b">
        <f>spx[[#This Row],[month]]&lt;&gt;I1066</f>
        <v>0</v>
      </c>
      <c r="L1067" s="8">
        <f>YEAR(spx[[#This Row],[Date]])</f>
        <v>2004</v>
      </c>
      <c r="M1067" s="8" cm="1">
        <f t="array" ref="M1067">_xlfn.IFS(spx[[#This Row],[month]]&lt;=3,1,spx[[#This Row],[month]]&lt;=6,2,spx[[#This Row],[month]]&lt;=9,3,spx[[#This Row],[month]]&lt;=12,4)</f>
        <v>1</v>
      </c>
    </row>
    <row r="1068" spans="1:13" x14ac:dyDescent="0.25">
      <c r="A1068" s="2">
        <v>38078</v>
      </c>
      <c r="B1068">
        <v>1126.209961</v>
      </c>
      <c r="C1068">
        <v>1135.670044</v>
      </c>
      <c r="D1068">
        <v>1126.1999510000001</v>
      </c>
      <c r="E1068">
        <v>1132.170044</v>
      </c>
      <c r="F1068">
        <v>1132.170044</v>
      </c>
      <c r="G1068">
        <v>1560700000</v>
      </c>
      <c r="H1068">
        <f>DAY(spx[[#This Row],[Date]])</f>
        <v>1</v>
      </c>
      <c r="I1068" s="7">
        <f>MONTH(spx[[#This Row],[Date]])</f>
        <v>4</v>
      </c>
      <c r="J1068" t="b">
        <f>MOD(spx[[#This Row],[month]]-1,3)=0</f>
        <v>1</v>
      </c>
      <c r="K1068" t="b">
        <f>spx[[#This Row],[month]]&lt;&gt;I1067</f>
        <v>1</v>
      </c>
      <c r="L1068" s="8">
        <f>YEAR(spx[[#This Row],[Date]])</f>
        <v>2004</v>
      </c>
      <c r="M1068" s="8" cm="1">
        <f t="array" ref="M1068">_xlfn.IFS(spx[[#This Row],[month]]&lt;=3,1,spx[[#This Row],[month]]&lt;=6,2,spx[[#This Row],[month]]&lt;=9,3,spx[[#This Row],[month]]&lt;=12,4)</f>
        <v>2</v>
      </c>
    </row>
    <row r="1069" spans="1:13" x14ac:dyDescent="0.25">
      <c r="A1069" s="2">
        <v>38079</v>
      </c>
      <c r="B1069">
        <v>1132.170044</v>
      </c>
      <c r="C1069">
        <v>1144.8100589999999</v>
      </c>
      <c r="D1069">
        <v>1132.170044</v>
      </c>
      <c r="E1069">
        <v>1141.8100589999999</v>
      </c>
      <c r="F1069">
        <v>1141.8100589999999</v>
      </c>
      <c r="G1069">
        <v>1629200000</v>
      </c>
      <c r="H1069">
        <f>DAY(spx[[#This Row],[Date]])</f>
        <v>2</v>
      </c>
      <c r="I1069" s="7">
        <f>MONTH(spx[[#This Row],[Date]])</f>
        <v>4</v>
      </c>
      <c r="J1069" t="b">
        <f>MOD(spx[[#This Row],[month]]-1,3)=0</f>
        <v>1</v>
      </c>
      <c r="K1069" t="b">
        <f>spx[[#This Row],[month]]&lt;&gt;I1068</f>
        <v>0</v>
      </c>
      <c r="L1069" s="8">
        <f>YEAR(spx[[#This Row],[Date]])</f>
        <v>2004</v>
      </c>
      <c r="M1069" s="8" cm="1">
        <f t="array" ref="M1069">_xlfn.IFS(spx[[#This Row],[month]]&lt;=3,1,spx[[#This Row],[month]]&lt;=6,2,spx[[#This Row],[month]]&lt;=9,3,spx[[#This Row],[month]]&lt;=12,4)</f>
        <v>2</v>
      </c>
    </row>
    <row r="1070" spans="1:13" x14ac:dyDescent="0.25">
      <c r="A1070" s="2">
        <v>38082</v>
      </c>
      <c r="B1070">
        <v>1141.8100589999999</v>
      </c>
      <c r="C1070">
        <v>1150.5699460000001</v>
      </c>
      <c r="D1070">
        <v>1141.6400149999999</v>
      </c>
      <c r="E1070">
        <v>1150.5699460000001</v>
      </c>
      <c r="F1070">
        <v>1150.5699460000001</v>
      </c>
      <c r="G1070">
        <v>1413700000</v>
      </c>
      <c r="H1070">
        <f>DAY(spx[[#This Row],[Date]])</f>
        <v>5</v>
      </c>
      <c r="I1070" s="7">
        <f>MONTH(spx[[#This Row],[Date]])</f>
        <v>4</v>
      </c>
      <c r="J1070" t="b">
        <f>MOD(spx[[#This Row],[month]]-1,3)=0</f>
        <v>1</v>
      </c>
      <c r="K1070" t="b">
        <f>spx[[#This Row],[month]]&lt;&gt;I1069</f>
        <v>0</v>
      </c>
      <c r="L1070" s="8">
        <f>YEAR(spx[[#This Row],[Date]])</f>
        <v>2004</v>
      </c>
      <c r="M1070" s="8" cm="1">
        <f t="array" ref="M1070">_xlfn.IFS(spx[[#This Row],[month]]&lt;=3,1,spx[[#This Row],[month]]&lt;=6,2,spx[[#This Row],[month]]&lt;=9,3,spx[[#This Row],[month]]&lt;=12,4)</f>
        <v>2</v>
      </c>
    </row>
    <row r="1071" spans="1:13" x14ac:dyDescent="0.25">
      <c r="A1071" s="2">
        <v>38083</v>
      </c>
      <c r="B1071">
        <v>1150.5699460000001</v>
      </c>
      <c r="C1071">
        <v>1150.5699460000001</v>
      </c>
      <c r="D1071">
        <v>1143.3000489999999</v>
      </c>
      <c r="E1071">
        <v>1148.160034</v>
      </c>
      <c r="F1071">
        <v>1148.160034</v>
      </c>
      <c r="G1071">
        <v>1397700000</v>
      </c>
      <c r="H1071">
        <f>DAY(spx[[#This Row],[Date]])</f>
        <v>6</v>
      </c>
      <c r="I1071" s="7">
        <f>MONTH(spx[[#This Row],[Date]])</f>
        <v>4</v>
      </c>
      <c r="J1071" t="b">
        <f>MOD(spx[[#This Row],[month]]-1,3)=0</f>
        <v>1</v>
      </c>
      <c r="K1071" t="b">
        <f>spx[[#This Row],[month]]&lt;&gt;I1070</f>
        <v>0</v>
      </c>
      <c r="L1071" s="8">
        <f>YEAR(spx[[#This Row],[Date]])</f>
        <v>2004</v>
      </c>
      <c r="M1071" s="8" cm="1">
        <f t="array" ref="M1071">_xlfn.IFS(spx[[#This Row],[month]]&lt;=3,1,spx[[#This Row],[month]]&lt;=6,2,spx[[#This Row],[month]]&lt;=9,3,spx[[#This Row],[month]]&lt;=12,4)</f>
        <v>2</v>
      </c>
    </row>
    <row r="1072" spans="1:13" x14ac:dyDescent="0.25">
      <c r="A1072" s="2">
        <v>38084</v>
      </c>
      <c r="B1072">
        <v>1148.160034</v>
      </c>
      <c r="C1072">
        <v>1148.160034</v>
      </c>
      <c r="D1072">
        <v>1138.410034</v>
      </c>
      <c r="E1072">
        <v>1140.530029</v>
      </c>
      <c r="F1072">
        <v>1140.530029</v>
      </c>
      <c r="G1072">
        <v>1458800000</v>
      </c>
      <c r="H1072">
        <f>DAY(spx[[#This Row],[Date]])</f>
        <v>7</v>
      </c>
      <c r="I1072" s="7">
        <f>MONTH(spx[[#This Row],[Date]])</f>
        <v>4</v>
      </c>
      <c r="J1072" t="b">
        <f>MOD(spx[[#This Row],[month]]-1,3)=0</f>
        <v>1</v>
      </c>
      <c r="K1072" t="b">
        <f>spx[[#This Row],[month]]&lt;&gt;I1071</f>
        <v>0</v>
      </c>
      <c r="L1072" s="8">
        <f>YEAR(spx[[#This Row],[Date]])</f>
        <v>2004</v>
      </c>
      <c r="M1072" s="8" cm="1">
        <f t="array" ref="M1072">_xlfn.IFS(spx[[#This Row],[month]]&lt;=3,1,spx[[#This Row],[month]]&lt;=6,2,spx[[#This Row],[month]]&lt;=9,3,spx[[#This Row],[month]]&lt;=12,4)</f>
        <v>2</v>
      </c>
    </row>
    <row r="1073" spans="1:13" x14ac:dyDescent="0.25">
      <c r="A1073" s="2">
        <v>38085</v>
      </c>
      <c r="B1073">
        <v>1140.530029</v>
      </c>
      <c r="C1073">
        <v>1148.969971</v>
      </c>
      <c r="D1073">
        <v>1134.5200199999999</v>
      </c>
      <c r="E1073">
        <v>1139.3199460000001</v>
      </c>
      <c r="F1073">
        <v>1139.3199460000001</v>
      </c>
      <c r="G1073">
        <v>1199800000</v>
      </c>
      <c r="H1073">
        <f>DAY(spx[[#This Row],[Date]])</f>
        <v>8</v>
      </c>
      <c r="I1073" s="7">
        <f>MONTH(spx[[#This Row],[Date]])</f>
        <v>4</v>
      </c>
      <c r="J1073" t="b">
        <f>MOD(spx[[#This Row],[month]]-1,3)=0</f>
        <v>1</v>
      </c>
      <c r="K1073" t="b">
        <f>spx[[#This Row],[month]]&lt;&gt;I1072</f>
        <v>0</v>
      </c>
      <c r="L1073" s="8">
        <f>YEAR(spx[[#This Row],[Date]])</f>
        <v>2004</v>
      </c>
      <c r="M1073" s="8" cm="1">
        <f t="array" ref="M1073">_xlfn.IFS(spx[[#This Row],[month]]&lt;=3,1,spx[[#This Row],[month]]&lt;=6,2,spx[[#This Row],[month]]&lt;=9,3,spx[[#This Row],[month]]&lt;=12,4)</f>
        <v>2</v>
      </c>
    </row>
    <row r="1074" spans="1:13" x14ac:dyDescent="0.25">
      <c r="A1074" s="2">
        <v>38089</v>
      </c>
      <c r="B1074">
        <v>1139.3199460000001</v>
      </c>
      <c r="C1074">
        <v>1147.290039</v>
      </c>
      <c r="D1074">
        <v>1139.3199460000001</v>
      </c>
      <c r="E1074">
        <v>1145.1999510000001</v>
      </c>
      <c r="F1074">
        <v>1145.1999510000001</v>
      </c>
      <c r="G1074">
        <v>1102400000</v>
      </c>
      <c r="H1074">
        <f>DAY(spx[[#This Row],[Date]])</f>
        <v>12</v>
      </c>
      <c r="I1074" s="7">
        <f>MONTH(spx[[#This Row],[Date]])</f>
        <v>4</v>
      </c>
      <c r="J1074" t="b">
        <f>MOD(spx[[#This Row],[month]]-1,3)=0</f>
        <v>1</v>
      </c>
      <c r="K1074" t="b">
        <f>spx[[#This Row],[month]]&lt;&gt;I1073</f>
        <v>0</v>
      </c>
      <c r="L1074" s="8">
        <f>YEAR(spx[[#This Row],[Date]])</f>
        <v>2004</v>
      </c>
      <c r="M1074" s="8" cm="1">
        <f t="array" ref="M1074">_xlfn.IFS(spx[[#This Row],[month]]&lt;=3,1,spx[[#This Row],[month]]&lt;=6,2,spx[[#This Row],[month]]&lt;=9,3,spx[[#This Row],[month]]&lt;=12,4)</f>
        <v>2</v>
      </c>
    </row>
    <row r="1075" spans="1:13" x14ac:dyDescent="0.25">
      <c r="A1075" s="2">
        <v>38090</v>
      </c>
      <c r="B1075">
        <v>1145.1999510000001</v>
      </c>
      <c r="C1075">
        <v>1147.780029</v>
      </c>
      <c r="D1075">
        <v>1127.6999510000001</v>
      </c>
      <c r="E1075">
        <v>1129.4399410000001</v>
      </c>
      <c r="F1075">
        <v>1129.4399410000001</v>
      </c>
      <c r="G1075">
        <v>1423200000</v>
      </c>
      <c r="H1075">
        <f>DAY(spx[[#This Row],[Date]])</f>
        <v>13</v>
      </c>
      <c r="I1075" s="7">
        <f>MONTH(spx[[#This Row],[Date]])</f>
        <v>4</v>
      </c>
      <c r="J1075" t="b">
        <f>MOD(spx[[#This Row],[month]]-1,3)=0</f>
        <v>1</v>
      </c>
      <c r="K1075" t="b">
        <f>spx[[#This Row],[month]]&lt;&gt;I1074</f>
        <v>0</v>
      </c>
      <c r="L1075" s="8">
        <f>YEAR(spx[[#This Row],[Date]])</f>
        <v>2004</v>
      </c>
      <c r="M1075" s="8" cm="1">
        <f t="array" ref="M1075">_xlfn.IFS(spx[[#This Row],[month]]&lt;=3,1,spx[[#This Row],[month]]&lt;=6,2,spx[[#This Row],[month]]&lt;=9,3,spx[[#This Row],[month]]&lt;=12,4)</f>
        <v>2</v>
      </c>
    </row>
    <row r="1076" spans="1:13" x14ac:dyDescent="0.25">
      <c r="A1076" s="2">
        <v>38091</v>
      </c>
      <c r="B1076">
        <v>1129.4399410000001</v>
      </c>
      <c r="C1076">
        <v>1132.5200199999999</v>
      </c>
      <c r="D1076">
        <v>1122.150024</v>
      </c>
      <c r="E1076">
        <v>1128.170044</v>
      </c>
      <c r="F1076">
        <v>1128.170044</v>
      </c>
      <c r="G1076">
        <v>1547700000</v>
      </c>
      <c r="H1076">
        <f>DAY(spx[[#This Row],[Date]])</f>
        <v>14</v>
      </c>
      <c r="I1076" s="7">
        <f>MONTH(spx[[#This Row],[Date]])</f>
        <v>4</v>
      </c>
      <c r="J1076" t="b">
        <f>MOD(spx[[#This Row],[month]]-1,3)=0</f>
        <v>1</v>
      </c>
      <c r="K1076" t="b">
        <f>spx[[#This Row],[month]]&lt;&gt;I1075</f>
        <v>0</v>
      </c>
      <c r="L1076" s="8">
        <f>YEAR(spx[[#This Row],[Date]])</f>
        <v>2004</v>
      </c>
      <c r="M1076" s="8" cm="1">
        <f t="array" ref="M1076">_xlfn.IFS(spx[[#This Row],[month]]&lt;=3,1,spx[[#This Row],[month]]&lt;=6,2,spx[[#This Row],[month]]&lt;=9,3,spx[[#This Row],[month]]&lt;=12,4)</f>
        <v>2</v>
      </c>
    </row>
    <row r="1077" spans="1:13" x14ac:dyDescent="0.25">
      <c r="A1077" s="2">
        <v>38092</v>
      </c>
      <c r="B1077">
        <v>1128.170044</v>
      </c>
      <c r="C1077">
        <v>1134.079956</v>
      </c>
      <c r="D1077">
        <v>1120.75</v>
      </c>
      <c r="E1077">
        <v>1128.839966</v>
      </c>
      <c r="F1077">
        <v>1128.839966</v>
      </c>
      <c r="G1077">
        <v>1568700000</v>
      </c>
      <c r="H1077">
        <f>DAY(spx[[#This Row],[Date]])</f>
        <v>15</v>
      </c>
      <c r="I1077" s="7">
        <f>MONTH(spx[[#This Row],[Date]])</f>
        <v>4</v>
      </c>
      <c r="J1077" t="b">
        <f>MOD(spx[[#This Row],[month]]-1,3)=0</f>
        <v>1</v>
      </c>
      <c r="K1077" t="b">
        <f>spx[[#This Row],[month]]&lt;&gt;I1076</f>
        <v>0</v>
      </c>
      <c r="L1077" s="8">
        <f>YEAR(spx[[#This Row],[Date]])</f>
        <v>2004</v>
      </c>
      <c r="M1077" s="8" cm="1">
        <f t="array" ref="M1077">_xlfn.IFS(spx[[#This Row],[month]]&lt;=3,1,spx[[#This Row],[month]]&lt;=6,2,spx[[#This Row],[month]]&lt;=9,3,spx[[#This Row],[month]]&lt;=12,4)</f>
        <v>2</v>
      </c>
    </row>
    <row r="1078" spans="1:13" x14ac:dyDescent="0.25">
      <c r="A1078" s="2">
        <v>38093</v>
      </c>
      <c r="B1078">
        <v>1128.839966</v>
      </c>
      <c r="C1078">
        <v>1136.8000489999999</v>
      </c>
      <c r="D1078">
        <v>1126.900024</v>
      </c>
      <c r="E1078">
        <v>1134.6099850000001</v>
      </c>
      <c r="F1078">
        <v>1134.6099850000001</v>
      </c>
      <c r="G1078">
        <v>1487800000</v>
      </c>
      <c r="H1078">
        <f>DAY(spx[[#This Row],[Date]])</f>
        <v>16</v>
      </c>
      <c r="I1078" s="7">
        <f>MONTH(spx[[#This Row],[Date]])</f>
        <v>4</v>
      </c>
      <c r="J1078" t="b">
        <f>MOD(spx[[#This Row],[month]]-1,3)=0</f>
        <v>1</v>
      </c>
      <c r="K1078" t="b">
        <f>spx[[#This Row],[month]]&lt;&gt;I1077</f>
        <v>0</v>
      </c>
      <c r="L1078" s="8">
        <f>YEAR(spx[[#This Row],[Date]])</f>
        <v>2004</v>
      </c>
      <c r="M1078" s="8" cm="1">
        <f t="array" ref="M1078">_xlfn.IFS(spx[[#This Row],[month]]&lt;=3,1,spx[[#This Row],[month]]&lt;=6,2,spx[[#This Row],[month]]&lt;=9,3,spx[[#This Row],[month]]&lt;=12,4)</f>
        <v>2</v>
      </c>
    </row>
    <row r="1079" spans="1:13" x14ac:dyDescent="0.25">
      <c r="A1079" s="2">
        <v>38096</v>
      </c>
      <c r="B1079">
        <v>1134.5600589999999</v>
      </c>
      <c r="C1079">
        <v>1136.1800539999999</v>
      </c>
      <c r="D1079">
        <v>1129.839966</v>
      </c>
      <c r="E1079">
        <v>1135.8199460000001</v>
      </c>
      <c r="F1079">
        <v>1135.8199460000001</v>
      </c>
      <c r="G1079">
        <v>1194900000</v>
      </c>
      <c r="H1079">
        <f>DAY(spx[[#This Row],[Date]])</f>
        <v>19</v>
      </c>
      <c r="I1079" s="7">
        <f>MONTH(spx[[#This Row],[Date]])</f>
        <v>4</v>
      </c>
      <c r="J1079" t="b">
        <f>MOD(spx[[#This Row],[month]]-1,3)=0</f>
        <v>1</v>
      </c>
      <c r="K1079" t="b">
        <f>spx[[#This Row],[month]]&lt;&gt;I1078</f>
        <v>0</v>
      </c>
      <c r="L1079" s="8">
        <f>YEAR(spx[[#This Row],[Date]])</f>
        <v>2004</v>
      </c>
      <c r="M1079" s="8" cm="1">
        <f t="array" ref="M1079">_xlfn.IFS(spx[[#This Row],[month]]&lt;=3,1,spx[[#This Row],[month]]&lt;=6,2,spx[[#This Row],[month]]&lt;=9,3,spx[[#This Row],[month]]&lt;=12,4)</f>
        <v>2</v>
      </c>
    </row>
    <row r="1080" spans="1:13" x14ac:dyDescent="0.25">
      <c r="A1080" s="2">
        <v>38097</v>
      </c>
      <c r="B1080">
        <v>1135.8199460000001</v>
      </c>
      <c r="C1080">
        <v>1139.26001</v>
      </c>
      <c r="D1080">
        <v>1118.089966</v>
      </c>
      <c r="E1080">
        <v>1118.150024</v>
      </c>
      <c r="F1080">
        <v>1118.150024</v>
      </c>
      <c r="G1080">
        <v>1508500000</v>
      </c>
      <c r="H1080">
        <f>DAY(spx[[#This Row],[Date]])</f>
        <v>20</v>
      </c>
      <c r="I1080" s="7">
        <f>MONTH(spx[[#This Row],[Date]])</f>
        <v>4</v>
      </c>
      <c r="J1080" t="b">
        <f>MOD(spx[[#This Row],[month]]-1,3)=0</f>
        <v>1</v>
      </c>
      <c r="K1080" t="b">
        <f>spx[[#This Row],[month]]&lt;&gt;I1079</f>
        <v>0</v>
      </c>
      <c r="L1080" s="8">
        <f>YEAR(spx[[#This Row],[Date]])</f>
        <v>2004</v>
      </c>
      <c r="M1080" s="8" cm="1">
        <f t="array" ref="M1080">_xlfn.IFS(spx[[#This Row],[month]]&lt;=3,1,spx[[#This Row],[month]]&lt;=6,2,spx[[#This Row],[month]]&lt;=9,3,spx[[#This Row],[month]]&lt;=12,4)</f>
        <v>2</v>
      </c>
    </row>
    <row r="1081" spans="1:13" x14ac:dyDescent="0.25">
      <c r="A1081" s="2">
        <v>38098</v>
      </c>
      <c r="B1081">
        <v>1118.150024</v>
      </c>
      <c r="C1081">
        <v>1125.719971</v>
      </c>
      <c r="D1081">
        <v>1116.030029</v>
      </c>
      <c r="E1081">
        <v>1124.089966</v>
      </c>
      <c r="F1081">
        <v>1124.089966</v>
      </c>
      <c r="G1081">
        <v>1738100000</v>
      </c>
      <c r="H1081">
        <f>DAY(spx[[#This Row],[Date]])</f>
        <v>21</v>
      </c>
      <c r="I1081" s="7">
        <f>MONTH(spx[[#This Row],[Date]])</f>
        <v>4</v>
      </c>
      <c r="J1081" t="b">
        <f>MOD(spx[[#This Row],[month]]-1,3)=0</f>
        <v>1</v>
      </c>
      <c r="K1081" t="b">
        <f>spx[[#This Row],[month]]&lt;&gt;I1080</f>
        <v>0</v>
      </c>
      <c r="L1081" s="8">
        <f>YEAR(spx[[#This Row],[Date]])</f>
        <v>2004</v>
      </c>
      <c r="M1081" s="8" cm="1">
        <f t="array" ref="M1081">_xlfn.IFS(spx[[#This Row],[month]]&lt;=3,1,spx[[#This Row],[month]]&lt;=6,2,spx[[#This Row],[month]]&lt;=9,3,spx[[#This Row],[month]]&lt;=12,4)</f>
        <v>2</v>
      </c>
    </row>
    <row r="1082" spans="1:13" x14ac:dyDescent="0.25">
      <c r="A1082" s="2">
        <v>38099</v>
      </c>
      <c r="B1082">
        <v>1124.089966</v>
      </c>
      <c r="C1082">
        <v>1142.7700199999999</v>
      </c>
      <c r="D1082">
        <v>1121.9499510000001</v>
      </c>
      <c r="E1082">
        <v>1139.9300539999999</v>
      </c>
      <c r="F1082">
        <v>1139.9300539999999</v>
      </c>
      <c r="G1082">
        <v>1826700000</v>
      </c>
      <c r="H1082">
        <f>DAY(spx[[#This Row],[Date]])</f>
        <v>22</v>
      </c>
      <c r="I1082" s="7">
        <f>MONTH(spx[[#This Row],[Date]])</f>
        <v>4</v>
      </c>
      <c r="J1082" t="b">
        <f>MOD(spx[[#This Row],[month]]-1,3)=0</f>
        <v>1</v>
      </c>
      <c r="K1082" t="b">
        <f>spx[[#This Row],[month]]&lt;&gt;I1081</f>
        <v>0</v>
      </c>
      <c r="L1082" s="8">
        <f>YEAR(spx[[#This Row],[Date]])</f>
        <v>2004</v>
      </c>
      <c r="M1082" s="8" cm="1">
        <f t="array" ref="M1082">_xlfn.IFS(spx[[#This Row],[month]]&lt;=3,1,spx[[#This Row],[month]]&lt;=6,2,spx[[#This Row],[month]]&lt;=9,3,spx[[#This Row],[month]]&lt;=12,4)</f>
        <v>2</v>
      </c>
    </row>
    <row r="1083" spans="1:13" x14ac:dyDescent="0.25">
      <c r="A1083" s="2">
        <v>38100</v>
      </c>
      <c r="B1083">
        <v>1139.9300539999999</v>
      </c>
      <c r="C1083">
        <v>1141.920044</v>
      </c>
      <c r="D1083">
        <v>1134.8100589999999</v>
      </c>
      <c r="E1083">
        <v>1140.599976</v>
      </c>
      <c r="F1083">
        <v>1140.599976</v>
      </c>
      <c r="G1083">
        <v>1396100000</v>
      </c>
      <c r="H1083">
        <f>DAY(spx[[#This Row],[Date]])</f>
        <v>23</v>
      </c>
      <c r="I1083" s="7">
        <f>MONTH(spx[[#This Row],[Date]])</f>
        <v>4</v>
      </c>
      <c r="J1083" t="b">
        <f>MOD(spx[[#This Row],[month]]-1,3)=0</f>
        <v>1</v>
      </c>
      <c r="K1083" t="b">
        <f>spx[[#This Row],[month]]&lt;&gt;I1082</f>
        <v>0</v>
      </c>
      <c r="L1083" s="8">
        <f>YEAR(spx[[#This Row],[Date]])</f>
        <v>2004</v>
      </c>
      <c r="M1083" s="8" cm="1">
        <f t="array" ref="M1083">_xlfn.IFS(spx[[#This Row],[month]]&lt;=3,1,spx[[#This Row],[month]]&lt;=6,2,spx[[#This Row],[month]]&lt;=9,3,spx[[#This Row],[month]]&lt;=12,4)</f>
        <v>2</v>
      </c>
    </row>
    <row r="1084" spans="1:13" x14ac:dyDescent="0.25">
      <c r="A1084" s="2">
        <v>38103</v>
      </c>
      <c r="B1084">
        <v>1140.599976</v>
      </c>
      <c r="C1084">
        <v>1145.079956</v>
      </c>
      <c r="D1084">
        <v>1132.910034</v>
      </c>
      <c r="E1084">
        <v>1135.530029</v>
      </c>
      <c r="F1084">
        <v>1135.530029</v>
      </c>
      <c r="G1084">
        <v>1290600000</v>
      </c>
      <c r="H1084">
        <f>DAY(spx[[#This Row],[Date]])</f>
        <v>26</v>
      </c>
      <c r="I1084" s="7">
        <f>MONTH(spx[[#This Row],[Date]])</f>
        <v>4</v>
      </c>
      <c r="J1084" t="b">
        <f>MOD(spx[[#This Row],[month]]-1,3)=0</f>
        <v>1</v>
      </c>
      <c r="K1084" t="b">
        <f>spx[[#This Row],[month]]&lt;&gt;I1083</f>
        <v>0</v>
      </c>
      <c r="L1084" s="8">
        <f>YEAR(spx[[#This Row],[Date]])</f>
        <v>2004</v>
      </c>
      <c r="M1084" s="8" cm="1">
        <f t="array" ref="M1084">_xlfn.IFS(spx[[#This Row],[month]]&lt;=3,1,spx[[#This Row],[month]]&lt;=6,2,spx[[#This Row],[month]]&lt;=9,3,spx[[#This Row],[month]]&lt;=12,4)</f>
        <v>2</v>
      </c>
    </row>
    <row r="1085" spans="1:13" x14ac:dyDescent="0.25">
      <c r="A1085" s="2">
        <v>38104</v>
      </c>
      <c r="B1085">
        <v>1135.530029</v>
      </c>
      <c r="C1085">
        <v>1146.5600589999999</v>
      </c>
      <c r="D1085">
        <v>1135.530029</v>
      </c>
      <c r="E1085">
        <v>1138.1099850000001</v>
      </c>
      <c r="F1085">
        <v>1138.1099850000001</v>
      </c>
      <c r="G1085">
        <v>1518000000</v>
      </c>
      <c r="H1085">
        <f>DAY(spx[[#This Row],[Date]])</f>
        <v>27</v>
      </c>
      <c r="I1085" s="7">
        <f>MONTH(spx[[#This Row],[Date]])</f>
        <v>4</v>
      </c>
      <c r="J1085" t="b">
        <f>MOD(spx[[#This Row],[month]]-1,3)=0</f>
        <v>1</v>
      </c>
      <c r="K1085" t="b">
        <f>spx[[#This Row],[month]]&lt;&gt;I1084</f>
        <v>0</v>
      </c>
      <c r="L1085" s="8">
        <f>YEAR(spx[[#This Row],[Date]])</f>
        <v>2004</v>
      </c>
      <c r="M1085" s="8" cm="1">
        <f t="array" ref="M1085">_xlfn.IFS(spx[[#This Row],[month]]&lt;=3,1,spx[[#This Row],[month]]&lt;=6,2,spx[[#This Row],[month]]&lt;=9,3,spx[[#This Row],[month]]&lt;=12,4)</f>
        <v>2</v>
      </c>
    </row>
    <row r="1086" spans="1:13" x14ac:dyDescent="0.25">
      <c r="A1086" s="2">
        <v>38105</v>
      </c>
      <c r="B1086">
        <v>1138.1099850000001</v>
      </c>
      <c r="C1086">
        <v>1138.1099850000001</v>
      </c>
      <c r="D1086">
        <v>1121.6999510000001</v>
      </c>
      <c r="E1086">
        <v>1122.410034</v>
      </c>
      <c r="F1086">
        <v>1122.410034</v>
      </c>
      <c r="G1086">
        <v>1855600000</v>
      </c>
      <c r="H1086">
        <f>DAY(spx[[#This Row],[Date]])</f>
        <v>28</v>
      </c>
      <c r="I1086" s="7">
        <f>MONTH(spx[[#This Row],[Date]])</f>
        <v>4</v>
      </c>
      <c r="J1086" t="b">
        <f>MOD(spx[[#This Row],[month]]-1,3)=0</f>
        <v>1</v>
      </c>
      <c r="K1086" t="b">
        <f>spx[[#This Row],[month]]&lt;&gt;I1085</f>
        <v>0</v>
      </c>
      <c r="L1086" s="8">
        <f>YEAR(spx[[#This Row],[Date]])</f>
        <v>2004</v>
      </c>
      <c r="M1086" s="8" cm="1">
        <f t="array" ref="M1086">_xlfn.IFS(spx[[#This Row],[month]]&lt;=3,1,spx[[#This Row],[month]]&lt;=6,2,spx[[#This Row],[month]]&lt;=9,3,spx[[#This Row],[month]]&lt;=12,4)</f>
        <v>2</v>
      </c>
    </row>
    <row r="1087" spans="1:13" x14ac:dyDescent="0.25">
      <c r="A1087" s="2">
        <v>38106</v>
      </c>
      <c r="B1087">
        <v>1122.410034</v>
      </c>
      <c r="C1087">
        <v>1128.8000489999999</v>
      </c>
      <c r="D1087">
        <v>1108.040039</v>
      </c>
      <c r="E1087">
        <v>1113.8900149999999</v>
      </c>
      <c r="F1087">
        <v>1113.8900149999999</v>
      </c>
      <c r="G1087">
        <v>1859000000</v>
      </c>
      <c r="H1087">
        <f>DAY(spx[[#This Row],[Date]])</f>
        <v>29</v>
      </c>
      <c r="I1087" s="7">
        <f>MONTH(spx[[#This Row],[Date]])</f>
        <v>4</v>
      </c>
      <c r="J1087" t="b">
        <f>MOD(spx[[#This Row],[month]]-1,3)=0</f>
        <v>1</v>
      </c>
      <c r="K1087" t="b">
        <f>spx[[#This Row],[month]]&lt;&gt;I1086</f>
        <v>0</v>
      </c>
      <c r="L1087" s="8">
        <f>YEAR(spx[[#This Row],[Date]])</f>
        <v>2004</v>
      </c>
      <c r="M1087" s="8" cm="1">
        <f t="array" ref="M1087">_xlfn.IFS(spx[[#This Row],[month]]&lt;=3,1,spx[[#This Row],[month]]&lt;=6,2,spx[[#This Row],[month]]&lt;=9,3,spx[[#This Row],[month]]&lt;=12,4)</f>
        <v>2</v>
      </c>
    </row>
    <row r="1088" spans="1:13" x14ac:dyDescent="0.25">
      <c r="A1088" s="2">
        <v>38107</v>
      </c>
      <c r="B1088">
        <v>1113.8900149999999</v>
      </c>
      <c r="C1088">
        <v>1119.26001</v>
      </c>
      <c r="D1088">
        <v>1107.2299800000001</v>
      </c>
      <c r="E1088">
        <v>1107.3000489999999</v>
      </c>
      <c r="F1088">
        <v>1107.3000489999999</v>
      </c>
      <c r="G1088">
        <v>1634700000</v>
      </c>
      <c r="H1088">
        <f>DAY(spx[[#This Row],[Date]])</f>
        <v>30</v>
      </c>
      <c r="I1088" s="7">
        <f>MONTH(spx[[#This Row],[Date]])</f>
        <v>4</v>
      </c>
      <c r="J1088" t="b">
        <f>MOD(spx[[#This Row],[month]]-1,3)=0</f>
        <v>1</v>
      </c>
      <c r="K1088" t="b">
        <f>spx[[#This Row],[month]]&lt;&gt;I1087</f>
        <v>0</v>
      </c>
      <c r="L1088" s="8">
        <f>YEAR(spx[[#This Row],[Date]])</f>
        <v>2004</v>
      </c>
      <c r="M1088" s="8" cm="1">
        <f t="array" ref="M1088">_xlfn.IFS(spx[[#This Row],[month]]&lt;=3,1,spx[[#This Row],[month]]&lt;=6,2,spx[[#This Row],[month]]&lt;=9,3,spx[[#This Row],[month]]&lt;=12,4)</f>
        <v>2</v>
      </c>
    </row>
    <row r="1089" spans="1:13" x14ac:dyDescent="0.25">
      <c r="A1089" s="2">
        <v>38110</v>
      </c>
      <c r="B1089">
        <v>1107.3000489999999</v>
      </c>
      <c r="C1089">
        <v>1118.719971</v>
      </c>
      <c r="D1089">
        <v>1107.3000489999999</v>
      </c>
      <c r="E1089">
        <v>1117.48999</v>
      </c>
      <c r="F1089">
        <v>1117.48999</v>
      </c>
      <c r="G1089">
        <v>1571600000</v>
      </c>
      <c r="H1089">
        <f>DAY(spx[[#This Row],[Date]])</f>
        <v>3</v>
      </c>
      <c r="I1089" s="7">
        <f>MONTH(spx[[#This Row],[Date]])</f>
        <v>5</v>
      </c>
      <c r="J1089" t="b">
        <f>MOD(spx[[#This Row],[month]]-1,3)=0</f>
        <v>0</v>
      </c>
      <c r="K1089" t="b">
        <f>spx[[#This Row],[month]]&lt;&gt;I1088</f>
        <v>1</v>
      </c>
      <c r="L1089" s="8">
        <f>YEAR(spx[[#This Row],[Date]])</f>
        <v>2004</v>
      </c>
      <c r="M1089" s="8" cm="1">
        <f t="array" ref="M1089">_xlfn.IFS(spx[[#This Row],[month]]&lt;=3,1,spx[[#This Row],[month]]&lt;=6,2,spx[[#This Row],[month]]&lt;=9,3,spx[[#This Row],[month]]&lt;=12,4)</f>
        <v>2</v>
      </c>
    </row>
    <row r="1090" spans="1:13" x14ac:dyDescent="0.25">
      <c r="A1090" s="2">
        <v>38111</v>
      </c>
      <c r="B1090">
        <v>1117.48999</v>
      </c>
      <c r="C1090">
        <v>1127.73999</v>
      </c>
      <c r="D1090">
        <v>1112.8900149999999</v>
      </c>
      <c r="E1090">
        <v>1119.5500489999999</v>
      </c>
      <c r="F1090">
        <v>1119.5500489999999</v>
      </c>
      <c r="G1090">
        <v>1662100000</v>
      </c>
      <c r="H1090">
        <f>DAY(spx[[#This Row],[Date]])</f>
        <v>4</v>
      </c>
      <c r="I1090" s="7">
        <f>MONTH(spx[[#This Row],[Date]])</f>
        <v>5</v>
      </c>
      <c r="J1090" t="b">
        <f>MOD(spx[[#This Row],[month]]-1,3)=0</f>
        <v>0</v>
      </c>
      <c r="K1090" t="b">
        <f>spx[[#This Row],[month]]&lt;&gt;I1089</f>
        <v>0</v>
      </c>
      <c r="L1090" s="8">
        <f>YEAR(spx[[#This Row],[Date]])</f>
        <v>2004</v>
      </c>
      <c r="M1090" s="8" cm="1">
        <f t="array" ref="M1090">_xlfn.IFS(spx[[#This Row],[month]]&lt;=3,1,spx[[#This Row],[month]]&lt;=6,2,spx[[#This Row],[month]]&lt;=9,3,spx[[#This Row],[month]]&lt;=12,4)</f>
        <v>2</v>
      </c>
    </row>
    <row r="1091" spans="1:13" x14ac:dyDescent="0.25">
      <c r="A1091" s="2">
        <v>38112</v>
      </c>
      <c r="B1091">
        <v>1119.5500489999999</v>
      </c>
      <c r="C1091">
        <v>1125.0699460000001</v>
      </c>
      <c r="D1091">
        <v>1117.900024</v>
      </c>
      <c r="E1091">
        <v>1121.530029</v>
      </c>
      <c r="F1091">
        <v>1121.530029</v>
      </c>
      <c r="G1091">
        <v>1469000000</v>
      </c>
      <c r="H1091">
        <f>DAY(spx[[#This Row],[Date]])</f>
        <v>5</v>
      </c>
      <c r="I1091" s="7">
        <f>MONTH(spx[[#This Row],[Date]])</f>
        <v>5</v>
      </c>
      <c r="J1091" t="b">
        <f>MOD(spx[[#This Row],[month]]-1,3)=0</f>
        <v>0</v>
      </c>
      <c r="K1091" t="b">
        <f>spx[[#This Row],[month]]&lt;&gt;I1090</f>
        <v>0</v>
      </c>
      <c r="L1091" s="8">
        <f>YEAR(spx[[#This Row],[Date]])</f>
        <v>2004</v>
      </c>
      <c r="M1091" s="8" cm="1">
        <f t="array" ref="M1091">_xlfn.IFS(spx[[#This Row],[month]]&lt;=3,1,spx[[#This Row],[month]]&lt;=6,2,spx[[#This Row],[month]]&lt;=9,3,spx[[#This Row],[month]]&lt;=12,4)</f>
        <v>2</v>
      </c>
    </row>
    <row r="1092" spans="1:13" x14ac:dyDescent="0.25">
      <c r="A1092" s="2">
        <v>38113</v>
      </c>
      <c r="B1092">
        <v>1121.530029</v>
      </c>
      <c r="C1092">
        <v>1121.530029</v>
      </c>
      <c r="D1092">
        <v>1106.3000489999999</v>
      </c>
      <c r="E1092">
        <v>1113.98999</v>
      </c>
      <c r="F1092">
        <v>1113.98999</v>
      </c>
      <c r="G1092">
        <v>1509300000</v>
      </c>
      <c r="H1092">
        <f>DAY(spx[[#This Row],[Date]])</f>
        <v>6</v>
      </c>
      <c r="I1092" s="7">
        <f>MONTH(spx[[#This Row],[Date]])</f>
        <v>5</v>
      </c>
      <c r="J1092" t="b">
        <f>MOD(spx[[#This Row],[month]]-1,3)=0</f>
        <v>0</v>
      </c>
      <c r="K1092" t="b">
        <f>spx[[#This Row],[month]]&lt;&gt;I1091</f>
        <v>0</v>
      </c>
      <c r="L1092" s="8">
        <f>YEAR(spx[[#This Row],[Date]])</f>
        <v>2004</v>
      </c>
      <c r="M1092" s="8" cm="1">
        <f t="array" ref="M1092">_xlfn.IFS(spx[[#This Row],[month]]&lt;=3,1,spx[[#This Row],[month]]&lt;=6,2,spx[[#This Row],[month]]&lt;=9,3,spx[[#This Row],[month]]&lt;=12,4)</f>
        <v>2</v>
      </c>
    </row>
    <row r="1093" spans="1:13" x14ac:dyDescent="0.25">
      <c r="A1093" s="2">
        <v>38114</v>
      </c>
      <c r="B1093">
        <v>1113.98999</v>
      </c>
      <c r="C1093">
        <v>1117.3000489999999</v>
      </c>
      <c r="D1093">
        <v>1098.630005</v>
      </c>
      <c r="E1093">
        <v>1098.6999510000001</v>
      </c>
      <c r="F1093">
        <v>1098.6999510000001</v>
      </c>
      <c r="G1093">
        <v>1653600000</v>
      </c>
      <c r="H1093">
        <f>DAY(spx[[#This Row],[Date]])</f>
        <v>7</v>
      </c>
      <c r="I1093" s="7">
        <f>MONTH(spx[[#This Row],[Date]])</f>
        <v>5</v>
      </c>
      <c r="J1093" t="b">
        <f>MOD(spx[[#This Row],[month]]-1,3)=0</f>
        <v>0</v>
      </c>
      <c r="K1093" t="b">
        <f>spx[[#This Row],[month]]&lt;&gt;I1092</f>
        <v>0</v>
      </c>
      <c r="L1093" s="8">
        <f>YEAR(spx[[#This Row],[Date]])</f>
        <v>2004</v>
      </c>
      <c r="M1093" s="8" cm="1">
        <f t="array" ref="M1093">_xlfn.IFS(spx[[#This Row],[month]]&lt;=3,1,spx[[#This Row],[month]]&lt;=6,2,spx[[#This Row],[month]]&lt;=9,3,spx[[#This Row],[month]]&lt;=12,4)</f>
        <v>2</v>
      </c>
    </row>
    <row r="1094" spans="1:13" x14ac:dyDescent="0.25">
      <c r="A1094" s="2">
        <v>38117</v>
      </c>
      <c r="B1094">
        <v>1098.6999510000001</v>
      </c>
      <c r="C1094">
        <v>1098.6999510000001</v>
      </c>
      <c r="D1094">
        <v>1079.630005</v>
      </c>
      <c r="E1094">
        <v>1087.119995</v>
      </c>
      <c r="F1094">
        <v>1087.119995</v>
      </c>
      <c r="G1094">
        <v>1918400000</v>
      </c>
      <c r="H1094">
        <f>DAY(spx[[#This Row],[Date]])</f>
        <v>10</v>
      </c>
      <c r="I1094" s="7">
        <f>MONTH(spx[[#This Row],[Date]])</f>
        <v>5</v>
      </c>
      <c r="J1094" t="b">
        <f>MOD(spx[[#This Row],[month]]-1,3)=0</f>
        <v>0</v>
      </c>
      <c r="K1094" t="b">
        <f>spx[[#This Row],[month]]&lt;&gt;I1093</f>
        <v>0</v>
      </c>
      <c r="L1094" s="8">
        <f>YEAR(spx[[#This Row],[Date]])</f>
        <v>2004</v>
      </c>
      <c r="M1094" s="8" cm="1">
        <f t="array" ref="M1094">_xlfn.IFS(spx[[#This Row],[month]]&lt;=3,1,spx[[#This Row],[month]]&lt;=6,2,spx[[#This Row],[month]]&lt;=9,3,spx[[#This Row],[month]]&lt;=12,4)</f>
        <v>2</v>
      </c>
    </row>
    <row r="1095" spans="1:13" x14ac:dyDescent="0.25">
      <c r="A1095" s="2">
        <v>38118</v>
      </c>
      <c r="B1095">
        <v>1087.119995</v>
      </c>
      <c r="C1095">
        <v>1095.6899410000001</v>
      </c>
      <c r="D1095">
        <v>1087.119995</v>
      </c>
      <c r="E1095">
        <v>1095.4499510000001</v>
      </c>
      <c r="F1095">
        <v>1095.4499510000001</v>
      </c>
      <c r="G1095">
        <v>1533800000</v>
      </c>
      <c r="H1095">
        <f>DAY(spx[[#This Row],[Date]])</f>
        <v>11</v>
      </c>
      <c r="I1095" s="7">
        <f>MONTH(spx[[#This Row],[Date]])</f>
        <v>5</v>
      </c>
      <c r="J1095" t="b">
        <f>MOD(spx[[#This Row],[month]]-1,3)=0</f>
        <v>0</v>
      </c>
      <c r="K1095" t="b">
        <f>spx[[#This Row],[month]]&lt;&gt;I1094</f>
        <v>0</v>
      </c>
      <c r="L1095" s="8">
        <f>YEAR(spx[[#This Row],[Date]])</f>
        <v>2004</v>
      </c>
      <c r="M1095" s="8" cm="1">
        <f t="array" ref="M1095">_xlfn.IFS(spx[[#This Row],[month]]&lt;=3,1,spx[[#This Row],[month]]&lt;=6,2,spx[[#This Row],[month]]&lt;=9,3,spx[[#This Row],[month]]&lt;=12,4)</f>
        <v>2</v>
      </c>
    </row>
    <row r="1096" spans="1:13" x14ac:dyDescent="0.25">
      <c r="A1096" s="2">
        <v>38119</v>
      </c>
      <c r="B1096">
        <v>1095.4499510000001</v>
      </c>
      <c r="C1096">
        <v>1097.5500489999999</v>
      </c>
      <c r="D1096">
        <v>1076.3199460000001</v>
      </c>
      <c r="E1096">
        <v>1097.280029</v>
      </c>
      <c r="F1096">
        <v>1097.280029</v>
      </c>
      <c r="G1096">
        <v>1697600000</v>
      </c>
      <c r="H1096">
        <f>DAY(spx[[#This Row],[Date]])</f>
        <v>12</v>
      </c>
      <c r="I1096" s="7">
        <f>MONTH(spx[[#This Row],[Date]])</f>
        <v>5</v>
      </c>
      <c r="J1096" t="b">
        <f>MOD(spx[[#This Row],[month]]-1,3)=0</f>
        <v>0</v>
      </c>
      <c r="K1096" t="b">
        <f>spx[[#This Row],[month]]&lt;&gt;I1095</f>
        <v>0</v>
      </c>
      <c r="L1096" s="8">
        <f>YEAR(spx[[#This Row],[Date]])</f>
        <v>2004</v>
      </c>
      <c r="M1096" s="8" cm="1">
        <f t="array" ref="M1096">_xlfn.IFS(spx[[#This Row],[month]]&lt;=3,1,spx[[#This Row],[month]]&lt;=6,2,spx[[#This Row],[month]]&lt;=9,3,spx[[#This Row],[month]]&lt;=12,4)</f>
        <v>2</v>
      </c>
    </row>
    <row r="1097" spans="1:13" x14ac:dyDescent="0.25">
      <c r="A1097" s="2">
        <v>38120</v>
      </c>
      <c r="B1097">
        <v>1097.280029</v>
      </c>
      <c r="C1097">
        <v>1102.7700199999999</v>
      </c>
      <c r="D1097">
        <v>1091.76001</v>
      </c>
      <c r="E1097">
        <v>1096.4399410000001</v>
      </c>
      <c r="F1097">
        <v>1096.4399410000001</v>
      </c>
      <c r="G1097">
        <v>1411100000</v>
      </c>
      <c r="H1097">
        <f>DAY(spx[[#This Row],[Date]])</f>
        <v>13</v>
      </c>
      <c r="I1097" s="7">
        <f>MONTH(spx[[#This Row],[Date]])</f>
        <v>5</v>
      </c>
      <c r="J1097" t="b">
        <f>MOD(spx[[#This Row],[month]]-1,3)=0</f>
        <v>0</v>
      </c>
      <c r="K1097" t="b">
        <f>spx[[#This Row],[month]]&lt;&gt;I1096</f>
        <v>0</v>
      </c>
      <c r="L1097" s="8">
        <f>YEAR(spx[[#This Row],[Date]])</f>
        <v>2004</v>
      </c>
      <c r="M1097" s="8" cm="1">
        <f t="array" ref="M1097">_xlfn.IFS(spx[[#This Row],[month]]&lt;=3,1,spx[[#This Row],[month]]&lt;=6,2,spx[[#This Row],[month]]&lt;=9,3,spx[[#This Row],[month]]&lt;=12,4)</f>
        <v>2</v>
      </c>
    </row>
    <row r="1098" spans="1:13" x14ac:dyDescent="0.25">
      <c r="A1098" s="2">
        <v>38121</v>
      </c>
      <c r="B1098">
        <v>1096.4399410000001</v>
      </c>
      <c r="C1098">
        <v>1102.099976</v>
      </c>
      <c r="D1098">
        <v>1088.23999</v>
      </c>
      <c r="E1098">
        <v>1095.6999510000001</v>
      </c>
      <c r="F1098">
        <v>1095.6999510000001</v>
      </c>
      <c r="G1098">
        <v>1335900000</v>
      </c>
      <c r="H1098">
        <f>DAY(spx[[#This Row],[Date]])</f>
        <v>14</v>
      </c>
      <c r="I1098" s="7">
        <f>MONTH(spx[[#This Row],[Date]])</f>
        <v>5</v>
      </c>
      <c r="J1098" t="b">
        <f>MOD(spx[[#This Row],[month]]-1,3)=0</f>
        <v>0</v>
      </c>
      <c r="K1098" t="b">
        <f>spx[[#This Row],[month]]&lt;&gt;I1097</f>
        <v>0</v>
      </c>
      <c r="L1098" s="8">
        <f>YEAR(spx[[#This Row],[Date]])</f>
        <v>2004</v>
      </c>
      <c r="M1098" s="8" cm="1">
        <f t="array" ref="M1098">_xlfn.IFS(spx[[#This Row],[month]]&lt;=3,1,spx[[#This Row],[month]]&lt;=6,2,spx[[#This Row],[month]]&lt;=9,3,spx[[#This Row],[month]]&lt;=12,4)</f>
        <v>2</v>
      </c>
    </row>
    <row r="1099" spans="1:13" x14ac:dyDescent="0.25">
      <c r="A1099" s="2">
        <v>38124</v>
      </c>
      <c r="B1099">
        <v>1095.6999510000001</v>
      </c>
      <c r="C1099">
        <v>1095.6999510000001</v>
      </c>
      <c r="D1099">
        <v>1079.3599850000001</v>
      </c>
      <c r="E1099">
        <v>1084.099976</v>
      </c>
      <c r="F1099">
        <v>1084.099976</v>
      </c>
      <c r="G1099">
        <v>1430100000</v>
      </c>
      <c r="H1099">
        <f>DAY(spx[[#This Row],[Date]])</f>
        <v>17</v>
      </c>
      <c r="I1099" s="7">
        <f>MONTH(spx[[#This Row],[Date]])</f>
        <v>5</v>
      </c>
      <c r="J1099" t="b">
        <f>MOD(spx[[#This Row],[month]]-1,3)=0</f>
        <v>0</v>
      </c>
      <c r="K1099" t="b">
        <f>spx[[#This Row],[month]]&lt;&gt;I1098</f>
        <v>0</v>
      </c>
      <c r="L1099" s="8">
        <f>YEAR(spx[[#This Row],[Date]])</f>
        <v>2004</v>
      </c>
      <c r="M1099" s="8" cm="1">
        <f t="array" ref="M1099">_xlfn.IFS(spx[[#This Row],[month]]&lt;=3,1,spx[[#This Row],[month]]&lt;=6,2,spx[[#This Row],[month]]&lt;=9,3,spx[[#This Row],[month]]&lt;=12,4)</f>
        <v>2</v>
      </c>
    </row>
    <row r="1100" spans="1:13" x14ac:dyDescent="0.25">
      <c r="A1100" s="2">
        <v>38125</v>
      </c>
      <c r="B1100">
        <v>1084.099976</v>
      </c>
      <c r="C1100">
        <v>1094.099976</v>
      </c>
      <c r="D1100">
        <v>1084.099976</v>
      </c>
      <c r="E1100">
        <v>1091.48999</v>
      </c>
      <c r="F1100">
        <v>1091.48999</v>
      </c>
      <c r="G1100">
        <v>1353000000</v>
      </c>
      <c r="H1100">
        <f>DAY(spx[[#This Row],[Date]])</f>
        <v>18</v>
      </c>
      <c r="I1100" s="7">
        <f>MONTH(spx[[#This Row],[Date]])</f>
        <v>5</v>
      </c>
      <c r="J1100" t="b">
        <f>MOD(spx[[#This Row],[month]]-1,3)=0</f>
        <v>0</v>
      </c>
      <c r="K1100" t="b">
        <f>spx[[#This Row],[month]]&lt;&gt;I1099</f>
        <v>0</v>
      </c>
      <c r="L1100" s="8">
        <f>YEAR(spx[[#This Row],[Date]])</f>
        <v>2004</v>
      </c>
      <c r="M1100" s="8" cm="1">
        <f t="array" ref="M1100">_xlfn.IFS(spx[[#This Row],[month]]&lt;=3,1,spx[[#This Row],[month]]&lt;=6,2,spx[[#This Row],[month]]&lt;=9,3,spx[[#This Row],[month]]&lt;=12,4)</f>
        <v>2</v>
      </c>
    </row>
    <row r="1101" spans="1:13" x14ac:dyDescent="0.25">
      <c r="A1101" s="2">
        <v>38126</v>
      </c>
      <c r="B1101">
        <v>1091.48999</v>
      </c>
      <c r="C1101">
        <v>1105.9300539999999</v>
      </c>
      <c r="D1101">
        <v>1088.48999</v>
      </c>
      <c r="E1101">
        <v>1088.6800539999999</v>
      </c>
      <c r="F1101">
        <v>1088.6800539999999</v>
      </c>
      <c r="G1101">
        <v>1548600000</v>
      </c>
      <c r="H1101">
        <f>DAY(spx[[#This Row],[Date]])</f>
        <v>19</v>
      </c>
      <c r="I1101" s="7">
        <f>MONTH(spx[[#This Row],[Date]])</f>
        <v>5</v>
      </c>
      <c r="J1101" t="b">
        <f>MOD(spx[[#This Row],[month]]-1,3)=0</f>
        <v>0</v>
      </c>
      <c r="K1101" t="b">
        <f>spx[[#This Row],[month]]&lt;&gt;I1100</f>
        <v>0</v>
      </c>
      <c r="L1101" s="8">
        <f>YEAR(spx[[#This Row],[Date]])</f>
        <v>2004</v>
      </c>
      <c r="M1101" s="8" cm="1">
        <f t="array" ref="M1101">_xlfn.IFS(spx[[#This Row],[month]]&lt;=3,1,spx[[#This Row],[month]]&lt;=6,2,spx[[#This Row],[month]]&lt;=9,3,spx[[#This Row],[month]]&lt;=12,4)</f>
        <v>2</v>
      </c>
    </row>
    <row r="1102" spans="1:13" x14ac:dyDescent="0.25">
      <c r="A1102" s="2">
        <v>38127</v>
      </c>
      <c r="B1102">
        <v>1088.6800539999999</v>
      </c>
      <c r="C1102">
        <v>1092.619995</v>
      </c>
      <c r="D1102">
        <v>1085.4300539999999</v>
      </c>
      <c r="E1102">
        <v>1089.1899410000001</v>
      </c>
      <c r="F1102">
        <v>1089.1899410000001</v>
      </c>
      <c r="G1102">
        <v>1211000000</v>
      </c>
      <c r="H1102">
        <f>DAY(spx[[#This Row],[Date]])</f>
        <v>20</v>
      </c>
      <c r="I1102" s="7">
        <f>MONTH(spx[[#This Row],[Date]])</f>
        <v>5</v>
      </c>
      <c r="J1102" t="b">
        <f>MOD(spx[[#This Row],[month]]-1,3)=0</f>
        <v>0</v>
      </c>
      <c r="K1102" t="b">
        <f>spx[[#This Row],[month]]&lt;&gt;I1101</f>
        <v>0</v>
      </c>
      <c r="L1102" s="8">
        <f>YEAR(spx[[#This Row],[Date]])</f>
        <v>2004</v>
      </c>
      <c r="M1102" s="8" cm="1">
        <f t="array" ref="M1102">_xlfn.IFS(spx[[#This Row],[month]]&lt;=3,1,spx[[#This Row],[month]]&lt;=6,2,spx[[#This Row],[month]]&lt;=9,3,spx[[#This Row],[month]]&lt;=12,4)</f>
        <v>2</v>
      </c>
    </row>
    <row r="1103" spans="1:13" x14ac:dyDescent="0.25">
      <c r="A1103" s="2">
        <v>38128</v>
      </c>
      <c r="B1103">
        <v>1089.1899410000001</v>
      </c>
      <c r="C1103">
        <v>1099.6400149999999</v>
      </c>
      <c r="D1103">
        <v>1089.1899410000001</v>
      </c>
      <c r="E1103">
        <v>1093.5600589999999</v>
      </c>
      <c r="F1103">
        <v>1093.5600589999999</v>
      </c>
      <c r="G1103">
        <v>1258600000</v>
      </c>
      <c r="H1103">
        <f>DAY(spx[[#This Row],[Date]])</f>
        <v>21</v>
      </c>
      <c r="I1103" s="7">
        <f>MONTH(spx[[#This Row],[Date]])</f>
        <v>5</v>
      </c>
      <c r="J1103" t="b">
        <f>MOD(spx[[#This Row],[month]]-1,3)=0</f>
        <v>0</v>
      </c>
      <c r="K1103" t="b">
        <f>spx[[#This Row],[month]]&lt;&gt;I1102</f>
        <v>0</v>
      </c>
      <c r="L1103" s="8">
        <f>YEAR(spx[[#This Row],[Date]])</f>
        <v>2004</v>
      </c>
      <c r="M1103" s="8" cm="1">
        <f t="array" ref="M1103">_xlfn.IFS(spx[[#This Row],[month]]&lt;=3,1,spx[[#This Row],[month]]&lt;=6,2,spx[[#This Row],[month]]&lt;=9,3,spx[[#This Row],[month]]&lt;=12,4)</f>
        <v>2</v>
      </c>
    </row>
    <row r="1104" spans="1:13" x14ac:dyDescent="0.25">
      <c r="A1104" s="2">
        <v>38131</v>
      </c>
      <c r="B1104">
        <v>1093.5600589999999</v>
      </c>
      <c r="C1104">
        <v>1101.280029</v>
      </c>
      <c r="D1104">
        <v>1091.7700199999999</v>
      </c>
      <c r="E1104">
        <v>1095.410034</v>
      </c>
      <c r="F1104">
        <v>1095.410034</v>
      </c>
      <c r="G1104">
        <v>1227500000</v>
      </c>
      <c r="H1104">
        <f>DAY(spx[[#This Row],[Date]])</f>
        <v>24</v>
      </c>
      <c r="I1104" s="7">
        <f>MONTH(spx[[#This Row],[Date]])</f>
        <v>5</v>
      </c>
      <c r="J1104" t="b">
        <f>MOD(spx[[#This Row],[month]]-1,3)=0</f>
        <v>0</v>
      </c>
      <c r="K1104" t="b">
        <f>spx[[#This Row],[month]]&lt;&gt;I1103</f>
        <v>0</v>
      </c>
      <c r="L1104" s="8">
        <f>YEAR(spx[[#This Row],[Date]])</f>
        <v>2004</v>
      </c>
      <c r="M1104" s="8" cm="1">
        <f t="array" ref="M1104">_xlfn.IFS(spx[[#This Row],[month]]&lt;=3,1,spx[[#This Row],[month]]&lt;=6,2,spx[[#This Row],[month]]&lt;=9,3,spx[[#This Row],[month]]&lt;=12,4)</f>
        <v>2</v>
      </c>
    </row>
    <row r="1105" spans="1:13" x14ac:dyDescent="0.25">
      <c r="A1105" s="2">
        <v>38132</v>
      </c>
      <c r="B1105">
        <v>1095.410034</v>
      </c>
      <c r="C1105">
        <v>1113.8000489999999</v>
      </c>
      <c r="D1105">
        <v>1090.73999</v>
      </c>
      <c r="E1105">
        <v>1113.0500489999999</v>
      </c>
      <c r="F1105">
        <v>1113.0500489999999</v>
      </c>
      <c r="G1105">
        <v>1545700000</v>
      </c>
      <c r="H1105">
        <f>DAY(spx[[#This Row],[Date]])</f>
        <v>25</v>
      </c>
      <c r="I1105" s="7">
        <f>MONTH(spx[[#This Row],[Date]])</f>
        <v>5</v>
      </c>
      <c r="J1105" t="b">
        <f>MOD(spx[[#This Row],[month]]-1,3)=0</f>
        <v>0</v>
      </c>
      <c r="K1105" t="b">
        <f>spx[[#This Row],[month]]&lt;&gt;I1104</f>
        <v>0</v>
      </c>
      <c r="L1105" s="8">
        <f>YEAR(spx[[#This Row],[Date]])</f>
        <v>2004</v>
      </c>
      <c r="M1105" s="8" cm="1">
        <f t="array" ref="M1105">_xlfn.IFS(spx[[#This Row],[month]]&lt;=3,1,spx[[#This Row],[month]]&lt;=6,2,spx[[#This Row],[month]]&lt;=9,3,spx[[#This Row],[month]]&lt;=12,4)</f>
        <v>2</v>
      </c>
    </row>
    <row r="1106" spans="1:13" x14ac:dyDescent="0.25">
      <c r="A1106" s="2">
        <v>38133</v>
      </c>
      <c r="B1106">
        <v>1113.0500489999999</v>
      </c>
      <c r="C1106">
        <v>1116.709961</v>
      </c>
      <c r="D1106">
        <v>1109.910034</v>
      </c>
      <c r="E1106">
        <v>1114.9399410000001</v>
      </c>
      <c r="F1106">
        <v>1114.9399410000001</v>
      </c>
      <c r="G1106">
        <v>1369400000</v>
      </c>
      <c r="H1106">
        <f>DAY(spx[[#This Row],[Date]])</f>
        <v>26</v>
      </c>
      <c r="I1106" s="7">
        <f>MONTH(spx[[#This Row],[Date]])</f>
        <v>5</v>
      </c>
      <c r="J1106" t="b">
        <f>MOD(spx[[#This Row],[month]]-1,3)=0</f>
        <v>0</v>
      </c>
      <c r="K1106" t="b">
        <f>spx[[#This Row],[month]]&lt;&gt;I1105</f>
        <v>0</v>
      </c>
      <c r="L1106" s="8">
        <f>YEAR(spx[[#This Row],[Date]])</f>
        <v>2004</v>
      </c>
      <c r="M1106" s="8" cm="1">
        <f t="array" ref="M1106">_xlfn.IFS(spx[[#This Row],[month]]&lt;=3,1,spx[[#This Row],[month]]&lt;=6,2,spx[[#This Row],[month]]&lt;=9,3,spx[[#This Row],[month]]&lt;=12,4)</f>
        <v>2</v>
      </c>
    </row>
    <row r="1107" spans="1:13" x14ac:dyDescent="0.25">
      <c r="A1107" s="2">
        <v>38134</v>
      </c>
      <c r="B1107">
        <v>1114.9399410000001</v>
      </c>
      <c r="C1107">
        <v>1123.9499510000001</v>
      </c>
      <c r="D1107">
        <v>1114.8599850000001</v>
      </c>
      <c r="E1107">
        <v>1121.280029</v>
      </c>
      <c r="F1107">
        <v>1121.280029</v>
      </c>
      <c r="G1107">
        <v>1447500000</v>
      </c>
      <c r="H1107">
        <f>DAY(spx[[#This Row],[Date]])</f>
        <v>27</v>
      </c>
      <c r="I1107" s="7">
        <f>MONTH(spx[[#This Row],[Date]])</f>
        <v>5</v>
      </c>
      <c r="J1107" t="b">
        <f>MOD(spx[[#This Row],[month]]-1,3)=0</f>
        <v>0</v>
      </c>
      <c r="K1107" t="b">
        <f>spx[[#This Row],[month]]&lt;&gt;I1106</f>
        <v>0</v>
      </c>
      <c r="L1107" s="8">
        <f>YEAR(spx[[#This Row],[Date]])</f>
        <v>2004</v>
      </c>
      <c r="M1107" s="8" cm="1">
        <f t="array" ref="M1107">_xlfn.IFS(spx[[#This Row],[month]]&lt;=3,1,spx[[#This Row],[month]]&lt;=6,2,spx[[#This Row],[month]]&lt;=9,3,spx[[#This Row],[month]]&lt;=12,4)</f>
        <v>2</v>
      </c>
    </row>
    <row r="1108" spans="1:13" x14ac:dyDescent="0.25">
      <c r="A1108" s="2">
        <v>38135</v>
      </c>
      <c r="B1108">
        <v>1121.280029</v>
      </c>
      <c r="C1108">
        <v>1122.6899410000001</v>
      </c>
      <c r="D1108">
        <v>1118.099976</v>
      </c>
      <c r="E1108">
        <v>1120.6800539999999</v>
      </c>
      <c r="F1108">
        <v>1120.6800539999999</v>
      </c>
      <c r="G1108">
        <v>1172600000</v>
      </c>
      <c r="H1108">
        <f>DAY(spx[[#This Row],[Date]])</f>
        <v>28</v>
      </c>
      <c r="I1108" s="7">
        <f>MONTH(spx[[#This Row],[Date]])</f>
        <v>5</v>
      </c>
      <c r="J1108" t="b">
        <f>MOD(spx[[#This Row],[month]]-1,3)=0</f>
        <v>0</v>
      </c>
      <c r="K1108" t="b">
        <f>spx[[#This Row],[month]]&lt;&gt;I1107</f>
        <v>0</v>
      </c>
      <c r="L1108" s="8">
        <f>YEAR(spx[[#This Row],[Date]])</f>
        <v>2004</v>
      </c>
      <c r="M1108" s="8" cm="1">
        <f t="array" ref="M1108">_xlfn.IFS(spx[[#This Row],[month]]&lt;=3,1,spx[[#This Row],[month]]&lt;=6,2,spx[[#This Row],[month]]&lt;=9,3,spx[[#This Row],[month]]&lt;=12,4)</f>
        <v>2</v>
      </c>
    </row>
    <row r="1109" spans="1:13" x14ac:dyDescent="0.25">
      <c r="A1109" s="2">
        <v>38139</v>
      </c>
      <c r="B1109">
        <v>1120.6800539999999</v>
      </c>
      <c r="C1109">
        <v>1122.6999510000001</v>
      </c>
      <c r="D1109">
        <v>1113.3199460000001</v>
      </c>
      <c r="E1109">
        <v>1121.1999510000001</v>
      </c>
      <c r="F1109">
        <v>1121.1999510000001</v>
      </c>
      <c r="G1109">
        <v>1238000000</v>
      </c>
      <c r="H1109">
        <f>DAY(spx[[#This Row],[Date]])</f>
        <v>1</v>
      </c>
      <c r="I1109" s="7">
        <f>MONTH(spx[[#This Row],[Date]])</f>
        <v>6</v>
      </c>
      <c r="J1109" t="b">
        <f>MOD(spx[[#This Row],[month]]-1,3)=0</f>
        <v>0</v>
      </c>
      <c r="K1109" t="b">
        <f>spx[[#This Row],[month]]&lt;&gt;I1108</f>
        <v>1</v>
      </c>
      <c r="L1109" s="8">
        <f>YEAR(spx[[#This Row],[Date]])</f>
        <v>2004</v>
      </c>
      <c r="M1109" s="8" cm="1">
        <f t="array" ref="M1109">_xlfn.IFS(spx[[#This Row],[month]]&lt;=3,1,spx[[#This Row],[month]]&lt;=6,2,spx[[#This Row],[month]]&lt;=9,3,spx[[#This Row],[month]]&lt;=12,4)</f>
        <v>2</v>
      </c>
    </row>
    <row r="1110" spans="1:13" x14ac:dyDescent="0.25">
      <c r="A1110" s="2">
        <v>38140</v>
      </c>
      <c r="B1110">
        <v>1121.1999510000001</v>
      </c>
      <c r="C1110">
        <v>1128.099976</v>
      </c>
      <c r="D1110">
        <v>1118.6400149999999</v>
      </c>
      <c r="E1110">
        <v>1124.98999</v>
      </c>
      <c r="F1110">
        <v>1124.98999</v>
      </c>
      <c r="G1110">
        <v>1251700000</v>
      </c>
      <c r="H1110">
        <f>DAY(spx[[#This Row],[Date]])</f>
        <v>2</v>
      </c>
      <c r="I1110" s="7">
        <f>MONTH(spx[[#This Row],[Date]])</f>
        <v>6</v>
      </c>
      <c r="J1110" t="b">
        <f>MOD(spx[[#This Row],[month]]-1,3)=0</f>
        <v>0</v>
      </c>
      <c r="K1110" t="b">
        <f>spx[[#This Row],[month]]&lt;&gt;I1109</f>
        <v>0</v>
      </c>
      <c r="L1110" s="8">
        <f>YEAR(spx[[#This Row],[Date]])</f>
        <v>2004</v>
      </c>
      <c r="M1110" s="8" cm="1">
        <f t="array" ref="M1110">_xlfn.IFS(spx[[#This Row],[month]]&lt;=3,1,spx[[#This Row],[month]]&lt;=6,2,spx[[#This Row],[month]]&lt;=9,3,spx[[#This Row],[month]]&lt;=12,4)</f>
        <v>2</v>
      </c>
    </row>
    <row r="1111" spans="1:13" x14ac:dyDescent="0.25">
      <c r="A1111" s="2">
        <v>38141</v>
      </c>
      <c r="B1111">
        <v>1124.98999</v>
      </c>
      <c r="C1111">
        <v>1125.3100589999999</v>
      </c>
      <c r="D1111">
        <v>1116.5699460000001</v>
      </c>
      <c r="E1111">
        <v>1116.6400149999999</v>
      </c>
      <c r="F1111">
        <v>1116.6400149999999</v>
      </c>
      <c r="G1111">
        <v>1232400000</v>
      </c>
      <c r="H1111">
        <f>DAY(spx[[#This Row],[Date]])</f>
        <v>3</v>
      </c>
      <c r="I1111" s="7">
        <f>MONTH(spx[[#This Row],[Date]])</f>
        <v>6</v>
      </c>
      <c r="J1111" t="b">
        <f>MOD(spx[[#This Row],[month]]-1,3)=0</f>
        <v>0</v>
      </c>
      <c r="K1111" t="b">
        <f>spx[[#This Row],[month]]&lt;&gt;I1110</f>
        <v>0</v>
      </c>
      <c r="L1111" s="8">
        <f>YEAR(spx[[#This Row],[Date]])</f>
        <v>2004</v>
      </c>
      <c r="M1111" s="8" cm="1">
        <f t="array" ref="M1111">_xlfn.IFS(spx[[#This Row],[month]]&lt;=3,1,spx[[#This Row],[month]]&lt;=6,2,spx[[#This Row],[month]]&lt;=9,3,spx[[#This Row],[month]]&lt;=12,4)</f>
        <v>2</v>
      </c>
    </row>
    <row r="1112" spans="1:13" x14ac:dyDescent="0.25">
      <c r="A1112" s="2">
        <v>38142</v>
      </c>
      <c r="B1112">
        <v>1116.6400149999999</v>
      </c>
      <c r="C1112">
        <v>1129.170044</v>
      </c>
      <c r="D1112">
        <v>1116.6400149999999</v>
      </c>
      <c r="E1112">
        <v>1122.5</v>
      </c>
      <c r="F1112">
        <v>1122.5</v>
      </c>
      <c r="G1112">
        <v>1115300000</v>
      </c>
      <c r="H1112">
        <f>DAY(spx[[#This Row],[Date]])</f>
        <v>4</v>
      </c>
      <c r="I1112" s="7">
        <f>MONTH(spx[[#This Row],[Date]])</f>
        <v>6</v>
      </c>
      <c r="J1112" t="b">
        <f>MOD(spx[[#This Row],[month]]-1,3)=0</f>
        <v>0</v>
      </c>
      <c r="K1112" t="b">
        <f>spx[[#This Row],[month]]&lt;&gt;I1111</f>
        <v>0</v>
      </c>
      <c r="L1112" s="8">
        <f>YEAR(spx[[#This Row],[Date]])</f>
        <v>2004</v>
      </c>
      <c r="M1112" s="8" cm="1">
        <f t="array" ref="M1112">_xlfn.IFS(spx[[#This Row],[month]]&lt;=3,1,spx[[#This Row],[month]]&lt;=6,2,spx[[#This Row],[month]]&lt;=9,3,spx[[#This Row],[month]]&lt;=12,4)</f>
        <v>2</v>
      </c>
    </row>
    <row r="1113" spans="1:13" x14ac:dyDescent="0.25">
      <c r="A1113" s="2">
        <v>38145</v>
      </c>
      <c r="B1113">
        <v>1122.5</v>
      </c>
      <c r="C1113">
        <v>1140.540039</v>
      </c>
      <c r="D1113">
        <v>1122.5</v>
      </c>
      <c r="E1113">
        <v>1140.420044</v>
      </c>
      <c r="F1113">
        <v>1140.420044</v>
      </c>
      <c r="G1113">
        <v>1211800000</v>
      </c>
      <c r="H1113">
        <f>DAY(spx[[#This Row],[Date]])</f>
        <v>7</v>
      </c>
      <c r="I1113" s="7">
        <f>MONTH(spx[[#This Row],[Date]])</f>
        <v>6</v>
      </c>
      <c r="J1113" t="b">
        <f>MOD(spx[[#This Row],[month]]-1,3)=0</f>
        <v>0</v>
      </c>
      <c r="K1113" t="b">
        <f>spx[[#This Row],[month]]&lt;&gt;I1112</f>
        <v>0</v>
      </c>
      <c r="L1113" s="8">
        <f>YEAR(spx[[#This Row],[Date]])</f>
        <v>2004</v>
      </c>
      <c r="M1113" s="8" cm="1">
        <f t="array" ref="M1113">_xlfn.IFS(spx[[#This Row],[month]]&lt;=3,1,spx[[#This Row],[month]]&lt;=6,2,spx[[#This Row],[month]]&lt;=9,3,spx[[#This Row],[month]]&lt;=12,4)</f>
        <v>2</v>
      </c>
    </row>
    <row r="1114" spans="1:13" x14ac:dyDescent="0.25">
      <c r="A1114" s="2">
        <v>38146</v>
      </c>
      <c r="B1114">
        <v>1140.420044</v>
      </c>
      <c r="C1114">
        <v>1142.1800539999999</v>
      </c>
      <c r="D1114">
        <v>1135.4499510000001</v>
      </c>
      <c r="E1114">
        <v>1142.1800539999999</v>
      </c>
      <c r="F1114">
        <v>1142.1800539999999</v>
      </c>
      <c r="G1114">
        <v>1190300000</v>
      </c>
      <c r="H1114">
        <f>DAY(spx[[#This Row],[Date]])</f>
        <v>8</v>
      </c>
      <c r="I1114" s="7">
        <f>MONTH(spx[[#This Row],[Date]])</f>
        <v>6</v>
      </c>
      <c r="J1114" t="b">
        <f>MOD(spx[[#This Row],[month]]-1,3)=0</f>
        <v>0</v>
      </c>
      <c r="K1114" t="b">
        <f>spx[[#This Row],[month]]&lt;&gt;I1113</f>
        <v>0</v>
      </c>
      <c r="L1114" s="8">
        <f>YEAR(spx[[#This Row],[Date]])</f>
        <v>2004</v>
      </c>
      <c r="M1114" s="8" cm="1">
        <f t="array" ref="M1114">_xlfn.IFS(spx[[#This Row],[month]]&lt;=3,1,spx[[#This Row],[month]]&lt;=6,2,spx[[#This Row],[month]]&lt;=9,3,spx[[#This Row],[month]]&lt;=12,4)</f>
        <v>2</v>
      </c>
    </row>
    <row r="1115" spans="1:13" x14ac:dyDescent="0.25">
      <c r="A1115" s="2">
        <v>38147</v>
      </c>
      <c r="B1115">
        <v>1142.1800539999999</v>
      </c>
      <c r="C1115">
        <v>1142.1800539999999</v>
      </c>
      <c r="D1115">
        <v>1131.170044</v>
      </c>
      <c r="E1115">
        <v>1131.329956</v>
      </c>
      <c r="F1115">
        <v>1131.329956</v>
      </c>
      <c r="G1115">
        <v>1276800000</v>
      </c>
      <c r="H1115">
        <f>DAY(spx[[#This Row],[Date]])</f>
        <v>9</v>
      </c>
      <c r="I1115" s="7">
        <f>MONTH(spx[[#This Row],[Date]])</f>
        <v>6</v>
      </c>
      <c r="J1115" t="b">
        <f>MOD(spx[[#This Row],[month]]-1,3)=0</f>
        <v>0</v>
      </c>
      <c r="K1115" t="b">
        <f>spx[[#This Row],[month]]&lt;&gt;I1114</f>
        <v>0</v>
      </c>
      <c r="L1115" s="8">
        <f>YEAR(spx[[#This Row],[Date]])</f>
        <v>2004</v>
      </c>
      <c r="M1115" s="8" cm="1">
        <f t="array" ref="M1115">_xlfn.IFS(spx[[#This Row],[month]]&lt;=3,1,spx[[#This Row],[month]]&lt;=6,2,spx[[#This Row],[month]]&lt;=9,3,spx[[#This Row],[month]]&lt;=12,4)</f>
        <v>2</v>
      </c>
    </row>
    <row r="1116" spans="1:13" x14ac:dyDescent="0.25">
      <c r="A1116" s="2">
        <v>38148</v>
      </c>
      <c r="B1116">
        <v>1131.329956</v>
      </c>
      <c r="C1116">
        <v>1136.469971</v>
      </c>
      <c r="D1116">
        <v>1131.329956</v>
      </c>
      <c r="E1116">
        <v>1136.469971</v>
      </c>
      <c r="F1116">
        <v>1136.469971</v>
      </c>
      <c r="G1116">
        <v>1160600000</v>
      </c>
      <c r="H1116">
        <f>DAY(spx[[#This Row],[Date]])</f>
        <v>10</v>
      </c>
      <c r="I1116" s="7">
        <f>MONTH(spx[[#This Row],[Date]])</f>
        <v>6</v>
      </c>
      <c r="J1116" t="b">
        <f>MOD(spx[[#This Row],[month]]-1,3)=0</f>
        <v>0</v>
      </c>
      <c r="K1116" t="b">
        <f>spx[[#This Row],[month]]&lt;&gt;I1115</f>
        <v>0</v>
      </c>
      <c r="L1116" s="8">
        <f>YEAR(spx[[#This Row],[Date]])</f>
        <v>2004</v>
      </c>
      <c r="M1116" s="8" cm="1">
        <f t="array" ref="M1116">_xlfn.IFS(spx[[#This Row],[month]]&lt;=3,1,spx[[#This Row],[month]]&lt;=6,2,spx[[#This Row],[month]]&lt;=9,3,spx[[#This Row],[month]]&lt;=12,4)</f>
        <v>2</v>
      </c>
    </row>
    <row r="1117" spans="1:13" x14ac:dyDescent="0.25">
      <c r="A1117" s="2">
        <v>38152</v>
      </c>
      <c r="B1117">
        <v>1136.469971</v>
      </c>
      <c r="C1117">
        <v>1136.469971</v>
      </c>
      <c r="D1117">
        <v>1122.160034</v>
      </c>
      <c r="E1117">
        <v>1125.290039</v>
      </c>
      <c r="F1117">
        <v>1125.290039</v>
      </c>
      <c r="G1117">
        <v>1179400000</v>
      </c>
      <c r="H1117">
        <f>DAY(spx[[#This Row],[Date]])</f>
        <v>14</v>
      </c>
      <c r="I1117" s="7">
        <f>MONTH(spx[[#This Row],[Date]])</f>
        <v>6</v>
      </c>
      <c r="J1117" t="b">
        <f>MOD(spx[[#This Row],[month]]-1,3)=0</f>
        <v>0</v>
      </c>
      <c r="K1117" t="b">
        <f>spx[[#This Row],[month]]&lt;&gt;I1116</f>
        <v>0</v>
      </c>
      <c r="L1117" s="8">
        <f>YEAR(spx[[#This Row],[Date]])</f>
        <v>2004</v>
      </c>
      <c r="M1117" s="8" cm="1">
        <f t="array" ref="M1117">_xlfn.IFS(spx[[#This Row],[month]]&lt;=3,1,spx[[#This Row],[month]]&lt;=6,2,spx[[#This Row],[month]]&lt;=9,3,spx[[#This Row],[month]]&lt;=12,4)</f>
        <v>2</v>
      </c>
    </row>
    <row r="1118" spans="1:13" x14ac:dyDescent="0.25">
      <c r="A1118" s="2">
        <v>38153</v>
      </c>
      <c r="B1118">
        <v>1125.290039</v>
      </c>
      <c r="C1118">
        <v>1137.3599850000001</v>
      </c>
      <c r="D1118">
        <v>1125.290039</v>
      </c>
      <c r="E1118">
        <v>1132.01001</v>
      </c>
      <c r="F1118">
        <v>1132.01001</v>
      </c>
      <c r="G1118">
        <v>1345900000</v>
      </c>
      <c r="H1118">
        <f>DAY(spx[[#This Row],[Date]])</f>
        <v>15</v>
      </c>
      <c r="I1118" s="7">
        <f>MONTH(spx[[#This Row],[Date]])</f>
        <v>6</v>
      </c>
      <c r="J1118" t="b">
        <f>MOD(spx[[#This Row],[month]]-1,3)=0</f>
        <v>0</v>
      </c>
      <c r="K1118" t="b">
        <f>spx[[#This Row],[month]]&lt;&gt;I1117</f>
        <v>0</v>
      </c>
      <c r="L1118" s="8">
        <f>YEAR(spx[[#This Row],[Date]])</f>
        <v>2004</v>
      </c>
      <c r="M1118" s="8" cm="1">
        <f t="array" ref="M1118">_xlfn.IFS(spx[[#This Row],[month]]&lt;=3,1,spx[[#This Row],[month]]&lt;=6,2,spx[[#This Row],[month]]&lt;=9,3,spx[[#This Row],[month]]&lt;=12,4)</f>
        <v>2</v>
      </c>
    </row>
    <row r="1119" spans="1:13" x14ac:dyDescent="0.25">
      <c r="A1119" s="2">
        <v>38154</v>
      </c>
      <c r="B1119">
        <v>1132.01001</v>
      </c>
      <c r="C1119">
        <v>1135.280029</v>
      </c>
      <c r="D1119">
        <v>1130.5500489999999</v>
      </c>
      <c r="E1119">
        <v>1133.5600589999999</v>
      </c>
      <c r="F1119">
        <v>1133.5600589999999</v>
      </c>
      <c r="G1119">
        <v>1168400000</v>
      </c>
      <c r="H1119">
        <f>DAY(spx[[#This Row],[Date]])</f>
        <v>16</v>
      </c>
      <c r="I1119" s="7">
        <f>MONTH(spx[[#This Row],[Date]])</f>
        <v>6</v>
      </c>
      <c r="J1119" t="b">
        <f>MOD(spx[[#This Row],[month]]-1,3)=0</f>
        <v>0</v>
      </c>
      <c r="K1119" t="b">
        <f>spx[[#This Row],[month]]&lt;&gt;I1118</f>
        <v>0</v>
      </c>
      <c r="L1119" s="8">
        <f>YEAR(spx[[#This Row],[Date]])</f>
        <v>2004</v>
      </c>
      <c r="M1119" s="8" cm="1">
        <f t="array" ref="M1119">_xlfn.IFS(spx[[#This Row],[month]]&lt;=3,1,spx[[#This Row],[month]]&lt;=6,2,spx[[#This Row],[month]]&lt;=9,3,spx[[#This Row],[month]]&lt;=12,4)</f>
        <v>2</v>
      </c>
    </row>
    <row r="1120" spans="1:13" x14ac:dyDescent="0.25">
      <c r="A1120" s="2">
        <v>38155</v>
      </c>
      <c r="B1120">
        <v>1133.5600589999999</v>
      </c>
      <c r="C1120">
        <v>1133.5600589999999</v>
      </c>
      <c r="D1120">
        <v>1126.8900149999999</v>
      </c>
      <c r="E1120">
        <v>1132.0500489999999</v>
      </c>
      <c r="F1120">
        <v>1132.0500489999999</v>
      </c>
      <c r="G1120">
        <v>1296700000</v>
      </c>
      <c r="H1120">
        <f>DAY(spx[[#This Row],[Date]])</f>
        <v>17</v>
      </c>
      <c r="I1120" s="7">
        <f>MONTH(spx[[#This Row],[Date]])</f>
        <v>6</v>
      </c>
      <c r="J1120" t="b">
        <f>MOD(spx[[#This Row],[month]]-1,3)=0</f>
        <v>0</v>
      </c>
      <c r="K1120" t="b">
        <f>spx[[#This Row],[month]]&lt;&gt;I1119</f>
        <v>0</v>
      </c>
      <c r="L1120" s="8">
        <f>YEAR(spx[[#This Row],[Date]])</f>
        <v>2004</v>
      </c>
      <c r="M1120" s="8" cm="1">
        <f t="array" ref="M1120">_xlfn.IFS(spx[[#This Row],[month]]&lt;=3,1,spx[[#This Row],[month]]&lt;=6,2,spx[[#This Row],[month]]&lt;=9,3,spx[[#This Row],[month]]&lt;=12,4)</f>
        <v>2</v>
      </c>
    </row>
    <row r="1121" spans="1:13" x14ac:dyDescent="0.25">
      <c r="A1121" s="2">
        <v>38156</v>
      </c>
      <c r="B1121">
        <v>1132.0500489999999</v>
      </c>
      <c r="C1121">
        <v>1138.959961</v>
      </c>
      <c r="D1121">
        <v>1129.829956</v>
      </c>
      <c r="E1121">
        <v>1135.0200199999999</v>
      </c>
      <c r="F1121">
        <v>1135.0200199999999</v>
      </c>
      <c r="G1121">
        <v>1500600000</v>
      </c>
      <c r="H1121">
        <f>DAY(spx[[#This Row],[Date]])</f>
        <v>18</v>
      </c>
      <c r="I1121" s="7">
        <f>MONTH(spx[[#This Row],[Date]])</f>
        <v>6</v>
      </c>
      <c r="J1121" t="b">
        <f>MOD(spx[[#This Row],[month]]-1,3)=0</f>
        <v>0</v>
      </c>
      <c r="K1121" t="b">
        <f>spx[[#This Row],[month]]&lt;&gt;I1120</f>
        <v>0</v>
      </c>
      <c r="L1121" s="8">
        <f>YEAR(spx[[#This Row],[Date]])</f>
        <v>2004</v>
      </c>
      <c r="M1121" s="8" cm="1">
        <f t="array" ref="M1121">_xlfn.IFS(spx[[#This Row],[month]]&lt;=3,1,spx[[#This Row],[month]]&lt;=6,2,spx[[#This Row],[month]]&lt;=9,3,spx[[#This Row],[month]]&lt;=12,4)</f>
        <v>2</v>
      </c>
    </row>
    <row r="1122" spans="1:13" x14ac:dyDescent="0.25">
      <c r="A1122" s="2">
        <v>38159</v>
      </c>
      <c r="B1122">
        <v>1135.0200199999999</v>
      </c>
      <c r="C1122">
        <v>1138.0500489999999</v>
      </c>
      <c r="D1122">
        <v>1129.6400149999999</v>
      </c>
      <c r="E1122">
        <v>1130.3000489999999</v>
      </c>
      <c r="F1122">
        <v>1130.3000489999999</v>
      </c>
      <c r="G1122">
        <v>1123900000</v>
      </c>
      <c r="H1122">
        <f>DAY(spx[[#This Row],[Date]])</f>
        <v>21</v>
      </c>
      <c r="I1122" s="7">
        <f>MONTH(spx[[#This Row],[Date]])</f>
        <v>6</v>
      </c>
      <c r="J1122" t="b">
        <f>MOD(spx[[#This Row],[month]]-1,3)=0</f>
        <v>0</v>
      </c>
      <c r="K1122" t="b">
        <f>spx[[#This Row],[month]]&lt;&gt;I1121</f>
        <v>0</v>
      </c>
      <c r="L1122" s="8">
        <f>YEAR(spx[[#This Row],[Date]])</f>
        <v>2004</v>
      </c>
      <c r="M1122" s="8" cm="1">
        <f t="array" ref="M1122">_xlfn.IFS(spx[[#This Row],[month]]&lt;=3,1,spx[[#This Row],[month]]&lt;=6,2,spx[[#This Row],[month]]&lt;=9,3,spx[[#This Row],[month]]&lt;=12,4)</f>
        <v>2</v>
      </c>
    </row>
    <row r="1123" spans="1:13" x14ac:dyDescent="0.25">
      <c r="A1123" s="2">
        <v>38160</v>
      </c>
      <c r="B1123">
        <v>1130.3000489999999</v>
      </c>
      <c r="C1123">
        <v>1135.0500489999999</v>
      </c>
      <c r="D1123">
        <v>1124.369995</v>
      </c>
      <c r="E1123">
        <v>1134.410034</v>
      </c>
      <c r="F1123">
        <v>1134.410034</v>
      </c>
      <c r="G1123">
        <v>1382300000</v>
      </c>
      <c r="H1123">
        <f>DAY(spx[[#This Row],[Date]])</f>
        <v>22</v>
      </c>
      <c r="I1123" s="7">
        <f>MONTH(spx[[#This Row],[Date]])</f>
        <v>6</v>
      </c>
      <c r="J1123" t="b">
        <f>MOD(spx[[#This Row],[month]]-1,3)=0</f>
        <v>0</v>
      </c>
      <c r="K1123" t="b">
        <f>spx[[#This Row],[month]]&lt;&gt;I1122</f>
        <v>0</v>
      </c>
      <c r="L1123" s="8">
        <f>YEAR(spx[[#This Row],[Date]])</f>
        <v>2004</v>
      </c>
      <c r="M1123" s="8" cm="1">
        <f t="array" ref="M1123">_xlfn.IFS(spx[[#This Row],[month]]&lt;=3,1,spx[[#This Row],[month]]&lt;=6,2,spx[[#This Row],[month]]&lt;=9,3,spx[[#This Row],[month]]&lt;=12,4)</f>
        <v>2</v>
      </c>
    </row>
    <row r="1124" spans="1:13" x14ac:dyDescent="0.25">
      <c r="A1124" s="2">
        <v>38161</v>
      </c>
      <c r="B1124">
        <v>1134.410034</v>
      </c>
      <c r="C1124">
        <v>1145.150024</v>
      </c>
      <c r="D1124">
        <v>1131.7299800000001</v>
      </c>
      <c r="E1124">
        <v>1144.0600589999999</v>
      </c>
      <c r="F1124">
        <v>1144.0600589999999</v>
      </c>
      <c r="G1124">
        <v>1444200000</v>
      </c>
      <c r="H1124">
        <f>DAY(spx[[#This Row],[Date]])</f>
        <v>23</v>
      </c>
      <c r="I1124" s="7">
        <f>MONTH(spx[[#This Row],[Date]])</f>
        <v>6</v>
      </c>
      <c r="J1124" t="b">
        <f>MOD(spx[[#This Row],[month]]-1,3)=0</f>
        <v>0</v>
      </c>
      <c r="K1124" t="b">
        <f>spx[[#This Row],[month]]&lt;&gt;I1123</f>
        <v>0</v>
      </c>
      <c r="L1124" s="8">
        <f>YEAR(spx[[#This Row],[Date]])</f>
        <v>2004</v>
      </c>
      <c r="M1124" s="8" cm="1">
        <f t="array" ref="M1124">_xlfn.IFS(spx[[#This Row],[month]]&lt;=3,1,spx[[#This Row],[month]]&lt;=6,2,spx[[#This Row],[month]]&lt;=9,3,spx[[#This Row],[month]]&lt;=12,4)</f>
        <v>2</v>
      </c>
    </row>
    <row r="1125" spans="1:13" x14ac:dyDescent="0.25">
      <c r="A1125" s="2">
        <v>38162</v>
      </c>
      <c r="B1125">
        <v>1144.0600589999999</v>
      </c>
      <c r="C1125">
        <v>1146.339966</v>
      </c>
      <c r="D1125">
        <v>1139.9399410000001</v>
      </c>
      <c r="E1125">
        <v>1140.650024</v>
      </c>
      <c r="F1125">
        <v>1140.650024</v>
      </c>
      <c r="G1125">
        <v>1394900000</v>
      </c>
      <c r="H1125">
        <f>DAY(spx[[#This Row],[Date]])</f>
        <v>24</v>
      </c>
      <c r="I1125" s="7">
        <f>MONTH(spx[[#This Row],[Date]])</f>
        <v>6</v>
      </c>
      <c r="J1125" t="b">
        <f>MOD(spx[[#This Row],[month]]-1,3)=0</f>
        <v>0</v>
      </c>
      <c r="K1125" t="b">
        <f>spx[[#This Row],[month]]&lt;&gt;I1124</f>
        <v>0</v>
      </c>
      <c r="L1125" s="8">
        <f>YEAR(spx[[#This Row],[Date]])</f>
        <v>2004</v>
      </c>
      <c r="M1125" s="8" cm="1">
        <f t="array" ref="M1125">_xlfn.IFS(spx[[#This Row],[month]]&lt;=3,1,spx[[#This Row],[month]]&lt;=6,2,spx[[#This Row],[month]]&lt;=9,3,spx[[#This Row],[month]]&lt;=12,4)</f>
        <v>2</v>
      </c>
    </row>
    <row r="1126" spans="1:13" x14ac:dyDescent="0.25">
      <c r="A1126" s="2">
        <v>38163</v>
      </c>
      <c r="B1126">
        <v>1140.650024</v>
      </c>
      <c r="C1126">
        <v>1145.969971</v>
      </c>
      <c r="D1126">
        <v>1134.23999</v>
      </c>
      <c r="E1126">
        <v>1134.4300539999999</v>
      </c>
      <c r="F1126">
        <v>1134.4300539999999</v>
      </c>
      <c r="G1126">
        <v>1812900000</v>
      </c>
      <c r="H1126">
        <f>DAY(spx[[#This Row],[Date]])</f>
        <v>25</v>
      </c>
      <c r="I1126" s="7">
        <f>MONTH(spx[[#This Row],[Date]])</f>
        <v>6</v>
      </c>
      <c r="J1126" t="b">
        <f>MOD(spx[[#This Row],[month]]-1,3)=0</f>
        <v>0</v>
      </c>
      <c r="K1126" t="b">
        <f>spx[[#This Row],[month]]&lt;&gt;I1125</f>
        <v>0</v>
      </c>
      <c r="L1126" s="8">
        <f>YEAR(spx[[#This Row],[Date]])</f>
        <v>2004</v>
      </c>
      <c r="M1126" s="8" cm="1">
        <f t="array" ref="M1126">_xlfn.IFS(spx[[#This Row],[month]]&lt;=3,1,spx[[#This Row],[month]]&lt;=6,2,spx[[#This Row],[month]]&lt;=9,3,spx[[#This Row],[month]]&lt;=12,4)</f>
        <v>2</v>
      </c>
    </row>
    <row r="1127" spans="1:13" x14ac:dyDescent="0.25">
      <c r="A1127" s="2">
        <v>38166</v>
      </c>
      <c r="B1127">
        <v>1134.4300539999999</v>
      </c>
      <c r="C1127">
        <v>1142.599976</v>
      </c>
      <c r="D1127">
        <v>1131.719971</v>
      </c>
      <c r="E1127">
        <v>1133.349976</v>
      </c>
      <c r="F1127">
        <v>1133.349976</v>
      </c>
      <c r="G1127">
        <v>1354600000</v>
      </c>
      <c r="H1127">
        <f>DAY(spx[[#This Row],[Date]])</f>
        <v>28</v>
      </c>
      <c r="I1127" s="7">
        <f>MONTH(spx[[#This Row],[Date]])</f>
        <v>6</v>
      </c>
      <c r="J1127" t="b">
        <f>MOD(spx[[#This Row],[month]]-1,3)=0</f>
        <v>0</v>
      </c>
      <c r="K1127" t="b">
        <f>spx[[#This Row],[month]]&lt;&gt;I1126</f>
        <v>0</v>
      </c>
      <c r="L1127" s="8">
        <f>YEAR(spx[[#This Row],[Date]])</f>
        <v>2004</v>
      </c>
      <c r="M1127" s="8" cm="1">
        <f t="array" ref="M1127">_xlfn.IFS(spx[[#This Row],[month]]&lt;=3,1,spx[[#This Row],[month]]&lt;=6,2,spx[[#This Row],[month]]&lt;=9,3,spx[[#This Row],[month]]&lt;=12,4)</f>
        <v>2</v>
      </c>
    </row>
    <row r="1128" spans="1:13" x14ac:dyDescent="0.25">
      <c r="A1128" s="2">
        <v>38167</v>
      </c>
      <c r="B1128">
        <v>1133.349976</v>
      </c>
      <c r="C1128">
        <v>1138.26001</v>
      </c>
      <c r="D1128">
        <v>1131.8100589999999</v>
      </c>
      <c r="E1128">
        <v>1136.1999510000001</v>
      </c>
      <c r="F1128">
        <v>1136.1999510000001</v>
      </c>
      <c r="G1128">
        <v>1375000000</v>
      </c>
      <c r="H1128">
        <f>DAY(spx[[#This Row],[Date]])</f>
        <v>29</v>
      </c>
      <c r="I1128" s="7">
        <f>MONTH(spx[[#This Row],[Date]])</f>
        <v>6</v>
      </c>
      <c r="J1128" t="b">
        <f>MOD(spx[[#This Row],[month]]-1,3)=0</f>
        <v>0</v>
      </c>
      <c r="K1128" t="b">
        <f>spx[[#This Row],[month]]&lt;&gt;I1127</f>
        <v>0</v>
      </c>
      <c r="L1128" s="8">
        <f>YEAR(spx[[#This Row],[Date]])</f>
        <v>2004</v>
      </c>
      <c r="M1128" s="8" cm="1">
        <f t="array" ref="M1128">_xlfn.IFS(spx[[#This Row],[month]]&lt;=3,1,spx[[#This Row],[month]]&lt;=6,2,spx[[#This Row],[month]]&lt;=9,3,spx[[#This Row],[month]]&lt;=12,4)</f>
        <v>2</v>
      </c>
    </row>
    <row r="1129" spans="1:13" x14ac:dyDescent="0.25">
      <c r="A1129" s="2">
        <v>38168</v>
      </c>
      <c r="B1129">
        <v>1136.1999510000001</v>
      </c>
      <c r="C1129">
        <v>1144.1999510000001</v>
      </c>
      <c r="D1129">
        <v>1133.619995</v>
      </c>
      <c r="E1129">
        <v>1140.839966</v>
      </c>
      <c r="F1129">
        <v>1140.839966</v>
      </c>
      <c r="G1129">
        <v>1473800000</v>
      </c>
      <c r="H1129">
        <f>DAY(spx[[#This Row],[Date]])</f>
        <v>30</v>
      </c>
      <c r="I1129" s="7">
        <f>MONTH(spx[[#This Row],[Date]])</f>
        <v>6</v>
      </c>
      <c r="J1129" t="b">
        <f>MOD(spx[[#This Row],[month]]-1,3)=0</f>
        <v>0</v>
      </c>
      <c r="K1129" t="b">
        <f>spx[[#This Row],[month]]&lt;&gt;I1128</f>
        <v>0</v>
      </c>
      <c r="L1129" s="8">
        <f>YEAR(spx[[#This Row],[Date]])</f>
        <v>2004</v>
      </c>
      <c r="M1129" s="8" cm="1">
        <f t="array" ref="M1129">_xlfn.IFS(spx[[#This Row],[month]]&lt;=3,1,spx[[#This Row],[month]]&lt;=6,2,spx[[#This Row],[month]]&lt;=9,3,spx[[#This Row],[month]]&lt;=12,4)</f>
        <v>2</v>
      </c>
    </row>
    <row r="1130" spans="1:13" x14ac:dyDescent="0.25">
      <c r="A1130" s="2">
        <v>38169</v>
      </c>
      <c r="B1130">
        <v>1140.839966</v>
      </c>
      <c r="C1130">
        <v>1140.839966</v>
      </c>
      <c r="D1130">
        <v>1123.0600589999999</v>
      </c>
      <c r="E1130">
        <v>1128.9399410000001</v>
      </c>
      <c r="F1130">
        <v>1128.9399410000001</v>
      </c>
      <c r="G1130">
        <v>1495700000</v>
      </c>
      <c r="H1130">
        <f>DAY(spx[[#This Row],[Date]])</f>
        <v>1</v>
      </c>
      <c r="I1130" s="7">
        <f>MONTH(spx[[#This Row],[Date]])</f>
        <v>7</v>
      </c>
      <c r="J1130" t="b">
        <f>MOD(spx[[#This Row],[month]]-1,3)=0</f>
        <v>1</v>
      </c>
      <c r="K1130" t="b">
        <f>spx[[#This Row],[month]]&lt;&gt;I1129</f>
        <v>1</v>
      </c>
      <c r="L1130" s="8">
        <f>YEAR(spx[[#This Row],[Date]])</f>
        <v>2004</v>
      </c>
      <c r="M1130" s="8" cm="1">
        <f t="array" ref="M1130">_xlfn.IFS(spx[[#This Row],[month]]&lt;=3,1,spx[[#This Row],[month]]&lt;=6,2,spx[[#This Row],[month]]&lt;=9,3,spx[[#This Row],[month]]&lt;=12,4)</f>
        <v>3</v>
      </c>
    </row>
    <row r="1131" spans="1:13" x14ac:dyDescent="0.25">
      <c r="A1131" s="2">
        <v>38170</v>
      </c>
      <c r="B1131">
        <v>1128.9399410000001</v>
      </c>
      <c r="C1131">
        <v>1129.150024</v>
      </c>
      <c r="D1131">
        <v>1123.26001</v>
      </c>
      <c r="E1131">
        <v>1125.380005</v>
      </c>
      <c r="F1131">
        <v>1125.380005</v>
      </c>
      <c r="G1131">
        <v>1085000000</v>
      </c>
      <c r="H1131">
        <f>DAY(spx[[#This Row],[Date]])</f>
        <v>2</v>
      </c>
      <c r="I1131" s="7">
        <f>MONTH(spx[[#This Row],[Date]])</f>
        <v>7</v>
      </c>
      <c r="J1131" t="b">
        <f>MOD(spx[[#This Row],[month]]-1,3)=0</f>
        <v>1</v>
      </c>
      <c r="K1131" t="b">
        <f>spx[[#This Row],[month]]&lt;&gt;I1130</f>
        <v>0</v>
      </c>
      <c r="L1131" s="8">
        <f>YEAR(spx[[#This Row],[Date]])</f>
        <v>2004</v>
      </c>
      <c r="M1131" s="8" cm="1">
        <f t="array" ref="M1131">_xlfn.IFS(spx[[#This Row],[month]]&lt;=3,1,spx[[#This Row],[month]]&lt;=6,2,spx[[#This Row],[month]]&lt;=9,3,spx[[#This Row],[month]]&lt;=12,4)</f>
        <v>3</v>
      </c>
    </row>
    <row r="1132" spans="1:13" x14ac:dyDescent="0.25">
      <c r="A1132" s="2">
        <v>38174</v>
      </c>
      <c r="B1132">
        <v>1125.380005</v>
      </c>
      <c r="C1132">
        <v>1125.380005</v>
      </c>
      <c r="D1132">
        <v>1113.209961</v>
      </c>
      <c r="E1132">
        <v>1116.209961</v>
      </c>
      <c r="F1132">
        <v>1116.209961</v>
      </c>
      <c r="G1132">
        <v>1283300000</v>
      </c>
      <c r="H1132">
        <f>DAY(spx[[#This Row],[Date]])</f>
        <v>6</v>
      </c>
      <c r="I1132" s="7">
        <f>MONTH(spx[[#This Row],[Date]])</f>
        <v>7</v>
      </c>
      <c r="J1132" t="b">
        <f>MOD(spx[[#This Row],[month]]-1,3)=0</f>
        <v>1</v>
      </c>
      <c r="K1132" t="b">
        <f>spx[[#This Row],[month]]&lt;&gt;I1131</f>
        <v>0</v>
      </c>
      <c r="L1132" s="8">
        <f>YEAR(spx[[#This Row],[Date]])</f>
        <v>2004</v>
      </c>
      <c r="M1132" s="8" cm="1">
        <f t="array" ref="M1132">_xlfn.IFS(spx[[#This Row],[month]]&lt;=3,1,spx[[#This Row],[month]]&lt;=6,2,spx[[#This Row],[month]]&lt;=9,3,spx[[#This Row],[month]]&lt;=12,4)</f>
        <v>3</v>
      </c>
    </row>
    <row r="1133" spans="1:13" x14ac:dyDescent="0.25">
      <c r="A1133" s="2">
        <v>38175</v>
      </c>
      <c r="B1133">
        <v>1116.209961</v>
      </c>
      <c r="C1133">
        <v>1122.369995</v>
      </c>
      <c r="D1133">
        <v>1114.920044</v>
      </c>
      <c r="E1133">
        <v>1118.329956</v>
      </c>
      <c r="F1133">
        <v>1118.329956</v>
      </c>
      <c r="G1133">
        <v>1328600000</v>
      </c>
      <c r="H1133">
        <f>DAY(spx[[#This Row],[Date]])</f>
        <v>7</v>
      </c>
      <c r="I1133" s="7">
        <f>MONTH(spx[[#This Row],[Date]])</f>
        <v>7</v>
      </c>
      <c r="J1133" t="b">
        <f>MOD(spx[[#This Row],[month]]-1,3)=0</f>
        <v>1</v>
      </c>
      <c r="K1133" t="b">
        <f>spx[[#This Row],[month]]&lt;&gt;I1132</f>
        <v>0</v>
      </c>
      <c r="L1133" s="8">
        <f>YEAR(spx[[#This Row],[Date]])</f>
        <v>2004</v>
      </c>
      <c r="M1133" s="8" cm="1">
        <f t="array" ref="M1133">_xlfn.IFS(spx[[#This Row],[month]]&lt;=3,1,spx[[#This Row],[month]]&lt;=6,2,spx[[#This Row],[month]]&lt;=9,3,spx[[#This Row],[month]]&lt;=12,4)</f>
        <v>3</v>
      </c>
    </row>
    <row r="1134" spans="1:13" x14ac:dyDescent="0.25">
      <c r="A1134" s="2">
        <v>38176</v>
      </c>
      <c r="B1134">
        <v>1118.329956</v>
      </c>
      <c r="C1134">
        <v>1119.119995</v>
      </c>
      <c r="D1134">
        <v>1108.719971</v>
      </c>
      <c r="E1134">
        <v>1109.1099850000001</v>
      </c>
      <c r="F1134">
        <v>1109.1099850000001</v>
      </c>
      <c r="G1134">
        <v>1401100000</v>
      </c>
      <c r="H1134">
        <f>DAY(spx[[#This Row],[Date]])</f>
        <v>8</v>
      </c>
      <c r="I1134" s="7">
        <f>MONTH(spx[[#This Row],[Date]])</f>
        <v>7</v>
      </c>
      <c r="J1134" t="b">
        <f>MOD(spx[[#This Row],[month]]-1,3)=0</f>
        <v>1</v>
      </c>
      <c r="K1134" t="b">
        <f>spx[[#This Row],[month]]&lt;&gt;I1133</f>
        <v>0</v>
      </c>
      <c r="L1134" s="8">
        <f>YEAR(spx[[#This Row],[Date]])</f>
        <v>2004</v>
      </c>
      <c r="M1134" s="8" cm="1">
        <f t="array" ref="M1134">_xlfn.IFS(spx[[#This Row],[month]]&lt;=3,1,spx[[#This Row],[month]]&lt;=6,2,spx[[#This Row],[month]]&lt;=9,3,spx[[#This Row],[month]]&lt;=12,4)</f>
        <v>3</v>
      </c>
    </row>
    <row r="1135" spans="1:13" x14ac:dyDescent="0.25">
      <c r="A1135" s="2">
        <v>38177</v>
      </c>
      <c r="B1135">
        <v>1109.1099850000001</v>
      </c>
      <c r="C1135">
        <v>1115.5699460000001</v>
      </c>
      <c r="D1135">
        <v>1109.1099850000001</v>
      </c>
      <c r="E1135">
        <v>1112.8100589999999</v>
      </c>
      <c r="F1135">
        <v>1112.8100589999999</v>
      </c>
      <c r="G1135">
        <v>1186300000</v>
      </c>
      <c r="H1135">
        <f>DAY(spx[[#This Row],[Date]])</f>
        <v>9</v>
      </c>
      <c r="I1135" s="7">
        <f>MONTH(spx[[#This Row],[Date]])</f>
        <v>7</v>
      </c>
      <c r="J1135" t="b">
        <f>MOD(spx[[#This Row],[month]]-1,3)=0</f>
        <v>1</v>
      </c>
      <c r="K1135" t="b">
        <f>spx[[#This Row],[month]]&lt;&gt;I1134</f>
        <v>0</v>
      </c>
      <c r="L1135" s="8">
        <f>YEAR(spx[[#This Row],[Date]])</f>
        <v>2004</v>
      </c>
      <c r="M1135" s="8" cm="1">
        <f t="array" ref="M1135">_xlfn.IFS(spx[[#This Row],[month]]&lt;=3,1,spx[[#This Row],[month]]&lt;=6,2,spx[[#This Row],[month]]&lt;=9,3,spx[[#This Row],[month]]&lt;=12,4)</f>
        <v>3</v>
      </c>
    </row>
    <row r="1136" spans="1:13" x14ac:dyDescent="0.25">
      <c r="A1136" s="2">
        <v>38180</v>
      </c>
      <c r="B1136">
        <v>1112.8100589999999</v>
      </c>
      <c r="C1136">
        <v>1116.1099850000001</v>
      </c>
      <c r="D1136">
        <v>1106.709961</v>
      </c>
      <c r="E1136">
        <v>1114.349976</v>
      </c>
      <c r="F1136">
        <v>1114.349976</v>
      </c>
      <c r="G1136">
        <v>1114600000</v>
      </c>
      <c r="H1136">
        <f>DAY(spx[[#This Row],[Date]])</f>
        <v>12</v>
      </c>
      <c r="I1136" s="7">
        <f>MONTH(spx[[#This Row],[Date]])</f>
        <v>7</v>
      </c>
      <c r="J1136" t="b">
        <f>MOD(spx[[#This Row],[month]]-1,3)=0</f>
        <v>1</v>
      </c>
      <c r="K1136" t="b">
        <f>spx[[#This Row],[month]]&lt;&gt;I1135</f>
        <v>0</v>
      </c>
      <c r="L1136" s="8">
        <f>YEAR(spx[[#This Row],[Date]])</f>
        <v>2004</v>
      </c>
      <c r="M1136" s="8" cm="1">
        <f t="array" ref="M1136">_xlfn.IFS(spx[[#This Row],[month]]&lt;=3,1,spx[[#This Row],[month]]&lt;=6,2,spx[[#This Row],[month]]&lt;=9,3,spx[[#This Row],[month]]&lt;=12,4)</f>
        <v>3</v>
      </c>
    </row>
    <row r="1137" spans="1:13" x14ac:dyDescent="0.25">
      <c r="A1137" s="2">
        <v>38181</v>
      </c>
      <c r="B1137">
        <v>1114.349976</v>
      </c>
      <c r="C1137">
        <v>1116.3000489999999</v>
      </c>
      <c r="D1137">
        <v>1112.98999</v>
      </c>
      <c r="E1137">
        <v>1115.1400149999999</v>
      </c>
      <c r="F1137">
        <v>1115.1400149999999</v>
      </c>
      <c r="G1137">
        <v>1199700000</v>
      </c>
      <c r="H1137">
        <f>DAY(spx[[#This Row],[Date]])</f>
        <v>13</v>
      </c>
      <c r="I1137" s="7">
        <f>MONTH(spx[[#This Row],[Date]])</f>
        <v>7</v>
      </c>
      <c r="J1137" t="b">
        <f>MOD(spx[[#This Row],[month]]-1,3)=0</f>
        <v>1</v>
      </c>
      <c r="K1137" t="b">
        <f>spx[[#This Row],[month]]&lt;&gt;I1136</f>
        <v>0</v>
      </c>
      <c r="L1137" s="8">
        <f>YEAR(spx[[#This Row],[Date]])</f>
        <v>2004</v>
      </c>
      <c r="M1137" s="8" cm="1">
        <f t="array" ref="M1137">_xlfn.IFS(spx[[#This Row],[month]]&lt;=3,1,spx[[#This Row],[month]]&lt;=6,2,spx[[#This Row],[month]]&lt;=9,3,spx[[#This Row],[month]]&lt;=12,4)</f>
        <v>3</v>
      </c>
    </row>
    <row r="1138" spans="1:13" x14ac:dyDescent="0.25">
      <c r="A1138" s="2">
        <v>38182</v>
      </c>
      <c r="B1138">
        <v>1115.1400149999999</v>
      </c>
      <c r="C1138">
        <v>1119.599976</v>
      </c>
      <c r="D1138">
        <v>1107.829956</v>
      </c>
      <c r="E1138">
        <v>1111.469971</v>
      </c>
      <c r="F1138">
        <v>1111.469971</v>
      </c>
      <c r="G1138">
        <v>1462000000</v>
      </c>
      <c r="H1138">
        <f>DAY(spx[[#This Row],[Date]])</f>
        <v>14</v>
      </c>
      <c r="I1138" s="7">
        <f>MONTH(spx[[#This Row],[Date]])</f>
        <v>7</v>
      </c>
      <c r="J1138" t="b">
        <f>MOD(spx[[#This Row],[month]]-1,3)=0</f>
        <v>1</v>
      </c>
      <c r="K1138" t="b">
        <f>spx[[#This Row],[month]]&lt;&gt;I1137</f>
        <v>0</v>
      </c>
      <c r="L1138" s="8">
        <f>YEAR(spx[[#This Row],[Date]])</f>
        <v>2004</v>
      </c>
      <c r="M1138" s="8" cm="1">
        <f t="array" ref="M1138">_xlfn.IFS(spx[[#This Row],[month]]&lt;=3,1,spx[[#This Row],[month]]&lt;=6,2,spx[[#This Row],[month]]&lt;=9,3,spx[[#This Row],[month]]&lt;=12,4)</f>
        <v>3</v>
      </c>
    </row>
    <row r="1139" spans="1:13" x14ac:dyDescent="0.25">
      <c r="A1139" s="2">
        <v>38183</v>
      </c>
      <c r="B1139">
        <v>1111.469971</v>
      </c>
      <c r="C1139">
        <v>1114.630005</v>
      </c>
      <c r="D1139">
        <v>1106.670044</v>
      </c>
      <c r="E1139">
        <v>1106.6899410000001</v>
      </c>
      <c r="F1139">
        <v>1106.6899410000001</v>
      </c>
      <c r="G1139">
        <v>1408700000</v>
      </c>
      <c r="H1139">
        <f>DAY(spx[[#This Row],[Date]])</f>
        <v>15</v>
      </c>
      <c r="I1139" s="7">
        <f>MONTH(spx[[#This Row],[Date]])</f>
        <v>7</v>
      </c>
      <c r="J1139" t="b">
        <f>MOD(spx[[#This Row],[month]]-1,3)=0</f>
        <v>1</v>
      </c>
      <c r="K1139" t="b">
        <f>spx[[#This Row],[month]]&lt;&gt;I1138</f>
        <v>0</v>
      </c>
      <c r="L1139" s="8">
        <f>YEAR(spx[[#This Row],[Date]])</f>
        <v>2004</v>
      </c>
      <c r="M1139" s="8" cm="1">
        <f t="array" ref="M1139">_xlfn.IFS(spx[[#This Row],[month]]&lt;=3,1,spx[[#This Row],[month]]&lt;=6,2,spx[[#This Row],[month]]&lt;=9,3,spx[[#This Row],[month]]&lt;=12,4)</f>
        <v>3</v>
      </c>
    </row>
    <row r="1140" spans="1:13" x14ac:dyDescent="0.25">
      <c r="A1140" s="2">
        <v>38184</v>
      </c>
      <c r="B1140">
        <v>1106.6899410000001</v>
      </c>
      <c r="C1140">
        <v>1112.170044</v>
      </c>
      <c r="D1140">
        <v>1101.0699460000001</v>
      </c>
      <c r="E1140">
        <v>1101.3900149999999</v>
      </c>
      <c r="F1140">
        <v>1101.3900149999999</v>
      </c>
      <c r="G1140">
        <v>1450300000</v>
      </c>
      <c r="H1140">
        <f>DAY(spx[[#This Row],[Date]])</f>
        <v>16</v>
      </c>
      <c r="I1140" s="7">
        <f>MONTH(spx[[#This Row],[Date]])</f>
        <v>7</v>
      </c>
      <c r="J1140" t="b">
        <f>MOD(spx[[#This Row],[month]]-1,3)=0</f>
        <v>1</v>
      </c>
      <c r="K1140" t="b">
        <f>spx[[#This Row],[month]]&lt;&gt;I1139</f>
        <v>0</v>
      </c>
      <c r="L1140" s="8">
        <f>YEAR(spx[[#This Row],[Date]])</f>
        <v>2004</v>
      </c>
      <c r="M1140" s="8" cm="1">
        <f t="array" ref="M1140">_xlfn.IFS(spx[[#This Row],[month]]&lt;=3,1,spx[[#This Row],[month]]&lt;=6,2,spx[[#This Row],[month]]&lt;=9,3,spx[[#This Row],[month]]&lt;=12,4)</f>
        <v>3</v>
      </c>
    </row>
    <row r="1141" spans="1:13" x14ac:dyDescent="0.25">
      <c r="A1141" s="2">
        <v>38187</v>
      </c>
      <c r="B1141">
        <v>1101.3900149999999</v>
      </c>
      <c r="C1141">
        <v>1105.5200199999999</v>
      </c>
      <c r="D1141">
        <v>1096.5500489999999</v>
      </c>
      <c r="E1141">
        <v>1100.900024</v>
      </c>
      <c r="F1141">
        <v>1100.900024</v>
      </c>
      <c r="G1141">
        <v>1319900000</v>
      </c>
      <c r="H1141">
        <f>DAY(spx[[#This Row],[Date]])</f>
        <v>19</v>
      </c>
      <c r="I1141" s="7">
        <f>MONTH(spx[[#This Row],[Date]])</f>
        <v>7</v>
      </c>
      <c r="J1141" t="b">
        <f>MOD(spx[[#This Row],[month]]-1,3)=0</f>
        <v>1</v>
      </c>
      <c r="K1141" t="b">
        <f>spx[[#This Row],[month]]&lt;&gt;I1140</f>
        <v>0</v>
      </c>
      <c r="L1141" s="8">
        <f>YEAR(spx[[#This Row],[Date]])</f>
        <v>2004</v>
      </c>
      <c r="M1141" s="8" cm="1">
        <f t="array" ref="M1141">_xlfn.IFS(spx[[#This Row],[month]]&lt;=3,1,spx[[#This Row],[month]]&lt;=6,2,spx[[#This Row],[month]]&lt;=9,3,spx[[#This Row],[month]]&lt;=12,4)</f>
        <v>3</v>
      </c>
    </row>
    <row r="1142" spans="1:13" x14ac:dyDescent="0.25">
      <c r="A1142" s="2">
        <v>38188</v>
      </c>
      <c r="B1142">
        <v>1100.900024</v>
      </c>
      <c r="C1142">
        <v>1108.880005</v>
      </c>
      <c r="D1142">
        <v>1099.099976</v>
      </c>
      <c r="E1142">
        <v>1108.670044</v>
      </c>
      <c r="F1142">
        <v>1108.670044</v>
      </c>
      <c r="G1142">
        <v>1445800000</v>
      </c>
      <c r="H1142">
        <f>DAY(spx[[#This Row],[Date]])</f>
        <v>20</v>
      </c>
      <c r="I1142" s="7">
        <f>MONTH(spx[[#This Row],[Date]])</f>
        <v>7</v>
      </c>
      <c r="J1142" t="b">
        <f>MOD(spx[[#This Row],[month]]-1,3)=0</f>
        <v>1</v>
      </c>
      <c r="K1142" t="b">
        <f>spx[[#This Row],[month]]&lt;&gt;I1141</f>
        <v>0</v>
      </c>
      <c r="L1142" s="8">
        <f>YEAR(spx[[#This Row],[Date]])</f>
        <v>2004</v>
      </c>
      <c r="M1142" s="8" cm="1">
        <f t="array" ref="M1142">_xlfn.IFS(spx[[#This Row],[month]]&lt;=3,1,spx[[#This Row],[month]]&lt;=6,2,spx[[#This Row],[month]]&lt;=9,3,spx[[#This Row],[month]]&lt;=12,4)</f>
        <v>3</v>
      </c>
    </row>
    <row r="1143" spans="1:13" x14ac:dyDescent="0.25">
      <c r="A1143" s="2">
        <v>38189</v>
      </c>
      <c r="B1143">
        <v>1108.670044</v>
      </c>
      <c r="C1143">
        <v>1116.2700199999999</v>
      </c>
      <c r="D1143">
        <v>1093.880005</v>
      </c>
      <c r="E1143">
        <v>1093.880005</v>
      </c>
      <c r="F1143">
        <v>1093.880005</v>
      </c>
      <c r="G1143">
        <v>1679500000</v>
      </c>
      <c r="H1143">
        <f>DAY(spx[[#This Row],[Date]])</f>
        <v>21</v>
      </c>
      <c r="I1143" s="7">
        <f>MONTH(spx[[#This Row],[Date]])</f>
        <v>7</v>
      </c>
      <c r="J1143" t="b">
        <f>MOD(spx[[#This Row],[month]]-1,3)=0</f>
        <v>1</v>
      </c>
      <c r="K1143" t="b">
        <f>spx[[#This Row],[month]]&lt;&gt;I1142</f>
        <v>0</v>
      </c>
      <c r="L1143" s="8">
        <f>YEAR(spx[[#This Row],[Date]])</f>
        <v>2004</v>
      </c>
      <c r="M1143" s="8" cm="1">
        <f t="array" ref="M1143">_xlfn.IFS(spx[[#This Row],[month]]&lt;=3,1,spx[[#This Row],[month]]&lt;=6,2,spx[[#This Row],[month]]&lt;=9,3,spx[[#This Row],[month]]&lt;=12,4)</f>
        <v>3</v>
      </c>
    </row>
    <row r="1144" spans="1:13" x14ac:dyDescent="0.25">
      <c r="A1144" s="2">
        <v>38190</v>
      </c>
      <c r="B1144">
        <v>1093.880005</v>
      </c>
      <c r="C1144">
        <v>1099.660034</v>
      </c>
      <c r="D1144">
        <v>1084.160034</v>
      </c>
      <c r="E1144">
        <v>1096.839966</v>
      </c>
      <c r="F1144">
        <v>1096.839966</v>
      </c>
      <c r="G1144">
        <v>1680800000</v>
      </c>
      <c r="H1144">
        <f>DAY(spx[[#This Row],[Date]])</f>
        <v>22</v>
      </c>
      <c r="I1144" s="7">
        <f>MONTH(spx[[#This Row],[Date]])</f>
        <v>7</v>
      </c>
      <c r="J1144" t="b">
        <f>MOD(spx[[#This Row],[month]]-1,3)=0</f>
        <v>1</v>
      </c>
      <c r="K1144" t="b">
        <f>spx[[#This Row],[month]]&lt;&gt;I1143</f>
        <v>0</v>
      </c>
      <c r="L1144" s="8">
        <f>YEAR(spx[[#This Row],[Date]])</f>
        <v>2004</v>
      </c>
      <c r="M1144" s="8" cm="1">
        <f t="array" ref="M1144">_xlfn.IFS(spx[[#This Row],[month]]&lt;=3,1,spx[[#This Row],[month]]&lt;=6,2,spx[[#This Row],[month]]&lt;=9,3,spx[[#This Row],[month]]&lt;=12,4)</f>
        <v>3</v>
      </c>
    </row>
    <row r="1145" spans="1:13" x14ac:dyDescent="0.25">
      <c r="A1145" s="2">
        <v>38191</v>
      </c>
      <c r="B1145">
        <v>1096.839966</v>
      </c>
      <c r="C1145">
        <v>1096.839966</v>
      </c>
      <c r="D1145">
        <v>1083.5600589999999</v>
      </c>
      <c r="E1145">
        <v>1086.1999510000001</v>
      </c>
      <c r="F1145">
        <v>1086.1999510000001</v>
      </c>
      <c r="G1145">
        <v>1337500000</v>
      </c>
      <c r="H1145">
        <f>DAY(spx[[#This Row],[Date]])</f>
        <v>23</v>
      </c>
      <c r="I1145" s="7">
        <f>MONTH(spx[[#This Row],[Date]])</f>
        <v>7</v>
      </c>
      <c r="J1145" t="b">
        <f>MOD(spx[[#This Row],[month]]-1,3)=0</f>
        <v>1</v>
      </c>
      <c r="K1145" t="b">
        <f>spx[[#This Row],[month]]&lt;&gt;I1144</f>
        <v>0</v>
      </c>
      <c r="L1145" s="8">
        <f>YEAR(spx[[#This Row],[Date]])</f>
        <v>2004</v>
      </c>
      <c r="M1145" s="8" cm="1">
        <f t="array" ref="M1145">_xlfn.IFS(spx[[#This Row],[month]]&lt;=3,1,spx[[#This Row],[month]]&lt;=6,2,spx[[#This Row],[month]]&lt;=9,3,spx[[#This Row],[month]]&lt;=12,4)</f>
        <v>3</v>
      </c>
    </row>
    <row r="1146" spans="1:13" x14ac:dyDescent="0.25">
      <c r="A1146" s="2">
        <v>38194</v>
      </c>
      <c r="B1146">
        <v>1086.1999510000001</v>
      </c>
      <c r="C1146">
        <v>1089.8199460000001</v>
      </c>
      <c r="D1146">
        <v>1078.780029</v>
      </c>
      <c r="E1146">
        <v>1084.0699460000001</v>
      </c>
      <c r="F1146">
        <v>1084.0699460000001</v>
      </c>
      <c r="G1146">
        <v>1413400000</v>
      </c>
      <c r="H1146">
        <f>DAY(spx[[#This Row],[Date]])</f>
        <v>26</v>
      </c>
      <c r="I1146" s="7">
        <f>MONTH(spx[[#This Row],[Date]])</f>
        <v>7</v>
      </c>
      <c r="J1146" t="b">
        <f>MOD(spx[[#This Row],[month]]-1,3)=0</f>
        <v>1</v>
      </c>
      <c r="K1146" t="b">
        <f>spx[[#This Row],[month]]&lt;&gt;I1145</f>
        <v>0</v>
      </c>
      <c r="L1146" s="8">
        <f>YEAR(spx[[#This Row],[Date]])</f>
        <v>2004</v>
      </c>
      <c r="M1146" s="8" cm="1">
        <f t="array" ref="M1146">_xlfn.IFS(spx[[#This Row],[month]]&lt;=3,1,spx[[#This Row],[month]]&lt;=6,2,spx[[#This Row],[month]]&lt;=9,3,spx[[#This Row],[month]]&lt;=12,4)</f>
        <v>3</v>
      </c>
    </row>
    <row r="1147" spans="1:13" x14ac:dyDescent="0.25">
      <c r="A1147" s="2">
        <v>38195</v>
      </c>
      <c r="B1147">
        <v>1084.0699460000001</v>
      </c>
      <c r="C1147">
        <v>1096.650024</v>
      </c>
      <c r="D1147">
        <v>1084.0699460000001</v>
      </c>
      <c r="E1147">
        <v>1094.829956</v>
      </c>
      <c r="F1147">
        <v>1094.829956</v>
      </c>
      <c r="G1147">
        <v>1610800000</v>
      </c>
      <c r="H1147">
        <f>DAY(spx[[#This Row],[Date]])</f>
        <v>27</v>
      </c>
      <c r="I1147" s="7">
        <f>MONTH(spx[[#This Row],[Date]])</f>
        <v>7</v>
      </c>
      <c r="J1147" t="b">
        <f>MOD(spx[[#This Row],[month]]-1,3)=0</f>
        <v>1</v>
      </c>
      <c r="K1147" t="b">
        <f>spx[[#This Row],[month]]&lt;&gt;I1146</f>
        <v>0</v>
      </c>
      <c r="L1147" s="8">
        <f>YEAR(spx[[#This Row],[Date]])</f>
        <v>2004</v>
      </c>
      <c r="M1147" s="8" cm="1">
        <f t="array" ref="M1147">_xlfn.IFS(spx[[#This Row],[month]]&lt;=3,1,spx[[#This Row],[month]]&lt;=6,2,spx[[#This Row],[month]]&lt;=9,3,spx[[#This Row],[month]]&lt;=12,4)</f>
        <v>3</v>
      </c>
    </row>
    <row r="1148" spans="1:13" x14ac:dyDescent="0.25">
      <c r="A1148" s="2">
        <v>38196</v>
      </c>
      <c r="B1148">
        <v>1094.829956</v>
      </c>
      <c r="C1148">
        <v>1098.839966</v>
      </c>
      <c r="D1148">
        <v>1082.170044</v>
      </c>
      <c r="E1148">
        <v>1095.420044</v>
      </c>
      <c r="F1148">
        <v>1095.420044</v>
      </c>
      <c r="G1148">
        <v>1554300000</v>
      </c>
      <c r="H1148">
        <f>DAY(spx[[#This Row],[Date]])</f>
        <v>28</v>
      </c>
      <c r="I1148" s="7">
        <f>MONTH(spx[[#This Row],[Date]])</f>
        <v>7</v>
      </c>
      <c r="J1148" t="b">
        <f>MOD(spx[[#This Row],[month]]-1,3)=0</f>
        <v>1</v>
      </c>
      <c r="K1148" t="b">
        <f>spx[[#This Row],[month]]&lt;&gt;I1147</f>
        <v>0</v>
      </c>
      <c r="L1148" s="8">
        <f>YEAR(spx[[#This Row],[Date]])</f>
        <v>2004</v>
      </c>
      <c r="M1148" s="8" cm="1">
        <f t="array" ref="M1148">_xlfn.IFS(spx[[#This Row],[month]]&lt;=3,1,spx[[#This Row],[month]]&lt;=6,2,spx[[#This Row],[month]]&lt;=9,3,spx[[#This Row],[month]]&lt;=12,4)</f>
        <v>3</v>
      </c>
    </row>
    <row r="1149" spans="1:13" x14ac:dyDescent="0.25">
      <c r="A1149" s="2">
        <v>38197</v>
      </c>
      <c r="B1149">
        <v>1095.420044</v>
      </c>
      <c r="C1149">
        <v>1103.51001</v>
      </c>
      <c r="D1149">
        <v>1095.420044</v>
      </c>
      <c r="E1149">
        <v>1100.4300539999999</v>
      </c>
      <c r="F1149">
        <v>1100.4300539999999</v>
      </c>
      <c r="G1149">
        <v>1530100000</v>
      </c>
      <c r="H1149">
        <f>DAY(spx[[#This Row],[Date]])</f>
        <v>29</v>
      </c>
      <c r="I1149" s="7">
        <f>MONTH(spx[[#This Row],[Date]])</f>
        <v>7</v>
      </c>
      <c r="J1149" t="b">
        <f>MOD(spx[[#This Row],[month]]-1,3)=0</f>
        <v>1</v>
      </c>
      <c r="K1149" t="b">
        <f>spx[[#This Row],[month]]&lt;&gt;I1148</f>
        <v>0</v>
      </c>
      <c r="L1149" s="8">
        <f>YEAR(spx[[#This Row],[Date]])</f>
        <v>2004</v>
      </c>
      <c r="M1149" s="8" cm="1">
        <f t="array" ref="M1149">_xlfn.IFS(spx[[#This Row],[month]]&lt;=3,1,spx[[#This Row],[month]]&lt;=6,2,spx[[#This Row],[month]]&lt;=9,3,spx[[#This Row],[month]]&lt;=12,4)</f>
        <v>3</v>
      </c>
    </row>
    <row r="1150" spans="1:13" x14ac:dyDescent="0.25">
      <c r="A1150" s="2">
        <v>38198</v>
      </c>
      <c r="B1150">
        <v>1100.4300539999999</v>
      </c>
      <c r="C1150">
        <v>1103.7299800000001</v>
      </c>
      <c r="D1150">
        <v>1096.959961</v>
      </c>
      <c r="E1150">
        <v>1101.719971</v>
      </c>
      <c r="F1150">
        <v>1101.719971</v>
      </c>
      <c r="G1150">
        <v>1298200000</v>
      </c>
      <c r="H1150">
        <f>DAY(spx[[#This Row],[Date]])</f>
        <v>30</v>
      </c>
      <c r="I1150" s="7">
        <f>MONTH(spx[[#This Row],[Date]])</f>
        <v>7</v>
      </c>
      <c r="J1150" t="b">
        <f>MOD(spx[[#This Row],[month]]-1,3)=0</f>
        <v>1</v>
      </c>
      <c r="K1150" t="b">
        <f>spx[[#This Row],[month]]&lt;&gt;I1149</f>
        <v>0</v>
      </c>
      <c r="L1150" s="8">
        <f>YEAR(spx[[#This Row],[Date]])</f>
        <v>2004</v>
      </c>
      <c r="M1150" s="8" cm="1">
        <f t="array" ref="M1150">_xlfn.IFS(spx[[#This Row],[month]]&lt;=3,1,spx[[#This Row],[month]]&lt;=6,2,spx[[#This Row],[month]]&lt;=9,3,spx[[#This Row],[month]]&lt;=12,4)</f>
        <v>3</v>
      </c>
    </row>
    <row r="1151" spans="1:13" x14ac:dyDescent="0.25">
      <c r="A1151" s="2">
        <v>38201</v>
      </c>
      <c r="B1151">
        <v>1101.719971</v>
      </c>
      <c r="C1151">
        <v>1108.599976</v>
      </c>
      <c r="D1151">
        <v>1097.339966</v>
      </c>
      <c r="E1151">
        <v>1106.619995</v>
      </c>
      <c r="F1151">
        <v>1106.619995</v>
      </c>
      <c r="G1151">
        <v>1276000000</v>
      </c>
      <c r="H1151">
        <f>DAY(spx[[#This Row],[Date]])</f>
        <v>2</v>
      </c>
      <c r="I1151" s="7">
        <f>MONTH(spx[[#This Row],[Date]])</f>
        <v>8</v>
      </c>
      <c r="J1151" t="b">
        <f>MOD(spx[[#This Row],[month]]-1,3)=0</f>
        <v>0</v>
      </c>
      <c r="K1151" t="b">
        <f>spx[[#This Row],[month]]&lt;&gt;I1150</f>
        <v>1</v>
      </c>
      <c r="L1151" s="8">
        <f>YEAR(spx[[#This Row],[Date]])</f>
        <v>2004</v>
      </c>
      <c r="M1151" s="8" cm="1">
        <f t="array" ref="M1151">_xlfn.IFS(spx[[#This Row],[month]]&lt;=3,1,spx[[#This Row],[month]]&lt;=6,2,spx[[#This Row],[month]]&lt;=9,3,spx[[#This Row],[month]]&lt;=12,4)</f>
        <v>3</v>
      </c>
    </row>
    <row r="1152" spans="1:13" x14ac:dyDescent="0.25">
      <c r="A1152" s="2">
        <v>38202</v>
      </c>
      <c r="B1152">
        <v>1106.619995</v>
      </c>
      <c r="C1152">
        <v>1106.619995</v>
      </c>
      <c r="D1152">
        <v>1099.26001</v>
      </c>
      <c r="E1152">
        <v>1099.6899410000001</v>
      </c>
      <c r="F1152">
        <v>1099.6899410000001</v>
      </c>
      <c r="G1152">
        <v>1338300000</v>
      </c>
      <c r="H1152">
        <f>DAY(spx[[#This Row],[Date]])</f>
        <v>3</v>
      </c>
      <c r="I1152" s="7">
        <f>MONTH(spx[[#This Row],[Date]])</f>
        <v>8</v>
      </c>
      <c r="J1152" t="b">
        <f>MOD(spx[[#This Row],[month]]-1,3)=0</f>
        <v>0</v>
      </c>
      <c r="K1152" t="b">
        <f>spx[[#This Row],[month]]&lt;&gt;I1151</f>
        <v>0</v>
      </c>
      <c r="L1152" s="8">
        <f>YEAR(spx[[#This Row],[Date]])</f>
        <v>2004</v>
      </c>
      <c r="M1152" s="8" cm="1">
        <f t="array" ref="M1152">_xlfn.IFS(spx[[#This Row],[month]]&lt;=3,1,spx[[#This Row],[month]]&lt;=6,2,spx[[#This Row],[month]]&lt;=9,3,spx[[#This Row],[month]]&lt;=12,4)</f>
        <v>3</v>
      </c>
    </row>
    <row r="1153" spans="1:13" x14ac:dyDescent="0.25">
      <c r="A1153" s="2">
        <v>38203</v>
      </c>
      <c r="B1153">
        <v>1099.6899410000001</v>
      </c>
      <c r="C1153">
        <v>1102.4499510000001</v>
      </c>
      <c r="D1153">
        <v>1092.400024</v>
      </c>
      <c r="E1153">
        <v>1098.630005</v>
      </c>
      <c r="F1153">
        <v>1098.630005</v>
      </c>
      <c r="G1153">
        <v>1369200000</v>
      </c>
      <c r="H1153">
        <f>DAY(spx[[#This Row],[Date]])</f>
        <v>4</v>
      </c>
      <c r="I1153" s="7">
        <f>MONTH(spx[[#This Row],[Date]])</f>
        <v>8</v>
      </c>
      <c r="J1153" t="b">
        <f>MOD(spx[[#This Row],[month]]-1,3)=0</f>
        <v>0</v>
      </c>
      <c r="K1153" t="b">
        <f>spx[[#This Row],[month]]&lt;&gt;I1152</f>
        <v>0</v>
      </c>
      <c r="L1153" s="8">
        <f>YEAR(spx[[#This Row],[Date]])</f>
        <v>2004</v>
      </c>
      <c r="M1153" s="8" cm="1">
        <f t="array" ref="M1153">_xlfn.IFS(spx[[#This Row],[month]]&lt;=3,1,spx[[#This Row],[month]]&lt;=6,2,spx[[#This Row],[month]]&lt;=9,3,spx[[#This Row],[month]]&lt;=12,4)</f>
        <v>3</v>
      </c>
    </row>
    <row r="1154" spans="1:13" x14ac:dyDescent="0.25">
      <c r="A1154" s="2">
        <v>38204</v>
      </c>
      <c r="B1154">
        <v>1098.630005</v>
      </c>
      <c r="C1154">
        <v>1098.790039</v>
      </c>
      <c r="D1154">
        <v>1079.9799800000001</v>
      </c>
      <c r="E1154">
        <v>1080.6999510000001</v>
      </c>
      <c r="F1154">
        <v>1080.6999510000001</v>
      </c>
      <c r="G1154">
        <v>1397400000</v>
      </c>
      <c r="H1154">
        <f>DAY(spx[[#This Row],[Date]])</f>
        <v>5</v>
      </c>
      <c r="I1154" s="7">
        <f>MONTH(spx[[#This Row],[Date]])</f>
        <v>8</v>
      </c>
      <c r="J1154" t="b">
        <f>MOD(spx[[#This Row],[month]]-1,3)=0</f>
        <v>0</v>
      </c>
      <c r="K1154" t="b">
        <f>spx[[#This Row],[month]]&lt;&gt;I1153</f>
        <v>0</v>
      </c>
      <c r="L1154" s="8">
        <f>YEAR(spx[[#This Row],[Date]])</f>
        <v>2004</v>
      </c>
      <c r="M1154" s="8" cm="1">
        <f t="array" ref="M1154">_xlfn.IFS(spx[[#This Row],[month]]&lt;=3,1,spx[[#This Row],[month]]&lt;=6,2,spx[[#This Row],[month]]&lt;=9,3,spx[[#This Row],[month]]&lt;=12,4)</f>
        <v>3</v>
      </c>
    </row>
    <row r="1155" spans="1:13" x14ac:dyDescent="0.25">
      <c r="A1155" s="2">
        <v>38205</v>
      </c>
      <c r="B1155">
        <v>1080.6999510000001</v>
      </c>
      <c r="C1155">
        <v>1080.6999510000001</v>
      </c>
      <c r="D1155">
        <v>1062.2299800000001</v>
      </c>
      <c r="E1155">
        <v>1063.969971</v>
      </c>
      <c r="F1155">
        <v>1063.969971</v>
      </c>
      <c r="G1155">
        <v>1521000000</v>
      </c>
      <c r="H1155">
        <f>DAY(spx[[#This Row],[Date]])</f>
        <v>6</v>
      </c>
      <c r="I1155" s="7">
        <f>MONTH(spx[[#This Row],[Date]])</f>
        <v>8</v>
      </c>
      <c r="J1155" t="b">
        <f>MOD(spx[[#This Row],[month]]-1,3)=0</f>
        <v>0</v>
      </c>
      <c r="K1155" t="b">
        <f>spx[[#This Row],[month]]&lt;&gt;I1154</f>
        <v>0</v>
      </c>
      <c r="L1155" s="8">
        <f>YEAR(spx[[#This Row],[Date]])</f>
        <v>2004</v>
      </c>
      <c r="M1155" s="8" cm="1">
        <f t="array" ref="M1155">_xlfn.IFS(spx[[#This Row],[month]]&lt;=3,1,spx[[#This Row],[month]]&lt;=6,2,spx[[#This Row],[month]]&lt;=9,3,spx[[#This Row],[month]]&lt;=12,4)</f>
        <v>3</v>
      </c>
    </row>
    <row r="1156" spans="1:13" x14ac:dyDescent="0.25">
      <c r="A1156" s="2">
        <v>38208</v>
      </c>
      <c r="B1156">
        <v>1063.969971</v>
      </c>
      <c r="C1156">
        <v>1069.459961</v>
      </c>
      <c r="D1156">
        <v>1063.969971</v>
      </c>
      <c r="E1156">
        <v>1065.219971</v>
      </c>
      <c r="F1156">
        <v>1065.219971</v>
      </c>
      <c r="G1156">
        <v>1086000000</v>
      </c>
      <c r="H1156">
        <f>DAY(spx[[#This Row],[Date]])</f>
        <v>9</v>
      </c>
      <c r="I1156" s="7">
        <f>MONTH(spx[[#This Row],[Date]])</f>
        <v>8</v>
      </c>
      <c r="J1156" t="b">
        <f>MOD(spx[[#This Row],[month]]-1,3)=0</f>
        <v>0</v>
      </c>
      <c r="K1156" t="b">
        <f>spx[[#This Row],[month]]&lt;&gt;I1155</f>
        <v>0</v>
      </c>
      <c r="L1156" s="8">
        <f>YEAR(spx[[#This Row],[Date]])</f>
        <v>2004</v>
      </c>
      <c r="M1156" s="8" cm="1">
        <f t="array" ref="M1156">_xlfn.IFS(spx[[#This Row],[month]]&lt;=3,1,spx[[#This Row],[month]]&lt;=6,2,spx[[#This Row],[month]]&lt;=9,3,spx[[#This Row],[month]]&lt;=12,4)</f>
        <v>3</v>
      </c>
    </row>
    <row r="1157" spans="1:13" x14ac:dyDescent="0.25">
      <c r="A1157" s="2">
        <v>38209</v>
      </c>
      <c r="B1157">
        <v>1065.219971</v>
      </c>
      <c r="C1157">
        <v>1079.040039</v>
      </c>
      <c r="D1157">
        <v>1065.219971</v>
      </c>
      <c r="E1157">
        <v>1079.040039</v>
      </c>
      <c r="F1157">
        <v>1079.040039</v>
      </c>
      <c r="G1157">
        <v>1245600000</v>
      </c>
      <c r="H1157">
        <f>DAY(spx[[#This Row],[Date]])</f>
        <v>10</v>
      </c>
      <c r="I1157" s="7">
        <f>MONTH(spx[[#This Row],[Date]])</f>
        <v>8</v>
      </c>
      <c r="J1157" t="b">
        <f>MOD(spx[[#This Row],[month]]-1,3)=0</f>
        <v>0</v>
      </c>
      <c r="K1157" t="b">
        <f>spx[[#This Row],[month]]&lt;&gt;I1156</f>
        <v>0</v>
      </c>
      <c r="L1157" s="8">
        <f>YEAR(spx[[#This Row],[Date]])</f>
        <v>2004</v>
      </c>
      <c r="M1157" s="8" cm="1">
        <f t="array" ref="M1157">_xlfn.IFS(spx[[#This Row],[month]]&lt;=3,1,spx[[#This Row],[month]]&lt;=6,2,spx[[#This Row],[month]]&lt;=9,3,spx[[#This Row],[month]]&lt;=12,4)</f>
        <v>3</v>
      </c>
    </row>
    <row r="1158" spans="1:13" x14ac:dyDescent="0.25">
      <c r="A1158" s="2">
        <v>38210</v>
      </c>
      <c r="B1158">
        <v>1079.040039</v>
      </c>
      <c r="C1158">
        <v>1079.040039</v>
      </c>
      <c r="D1158">
        <v>1065.920044</v>
      </c>
      <c r="E1158">
        <v>1075.790039</v>
      </c>
      <c r="F1158">
        <v>1075.790039</v>
      </c>
      <c r="G1158">
        <v>1410400000</v>
      </c>
      <c r="H1158">
        <f>DAY(spx[[#This Row],[Date]])</f>
        <v>11</v>
      </c>
      <c r="I1158" s="7">
        <f>MONTH(spx[[#This Row],[Date]])</f>
        <v>8</v>
      </c>
      <c r="J1158" t="b">
        <f>MOD(spx[[#This Row],[month]]-1,3)=0</f>
        <v>0</v>
      </c>
      <c r="K1158" t="b">
        <f>spx[[#This Row],[month]]&lt;&gt;I1157</f>
        <v>0</v>
      </c>
      <c r="L1158" s="8">
        <f>YEAR(spx[[#This Row],[Date]])</f>
        <v>2004</v>
      </c>
      <c r="M1158" s="8" cm="1">
        <f t="array" ref="M1158">_xlfn.IFS(spx[[#This Row],[month]]&lt;=3,1,spx[[#This Row],[month]]&lt;=6,2,spx[[#This Row],[month]]&lt;=9,3,spx[[#This Row],[month]]&lt;=12,4)</f>
        <v>3</v>
      </c>
    </row>
    <row r="1159" spans="1:13" x14ac:dyDescent="0.25">
      <c r="A1159" s="2">
        <v>38211</v>
      </c>
      <c r="B1159">
        <v>1075.790039</v>
      </c>
      <c r="C1159">
        <v>1075.790039</v>
      </c>
      <c r="D1159">
        <v>1062.8199460000001</v>
      </c>
      <c r="E1159">
        <v>1063.2299800000001</v>
      </c>
      <c r="F1159">
        <v>1063.2299800000001</v>
      </c>
      <c r="G1159">
        <v>1405100000</v>
      </c>
      <c r="H1159">
        <f>DAY(spx[[#This Row],[Date]])</f>
        <v>12</v>
      </c>
      <c r="I1159" s="7">
        <f>MONTH(spx[[#This Row],[Date]])</f>
        <v>8</v>
      </c>
      <c r="J1159" t="b">
        <f>MOD(spx[[#This Row],[month]]-1,3)=0</f>
        <v>0</v>
      </c>
      <c r="K1159" t="b">
        <f>spx[[#This Row],[month]]&lt;&gt;I1158</f>
        <v>0</v>
      </c>
      <c r="L1159" s="8">
        <f>YEAR(spx[[#This Row],[Date]])</f>
        <v>2004</v>
      </c>
      <c r="M1159" s="8" cm="1">
        <f t="array" ref="M1159">_xlfn.IFS(spx[[#This Row],[month]]&lt;=3,1,spx[[#This Row],[month]]&lt;=6,2,spx[[#This Row],[month]]&lt;=9,3,spx[[#This Row],[month]]&lt;=12,4)</f>
        <v>3</v>
      </c>
    </row>
    <row r="1160" spans="1:13" x14ac:dyDescent="0.25">
      <c r="A1160" s="2">
        <v>38212</v>
      </c>
      <c r="B1160">
        <v>1063.2299800000001</v>
      </c>
      <c r="C1160">
        <v>1067.579956</v>
      </c>
      <c r="D1160">
        <v>1060.719971</v>
      </c>
      <c r="E1160">
        <v>1064.8000489999999</v>
      </c>
      <c r="F1160">
        <v>1064.8000489999999</v>
      </c>
      <c r="G1160">
        <v>1175100000</v>
      </c>
      <c r="H1160">
        <f>DAY(spx[[#This Row],[Date]])</f>
        <v>13</v>
      </c>
      <c r="I1160" s="7">
        <f>MONTH(spx[[#This Row],[Date]])</f>
        <v>8</v>
      </c>
      <c r="J1160" t="b">
        <f>MOD(spx[[#This Row],[month]]-1,3)=0</f>
        <v>0</v>
      </c>
      <c r="K1160" t="b">
        <f>spx[[#This Row],[month]]&lt;&gt;I1159</f>
        <v>0</v>
      </c>
      <c r="L1160" s="8">
        <f>YEAR(spx[[#This Row],[Date]])</f>
        <v>2004</v>
      </c>
      <c r="M1160" s="8" cm="1">
        <f t="array" ref="M1160">_xlfn.IFS(spx[[#This Row],[month]]&lt;=3,1,spx[[#This Row],[month]]&lt;=6,2,spx[[#This Row],[month]]&lt;=9,3,spx[[#This Row],[month]]&lt;=12,4)</f>
        <v>3</v>
      </c>
    </row>
    <row r="1161" spans="1:13" x14ac:dyDescent="0.25">
      <c r="A1161" s="2">
        <v>38215</v>
      </c>
      <c r="B1161">
        <v>1064.8000489999999</v>
      </c>
      <c r="C1161">
        <v>1080.660034</v>
      </c>
      <c r="D1161">
        <v>1064.8000489999999</v>
      </c>
      <c r="E1161">
        <v>1079.339966</v>
      </c>
      <c r="F1161">
        <v>1079.339966</v>
      </c>
      <c r="G1161">
        <v>1206200000</v>
      </c>
      <c r="H1161">
        <f>DAY(spx[[#This Row],[Date]])</f>
        <v>16</v>
      </c>
      <c r="I1161" s="7">
        <f>MONTH(spx[[#This Row],[Date]])</f>
        <v>8</v>
      </c>
      <c r="J1161" t="b">
        <f>MOD(spx[[#This Row],[month]]-1,3)=0</f>
        <v>0</v>
      </c>
      <c r="K1161" t="b">
        <f>spx[[#This Row],[month]]&lt;&gt;I1160</f>
        <v>0</v>
      </c>
      <c r="L1161" s="8">
        <f>YEAR(spx[[#This Row],[Date]])</f>
        <v>2004</v>
      </c>
      <c r="M1161" s="8" cm="1">
        <f t="array" ref="M1161">_xlfn.IFS(spx[[#This Row],[month]]&lt;=3,1,spx[[#This Row],[month]]&lt;=6,2,spx[[#This Row],[month]]&lt;=9,3,spx[[#This Row],[month]]&lt;=12,4)</f>
        <v>3</v>
      </c>
    </row>
    <row r="1162" spans="1:13" x14ac:dyDescent="0.25">
      <c r="A1162" s="2">
        <v>38216</v>
      </c>
      <c r="B1162">
        <v>1079.339966</v>
      </c>
      <c r="C1162">
        <v>1086.780029</v>
      </c>
      <c r="D1162">
        <v>1079.339966</v>
      </c>
      <c r="E1162">
        <v>1081.709961</v>
      </c>
      <c r="F1162">
        <v>1081.709961</v>
      </c>
      <c r="G1162">
        <v>1267800000</v>
      </c>
      <c r="H1162">
        <f>DAY(spx[[#This Row],[Date]])</f>
        <v>17</v>
      </c>
      <c r="I1162" s="7">
        <f>MONTH(spx[[#This Row],[Date]])</f>
        <v>8</v>
      </c>
      <c r="J1162" t="b">
        <f>MOD(spx[[#This Row],[month]]-1,3)=0</f>
        <v>0</v>
      </c>
      <c r="K1162" t="b">
        <f>spx[[#This Row],[month]]&lt;&gt;I1161</f>
        <v>0</v>
      </c>
      <c r="L1162" s="8">
        <f>YEAR(spx[[#This Row],[Date]])</f>
        <v>2004</v>
      </c>
      <c r="M1162" s="8" cm="1">
        <f t="array" ref="M1162">_xlfn.IFS(spx[[#This Row],[month]]&lt;=3,1,spx[[#This Row],[month]]&lt;=6,2,spx[[#This Row],[month]]&lt;=9,3,spx[[#This Row],[month]]&lt;=12,4)</f>
        <v>3</v>
      </c>
    </row>
    <row r="1163" spans="1:13" x14ac:dyDescent="0.25">
      <c r="A1163" s="2">
        <v>38217</v>
      </c>
      <c r="B1163">
        <v>1081.709961</v>
      </c>
      <c r="C1163">
        <v>1095.170044</v>
      </c>
      <c r="D1163">
        <v>1078.9300539999999</v>
      </c>
      <c r="E1163">
        <v>1095.170044</v>
      </c>
      <c r="F1163">
        <v>1095.170044</v>
      </c>
      <c r="G1163">
        <v>1282500000</v>
      </c>
      <c r="H1163">
        <f>DAY(spx[[#This Row],[Date]])</f>
        <v>18</v>
      </c>
      <c r="I1163" s="7">
        <f>MONTH(spx[[#This Row],[Date]])</f>
        <v>8</v>
      </c>
      <c r="J1163" t="b">
        <f>MOD(spx[[#This Row],[month]]-1,3)=0</f>
        <v>0</v>
      </c>
      <c r="K1163" t="b">
        <f>spx[[#This Row],[month]]&lt;&gt;I1162</f>
        <v>0</v>
      </c>
      <c r="L1163" s="8">
        <f>YEAR(spx[[#This Row],[Date]])</f>
        <v>2004</v>
      </c>
      <c r="M1163" s="8" cm="1">
        <f t="array" ref="M1163">_xlfn.IFS(spx[[#This Row],[month]]&lt;=3,1,spx[[#This Row],[month]]&lt;=6,2,spx[[#This Row],[month]]&lt;=9,3,spx[[#This Row],[month]]&lt;=12,4)</f>
        <v>3</v>
      </c>
    </row>
    <row r="1164" spans="1:13" x14ac:dyDescent="0.25">
      <c r="A1164" s="2">
        <v>38218</v>
      </c>
      <c r="B1164">
        <v>1095.170044</v>
      </c>
      <c r="C1164">
        <v>1095.170044</v>
      </c>
      <c r="D1164">
        <v>1086.280029</v>
      </c>
      <c r="E1164">
        <v>1091.2299800000001</v>
      </c>
      <c r="F1164">
        <v>1091.2299800000001</v>
      </c>
      <c r="G1164">
        <v>1249400000</v>
      </c>
      <c r="H1164">
        <f>DAY(spx[[#This Row],[Date]])</f>
        <v>19</v>
      </c>
      <c r="I1164" s="7">
        <f>MONTH(spx[[#This Row],[Date]])</f>
        <v>8</v>
      </c>
      <c r="J1164" t="b">
        <f>MOD(spx[[#This Row],[month]]-1,3)=0</f>
        <v>0</v>
      </c>
      <c r="K1164" t="b">
        <f>spx[[#This Row],[month]]&lt;&gt;I1163</f>
        <v>0</v>
      </c>
      <c r="L1164" s="8">
        <f>YEAR(spx[[#This Row],[Date]])</f>
        <v>2004</v>
      </c>
      <c r="M1164" s="8" cm="1">
        <f t="array" ref="M1164">_xlfn.IFS(spx[[#This Row],[month]]&lt;=3,1,spx[[#This Row],[month]]&lt;=6,2,spx[[#This Row],[month]]&lt;=9,3,spx[[#This Row],[month]]&lt;=12,4)</f>
        <v>3</v>
      </c>
    </row>
    <row r="1165" spans="1:13" x14ac:dyDescent="0.25">
      <c r="A1165" s="2">
        <v>38219</v>
      </c>
      <c r="B1165">
        <v>1091.2299800000001</v>
      </c>
      <c r="C1165">
        <v>1100.26001</v>
      </c>
      <c r="D1165">
        <v>1089.5699460000001</v>
      </c>
      <c r="E1165">
        <v>1098.349976</v>
      </c>
      <c r="F1165">
        <v>1098.349976</v>
      </c>
      <c r="G1165">
        <v>1199900000</v>
      </c>
      <c r="H1165">
        <f>DAY(spx[[#This Row],[Date]])</f>
        <v>20</v>
      </c>
      <c r="I1165" s="7">
        <f>MONTH(spx[[#This Row],[Date]])</f>
        <v>8</v>
      </c>
      <c r="J1165" t="b">
        <f>MOD(spx[[#This Row],[month]]-1,3)=0</f>
        <v>0</v>
      </c>
      <c r="K1165" t="b">
        <f>spx[[#This Row],[month]]&lt;&gt;I1164</f>
        <v>0</v>
      </c>
      <c r="L1165" s="8">
        <f>YEAR(spx[[#This Row],[Date]])</f>
        <v>2004</v>
      </c>
      <c r="M1165" s="8" cm="1">
        <f t="array" ref="M1165">_xlfn.IFS(spx[[#This Row],[month]]&lt;=3,1,spx[[#This Row],[month]]&lt;=6,2,spx[[#This Row],[month]]&lt;=9,3,spx[[#This Row],[month]]&lt;=12,4)</f>
        <v>3</v>
      </c>
    </row>
    <row r="1166" spans="1:13" x14ac:dyDescent="0.25">
      <c r="A1166" s="2">
        <v>38222</v>
      </c>
      <c r="B1166">
        <v>1098.349976</v>
      </c>
      <c r="C1166">
        <v>1101.400024</v>
      </c>
      <c r="D1166">
        <v>1094.7299800000001</v>
      </c>
      <c r="E1166">
        <v>1095.6800539999999</v>
      </c>
      <c r="F1166">
        <v>1095.6800539999999</v>
      </c>
      <c r="G1166">
        <v>1021900000</v>
      </c>
      <c r="H1166">
        <f>DAY(spx[[#This Row],[Date]])</f>
        <v>23</v>
      </c>
      <c r="I1166" s="7">
        <f>MONTH(spx[[#This Row],[Date]])</f>
        <v>8</v>
      </c>
      <c r="J1166" t="b">
        <f>MOD(spx[[#This Row],[month]]-1,3)=0</f>
        <v>0</v>
      </c>
      <c r="K1166" t="b">
        <f>spx[[#This Row],[month]]&lt;&gt;I1165</f>
        <v>0</v>
      </c>
      <c r="L1166" s="8">
        <f>YEAR(spx[[#This Row],[Date]])</f>
        <v>2004</v>
      </c>
      <c r="M1166" s="8" cm="1">
        <f t="array" ref="M1166">_xlfn.IFS(spx[[#This Row],[month]]&lt;=3,1,spx[[#This Row],[month]]&lt;=6,2,spx[[#This Row],[month]]&lt;=9,3,spx[[#This Row],[month]]&lt;=12,4)</f>
        <v>3</v>
      </c>
    </row>
    <row r="1167" spans="1:13" x14ac:dyDescent="0.25">
      <c r="A1167" s="2">
        <v>38223</v>
      </c>
      <c r="B1167">
        <v>1095.6800539999999</v>
      </c>
      <c r="C1167">
        <v>1100.9399410000001</v>
      </c>
      <c r="D1167">
        <v>1092.8199460000001</v>
      </c>
      <c r="E1167">
        <v>1096.1899410000001</v>
      </c>
      <c r="F1167">
        <v>1096.1899410000001</v>
      </c>
      <c r="G1167">
        <v>1092500000</v>
      </c>
      <c r="H1167">
        <f>DAY(spx[[#This Row],[Date]])</f>
        <v>24</v>
      </c>
      <c r="I1167" s="7">
        <f>MONTH(spx[[#This Row],[Date]])</f>
        <v>8</v>
      </c>
      <c r="J1167" t="b">
        <f>MOD(spx[[#This Row],[month]]-1,3)=0</f>
        <v>0</v>
      </c>
      <c r="K1167" t="b">
        <f>spx[[#This Row],[month]]&lt;&gt;I1166</f>
        <v>0</v>
      </c>
      <c r="L1167" s="8">
        <f>YEAR(spx[[#This Row],[Date]])</f>
        <v>2004</v>
      </c>
      <c r="M1167" s="8" cm="1">
        <f t="array" ref="M1167">_xlfn.IFS(spx[[#This Row],[month]]&lt;=3,1,spx[[#This Row],[month]]&lt;=6,2,spx[[#This Row],[month]]&lt;=9,3,spx[[#This Row],[month]]&lt;=12,4)</f>
        <v>3</v>
      </c>
    </row>
    <row r="1168" spans="1:13" x14ac:dyDescent="0.25">
      <c r="A1168" s="2">
        <v>38224</v>
      </c>
      <c r="B1168">
        <v>1096.1899410000001</v>
      </c>
      <c r="C1168">
        <v>1106.290039</v>
      </c>
      <c r="D1168">
        <v>1093.23999</v>
      </c>
      <c r="E1168">
        <v>1104.959961</v>
      </c>
      <c r="F1168">
        <v>1104.959961</v>
      </c>
      <c r="G1168">
        <v>1192200000</v>
      </c>
      <c r="H1168">
        <f>DAY(spx[[#This Row],[Date]])</f>
        <v>25</v>
      </c>
      <c r="I1168" s="7">
        <f>MONTH(spx[[#This Row],[Date]])</f>
        <v>8</v>
      </c>
      <c r="J1168" t="b">
        <f>MOD(spx[[#This Row],[month]]-1,3)=0</f>
        <v>0</v>
      </c>
      <c r="K1168" t="b">
        <f>spx[[#This Row],[month]]&lt;&gt;I1167</f>
        <v>0</v>
      </c>
      <c r="L1168" s="8">
        <f>YEAR(spx[[#This Row],[Date]])</f>
        <v>2004</v>
      </c>
      <c r="M1168" s="8" cm="1">
        <f t="array" ref="M1168">_xlfn.IFS(spx[[#This Row],[month]]&lt;=3,1,spx[[#This Row],[month]]&lt;=6,2,spx[[#This Row],[month]]&lt;=9,3,spx[[#This Row],[month]]&lt;=12,4)</f>
        <v>3</v>
      </c>
    </row>
    <row r="1169" spans="1:13" x14ac:dyDescent="0.25">
      <c r="A1169" s="2">
        <v>38225</v>
      </c>
      <c r="B1169">
        <v>1104.959961</v>
      </c>
      <c r="C1169">
        <v>1106.780029</v>
      </c>
      <c r="D1169">
        <v>1102.459961</v>
      </c>
      <c r="E1169">
        <v>1105.089966</v>
      </c>
      <c r="F1169">
        <v>1105.089966</v>
      </c>
      <c r="G1169">
        <v>1023600000</v>
      </c>
      <c r="H1169">
        <f>DAY(spx[[#This Row],[Date]])</f>
        <v>26</v>
      </c>
      <c r="I1169" s="7">
        <f>MONTH(spx[[#This Row],[Date]])</f>
        <v>8</v>
      </c>
      <c r="J1169" t="b">
        <f>MOD(spx[[#This Row],[month]]-1,3)=0</f>
        <v>0</v>
      </c>
      <c r="K1169" t="b">
        <f>spx[[#This Row],[month]]&lt;&gt;I1168</f>
        <v>0</v>
      </c>
      <c r="L1169" s="8">
        <f>YEAR(spx[[#This Row],[Date]])</f>
        <v>2004</v>
      </c>
      <c r="M1169" s="8" cm="1">
        <f t="array" ref="M1169">_xlfn.IFS(spx[[#This Row],[month]]&lt;=3,1,spx[[#This Row],[month]]&lt;=6,2,spx[[#This Row],[month]]&lt;=9,3,spx[[#This Row],[month]]&lt;=12,4)</f>
        <v>3</v>
      </c>
    </row>
    <row r="1170" spans="1:13" x14ac:dyDescent="0.25">
      <c r="A1170" s="2">
        <v>38226</v>
      </c>
      <c r="B1170">
        <v>1105.089966</v>
      </c>
      <c r="C1170">
        <v>1109.6800539999999</v>
      </c>
      <c r="D1170">
        <v>1104.619995</v>
      </c>
      <c r="E1170">
        <v>1107.7700199999999</v>
      </c>
      <c r="F1170">
        <v>1107.7700199999999</v>
      </c>
      <c r="G1170">
        <v>845400000</v>
      </c>
      <c r="H1170">
        <f>DAY(spx[[#This Row],[Date]])</f>
        <v>27</v>
      </c>
      <c r="I1170" s="7">
        <f>MONTH(spx[[#This Row],[Date]])</f>
        <v>8</v>
      </c>
      <c r="J1170" t="b">
        <f>MOD(spx[[#This Row],[month]]-1,3)=0</f>
        <v>0</v>
      </c>
      <c r="K1170" t="b">
        <f>spx[[#This Row],[month]]&lt;&gt;I1169</f>
        <v>0</v>
      </c>
      <c r="L1170" s="8">
        <f>YEAR(spx[[#This Row],[Date]])</f>
        <v>2004</v>
      </c>
      <c r="M1170" s="8" cm="1">
        <f t="array" ref="M1170">_xlfn.IFS(spx[[#This Row],[month]]&lt;=3,1,spx[[#This Row],[month]]&lt;=6,2,spx[[#This Row],[month]]&lt;=9,3,spx[[#This Row],[month]]&lt;=12,4)</f>
        <v>3</v>
      </c>
    </row>
    <row r="1171" spans="1:13" x14ac:dyDescent="0.25">
      <c r="A1171" s="2">
        <v>38229</v>
      </c>
      <c r="B1171">
        <v>1107.7700199999999</v>
      </c>
      <c r="C1171">
        <v>1107.7700199999999</v>
      </c>
      <c r="D1171">
        <v>1099.150024</v>
      </c>
      <c r="E1171">
        <v>1099.150024</v>
      </c>
      <c r="F1171">
        <v>1099.150024</v>
      </c>
      <c r="G1171">
        <v>843100000</v>
      </c>
      <c r="H1171">
        <f>DAY(spx[[#This Row],[Date]])</f>
        <v>30</v>
      </c>
      <c r="I1171" s="7">
        <f>MONTH(spx[[#This Row],[Date]])</f>
        <v>8</v>
      </c>
      <c r="J1171" t="b">
        <f>MOD(spx[[#This Row],[month]]-1,3)=0</f>
        <v>0</v>
      </c>
      <c r="K1171" t="b">
        <f>spx[[#This Row],[month]]&lt;&gt;I1170</f>
        <v>0</v>
      </c>
      <c r="L1171" s="8">
        <f>YEAR(spx[[#This Row],[Date]])</f>
        <v>2004</v>
      </c>
      <c r="M1171" s="8" cm="1">
        <f t="array" ref="M1171">_xlfn.IFS(spx[[#This Row],[month]]&lt;=3,1,spx[[#This Row],[month]]&lt;=6,2,spx[[#This Row],[month]]&lt;=9,3,spx[[#This Row],[month]]&lt;=12,4)</f>
        <v>3</v>
      </c>
    </row>
    <row r="1172" spans="1:13" x14ac:dyDescent="0.25">
      <c r="A1172" s="2">
        <v>38230</v>
      </c>
      <c r="B1172">
        <v>1099.150024</v>
      </c>
      <c r="C1172">
        <v>1104.23999</v>
      </c>
      <c r="D1172">
        <v>1094.719971</v>
      </c>
      <c r="E1172">
        <v>1104.23999</v>
      </c>
      <c r="F1172">
        <v>1104.23999</v>
      </c>
      <c r="G1172">
        <v>1138200000</v>
      </c>
      <c r="H1172">
        <f>DAY(spx[[#This Row],[Date]])</f>
        <v>31</v>
      </c>
      <c r="I1172" s="7">
        <f>MONTH(spx[[#This Row],[Date]])</f>
        <v>8</v>
      </c>
      <c r="J1172" t="b">
        <f>MOD(spx[[#This Row],[month]]-1,3)=0</f>
        <v>0</v>
      </c>
      <c r="K1172" t="b">
        <f>spx[[#This Row],[month]]&lt;&gt;I1171</f>
        <v>0</v>
      </c>
      <c r="L1172" s="8">
        <f>YEAR(spx[[#This Row],[Date]])</f>
        <v>2004</v>
      </c>
      <c r="M1172" s="8" cm="1">
        <f t="array" ref="M1172">_xlfn.IFS(spx[[#This Row],[month]]&lt;=3,1,spx[[#This Row],[month]]&lt;=6,2,spx[[#This Row],[month]]&lt;=9,3,spx[[#This Row],[month]]&lt;=12,4)</f>
        <v>3</v>
      </c>
    </row>
    <row r="1173" spans="1:13" x14ac:dyDescent="0.25">
      <c r="A1173" s="2">
        <v>38231</v>
      </c>
      <c r="B1173">
        <v>1104.23999</v>
      </c>
      <c r="C1173">
        <v>1109.23999</v>
      </c>
      <c r="D1173">
        <v>1099.1800539999999</v>
      </c>
      <c r="E1173">
        <v>1105.910034</v>
      </c>
      <c r="F1173">
        <v>1105.910034</v>
      </c>
      <c r="G1173">
        <v>1142100000</v>
      </c>
      <c r="H1173">
        <f>DAY(spx[[#This Row],[Date]])</f>
        <v>1</v>
      </c>
      <c r="I1173" s="7">
        <f>MONTH(spx[[#This Row],[Date]])</f>
        <v>9</v>
      </c>
      <c r="J1173" t="b">
        <f>MOD(spx[[#This Row],[month]]-1,3)=0</f>
        <v>0</v>
      </c>
      <c r="K1173" t="b">
        <f>spx[[#This Row],[month]]&lt;&gt;I1172</f>
        <v>1</v>
      </c>
      <c r="L1173" s="8">
        <f>YEAR(spx[[#This Row],[Date]])</f>
        <v>2004</v>
      </c>
      <c r="M1173" s="8" cm="1">
        <f t="array" ref="M1173">_xlfn.IFS(spx[[#This Row],[month]]&lt;=3,1,spx[[#This Row],[month]]&lt;=6,2,spx[[#This Row],[month]]&lt;=9,3,spx[[#This Row],[month]]&lt;=12,4)</f>
        <v>3</v>
      </c>
    </row>
    <row r="1174" spans="1:13" x14ac:dyDescent="0.25">
      <c r="A1174" s="2">
        <v>38232</v>
      </c>
      <c r="B1174">
        <v>1105.910034</v>
      </c>
      <c r="C1174">
        <v>1119.1099850000001</v>
      </c>
      <c r="D1174">
        <v>1105.599976</v>
      </c>
      <c r="E1174">
        <v>1118.3100589999999</v>
      </c>
      <c r="F1174">
        <v>1118.3100589999999</v>
      </c>
      <c r="G1174">
        <v>1118400000</v>
      </c>
      <c r="H1174">
        <f>DAY(spx[[#This Row],[Date]])</f>
        <v>2</v>
      </c>
      <c r="I1174" s="7">
        <f>MONTH(spx[[#This Row],[Date]])</f>
        <v>9</v>
      </c>
      <c r="J1174" t="b">
        <f>MOD(spx[[#This Row],[month]]-1,3)=0</f>
        <v>0</v>
      </c>
      <c r="K1174" t="b">
        <f>spx[[#This Row],[month]]&lt;&gt;I1173</f>
        <v>0</v>
      </c>
      <c r="L1174" s="8">
        <f>YEAR(spx[[#This Row],[Date]])</f>
        <v>2004</v>
      </c>
      <c r="M1174" s="8" cm="1">
        <f t="array" ref="M1174">_xlfn.IFS(spx[[#This Row],[month]]&lt;=3,1,spx[[#This Row],[month]]&lt;=6,2,spx[[#This Row],[month]]&lt;=9,3,spx[[#This Row],[month]]&lt;=12,4)</f>
        <v>3</v>
      </c>
    </row>
    <row r="1175" spans="1:13" x14ac:dyDescent="0.25">
      <c r="A1175" s="2">
        <v>38233</v>
      </c>
      <c r="B1175">
        <v>1118.3100589999999</v>
      </c>
      <c r="C1175">
        <v>1120.8000489999999</v>
      </c>
      <c r="D1175">
        <v>1113.5699460000001</v>
      </c>
      <c r="E1175">
        <v>1113.630005</v>
      </c>
      <c r="F1175">
        <v>1113.630005</v>
      </c>
      <c r="G1175">
        <v>924170000</v>
      </c>
      <c r="H1175">
        <f>DAY(spx[[#This Row],[Date]])</f>
        <v>3</v>
      </c>
      <c r="I1175" s="7">
        <f>MONTH(spx[[#This Row],[Date]])</f>
        <v>9</v>
      </c>
      <c r="J1175" t="b">
        <f>MOD(spx[[#This Row],[month]]-1,3)=0</f>
        <v>0</v>
      </c>
      <c r="K1175" t="b">
        <f>spx[[#This Row],[month]]&lt;&gt;I1174</f>
        <v>0</v>
      </c>
      <c r="L1175" s="8">
        <f>YEAR(spx[[#This Row],[Date]])</f>
        <v>2004</v>
      </c>
      <c r="M1175" s="8" cm="1">
        <f t="array" ref="M1175">_xlfn.IFS(spx[[#This Row],[month]]&lt;=3,1,spx[[#This Row],[month]]&lt;=6,2,spx[[#This Row],[month]]&lt;=9,3,spx[[#This Row],[month]]&lt;=12,4)</f>
        <v>3</v>
      </c>
    </row>
    <row r="1176" spans="1:13" x14ac:dyDescent="0.25">
      <c r="A1176" s="2">
        <v>38237</v>
      </c>
      <c r="B1176">
        <v>1113.630005</v>
      </c>
      <c r="C1176">
        <v>1124.079956</v>
      </c>
      <c r="D1176">
        <v>1113.630005</v>
      </c>
      <c r="E1176">
        <v>1121.3000489999999</v>
      </c>
      <c r="F1176">
        <v>1121.3000489999999</v>
      </c>
      <c r="G1176">
        <v>1214400000</v>
      </c>
      <c r="H1176">
        <f>DAY(spx[[#This Row],[Date]])</f>
        <v>7</v>
      </c>
      <c r="I1176" s="7">
        <f>MONTH(spx[[#This Row],[Date]])</f>
        <v>9</v>
      </c>
      <c r="J1176" t="b">
        <f>MOD(spx[[#This Row],[month]]-1,3)=0</f>
        <v>0</v>
      </c>
      <c r="K1176" t="b">
        <f>spx[[#This Row],[month]]&lt;&gt;I1175</f>
        <v>0</v>
      </c>
      <c r="L1176" s="8">
        <f>YEAR(spx[[#This Row],[Date]])</f>
        <v>2004</v>
      </c>
      <c r="M1176" s="8" cm="1">
        <f t="array" ref="M1176">_xlfn.IFS(spx[[#This Row],[month]]&lt;=3,1,spx[[#This Row],[month]]&lt;=6,2,spx[[#This Row],[month]]&lt;=9,3,spx[[#This Row],[month]]&lt;=12,4)</f>
        <v>3</v>
      </c>
    </row>
    <row r="1177" spans="1:13" x14ac:dyDescent="0.25">
      <c r="A1177" s="2">
        <v>38238</v>
      </c>
      <c r="B1177">
        <v>1121.3000489999999</v>
      </c>
      <c r="C1177">
        <v>1123.0500489999999</v>
      </c>
      <c r="D1177">
        <v>1116.2700199999999</v>
      </c>
      <c r="E1177">
        <v>1116.2700199999999</v>
      </c>
      <c r="F1177">
        <v>1116.2700199999999</v>
      </c>
      <c r="G1177">
        <v>1246300000</v>
      </c>
      <c r="H1177">
        <f>DAY(spx[[#This Row],[Date]])</f>
        <v>8</v>
      </c>
      <c r="I1177" s="7">
        <f>MONTH(spx[[#This Row],[Date]])</f>
        <v>9</v>
      </c>
      <c r="J1177" t="b">
        <f>MOD(spx[[#This Row],[month]]-1,3)=0</f>
        <v>0</v>
      </c>
      <c r="K1177" t="b">
        <f>spx[[#This Row],[month]]&lt;&gt;I1176</f>
        <v>0</v>
      </c>
      <c r="L1177" s="8">
        <f>YEAR(spx[[#This Row],[Date]])</f>
        <v>2004</v>
      </c>
      <c r="M1177" s="8" cm="1">
        <f t="array" ref="M1177">_xlfn.IFS(spx[[#This Row],[month]]&lt;=3,1,spx[[#This Row],[month]]&lt;=6,2,spx[[#This Row],[month]]&lt;=9,3,spx[[#This Row],[month]]&lt;=12,4)</f>
        <v>3</v>
      </c>
    </row>
    <row r="1178" spans="1:13" x14ac:dyDescent="0.25">
      <c r="A1178" s="2">
        <v>38239</v>
      </c>
      <c r="B1178">
        <v>1116.2700199999999</v>
      </c>
      <c r="C1178">
        <v>1121.3000489999999</v>
      </c>
      <c r="D1178">
        <v>1113.619995</v>
      </c>
      <c r="E1178">
        <v>1118.380005</v>
      </c>
      <c r="F1178">
        <v>1118.380005</v>
      </c>
      <c r="G1178">
        <v>1371300000</v>
      </c>
      <c r="H1178">
        <f>DAY(spx[[#This Row],[Date]])</f>
        <v>9</v>
      </c>
      <c r="I1178" s="7">
        <f>MONTH(spx[[#This Row],[Date]])</f>
        <v>9</v>
      </c>
      <c r="J1178" t="b">
        <f>MOD(spx[[#This Row],[month]]-1,3)=0</f>
        <v>0</v>
      </c>
      <c r="K1178" t="b">
        <f>spx[[#This Row],[month]]&lt;&gt;I1177</f>
        <v>0</v>
      </c>
      <c r="L1178" s="8">
        <f>YEAR(spx[[#This Row],[Date]])</f>
        <v>2004</v>
      </c>
      <c r="M1178" s="8" cm="1">
        <f t="array" ref="M1178">_xlfn.IFS(spx[[#This Row],[month]]&lt;=3,1,spx[[#This Row],[month]]&lt;=6,2,spx[[#This Row],[month]]&lt;=9,3,spx[[#This Row],[month]]&lt;=12,4)</f>
        <v>3</v>
      </c>
    </row>
    <row r="1179" spans="1:13" x14ac:dyDescent="0.25">
      <c r="A1179" s="2">
        <v>38240</v>
      </c>
      <c r="B1179">
        <v>1118.380005</v>
      </c>
      <c r="C1179">
        <v>1125.26001</v>
      </c>
      <c r="D1179">
        <v>1114.3900149999999</v>
      </c>
      <c r="E1179">
        <v>1123.920044</v>
      </c>
      <c r="F1179">
        <v>1123.920044</v>
      </c>
      <c r="G1179">
        <v>1261200000</v>
      </c>
      <c r="H1179">
        <f>DAY(spx[[#This Row],[Date]])</f>
        <v>10</v>
      </c>
      <c r="I1179" s="7">
        <f>MONTH(spx[[#This Row],[Date]])</f>
        <v>9</v>
      </c>
      <c r="J1179" t="b">
        <f>MOD(spx[[#This Row],[month]]-1,3)=0</f>
        <v>0</v>
      </c>
      <c r="K1179" t="b">
        <f>spx[[#This Row],[month]]&lt;&gt;I1178</f>
        <v>0</v>
      </c>
      <c r="L1179" s="8">
        <f>YEAR(spx[[#This Row],[Date]])</f>
        <v>2004</v>
      </c>
      <c r="M1179" s="8" cm="1">
        <f t="array" ref="M1179">_xlfn.IFS(spx[[#This Row],[month]]&lt;=3,1,spx[[#This Row],[month]]&lt;=6,2,spx[[#This Row],[month]]&lt;=9,3,spx[[#This Row],[month]]&lt;=12,4)</f>
        <v>3</v>
      </c>
    </row>
    <row r="1180" spans="1:13" x14ac:dyDescent="0.25">
      <c r="A1180" s="2">
        <v>38243</v>
      </c>
      <c r="B1180">
        <v>1123.920044</v>
      </c>
      <c r="C1180">
        <v>1129.780029</v>
      </c>
      <c r="D1180">
        <v>1123.349976</v>
      </c>
      <c r="E1180">
        <v>1125.8199460000001</v>
      </c>
      <c r="F1180">
        <v>1125.8199460000001</v>
      </c>
      <c r="G1180">
        <v>1299800000</v>
      </c>
      <c r="H1180">
        <f>DAY(spx[[#This Row],[Date]])</f>
        <v>13</v>
      </c>
      <c r="I1180" s="7">
        <f>MONTH(spx[[#This Row],[Date]])</f>
        <v>9</v>
      </c>
      <c r="J1180" t="b">
        <f>MOD(spx[[#This Row],[month]]-1,3)=0</f>
        <v>0</v>
      </c>
      <c r="K1180" t="b">
        <f>spx[[#This Row],[month]]&lt;&gt;I1179</f>
        <v>0</v>
      </c>
      <c r="L1180" s="8">
        <f>YEAR(spx[[#This Row],[Date]])</f>
        <v>2004</v>
      </c>
      <c r="M1180" s="8" cm="1">
        <f t="array" ref="M1180">_xlfn.IFS(spx[[#This Row],[month]]&lt;=3,1,spx[[#This Row],[month]]&lt;=6,2,spx[[#This Row],[month]]&lt;=9,3,spx[[#This Row],[month]]&lt;=12,4)</f>
        <v>3</v>
      </c>
    </row>
    <row r="1181" spans="1:13" x14ac:dyDescent="0.25">
      <c r="A1181" s="2">
        <v>38244</v>
      </c>
      <c r="B1181">
        <v>1125.8199460000001</v>
      </c>
      <c r="C1181">
        <v>1129.459961</v>
      </c>
      <c r="D1181">
        <v>1124.719971</v>
      </c>
      <c r="E1181">
        <v>1128.329956</v>
      </c>
      <c r="F1181">
        <v>1128.329956</v>
      </c>
      <c r="G1181">
        <v>1204500000</v>
      </c>
      <c r="H1181">
        <f>DAY(spx[[#This Row],[Date]])</f>
        <v>14</v>
      </c>
      <c r="I1181" s="7">
        <f>MONTH(spx[[#This Row],[Date]])</f>
        <v>9</v>
      </c>
      <c r="J1181" t="b">
        <f>MOD(spx[[#This Row],[month]]-1,3)=0</f>
        <v>0</v>
      </c>
      <c r="K1181" t="b">
        <f>spx[[#This Row],[month]]&lt;&gt;I1180</f>
        <v>0</v>
      </c>
      <c r="L1181" s="8">
        <f>YEAR(spx[[#This Row],[Date]])</f>
        <v>2004</v>
      </c>
      <c r="M1181" s="8" cm="1">
        <f t="array" ref="M1181">_xlfn.IFS(spx[[#This Row],[month]]&lt;=3,1,spx[[#This Row],[month]]&lt;=6,2,spx[[#This Row],[month]]&lt;=9,3,spx[[#This Row],[month]]&lt;=12,4)</f>
        <v>3</v>
      </c>
    </row>
    <row r="1182" spans="1:13" x14ac:dyDescent="0.25">
      <c r="A1182" s="2">
        <v>38245</v>
      </c>
      <c r="B1182">
        <v>1128.329956</v>
      </c>
      <c r="C1182">
        <v>1128.329956</v>
      </c>
      <c r="D1182">
        <v>1119.8199460000001</v>
      </c>
      <c r="E1182">
        <v>1120.369995</v>
      </c>
      <c r="F1182">
        <v>1120.369995</v>
      </c>
      <c r="G1182">
        <v>1256000000</v>
      </c>
      <c r="H1182">
        <f>DAY(spx[[#This Row],[Date]])</f>
        <v>15</v>
      </c>
      <c r="I1182" s="7">
        <f>MONTH(spx[[#This Row],[Date]])</f>
        <v>9</v>
      </c>
      <c r="J1182" t="b">
        <f>MOD(spx[[#This Row],[month]]-1,3)=0</f>
        <v>0</v>
      </c>
      <c r="K1182" t="b">
        <f>spx[[#This Row],[month]]&lt;&gt;I1181</f>
        <v>0</v>
      </c>
      <c r="L1182" s="8">
        <f>YEAR(spx[[#This Row],[Date]])</f>
        <v>2004</v>
      </c>
      <c r="M1182" s="8" cm="1">
        <f t="array" ref="M1182">_xlfn.IFS(spx[[#This Row],[month]]&lt;=3,1,spx[[#This Row],[month]]&lt;=6,2,spx[[#This Row],[month]]&lt;=9,3,spx[[#This Row],[month]]&lt;=12,4)</f>
        <v>3</v>
      </c>
    </row>
    <row r="1183" spans="1:13" x14ac:dyDescent="0.25">
      <c r="A1183" s="2">
        <v>38246</v>
      </c>
      <c r="B1183">
        <v>1120.369995</v>
      </c>
      <c r="C1183">
        <v>1126.0600589999999</v>
      </c>
      <c r="D1183">
        <v>1120.369995</v>
      </c>
      <c r="E1183">
        <v>1123.5</v>
      </c>
      <c r="F1183">
        <v>1123.5</v>
      </c>
      <c r="G1183">
        <v>1113900000</v>
      </c>
      <c r="H1183">
        <f>DAY(spx[[#This Row],[Date]])</f>
        <v>16</v>
      </c>
      <c r="I1183" s="7">
        <f>MONTH(spx[[#This Row],[Date]])</f>
        <v>9</v>
      </c>
      <c r="J1183" t="b">
        <f>MOD(spx[[#This Row],[month]]-1,3)=0</f>
        <v>0</v>
      </c>
      <c r="K1183" t="b">
        <f>spx[[#This Row],[month]]&lt;&gt;I1182</f>
        <v>0</v>
      </c>
      <c r="L1183" s="8">
        <f>YEAR(spx[[#This Row],[Date]])</f>
        <v>2004</v>
      </c>
      <c r="M1183" s="8" cm="1">
        <f t="array" ref="M1183">_xlfn.IFS(spx[[#This Row],[month]]&lt;=3,1,spx[[#This Row],[month]]&lt;=6,2,spx[[#This Row],[month]]&lt;=9,3,spx[[#This Row],[month]]&lt;=12,4)</f>
        <v>3</v>
      </c>
    </row>
    <row r="1184" spans="1:13" x14ac:dyDescent="0.25">
      <c r="A1184" s="2">
        <v>38247</v>
      </c>
      <c r="B1184">
        <v>1123.5</v>
      </c>
      <c r="C1184">
        <v>1130.1400149999999</v>
      </c>
      <c r="D1184">
        <v>1123.5</v>
      </c>
      <c r="E1184">
        <v>1128.5500489999999</v>
      </c>
      <c r="F1184">
        <v>1128.5500489999999</v>
      </c>
      <c r="G1184">
        <v>1422600000</v>
      </c>
      <c r="H1184">
        <f>DAY(spx[[#This Row],[Date]])</f>
        <v>17</v>
      </c>
      <c r="I1184" s="7">
        <f>MONTH(spx[[#This Row],[Date]])</f>
        <v>9</v>
      </c>
      <c r="J1184" t="b">
        <f>MOD(spx[[#This Row],[month]]-1,3)=0</f>
        <v>0</v>
      </c>
      <c r="K1184" t="b">
        <f>spx[[#This Row],[month]]&lt;&gt;I1183</f>
        <v>0</v>
      </c>
      <c r="L1184" s="8">
        <f>YEAR(spx[[#This Row],[Date]])</f>
        <v>2004</v>
      </c>
      <c r="M1184" s="8" cm="1">
        <f t="array" ref="M1184">_xlfn.IFS(spx[[#This Row],[month]]&lt;=3,1,spx[[#This Row],[month]]&lt;=6,2,spx[[#This Row],[month]]&lt;=9,3,spx[[#This Row],[month]]&lt;=12,4)</f>
        <v>3</v>
      </c>
    </row>
    <row r="1185" spans="1:13" x14ac:dyDescent="0.25">
      <c r="A1185" s="2">
        <v>38250</v>
      </c>
      <c r="B1185">
        <v>1128.5500489999999</v>
      </c>
      <c r="C1185">
        <v>1128.5500489999999</v>
      </c>
      <c r="D1185">
        <v>1120.339966</v>
      </c>
      <c r="E1185">
        <v>1122.1999510000001</v>
      </c>
      <c r="F1185">
        <v>1122.1999510000001</v>
      </c>
      <c r="G1185">
        <v>1197600000</v>
      </c>
      <c r="H1185">
        <f>DAY(spx[[#This Row],[Date]])</f>
        <v>20</v>
      </c>
      <c r="I1185" s="7">
        <f>MONTH(spx[[#This Row],[Date]])</f>
        <v>9</v>
      </c>
      <c r="J1185" t="b">
        <f>MOD(spx[[#This Row],[month]]-1,3)=0</f>
        <v>0</v>
      </c>
      <c r="K1185" t="b">
        <f>spx[[#This Row],[month]]&lt;&gt;I1184</f>
        <v>0</v>
      </c>
      <c r="L1185" s="8">
        <f>YEAR(spx[[#This Row],[Date]])</f>
        <v>2004</v>
      </c>
      <c r="M1185" s="8" cm="1">
        <f t="array" ref="M1185">_xlfn.IFS(spx[[#This Row],[month]]&lt;=3,1,spx[[#This Row],[month]]&lt;=6,2,spx[[#This Row],[month]]&lt;=9,3,spx[[#This Row],[month]]&lt;=12,4)</f>
        <v>3</v>
      </c>
    </row>
    <row r="1186" spans="1:13" x14ac:dyDescent="0.25">
      <c r="A1186" s="2">
        <v>38251</v>
      </c>
      <c r="B1186">
        <v>1122.1999510000001</v>
      </c>
      <c r="C1186">
        <v>1131.540039</v>
      </c>
      <c r="D1186">
        <v>1122.1999510000001</v>
      </c>
      <c r="E1186">
        <v>1129.3000489999999</v>
      </c>
      <c r="F1186">
        <v>1129.3000489999999</v>
      </c>
      <c r="G1186">
        <v>1325000000</v>
      </c>
      <c r="H1186">
        <f>DAY(spx[[#This Row],[Date]])</f>
        <v>21</v>
      </c>
      <c r="I1186" s="7">
        <f>MONTH(spx[[#This Row],[Date]])</f>
        <v>9</v>
      </c>
      <c r="J1186" t="b">
        <f>MOD(spx[[#This Row],[month]]-1,3)=0</f>
        <v>0</v>
      </c>
      <c r="K1186" t="b">
        <f>spx[[#This Row],[month]]&lt;&gt;I1185</f>
        <v>0</v>
      </c>
      <c r="L1186" s="8">
        <f>YEAR(spx[[#This Row],[Date]])</f>
        <v>2004</v>
      </c>
      <c r="M1186" s="8" cm="1">
        <f t="array" ref="M1186">_xlfn.IFS(spx[[#This Row],[month]]&lt;=3,1,spx[[#This Row],[month]]&lt;=6,2,spx[[#This Row],[month]]&lt;=9,3,spx[[#This Row],[month]]&lt;=12,4)</f>
        <v>3</v>
      </c>
    </row>
    <row r="1187" spans="1:13" x14ac:dyDescent="0.25">
      <c r="A1187" s="2">
        <v>38252</v>
      </c>
      <c r="B1187">
        <v>1129.3000489999999</v>
      </c>
      <c r="C1187">
        <v>1129.3000489999999</v>
      </c>
      <c r="D1187">
        <v>1112.670044</v>
      </c>
      <c r="E1187">
        <v>1113.5600589999999</v>
      </c>
      <c r="F1187">
        <v>1113.5600589999999</v>
      </c>
      <c r="G1187">
        <v>1379900000</v>
      </c>
      <c r="H1187">
        <f>DAY(spx[[#This Row],[Date]])</f>
        <v>22</v>
      </c>
      <c r="I1187" s="7">
        <f>MONTH(spx[[#This Row],[Date]])</f>
        <v>9</v>
      </c>
      <c r="J1187" t="b">
        <f>MOD(spx[[#This Row],[month]]-1,3)=0</f>
        <v>0</v>
      </c>
      <c r="K1187" t="b">
        <f>spx[[#This Row],[month]]&lt;&gt;I1186</f>
        <v>0</v>
      </c>
      <c r="L1187" s="8">
        <f>YEAR(spx[[#This Row],[Date]])</f>
        <v>2004</v>
      </c>
      <c r="M1187" s="8" cm="1">
        <f t="array" ref="M1187">_xlfn.IFS(spx[[#This Row],[month]]&lt;=3,1,spx[[#This Row],[month]]&lt;=6,2,spx[[#This Row],[month]]&lt;=9,3,spx[[#This Row],[month]]&lt;=12,4)</f>
        <v>3</v>
      </c>
    </row>
    <row r="1188" spans="1:13" x14ac:dyDescent="0.25">
      <c r="A1188" s="2">
        <v>38253</v>
      </c>
      <c r="B1188">
        <v>1113.5600589999999</v>
      </c>
      <c r="C1188">
        <v>1113.6099850000001</v>
      </c>
      <c r="D1188">
        <v>1108.0500489999999</v>
      </c>
      <c r="E1188">
        <v>1108.3599850000001</v>
      </c>
      <c r="F1188">
        <v>1108.3599850000001</v>
      </c>
      <c r="G1188">
        <v>1286300000</v>
      </c>
      <c r="H1188">
        <f>DAY(spx[[#This Row],[Date]])</f>
        <v>23</v>
      </c>
      <c r="I1188" s="7">
        <f>MONTH(spx[[#This Row],[Date]])</f>
        <v>9</v>
      </c>
      <c r="J1188" t="b">
        <f>MOD(spx[[#This Row],[month]]-1,3)=0</f>
        <v>0</v>
      </c>
      <c r="K1188" t="b">
        <f>spx[[#This Row],[month]]&lt;&gt;I1187</f>
        <v>0</v>
      </c>
      <c r="L1188" s="8">
        <f>YEAR(spx[[#This Row],[Date]])</f>
        <v>2004</v>
      </c>
      <c r="M1188" s="8" cm="1">
        <f t="array" ref="M1188">_xlfn.IFS(spx[[#This Row],[month]]&lt;=3,1,spx[[#This Row],[month]]&lt;=6,2,spx[[#This Row],[month]]&lt;=9,3,spx[[#This Row],[month]]&lt;=12,4)</f>
        <v>3</v>
      </c>
    </row>
    <row r="1189" spans="1:13" x14ac:dyDescent="0.25">
      <c r="A1189" s="2">
        <v>38254</v>
      </c>
      <c r="B1189">
        <v>1108.3599850000001</v>
      </c>
      <c r="C1189">
        <v>1113.8100589999999</v>
      </c>
      <c r="D1189">
        <v>1108.3599850000001</v>
      </c>
      <c r="E1189">
        <v>1110.1099850000001</v>
      </c>
      <c r="F1189">
        <v>1110.1099850000001</v>
      </c>
      <c r="G1189">
        <v>1255400000</v>
      </c>
      <c r="H1189">
        <f>DAY(spx[[#This Row],[Date]])</f>
        <v>24</v>
      </c>
      <c r="I1189" s="7">
        <f>MONTH(spx[[#This Row],[Date]])</f>
        <v>9</v>
      </c>
      <c r="J1189" t="b">
        <f>MOD(spx[[#This Row],[month]]-1,3)=0</f>
        <v>0</v>
      </c>
      <c r="K1189" t="b">
        <f>spx[[#This Row],[month]]&lt;&gt;I1188</f>
        <v>0</v>
      </c>
      <c r="L1189" s="8">
        <f>YEAR(spx[[#This Row],[Date]])</f>
        <v>2004</v>
      </c>
      <c r="M1189" s="8" cm="1">
        <f t="array" ref="M1189">_xlfn.IFS(spx[[#This Row],[month]]&lt;=3,1,spx[[#This Row],[month]]&lt;=6,2,spx[[#This Row],[month]]&lt;=9,3,spx[[#This Row],[month]]&lt;=12,4)</f>
        <v>3</v>
      </c>
    </row>
    <row r="1190" spans="1:13" x14ac:dyDescent="0.25">
      <c r="A1190" s="2">
        <v>38257</v>
      </c>
      <c r="B1190">
        <v>1110.1099850000001</v>
      </c>
      <c r="C1190">
        <v>1110.1099850000001</v>
      </c>
      <c r="D1190">
        <v>1103.23999</v>
      </c>
      <c r="E1190">
        <v>1103.5200199999999</v>
      </c>
      <c r="F1190">
        <v>1103.5200199999999</v>
      </c>
      <c r="G1190">
        <v>1263500000</v>
      </c>
      <c r="H1190">
        <f>DAY(spx[[#This Row],[Date]])</f>
        <v>27</v>
      </c>
      <c r="I1190" s="7">
        <f>MONTH(spx[[#This Row],[Date]])</f>
        <v>9</v>
      </c>
      <c r="J1190" t="b">
        <f>MOD(spx[[#This Row],[month]]-1,3)=0</f>
        <v>0</v>
      </c>
      <c r="K1190" t="b">
        <f>spx[[#This Row],[month]]&lt;&gt;I1189</f>
        <v>0</v>
      </c>
      <c r="L1190" s="8">
        <f>YEAR(spx[[#This Row],[Date]])</f>
        <v>2004</v>
      </c>
      <c r="M1190" s="8" cm="1">
        <f t="array" ref="M1190">_xlfn.IFS(spx[[#This Row],[month]]&lt;=3,1,spx[[#This Row],[month]]&lt;=6,2,spx[[#This Row],[month]]&lt;=9,3,spx[[#This Row],[month]]&lt;=12,4)</f>
        <v>3</v>
      </c>
    </row>
    <row r="1191" spans="1:13" x14ac:dyDescent="0.25">
      <c r="A1191" s="2">
        <v>38258</v>
      </c>
      <c r="B1191">
        <v>1103.5200199999999</v>
      </c>
      <c r="C1191">
        <v>1111.7700199999999</v>
      </c>
      <c r="D1191">
        <v>1101.290039</v>
      </c>
      <c r="E1191">
        <v>1110.0600589999999</v>
      </c>
      <c r="F1191">
        <v>1110.0600589999999</v>
      </c>
      <c r="G1191">
        <v>1396600000</v>
      </c>
      <c r="H1191">
        <f>DAY(spx[[#This Row],[Date]])</f>
        <v>28</v>
      </c>
      <c r="I1191" s="7">
        <f>MONTH(spx[[#This Row],[Date]])</f>
        <v>9</v>
      </c>
      <c r="J1191" t="b">
        <f>MOD(spx[[#This Row],[month]]-1,3)=0</f>
        <v>0</v>
      </c>
      <c r="K1191" t="b">
        <f>spx[[#This Row],[month]]&lt;&gt;I1190</f>
        <v>0</v>
      </c>
      <c r="L1191" s="8">
        <f>YEAR(spx[[#This Row],[Date]])</f>
        <v>2004</v>
      </c>
      <c r="M1191" s="8" cm="1">
        <f t="array" ref="M1191">_xlfn.IFS(spx[[#This Row],[month]]&lt;=3,1,spx[[#This Row],[month]]&lt;=6,2,spx[[#This Row],[month]]&lt;=9,3,spx[[#This Row],[month]]&lt;=12,4)</f>
        <v>3</v>
      </c>
    </row>
    <row r="1192" spans="1:13" x14ac:dyDescent="0.25">
      <c r="A1192" s="2">
        <v>38259</v>
      </c>
      <c r="B1192">
        <v>1110.0600589999999</v>
      </c>
      <c r="C1192">
        <v>1114.8000489999999</v>
      </c>
      <c r="D1192">
        <v>1107.420044</v>
      </c>
      <c r="E1192">
        <v>1114.8000489999999</v>
      </c>
      <c r="F1192">
        <v>1114.8000489999999</v>
      </c>
      <c r="G1192">
        <v>1402900000</v>
      </c>
      <c r="H1192">
        <f>DAY(spx[[#This Row],[Date]])</f>
        <v>29</v>
      </c>
      <c r="I1192" s="7">
        <f>MONTH(spx[[#This Row],[Date]])</f>
        <v>9</v>
      </c>
      <c r="J1192" t="b">
        <f>MOD(spx[[#This Row],[month]]-1,3)=0</f>
        <v>0</v>
      </c>
      <c r="K1192" t="b">
        <f>spx[[#This Row],[month]]&lt;&gt;I1191</f>
        <v>0</v>
      </c>
      <c r="L1192" s="8">
        <f>YEAR(spx[[#This Row],[Date]])</f>
        <v>2004</v>
      </c>
      <c r="M1192" s="8" cm="1">
        <f t="array" ref="M1192">_xlfn.IFS(spx[[#This Row],[month]]&lt;=3,1,spx[[#This Row],[month]]&lt;=6,2,spx[[#This Row],[month]]&lt;=9,3,spx[[#This Row],[month]]&lt;=12,4)</f>
        <v>3</v>
      </c>
    </row>
    <row r="1193" spans="1:13" x14ac:dyDescent="0.25">
      <c r="A1193" s="2">
        <v>38260</v>
      </c>
      <c r="B1193">
        <v>1114.8000489999999</v>
      </c>
      <c r="C1193">
        <v>1116.3100589999999</v>
      </c>
      <c r="D1193">
        <v>1109.6800539999999</v>
      </c>
      <c r="E1193">
        <v>1114.579956</v>
      </c>
      <c r="F1193">
        <v>1114.579956</v>
      </c>
      <c r="G1193">
        <v>1748000000</v>
      </c>
      <c r="H1193">
        <f>DAY(spx[[#This Row],[Date]])</f>
        <v>30</v>
      </c>
      <c r="I1193" s="7">
        <f>MONTH(spx[[#This Row],[Date]])</f>
        <v>9</v>
      </c>
      <c r="J1193" t="b">
        <f>MOD(spx[[#This Row],[month]]-1,3)=0</f>
        <v>0</v>
      </c>
      <c r="K1193" t="b">
        <f>spx[[#This Row],[month]]&lt;&gt;I1192</f>
        <v>0</v>
      </c>
      <c r="L1193" s="8">
        <f>YEAR(spx[[#This Row],[Date]])</f>
        <v>2004</v>
      </c>
      <c r="M1193" s="8" cm="1">
        <f t="array" ref="M1193">_xlfn.IFS(spx[[#This Row],[month]]&lt;=3,1,spx[[#This Row],[month]]&lt;=6,2,spx[[#This Row],[month]]&lt;=9,3,spx[[#This Row],[month]]&lt;=12,4)</f>
        <v>3</v>
      </c>
    </row>
    <row r="1194" spans="1:13" x14ac:dyDescent="0.25">
      <c r="A1194" s="2">
        <v>38261</v>
      </c>
      <c r="B1194">
        <v>1114.579956</v>
      </c>
      <c r="C1194">
        <v>1131.6400149999999</v>
      </c>
      <c r="D1194">
        <v>1114.579956</v>
      </c>
      <c r="E1194">
        <v>1131.5</v>
      </c>
      <c r="F1194">
        <v>1131.5</v>
      </c>
      <c r="G1194">
        <v>1582200000</v>
      </c>
      <c r="H1194">
        <f>DAY(spx[[#This Row],[Date]])</f>
        <v>1</v>
      </c>
      <c r="I1194" s="7">
        <f>MONTH(spx[[#This Row],[Date]])</f>
        <v>10</v>
      </c>
      <c r="J1194" t="b">
        <f>MOD(spx[[#This Row],[month]]-1,3)=0</f>
        <v>1</v>
      </c>
      <c r="K1194" t="b">
        <f>spx[[#This Row],[month]]&lt;&gt;I1193</f>
        <v>1</v>
      </c>
      <c r="L1194" s="8">
        <f>YEAR(spx[[#This Row],[Date]])</f>
        <v>2004</v>
      </c>
      <c r="M1194" s="8" cm="1">
        <f t="array" ref="M1194">_xlfn.IFS(spx[[#This Row],[month]]&lt;=3,1,spx[[#This Row],[month]]&lt;=6,2,spx[[#This Row],[month]]&lt;=9,3,spx[[#This Row],[month]]&lt;=12,4)</f>
        <v>4</v>
      </c>
    </row>
    <row r="1195" spans="1:13" x14ac:dyDescent="0.25">
      <c r="A1195" s="2">
        <v>38264</v>
      </c>
      <c r="B1195">
        <v>1131.5</v>
      </c>
      <c r="C1195">
        <v>1140.130005</v>
      </c>
      <c r="D1195">
        <v>1131.5</v>
      </c>
      <c r="E1195">
        <v>1135.170044</v>
      </c>
      <c r="F1195">
        <v>1135.170044</v>
      </c>
      <c r="G1195">
        <v>1534000000</v>
      </c>
      <c r="H1195">
        <f>DAY(spx[[#This Row],[Date]])</f>
        <v>4</v>
      </c>
      <c r="I1195" s="7">
        <f>MONTH(spx[[#This Row],[Date]])</f>
        <v>10</v>
      </c>
      <c r="J1195" t="b">
        <f>MOD(spx[[#This Row],[month]]-1,3)=0</f>
        <v>1</v>
      </c>
      <c r="K1195" t="b">
        <f>spx[[#This Row],[month]]&lt;&gt;I1194</f>
        <v>0</v>
      </c>
      <c r="L1195" s="8">
        <f>YEAR(spx[[#This Row],[Date]])</f>
        <v>2004</v>
      </c>
      <c r="M1195" s="8" cm="1">
        <f t="array" ref="M1195">_xlfn.IFS(spx[[#This Row],[month]]&lt;=3,1,spx[[#This Row],[month]]&lt;=6,2,spx[[#This Row],[month]]&lt;=9,3,spx[[#This Row],[month]]&lt;=12,4)</f>
        <v>4</v>
      </c>
    </row>
    <row r="1196" spans="1:13" x14ac:dyDescent="0.25">
      <c r="A1196" s="2">
        <v>38265</v>
      </c>
      <c r="B1196">
        <v>1135.170044</v>
      </c>
      <c r="C1196">
        <v>1137.869995</v>
      </c>
      <c r="D1196">
        <v>1132.030029</v>
      </c>
      <c r="E1196">
        <v>1134.4799800000001</v>
      </c>
      <c r="F1196">
        <v>1134.4799800000001</v>
      </c>
      <c r="G1196">
        <v>1418400000</v>
      </c>
      <c r="H1196">
        <f>DAY(spx[[#This Row],[Date]])</f>
        <v>5</v>
      </c>
      <c r="I1196" s="7">
        <f>MONTH(spx[[#This Row],[Date]])</f>
        <v>10</v>
      </c>
      <c r="J1196" t="b">
        <f>MOD(spx[[#This Row],[month]]-1,3)=0</f>
        <v>1</v>
      </c>
      <c r="K1196" t="b">
        <f>spx[[#This Row],[month]]&lt;&gt;I1195</f>
        <v>0</v>
      </c>
      <c r="L1196" s="8">
        <f>YEAR(spx[[#This Row],[Date]])</f>
        <v>2004</v>
      </c>
      <c r="M1196" s="8" cm="1">
        <f t="array" ref="M1196">_xlfn.IFS(spx[[#This Row],[month]]&lt;=3,1,spx[[#This Row],[month]]&lt;=6,2,spx[[#This Row],[month]]&lt;=9,3,spx[[#This Row],[month]]&lt;=12,4)</f>
        <v>4</v>
      </c>
    </row>
    <row r="1197" spans="1:13" x14ac:dyDescent="0.25">
      <c r="A1197" s="2">
        <v>38266</v>
      </c>
      <c r="B1197">
        <v>1134.4799800000001</v>
      </c>
      <c r="C1197">
        <v>1142.0500489999999</v>
      </c>
      <c r="D1197">
        <v>1132.9399410000001</v>
      </c>
      <c r="E1197">
        <v>1142.0500489999999</v>
      </c>
      <c r="F1197">
        <v>1142.0500489999999</v>
      </c>
      <c r="G1197">
        <v>1416700000</v>
      </c>
      <c r="H1197">
        <f>DAY(spx[[#This Row],[Date]])</f>
        <v>6</v>
      </c>
      <c r="I1197" s="7">
        <f>MONTH(spx[[#This Row],[Date]])</f>
        <v>10</v>
      </c>
      <c r="J1197" t="b">
        <f>MOD(spx[[#This Row],[month]]-1,3)=0</f>
        <v>1</v>
      </c>
      <c r="K1197" t="b">
        <f>spx[[#This Row],[month]]&lt;&gt;I1196</f>
        <v>0</v>
      </c>
      <c r="L1197" s="8">
        <f>YEAR(spx[[#This Row],[Date]])</f>
        <v>2004</v>
      </c>
      <c r="M1197" s="8" cm="1">
        <f t="array" ref="M1197">_xlfn.IFS(spx[[#This Row],[month]]&lt;=3,1,spx[[#This Row],[month]]&lt;=6,2,spx[[#This Row],[month]]&lt;=9,3,spx[[#This Row],[month]]&lt;=12,4)</f>
        <v>4</v>
      </c>
    </row>
    <row r="1198" spans="1:13" x14ac:dyDescent="0.25">
      <c r="A1198" s="2">
        <v>38267</v>
      </c>
      <c r="B1198">
        <v>1142.0500489999999</v>
      </c>
      <c r="C1198">
        <v>1142.0500489999999</v>
      </c>
      <c r="D1198">
        <v>1130.5</v>
      </c>
      <c r="E1198">
        <v>1130.650024</v>
      </c>
      <c r="F1198">
        <v>1130.650024</v>
      </c>
      <c r="G1198">
        <v>1447500000</v>
      </c>
      <c r="H1198">
        <f>DAY(spx[[#This Row],[Date]])</f>
        <v>7</v>
      </c>
      <c r="I1198" s="7">
        <f>MONTH(spx[[#This Row],[Date]])</f>
        <v>10</v>
      </c>
      <c r="J1198" t="b">
        <f>MOD(spx[[#This Row],[month]]-1,3)=0</f>
        <v>1</v>
      </c>
      <c r="K1198" t="b">
        <f>spx[[#This Row],[month]]&lt;&gt;I1197</f>
        <v>0</v>
      </c>
      <c r="L1198" s="8">
        <f>YEAR(spx[[#This Row],[Date]])</f>
        <v>2004</v>
      </c>
      <c r="M1198" s="8" cm="1">
        <f t="array" ref="M1198">_xlfn.IFS(spx[[#This Row],[month]]&lt;=3,1,spx[[#This Row],[month]]&lt;=6,2,spx[[#This Row],[month]]&lt;=9,3,spx[[#This Row],[month]]&lt;=12,4)</f>
        <v>4</v>
      </c>
    </row>
    <row r="1199" spans="1:13" x14ac:dyDescent="0.25">
      <c r="A1199" s="2">
        <v>38268</v>
      </c>
      <c r="B1199">
        <v>1130.650024</v>
      </c>
      <c r="C1199">
        <v>1132.920044</v>
      </c>
      <c r="D1199">
        <v>1120.1899410000001</v>
      </c>
      <c r="E1199">
        <v>1122.1400149999999</v>
      </c>
      <c r="F1199">
        <v>1122.1400149999999</v>
      </c>
      <c r="G1199">
        <v>1291600000</v>
      </c>
      <c r="H1199">
        <f>DAY(spx[[#This Row],[Date]])</f>
        <v>8</v>
      </c>
      <c r="I1199" s="7">
        <f>MONTH(spx[[#This Row],[Date]])</f>
        <v>10</v>
      </c>
      <c r="J1199" t="b">
        <f>MOD(spx[[#This Row],[month]]-1,3)=0</f>
        <v>1</v>
      </c>
      <c r="K1199" t="b">
        <f>spx[[#This Row],[month]]&lt;&gt;I1198</f>
        <v>0</v>
      </c>
      <c r="L1199" s="8">
        <f>YEAR(spx[[#This Row],[Date]])</f>
        <v>2004</v>
      </c>
      <c r="M1199" s="8" cm="1">
        <f t="array" ref="M1199">_xlfn.IFS(spx[[#This Row],[month]]&lt;=3,1,spx[[#This Row],[month]]&lt;=6,2,spx[[#This Row],[month]]&lt;=9,3,spx[[#This Row],[month]]&lt;=12,4)</f>
        <v>4</v>
      </c>
    </row>
    <row r="1200" spans="1:13" x14ac:dyDescent="0.25">
      <c r="A1200" s="2">
        <v>38271</v>
      </c>
      <c r="B1200">
        <v>1122.1400149999999</v>
      </c>
      <c r="C1200">
        <v>1126.1999510000001</v>
      </c>
      <c r="D1200">
        <v>1122.1400149999999</v>
      </c>
      <c r="E1200">
        <v>1124.3900149999999</v>
      </c>
      <c r="F1200">
        <v>1124.3900149999999</v>
      </c>
      <c r="G1200">
        <v>943800000</v>
      </c>
      <c r="H1200">
        <f>DAY(spx[[#This Row],[Date]])</f>
        <v>11</v>
      </c>
      <c r="I1200" s="7">
        <f>MONTH(spx[[#This Row],[Date]])</f>
        <v>10</v>
      </c>
      <c r="J1200" t="b">
        <f>MOD(spx[[#This Row],[month]]-1,3)=0</f>
        <v>1</v>
      </c>
      <c r="K1200" t="b">
        <f>spx[[#This Row],[month]]&lt;&gt;I1199</f>
        <v>0</v>
      </c>
      <c r="L1200" s="8">
        <f>YEAR(spx[[#This Row],[Date]])</f>
        <v>2004</v>
      </c>
      <c r="M1200" s="8" cm="1">
        <f t="array" ref="M1200">_xlfn.IFS(spx[[#This Row],[month]]&lt;=3,1,spx[[#This Row],[month]]&lt;=6,2,spx[[#This Row],[month]]&lt;=9,3,spx[[#This Row],[month]]&lt;=12,4)</f>
        <v>4</v>
      </c>
    </row>
    <row r="1201" spans="1:13" x14ac:dyDescent="0.25">
      <c r="A1201" s="2">
        <v>38272</v>
      </c>
      <c r="B1201">
        <v>1124.3900149999999</v>
      </c>
      <c r="C1201">
        <v>1124.3900149999999</v>
      </c>
      <c r="D1201">
        <v>1115.7700199999999</v>
      </c>
      <c r="E1201">
        <v>1121.839966</v>
      </c>
      <c r="F1201">
        <v>1121.839966</v>
      </c>
      <c r="G1201">
        <v>1320100000</v>
      </c>
      <c r="H1201">
        <f>DAY(spx[[#This Row],[Date]])</f>
        <v>12</v>
      </c>
      <c r="I1201" s="7">
        <f>MONTH(spx[[#This Row],[Date]])</f>
        <v>10</v>
      </c>
      <c r="J1201" t="b">
        <f>MOD(spx[[#This Row],[month]]-1,3)=0</f>
        <v>1</v>
      </c>
      <c r="K1201" t="b">
        <f>spx[[#This Row],[month]]&lt;&gt;I1200</f>
        <v>0</v>
      </c>
      <c r="L1201" s="8">
        <f>YEAR(spx[[#This Row],[Date]])</f>
        <v>2004</v>
      </c>
      <c r="M1201" s="8" cm="1">
        <f t="array" ref="M1201">_xlfn.IFS(spx[[#This Row],[month]]&lt;=3,1,spx[[#This Row],[month]]&lt;=6,2,spx[[#This Row],[month]]&lt;=9,3,spx[[#This Row],[month]]&lt;=12,4)</f>
        <v>4</v>
      </c>
    </row>
    <row r="1202" spans="1:13" x14ac:dyDescent="0.25">
      <c r="A1202" s="2">
        <v>38273</v>
      </c>
      <c r="B1202">
        <v>1121.839966</v>
      </c>
      <c r="C1202">
        <v>1127.01001</v>
      </c>
      <c r="D1202">
        <v>1109.630005</v>
      </c>
      <c r="E1202">
        <v>1113.650024</v>
      </c>
      <c r="F1202">
        <v>1113.650024</v>
      </c>
      <c r="G1202">
        <v>1546200000</v>
      </c>
      <c r="H1202">
        <f>DAY(spx[[#This Row],[Date]])</f>
        <v>13</v>
      </c>
      <c r="I1202" s="7">
        <f>MONTH(spx[[#This Row],[Date]])</f>
        <v>10</v>
      </c>
      <c r="J1202" t="b">
        <f>MOD(spx[[#This Row],[month]]-1,3)=0</f>
        <v>1</v>
      </c>
      <c r="K1202" t="b">
        <f>spx[[#This Row],[month]]&lt;&gt;I1201</f>
        <v>0</v>
      </c>
      <c r="L1202" s="8">
        <f>YEAR(spx[[#This Row],[Date]])</f>
        <v>2004</v>
      </c>
      <c r="M1202" s="8" cm="1">
        <f t="array" ref="M1202">_xlfn.IFS(spx[[#This Row],[month]]&lt;=3,1,spx[[#This Row],[month]]&lt;=6,2,spx[[#This Row],[month]]&lt;=9,3,spx[[#This Row],[month]]&lt;=12,4)</f>
        <v>4</v>
      </c>
    </row>
    <row r="1203" spans="1:13" x14ac:dyDescent="0.25">
      <c r="A1203" s="2">
        <v>38274</v>
      </c>
      <c r="B1203">
        <v>1113.650024</v>
      </c>
      <c r="C1203">
        <v>1114.959961</v>
      </c>
      <c r="D1203">
        <v>1102.0600589999999</v>
      </c>
      <c r="E1203">
        <v>1103.290039</v>
      </c>
      <c r="F1203">
        <v>1103.290039</v>
      </c>
      <c r="G1203">
        <v>1489500000</v>
      </c>
      <c r="H1203">
        <f>DAY(spx[[#This Row],[Date]])</f>
        <v>14</v>
      </c>
      <c r="I1203" s="7">
        <f>MONTH(spx[[#This Row],[Date]])</f>
        <v>10</v>
      </c>
      <c r="J1203" t="b">
        <f>MOD(spx[[#This Row],[month]]-1,3)=0</f>
        <v>1</v>
      </c>
      <c r="K1203" t="b">
        <f>spx[[#This Row],[month]]&lt;&gt;I1202</f>
        <v>0</v>
      </c>
      <c r="L1203" s="8">
        <f>YEAR(spx[[#This Row],[Date]])</f>
        <v>2004</v>
      </c>
      <c r="M1203" s="8" cm="1">
        <f t="array" ref="M1203">_xlfn.IFS(spx[[#This Row],[month]]&lt;=3,1,spx[[#This Row],[month]]&lt;=6,2,spx[[#This Row],[month]]&lt;=9,3,spx[[#This Row],[month]]&lt;=12,4)</f>
        <v>4</v>
      </c>
    </row>
    <row r="1204" spans="1:13" x14ac:dyDescent="0.25">
      <c r="A1204" s="2">
        <v>38275</v>
      </c>
      <c r="B1204">
        <v>1103.290039</v>
      </c>
      <c r="C1204">
        <v>1113.170044</v>
      </c>
      <c r="D1204">
        <v>1102.1400149999999</v>
      </c>
      <c r="E1204">
        <v>1108.1999510000001</v>
      </c>
      <c r="F1204">
        <v>1108.1999510000001</v>
      </c>
      <c r="G1204">
        <v>1645100000</v>
      </c>
      <c r="H1204">
        <f>DAY(spx[[#This Row],[Date]])</f>
        <v>15</v>
      </c>
      <c r="I1204" s="7">
        <f>MONTH(spx[[#This Row],[Date]])</f>
        <v>10</v>
      </c>
      <c r="J1204" t="b">
        <f>MOD(spx[[#This Row],[month]]-1,3)=0</f>
        <v>1</v>
      </c>
      <c r="K1204" t="b">
        <f>spx[[#This Row],[month]]&lt;&gt;I1203</f>
        <v>0</v>
      </c>
      <c r="L1204" s="8">
        <f>YEAR(spx[[#This Row],[Date]])</f>
        <v>2004</v>
      </c>
      <c r="M1204" s="8" cm="1">
        <f t="array" ref="M1204">_xlfn.IFS(spx[[#This Row],[month]]&lt;=3,1,spx[[#This Row],[month]]&lt;=6,2,spx[[#This Row],[month]]&lt;=9,3,spx[[#This Row],[month]]&lt;=12,4)</f>
        <v>4</v>
      </c>
    </row>
    <row r="1205" spans="1:13" x14ac:dyDescent="0.25">
      <c r="A1205" s="2">
        <v>38278</v>
      </c>
      <c r="B1205">
        <v>1108.1999510000001</v>
      </c>
      <c r="C1205">
        <v>1114.459961</v>
      </c>
      <c r="D1205">
        <v>1103.329956</v>
      </c>
      <c r="E1205">
        <v>1114.0200199999999</v>
      </c>
      <c r="F1205">
        <v>1114.0200199999999</v>
      </c>
      <c r="G1205">
        <v>1373300000</v>
      </c>
      <c r="H1205">
        <f>DAY(spx[[#This Row],[Date]])</f>
        <v>18</v>
      </c>
      <c r="I1205" s="7">
        <f>MONTH(spx[[#This Row],[Date]])</f>
        <v>10</v>
      </c>
      <c r="J1205" t="b">
        <f>MOD(spx[[#This Row],[month]]-1,3)=0</f>
        <v>1</v>
      </c>
      <c r="K1205" t="b">
        <f>spx[[#This Row],[month]]&lt;&gt;I1204</f>
        <v>0</v>
      </c>
      <c r="L1205" s="8">
        <f>YEAR(spx[[#This Row],[Date]])</f>
        <v>2004</v>
      </c>
      <c r="M1205" s="8" cm="1">
        <f t="array" ref="M1205">_xlfn.IFS(spx[[#This Row],[month]]&lt;=3,1,spx[[#This Row],[month]]&lt;=6,2,spx[[#This Row],[month]]&lt;=9,3,spx[[#This Row],[month]]&lt;=12,4)</f>
        <v>4</v>
      </c>
    </row>
    <row r="1206" spans="1:13" x14ac:dyDescent="0.25">
      <c r="A1206" s="2">
        <v>38279</v>
      </c>
      <c r="B1206">
        <v>1114.0200199999999</v>
      </c>
      <c r="C1206">
        <v>1117.959961</v>
      </c>
      <c r="D1206">
        <v>1103.150024</v>
      </c>
      <c r="E1206">
        <v>1103.2299800000001</v>
      </c>
      <c r="F1206">
        <v>1103.2299800000001</v>
      </c>
      <c r="G1206">
        <v>1737500000</v>
      </c>
      <c r="H1206">
        <f>DAY(spx[[#This Row],[Date]])</f>
        <v>19</v>
      </c>
      <c r="I1206" s="7">
        <f>MONTH(spx[[#This Row],[Date]])</f>
        <v>10</v>
      </c>
      <c r="J1206" t="b">
        <f>MOD(spx[[#This Row],[month]]-1,3)=0</f>
        <v>1</v>
      </c>
      <c r="K1206" t="b">
        <f>spx[[#This Row],[month]]&lt;&gt;I1205</f>
        <v>0</v>
      </c>
      <c r="L1206" s="8">
        <f>YEAR(spx[[#This Row],[Date]])</f>
        <v>2004</v>
      </c>
      <c r="M1206" s="8" cm="1">
        <f t="array" ref="M1206">_xlfn.IFS(spx[[#This Row],[month]]&lt;=3,1,spx[[#This Row],[month]]&lt;=6,2,spx[[#This Row],[month]]&lt;=9,3,spx[[#This Row],[month]]&lt;=12,4)</f>
        <v>4</v>
      </c>
    </row>
    <row r="1207" spans="1:13" x14ac:dyDescent="0.25">
      <c r="A1207" s="2">
        <v>38280</v>
      </c>
      <c r="B1207">
        <v>1103.2299800000001</v>
      </c>
      <c r="C1207">
        <v>1104.089966</v>
      </c>
      <c r="D1207">
        <v>1094.25</v>
      </c>
      <c r="E1207">
        <v>1103.660034</v>
      </c>
      <c r="F1207">
        <v>1103.660034</v>
      </c>
      <c r="G1207">
        <v>1685700000</v>
      </c>
      <c r="H1207">
        <f>DAY(spx[[#This Row],[Date]])</f>
        <v>20</v>
      </c>
      <c r="I1207" s="7">
        <f>MONTH(spx[[#This Row],[Date]])</f>
        <v>10</v>
      </c>
      <c r="J1207" t="b">
        <f>MOD(spx[[#This Row],[month]]-1,3)=0</f>
        <v>1</v>
      </c>
      <c r="K1207" t="b">
        <f>spx[[#This Row],[month]]&lt;&gt;I1206</f>
        <v>0</v>
      </c>
      <c r="L1207" s="8">
        <f>YEAR(spx[[#This Row],[Date]])</f>
        <v>2004</v>
      </c>
      <c r="M1207" s="8" cm="1">
        <f t="array" ref="M1207">_xlfn.IFS(spx[[#This Row],[month]]&lt;=3,1,spx[[#This Row],[month]]&lt;=6,2,spx[[#This Row],[month]]&lt;=9,3,spx[[#This Row],[month]]&lt;=12,4)</f>
        <v>4</v>
      </c>
    </row>
    <row r="1208" spans="1:13" x14ac:dyDescent="0.25">
      <c r="A1208" s="2">
        <v>38281</v>
      </c>
      <c r="B1208">
        <v>1103.660034</v>
      </c>
      <c r="C1208">
        <v>1108.869995</v>
      </c>
      <c r="D1208">
        <v>1098.469971</v>
      </c>
      <c r="E1208">
        <v>1106.48999</v>
      </c>
      <c r="F1208">
        <v>1106.48999</v>
      </c>
      <c r="G1208">
        <v>1673000000</v>
      </c>
      <c r="H1208">
        <f>DAY(spx[[#This Row],[Date]])</f>
        <v>21</v>
      </c>
      <c r="I1208" s="7">
        <f>MONTH(spx[[#This Row],[Date]])</f>
        <v>10</v>
      </c>
      <c r="J1208" t="b">
        <f>MOD(spx[[#This Row],[month]]-1,3)=0</f>
        <v>1</v>
      </c>
      <c r="K1208" t="b">
        <f>spx[[#This Row],[month]]&lt;&gt;I1207</f>
        <v>0</v>
      </c>
      <c r="L1208" s="8">
        <f>YEAR(spx[[#This Row],[Date]])</f>
        <v>2004</v>
      </c>
      <c r="M1208" s="8" cm="1">
        <f t="array" ref="M1208">_xlfn.IFS(spx[[#This Row],[month]]&lt;=3,1,spx[[#This Row],[month]]&lt;=6,2,spx[[#This Row],[month]]&lt;=9,3,spx[[#This Row],[month]]&lt;=12,4)</f>
        <v>4</v>
      </c>
    </row>
    <row r="1209" spans="1:13" x14ac:dyDescent="0.25">
      <c r="A1209" s="2">
        <v>38282</v>
      </c>
      <c r="B1209">
        <v>1106.48999</v>
      </c>
      <c r="C1209">
        <v>1108.1400149999999</v>
      </c>
      <c r="D1209">
        <v>1095.469971</v>
      </c>
      <c r="E1209">
        <v>1095.73999</v>
      </c>
      <c r="F1209">
        <v>1095.73999</v>
      </c>
      <c r="G1209">
        <v>1469600000</v>
      </c>
      <c r="H1209">
        <f>DAY(spx[[#This Row],[Date]])</f>
        <v>22</v>
      </c>
      <c r="I1209" s="7">
        <f>MONTH(spx[[#This Row],[Date]])</f>
        <v>10</v>
      </c>
      <c r="J1209" t="b">
        <f>MOD(spx[[#This Row],[month]]-1,3)=0</f>
        <v>1</v>
      </c>
      <c r="K1209" t="b">
        <f>spx[[#This Row],[month]]&lt;&gt;I1208</f>
        <v>0</v>
      </c>
      <c r="L1209" s="8">
        <f>YEAR(spx[[#This Row],[Date]])</f>
        <v>2004</v>
      </c>
      <c r="M1209" s="8" cm="1">
        <f t="array" ref="M1209">_xlfn.IFS(spx[[#This Row],[month]]&lt;=3,1,spx[[#This Row],[month]]&lt;=6,2,spx[[#This Row],[month]]&lt;=9,3,spx[[#This Row],[month]]&lt;=12,4)</f>
        <v>4</v>
      </c>
    </row>
    <row r="1210" spans="1:13" x14ac:dyDescent="0.25">
      <c r="A1210" s="2">
        <v>38285</v>
      </c>
      <c r="B1210">
        <v>1095.73999</v>
      </c>
      <c r="C1210">
        <v>1096.8100589999999</v>
      </c>
      <c r="D1210">
        <v>1090.290039</v>
      </c>
      <c r="E1210">
        <v>1094.8000489999999</v>
      </c>
      <c r="F1210">
        <v>1094.8000489999999</v>
      </c>
      <c r="G1210">
        <v>1380500000</v>
      </c>
      <c r="H1210">
        <f>DAY(spx[[#This Row],[Date]])</f>
        <v>25</v>
      </c>
      <c r="I1210" s="7">
        <f>MONTH(spx[[#This Row],[Date]])</f>
        <v>10</v>
      </c>
      <c r="J1210" t="b">
        <f>MOD(spx[[#This Row],[month]]-1,3)=0</f>
        <v>1</v>
      </c>
      <c r="K1210" t="b">
        <f>spx[[#This Row],[month]]&lt;&gt;I1209</f>
        <v>0</v>
      </c>
      <c r="L1210" s="8">
        <f>YEAR(spx[[#This Row],[Date]])</f>
        <v>2004</v>
      </c>
      <c r="M1210" s="8" cm="1">
        <f t="array" ref="M1210">_xlfn.IFS(spx[[#This Row],[month]]&lt;=3,1,spx[[#This Row],[month]]&lt;=6,2,spx[[#This Row],[month]]&lt;=9,3,spx[[#This Row],[month]]&lt;=12,4)</f>
        <v>4</v>
      </c>
    </row>
    <row r="1211" spans="1:13" x14ac:dyDescent="0.25">
      <c r="A1211" s="2">
        <v>38286</v>
      </c>
      <c r="B1211">
        <v>1094.8100589999999</v>
      </c>
      <c r="C1211">
        <v>1111.099976</v>
      </c>
      <c r="D1211">
        <v>1094.8100589999999</v>
      </c>
      <c r="E1211">
        <v>1111.089966</v>
      </c>
      <c r="F1211">
        <v>1111.089966</v>
      </c>
      <c r="G1211">
        <v>1685400000</v>
      </c>
      <c r="H1211">
        <f>DAY(spx[[#This Row],[Date]])</f>
        <v>26</v>
      </c>
      <c r="I1211" s="7">
        <f>MONTH(spx[[#This Row],[Date]])</f>
        <v>10</v>
      </c>
      <c r="J1211" t="b">
        <f>MOD(spx[[#This Row],[month]]-1,3)=0</f>
        <v>1</v>
      </c>
      <c r="K1211" t="b">
        <f>spx[[#This Row],[month]]&lt;&gt;I1210</f>
        <v>0</v>
      </c>
      <c r="L1211" s="8">
        <f>YEAR(spx[[#This Row],[Date]])</f>
        <v>2004</v>
      </c>
      <c r="M1211" s="8" cm="1">
        <f t="array" ref="M1211">_xlfn.IFS(spx[[#This Row],[month]]&lt;=3,1,spx[[#This Row],[month]]&lt;=6,2,spx[[#This Row],[month]]&lt;=9,3,spx[[#This Row],[month]]&lt;=12,4)</f>
        <v>4</v>
      </c>
    </row>
    <row r="1212" spans="1:13" x14ac:dyDescent="0.25">
      <c r="A1212" s="2">
        <v>38287</v>
      </c>
      <c r="B1212">
        <v>1111.089966</v>
      </c>
      <c r="C1212">
        <v>1126.290039</v>
      </c>
      <c r="D1212">
        <v>1107.4300539999999</v>
      </c>
      <c r="E1212">
        <v>1125.400024</v>
      </c>
      <c r="F1212">
        <v>1125.400024</v>
      </c>
      <c r="G1212">
        <v>1741900000</v>
      </c>
      <c r="H1212">
        <f>DAY(spx[[#This Row],[Date]])</f>
        <v>27</v>
      </c>
      <c r="I1212" s="7">
        <f>MONTH(spx[[#This Row],[Date]])</f>
        <v>10</v>
      </c>
      <c r="J1212" t="b">
        <f>MOD(spx[[#This Row],[month]]-1,3)=0</f>
        <v>1</v>
      </c>
      <c r="K1212" t="b">
        <f>spx[[#This Row],[month]]&lt;&gt;I1211</f>
        <v>0</v>
      </c>
      <c r="L1212" s="8">
        <f>YEAR(spx[[#This Row],[Date]])</f>
        <v>2004</v>
      </c>
      <c r="M1212" s="8" cm="1">
        <f t="array" ref="M1212">_xlfn.IFS(spx[[#This Row],[month]]&lt;=3,1,spx[[#This Row],[month]]&lt;=6,2,spx[[#This Row],[month]]&lt;=9,3,spx[[#This Row],[month]]&lt;=12,4)</f>
        <v>4</v>
      </c>
    </row>
    <row r="1213" spans="1:13" x14ac:dyDescent="0.25">
      <c r="A1213" s="2">
        <v>38288</v>
      </c>
      <c r="B1213">
        <v>1125.339966</v>
      </c>
      <c r="C1213">
        <v>1130.670044</v>
      </c>
      <c r="D1213">
        <v>1120.599976</v>
      </c>
      <c r="E1213">
        <v>1127.4399410000001</v>
      </c>
      <c r="F1213">
        <v>1127.4399410000001</v>
      </c>
      <c r="G1213">
        <v>1628200000</v>
      </c>
      <c r="H1213">
        <f>DAY(spx[[#This Row],[Date]])</f>
        <v>28</v>
      </c>
      <c r="I1213" s="7">
        <f>MONTH(spx[[#This Row],[Date]])</f>
        <v>10</v>
      </c>
      <c r="J1213" t="b">
        <f>MOD(spx[[#This Row],[month]]-1,3)=0</f>
        <v>1</v>
      </c>
      <c r="K1213" t="b">
        <f>spx[[#This Row],[month]]&lt;&gt;I1212</f>
        <v>0</v>
      </c>
      <c r="L1213" s="8">
        <f>YEAR(spx[[#This Row],[Date]])</f>
        <v>2004</v>
      </c>
      <c r="M1213" s="8" cm="1">
        <f t="array" ref="M1213">_xlfn.IFS(spx[[#This Row],[month]]&lt;=3,1,spx[[#This Row],[month]]&lt;=6,2,spx[[#This Row],[month]]&lt;=9,3,spx[[#This Row],[month]]&lt;=12,4)</f>
        <v>4</v>
      </c>
    </row>
    <row r="1214" spans="1:13" x14ac:dyDescent="0.25">
      <c r="A1214" s="2">
        <v>38289</v>
      </c>
      <c r="B1214">
        <v>1127.4399410000001</v>
      </c>
      <c r="C1214">
        <v>1131.400024</v>
      </c>
      <c r="D1214">
        <v>1124.619995</v>
      </c>
      <c r="E1214">
        <v>1130.1999510000001</v>
      </c>
      <c r="F1214">
        <v>1130.1999510000001</v>
      </c>
      <c r="G1214">
        <v>1500800000</v>
      </c>
      <c r="H1214">
        <f>DAY(spx[[#This Row],[Date]])</f>
        <v>29</v>
      </c>
      <c r="I1214" s="7">
        <f>MONTH(spx[[#This Row],[Date]])</f>
        <v>10</v>
      </c>
      <c r="J1214" t="b">
        <f>MOD(spx[[#This Row],[month]]-1,3)=0</f>
        <v>1</v>
      </c>
      <c r="K1214" t="b">
        <f>spx[[#This Row],[month]]&lt;&gt;I1213</f>
        <v>0</v>
      </c>
      <c r="L1214" s="8">
        <f>YEAR(spx[[#This Row],[Date]])</f>
        <v>2004</v>
      </c>
      <c r="M1214" s="8" cm="1">
        <f t="array" ref="M1214">_xlfn.IFS(spx[[#This Row],[month]]&lt;=3,1,spx[[#This Row],[month]]&lt;=6,2,spx[[#This Row],[month]]&lt;=9,3,spx[[#This Row],[month]]&lt;=12,4)</f>
        <v>4</v>
      </c>
    </row>
    <row r="1215" spans="1:13" x14ac:dyDescent="0.25">
      <c r="A1215" s="2">
        <v>38292</v>
      </c>
      <c r="B1215">
        <v>1130.1999510000001</v>
      </c>
      <c r="C1215">
        <v>1133.410034</v>
      </c>
      <c r="D1215">
        <v>1127.599976</v>
      </c>
      <c r="E1215">
        <v>1130.51001</v>
      </c>
      <c r="F1215">
        <v>1130.51001</v>
      </c>
      <c r="G1215">
        <v>1395900000</v>
      </c>
      <c r="H1215">
        <f>DAY(spx[[#This Row],[Date]])</f>
        <v>1</v>
      </c>
      <c r="I1215" s="7">
        <f>MONTH(spx[[#This Row],[Date]])</f>
        <v>11</v>
      </c>
      <c r="J1215" t="b">
        <f>MOD(spx[[#This Row],[month]]-1,3)=0</f>
        <v>0</v>
      </c>
      <c r="K1215" t="b">
        <f>spx[[#This Row],[month]]&lt;&gt;I1214</f>
        <v>1</v>
      </c>
      <c r="L1215" s="8">
        <f>YEAR(spx[[#This Row],[Date]])</f>
        <v>2004</v>
      </c>
      <c r="M1215" s="8" cm="1">
        <f t="array" ref="M1215">_xlfn.IFS(spx[[#This Row],[month]]&lt;=3,1,spx[[#This Row],[month]]&lt;=6,2,spx[[#This Row],[month]]&lt;=9,3,spx[[#This Row],[month]]&lt;=12,4)</f>
        <v>4</v>
      </c>
    </row>
    <row r="1216" spans="1:13" x14ac:dyDescent="0.25">
      <c r="A1216" s="2">
        <v>38293</v>
      </c>
      <c r="B1216">
        <v>1130.51001</v>
      </c>
      <c r="C1216">
        <v>1140.4799800000001</v>
      </c>
      <c r="D1216">
        <v>1128.119995</v>
      </c>
      <c r="E1216">
        <v>1130.5600589999999</v>
      </c>
      <c r="F1216">
        <v>1130.5600589999999</v>
      </c>
      <c r="G1216">
        <v>1659000000</v>
      </c>
      <c r="H1216">
        <f>DAY(spx[[#This Row],[Date]])</f>
        <v>2</v>
      </c>
      <c r="I1216" s="7">
        <f>MONTH(spx[[#This Row],[Date]])</f>
        <v>11</v>
      </c>
      <c r="J1216" t="b">
        <f>MOD(spx[[#This Row],[month]]-1,3)=0</f>
        <v>0</v>
      </c>
      <c r="K1216" t="b">
        <f>spx[[#This Row],[month]]&lt;&gt;I1215</f>
        <v>0</v>
      </c>
      <c r="L1216" s="8">
        <f>YEAR(spx[[#This Row],[Date]])</f>
        <v>2004</v>
      </c>
      <c r="M1216" s="8" cm="1">
        <f t="array" ref="M1216">_xlfn.IFS(spx[[#This Row],[month]]&lt;=3,1,spx[[#This Row],[month]]&lt;=6,2,spx[[#This Row],[month]]&lt;=9,3,spx[[#This Row],[month]]&lt;=12,4)</f>
        <v>4</v>
      </c>
    </row>
    <row r="1217" spans="1:13" x14ac:dyDescent="0.25">
      <c r="A1217" s="2">
        <v>38294</v>
      </c>
      <c r="B1217">
        <v>1130.540039</v>
      </c>
      <c r="C1217">
        <v>1147.5699460000001</v>
      </c>
      <c r="D1217">
        <v>1130.540039</v>
      </c>
      <c r="E1217">
        <v>1143.1999510000001</v>
      </c>
      <c r="F1217">
        <v>1143.1999510000001</v>
      </c>
      <c r="G1217">
        <v>1767500000</v>
      </c>
      <c r="H1217">
        <f>DAY(spx[[#This Row],[Date]])</f>
        <v>3</v>
      </c>
      <c r="I1217" s="7">
        <f>MONTH(spx[[#This Row],[Date]])</f>
        <v>11</v>
      </c>
      <c r="J1217" t="b">
        <f>MOD(spx[[#This Row],[month]]-1,3)=0</f>
        <v>0</v>
      </c>
      <c r="K1217" t="b">
        <f>spx[[#This Row],[month]]&lt;&gt;I1216</f>
        <v>0</v>
      </c>
      <c r="L1217" s="8">
        <f>YEAR(spx[[#This Row],[Date]])</f>
        <v>2004</v>
      </c>
      <c r="M1217" s="8" cm="1">
        <f t="array" ref="M1217">_xlfn.IFS(spx[[#This Row],[month]]&lt;=3,1,spx[[#This Row],[month]]&lt;=6,2,spx[[#This Row],[month]]&lt;=9,3,spx[[#This Row],[month]]&lt;=12,4)</f>
        <v>4</v>
      </c>
    </row>
    <row r="1218" spans="1:13" x14ac:dyDescent="0.25">
      <c r="A1218" s="2">
        <v>38295</v>
      </c>
      <c r="B1218">
        <v>1143.1999510000001</v>
      </c>
      <c r="C1218">
        <v>1161.670044</v>
      </c>
      <c r="D1218">
        <v>1142.339966</v>
      </c>
      <c r="E1218">
        <v>1161.670044</v>
      </c>
      <c r="F1218">
        <v>1161.670044</v>
      </c>
      <c r="G1218">
        <v>1782700000</v>
      </c>
      <c r="H1218">
        <f>DAY(spx[[#This Row],[Date]])</f>
        <v>4</v>
      </c>
      <c r="I1218" s="7">
        <f>MONTH(spx[[#This Row],[Date]])</f>
        <v>11</v>
      </c>
      <c r="J1218" t="b">
        <f>MOD(spx[[#This Row],[month]]-1,3)=0</f>
        <v>0</v>
      </c>
      <c r="K1218" t="b">
        <f>spx[[#This Row],[month]]&lt;&gt;I1217</f>
        <v>0</v>
      </c>
      <c r="L1218" s="8">
        <f>YEAR(spx[[#This Row],[Date]])</f>
        <v>2004</v>
      </c>
      <c r="M1218" s="8" cm="1">
        <f t="array" ref="M1218">_xlfn.IFS(spx[[#This Row],[month]]&lt;=3,1,spx[[#This Row],[month]]&lt;=6,2,spx[[#This Row],[month]]&lt;=9,3,spx[[#This Row],[month]]&lt;=12,4)</f>
        <v>4</v>
      </c>
    </row>
    <row r="1219" spans="1:13" x14ac:dyDescent="0.25">
      <c r="A1219" s="2">
        <v>38296</v>
      </c>
      <c r="B1219">
        <v>1161.670044</v>
      </c>
      <c r="C1219">
        <v>1170.869995</v>
      </c>
      <c r="D1219">
        <v>1160.660034</v>
      </c>
      <c r="E1219">
        <v>1166.170044</v>
      </c>
      <c r="F1219">
        <v>1166.170044</v>
      </c>
      <c r="G1219">
        <v>1724400000</v>
      </c>
      <c r="H1219">
        <f>DAY(spx[[#This Row],[Date]])</f>
        <v>5</v>
      </c>
      <c r="I1219" s="7">
        <f>MONTH(spx[[#This Row],[Date]])</f>
        <v>11</v>
      </c>
      <c r="J1219" t="b">
        <f>MOD(spx[[#This Row],[month]]-1,3)=0</f>
        <v>0</v>
      </c>
      <c r="K1219" t="b">
        <f>spx[[#This Row],[month]]&lt;&gt;I1218</f>
        <v>0</v>
      </c>
      <c r="L1219" s="8">
        <f>YEAR(spx[[#This Row],[Date]])</f>
        <v>2004</v>
      </c>
      <c r="M1219" s="8" cm="1">
        <f t="array" ref="M1219">_xlfn.IFS(spx[[#This Row],[month]]&lt;=3,1,spx[[#This Row],[month]]&lt;=6,2,spx[[#This Row],[month]]&lt;=9,3,spx[[#This Row],[month]]&lt;=12,4)</f>
        <v>4</v>
      </c>
    </row>
    <row r="1220" spans="1:13" x14ac:dyDescent="0.25">
      <c r="A1220" s="2">
        <v>38299</v>
      </c>
      <c r="B1220">
        <v>1166.170044</v>
      </c>
      <c r="C1220">
        <v>1166.7700199999999</v>
      </c>
      <c r="D1220">
        <v>1162.3199460000001</v>
      </c>
      <c r="E1220">
        <v>1164.8900149999999</v>
      </c>
      <c r="F1220">
        <v>1164.8900149999999</v>
      </c>
      <c r="G1220">
        <v>1358700000</v>
      </c>
      <c r="H1220">
        <f>DAY(spx[[#This Row],[Date]])</f>
        <v>8</v>
      </c>
      <c r="I1220" s="7">
        <f>MONTH(spx[[#This Row],[Date]])</f>
        <v>11</v>
      </c>
      <c r="J1220" t="b">
        <f>MOD(spx[[#This Row],[month]]-1,3)=0</f>
        <v>0</v>
      </c>
      <c r="K1220" t="b">
        <f>spx[[#This Row],[month]]&lt;&gt;I1219</f>
        <v>0</v>
      </c>
      <c r="L1220" s="8">
        <f>YEAR(spx[[#This Row],[Date]])</f>
        <v>2004</v>
      </c>
      <c r="M1220" s="8" cm="1">
        <f t="array" ref="M1220">_xlfn.IFS(spx[[#This Row],[month]]&lt;=3,1,spx[[#This Row],[month]]&lt;=6,2,spx[[#This Row],[month]]&lt;=9,3,spx[[#This Row],[month]]&lt;=12,4)</f>
        <v>4</v>
      </c>
    </row>
    <row r="1221" spans="1:13" x14ac:dyDescent="0.25">
      <c r="A1221" s="2">
        <v>38300</v>
      </c>
      <c r="B1221">
        <v>1164.8900149999999</v>
      </c>
      <c r="C1221">
        <v>1168.959961</v>
      </c>
      <c r="D1221">
        <v>1162.4799800000001</v>
      </c>
      <c r="E1221">
        <v>1164.079956</v>
      </c>
      <c r="F1221">
        <v>1164.079956</v>
      </c>
      <c r="G1221">
        <v>1450800000</v>
      </c>
      <c r="H1221">
        <f>DAY(spx[[#This Row],[Date]])</f>
        <v>9</v>
      </c>
      <c r="I1221" s="7">
        <f>MONTH(spx[[#This Row],[Date]])</f>
        <v>11</v>
      </c>
      <c r="J1221" t="b">
        <f>MOD(spx[[#This Row],[month]]-1,3)=0</f>
        <v>0</v>
      </c>
      <c r="K1221" t="b">
        <f>spx[[#This Row],[month]]&lt;&gt;I1220</f>
        <v>0</v>
      </c>
      <c r="L1221" s="8">
        <f>YEAR(spx[[#This Row],[Date]])</f>
        <v>2004</v>
      </c>
      <c r="M1221" s="8" cm="1">
        <f t="array" ref="M1221">_xlfn.IFS(spx[[#This Row],[month]]&lt;=3,1,spx[[#This Row],[month]]&lt;=6,2,spx[[#This Row],[month]]&lt;=9,3,spx[[#This Row],[month]]&lt;=12,4)</f>
        <v>4</v>
      </c>
    </row>
    <row r="1222" spans="1:13" x14ac:dyDescent="0.25">
      <c r="A1222" s="2">
        <v>38301</v>
      </c>
      <c r="B1222">
        <v>1164.079956</v>
      </c>
      <c r="C1222">
        <v>1169.25</v>
      </c>
      <c r="D1222">
        <v>1162.51001</v>
      </c>
      <c r="E1222">
        <v>1162.910034</v>
      </c>
      <c r="F1222">
        <v>1162.910034</v>
      </c>
      <c r="G1222">
        <v>1504300000</v>
      </c>
      <c r="H1222">
        <f>DAY(spx[[#This Row],[Date]])</f>
        <v>10</v>
      </c>
      <c r="I1222" s="7">
        <f>MONTH(spx[[#This Row],[Date]])</f>
        <v>11</v>
      </c>
      <c r="J1222" t="b">
        <f>MOD(spx[[#This Row],[month]]-1,3)=0</f>
        <v>0</v>
      </c>
      <c r="K1222" t="b">
        <f>spx[[#This Row],[month]]&lt;&gt;I1221</f>
        <v>0</v>
      </c>
      <c r="L1222" s="8">
        <f>YEAR(spx[[#This Row],[Date]])</f>
        <v>2004</v>
      </c>
      <c r="M1222" s="8" cm="1">
        <f t="array" ref="M1222">_xlfn.IFS(spx[[#This Row],[month]]&lt;=3,1,spx[[#This Row],[month]]&lt;=6,2,spx[[#This Row],[month]]&lt;=9,3,spx[[#This Row],[month]]&lt;=12,4)</f>
        <v>4</v>
      </c>
    </row>
    <row r="1223" spans="1:13" x14ac:dyDescent="0.25">
      <c r="A1223" s="2">
        <v>38302</v>
      </c>
      <c r="B1223">
        <v>1162.910034</v>
      </c>
      <c r="C1223">
        <v>1174.8000489999999</v>
      </c>
      <c r="D1223">
        <v>1162.910034</v>
      </c>
      <c r="E1223">
        <v>1173.4799800000001</v>
      </c>
      <c r="F1223">
        <v>1173.4799800000001</v>
      </c>
      <c r="G1223">
        <v>1393000000</v>
      </c>
      <c r="H1223">
        <f>DAY(spx[[#This Row],[Date]])</f>
        <v>11</v>
      </c>
      <c r="I1223" s="7">
        <f>MONTH(spx[[#This Row],[Date]])</f>
        <v>11</v>
      </c>
      <c r="J1223" t="b">
        <f>MOD(spx[[#This Row],[month]]-1,3)=0</f>
        <v>0</v>
      </c>
      <c r="K1223" t="b">
        <f>spx[[#This Row],[month]]&lt;&gt;I1222</f>
        <v>0</v>
      </c>
      <c r="L1223" s="8">
        <f>YEAR(spx[[#This Row],[Date]])</f>
        <v>2004</v>
      </c>
      <c r="M1223" s="8" cm="1">
        <f t="array" ref="M1223">_xlfn.IFS(spx[[#This Row],[month]]&lt;=3,1,spx[[#This Row],[month]]&lt;=6,2,spx[[#This Row],[month]]&lt;=9,3,spx[[#This Row],[month]]&lt;=12,4)</f>
        <v>4</v>
      </c>
    </row>
    <row r="1224" spans="1:13" x14ac:dyDescent="0.25">
      <c r="A1224" s="2">
        <v>38303</v>
      </c>
      <c r="B1224">
        <v>1173.4799800000001</v>
      </c>
      <c r="C1224">
        <v>1184.170044</v>
      </c>
      <c r="D1224">
        <v>1171.4300539999999</v>
      </c>
      <c r="E1224">
        <v>1184.170044</v>
      </c>
      <c r="F1224">
        <v>1184.170044</v>
      </c>
      <c r="G1224">
        <v>1531600000</v>
      </c>
      <c r="H1224">
        <f>DAY(spx[[#This Row],[Date]])</f>
        <v>12</v>
      </c>
      <c r="I1224" s="7">
        <f>MONTH(spx[[#This Row],[Date]])</f>
        <v>11</v>
      </c>
      <c r="J1224" t="b">
        <f>MOD(spx[[#This Row],[month]]-1,3)=0</f>
        <v>0</v>
      </c>
      <c r="K1224" t="b">
        <f>spx[[#This Row],[month]]&lt;&gt;I1223</f>
        <v>0</v>
      </c>
      <c r="L1224" s="8">
        <f>YEAR(spx[[#This Row],[Date]])</f>
        <v>2004</v>
      </c>
      <c r="M1224" s="8" cm="1">
        <f t="array" ref="M1224">_xlfn.IFS(spx[[#This Row],[month]]&lt;=3,1,spx[[#This Row],[month]]&lt;=6,2,spx[[#This Row],[month]]&lt;=9,3,spx[[#This Row],[month]]&lt;=12,4)</f>
        <v>4</v>
      </c>
    </row>
    <row r="1225" spans="1:13" x14ac:dyDescent="0.25">
      <c r="A1225" s="2">
        <v>38306</v>
      </c>
      <c r="B1225">
        <v>1184.170044</v>
      </c>
      <c r="C1225">
        <v>1184.4799800000001</v>
      </c>
      <c r="D1225">
        <v>1179.849976</v>
      </c>
      <c r="E1225">
        <v>1183.8100589999999</v>
      </c>
      <c r="F1225">
        <v>1183.8100589999999</v>
      </c>
      <c r="G1225">
        <v>1453300000</v>
      </c>
      <c r="H1225">
        <f>DAY(spx[[#This Row],[Date]])</f>
        <v>15</v>
      </c>
      <c r="I1225" s="7">
        <f>MONTH(spx[[#This Row],[Date]])</f>
        <v>11</v>
      </c>
      <c r="J1225" t="b">
        <f>MOD(spx[[#This Row],[month]]-1,3)=0</f>
        <v>0</v>
      </c>
      <c r="K1225" t="b">
        <f>spx[[#This Row],[month]]&lt;&gt;I1224</f>
        <v>0</v>
      </c>
      <c r="L1225" s="8">
        <f>YEAR(spx[[#This Row],[Date]])</f>
        <v>2004</v>
      </c>
      <c r="M1225" s="8" cm="1">
        <f t="array" ref="M1225">_xlfn.IFS(spx[[#This Row],[month]]&lt;=3,1,spx[[#This Row],[month]]&lt;=6,2,spx[[#This Row],[month]]&lt;=9,3,spx[[#This Row],[month]]&lt;=12,4)</f>
        <v>4</v>
      </c>
    </row>
    <row r="1226" spans="1:13" x14ac:dyDescent="0.25">
      <c r="A1226" s="2">
        <v>38307</v>
      </c>
      <c r="B1226">
        <v>1183.8100589999999</v>
      </c>
      <c r="C1226">
        <v>1183.8100589999999</v>
      </c>
      <c r="D1226">
        <v>1175.3199460000001</v>
      </c>
      <c r="E1226">
        <v>1175.4300539999999</v>
      </c>
      <c r="F1226">
        <v>1175.4300539999999</v>
      </c>
      <c r="G1226">
        <v>1364400000</v>
      </c>
      <c r="H1226">
        <f>DAY(spx[[#This Row],[Date]])</f>
        <v>16</v>
      </c>
      <c r="I1226" s="7">
        <f>MONTH(spx[[#This Row],[Date]])</f>
        <v>11</v>
      </c>
      <c r="J1226" t="b">
        <f>MOD(spx[[#This Row],[month]]-1,3)=0</f>
        <v>0</v>
      </c>
      <c r="K1226" t="b">
        <f>spx[[#This Row],[month]]&lt;&gt;I1225</f>
        <v>0</v>
      </c>
      <c r="L1226" s="8">
        <f>YEAR(spx[[#This Row],[Date]])</f>
        <v>2004</v>
      </c>
      <c r="M1226" s="8" cm="1">
        <f t="array" ref="M1226">_xlfn.IFS(spx[[#This Row],[month]]&lt;=3,1,spx[[#This Row],[month]]&lt;=6,2,spx[[#This Row],[month]]&lt;=9,3,spx[[#This Row],[month]]&lt;=12,4)</f>
        <v>4</v>
      </c>
    </row>
    <row r="1227" spans="1:13" x14ac:dyDescent="0.25">
      <c r="A1227" s="2">
        <v>38308</v>
      </c>
      <c r="B1227">
        <v>1175.4300539999999</v>
      </c>
      <c r="C1227">
        <v>1188.459961</v>
      </c>
      <c r="D1227">
        <v>1175.4300539999999</v>
      </c>
      <c r="E1227">
        <v>1181.9399410000001</v>
      </c>
      <c r="F1227">
        <v>1181.9399410000001</v>
      </c>
      <c r="G1227">
        <v>1684200000</v>
      </c>
      <c r="H1227">
        <f>DAY(spx[[#This Row],[Date]])</f>
        <v>17</v>
      </c>
      <c r="I1227" s="7">
        <f>MONTH(spx[[#This Row],[Date]])</f>
        <v>11</v>
      </c>
      <c r="J1227" t="b">
        <f>MOD(spx[[#This Row],[month]]-1,3)=0</f>
        <v>0</v>
      </c>
      <c r="K1227" t="b">
        <f>spx[[#This Row],[month]]&lt;&gt;I1226</f>
        <v>0</v>
      </c>
      <c r="L1227" s="8">
        <f>YEAR(spx[[#This Row],[Date]])</f>
        <v>2004</v>
      </c>
      <c r="M1227" s="8" cm="1">
        <f t="array" ref="M1227">_xlfn.IFS(spx[[#This Row],[month]]&lt;=3,1,spx[[#This Row],[month]]&lt;=6,2,spx[[#This Row],[month]]&lt;=9,3,spx[[#This Row],[month]]&lt;=12,4)</f>
        <v>4</v>
      </c>
    </row>
    <row r="1228" spans="1:13" x14ac:dyDescent="0.25">
      <c r="A1228" s="2">
        <v>38309</v>
      </c>
      <c r="B1228">
        <v>1181.9399410000001</v>
      </c>
      <c r="C1228">
        <v>1184.900024</v>
      </c>
      <c r="D1228">
        <v>1180.150024</v>
      </c>
      <c r="E1228">
        <v>1183.5500489999999</v>
      </c>
      <c r="F1228">
        <v>1183.5500489999999</v>
      </c>
      <c r="G1228">
        <v>1456700000</v>
      </c>
      <c r="H1228">
        <f>DAY(spx[[#This Row],[Date]])</f>
        <v>18</v>
      </c>
      <c r="I1228" s="7">
        <f>MONTH(spx[[#This Row],[Date]])</f>
        <v>11</v>
      </c>
      <c r="J1228" t="b">
        <f>MOD(spx[[#This Row],[month]]-1,3)=0</f>
        <v>0</v>
      </c>
      <c r="K1228" t="b">
        <f>spx[[#This Row],[month]]&lt;&gt;I1227</f>
        <v>0</v>
      </c>
      <c r="L1228" s="8">
        <f>YEAR(spx[[#This Row],[Date]])</f>
        <v>2004</v>
      </c>
      <c r="M1228" s="8" cm="1">
        <f t="array" ref="M1228">_xlfn.IFS(spx[[#This Row],[month]]&lt;=3,1,spx[[#This Row],[month]]&lt;=6,2,spx[[#This Row],[month]]&lt;=9,3,spx[[#This Row],[month]]&lt;=12,4)</f>
        <v>4</v>
      </c>
    </row>
    <row r="1229" spans="1:13" x14ac:dyDescent="0.25">
      <c r="A1229" s="2">
        <v>38310</v>
      </c>
      <c r="B1229">
        <v>1183.5500489999999</v>
      </c>
      <c r="C1229">
        <v>1184</v>
      </c>
      <c r="D1229">
        <v>1169.1899410000001</v>
      </c>
      <c r="E1229">
        <v>1170.339966</v>
      </c>
      <c r="F1229">
        <v>1170.339966</v>
      </c>
      <c r="G1229">
        <v>1526600000</v>
      </c>
      <c r="H1229">
        <f>DAY(spx[[#This Row],[Date]])</f>
        <v>19</v>
      </c>
      <c r="I1229" s="7">
        <f>MONTH(spx[[#This Row],[Date]])</f>
        <v>11</v>
      </c>
      <c r="J1229" t="b">
        <f>MOD(spx[[#This Row],[month]]-1,3)=0</f>
        <v>0</v>
      </c>
      <c r="K1229" t="b">
        <f>spx[[#This Row],[month]]&lt;&gt;I1228</f>
        <v>0</v>
      </c>
      <c r="L1229" s="8">
        <f>YEAR(spx[[#This Row],[Date]])</f>
        <v>2004</v>
      </c>
      <c r="M1229" s="8" cm="1">
        <f t="array" ref="M1229">_xlfn.IFS(spx[[#This Row],[month]]&lt;=3,1,spx[[#This Row],[month]]&lt;=6,2,spx[[#This Row],[month]]&lt;=9,3,spx[[#This Row],[month]]&lt;=12,4)</f>
        <v>4</v>
      </c>
    </row>
    <row r="1230" spans="1:13" x14ac:dyDescent="0.25">
      <c r="A1230" s="2">
        <v>38313</v>
      </c>
      <c r="B1230">
        <v>1170.339966</v>
      </c>
      <c r="C1230">
        <v>1178.1800539999999</v>
      </c>
      <c r="D1230">
        <v>1167.8900149999999</v>
      </c>
      <c r="E1230">
        <v>1177.23999</v>
      </c>
      <c r="F1230">
        <v>1177.23999</v>
      </c>
      <c r="G1230">
        <v>1392700000</v>
      </c>
      <c r="H1230">
        <f>DAY(spx[[#This Row],[Date]])</f>
        <v>22</v>
      </c>
      <c r="I1230" s="7">
        <f>MONTH(spx[[#This Row],[Date]])</f>
        <v>11</v>
      </c>
      <c r="J1230" t="b">
        <f>MOD(spx[[#This Row],[month]]-1,3)=0</f>
        <v>0</v>
      </c>
      <c r="K1230" t="b">
        <f>spx[[#This Row],[month]]&lt;&gt;I1229</f>
        <v>0</v>
      </c>
      <c r="L1230" s="8">
        <f>YEAR(spx[[#This Row],[Date]])</f>
        <v>2004</v>
      </c>
      <c r="M1230" s="8" cm="1">
        <f t="array" ref="M1230">_xlfn.IFS(spx[[#This Row],[month]]&lt;=3,1,spx[[#This Row],[month]]&lt;=6,2,spx[[#This Row],[month]]&lt;=9,3,spx[[#This Row],[month]]&lt;=12,4)</f>
        <v>4</v>
      </c>
    </row>
    <row r="1231" spans="1:13" x14ac:dyDescent="0.25">
      <c r="A1231" s="2">
        <v>38314</v>
      </c>
      <c r="B1231">
        <v>1177.23999</v>
      </c>
      <c r="C1231">
        <v>1179.5200199999999</v>
      </c>
      <c r="D1231">
        <v>1171.410034</v>
      </c>
      <c r="E1231">
        <v>1176.9399410000001</v>
      </c>
      <c r="F1231">
        <v>1176.9399410000001</v>
      </c>
      <c r="G1231">
        <v>1428300000</v>
      </c>
      <c r="H1231">
        <f>DAY(spx[[#This Row],[Date]])</f>
        <v>23</v>
      </c>
      <c r="I1231" s="7">
        <f>MONTH(spx[[#This Row],[Date]])</f>
        <v>11</v>
      </c>
      <c r="J1231" t="b">
        <f>MOD(spx[[#This Row],[month]]-1,3)=0</f>
        <v>0</v>
      </c>
      <c r="K1231" t="b">
        <f>spx[[#This Row],[month]]&lt;&gt;I1230</f>
        <v>0</v>
      </c>
      <c r="L1231" s="8">
        <f>YEAR(spx[[#This Row],[Date]])</f>
        <v>2004</v>
      </c>
      <c r="M1231" s="8" cm="1">
        <f t="array" ref="M1231">_xlfn.IFS(spx[[#This Row],[month]]&lt;=3,1,spx[[#This Row],[month]]&lt;=6,2,spx[[#This Row],[month]]&lt;=9,3,spx[[#This Row],[month]]&lt;=12,4)</f>
        <v>4</v>
      </c>
    </row>
    <row r="1232" spans="1:13" x14ac:dyDescent="0.25">
      <c r="A1232" s="2">
        <v>38315</v>
      </c>
      <c r="B1232">
        <v>1176.9399410000001</v>
      </c>
      <c r="C1232">
        <v>1182.459961</v>
      </c>
      <c r="D1232">
        <v>1176.9399410000001</v>
      </c>
      <c r="E1232">
        <v>1181.76001</v>
      </c>
      <c r="F1232">
        <v>1181.76001</v>
      </c>
      <c r="G1232">
        <v>1149600000</v>
      </c>
      <c r="H1232">
        <f>DAY(spx[[#This Row],[Date]])</f>
        <v>24</v>
      </c>
      <c r="I1232" s="7">
        <f>MONTH(spx[[#This Row],[Date]])</f>
        <v>11</v>
      </c>
      <c r="J1232" t="b">
        <f>MOD(spx[[#This Row],[month]]-1,3)=0</f>
        <v>0</v>
      </c>
      <c r="K1232" t="b">
        <f>spx[[#This Row],[month]]&lt;&gt;I1231</f>
        <v>0</v>
      </c>
      <c r="L1232" s="8">
        <f>YEAR(spx[[#This Row],[Date]])</f>
        <v>2004</v>
      </c>
      <c r="M1232" s="8" cm="1">
        <f t="array" ref="M1232">_xlfn.IFS(spx[[#This Row],[month]]&lt;=3,1,spx[[#This Row],[month]]&lt;=6,2,spx[[#This Row],[month]]&lt;=9,3,spx[[#This Row],[month]]&lt;=12,4)</f>
        <v>4</v>
      </c>
    </row>
    <row r="1233" spans="1:13" x14ac:dyDescent="0.25">
      <c r="A1233" s="2">
        <v>38317</v>
      </c>
      <c r="B1233">
        <v>1181.76001</v>
      </c>
      <c r="C1233">
        <v>1186.619995</v>
      </c>
      <c r="D1233">
        <v>1181.079956</v>
      </c>
      <c r="E1233">
        <v>1182.650024</v>
      </c>
      <c r="F1233">
        <v>1182.650024</v>
      </c>
      <c r="G1233">
        <v>504580000</v>
      </c>
      <c r="H1233">
        <f>DAY(spx[[#This Row],[Date]])</f>
        <v>26</v>
      </c>
      <c r="I1233" s="7">
        <f>MONTH(spx[[#This Row],[Date]])</f>
        <v>11</v>
      </c>
      <c r="J1233" t="b">
        <f>MOD(spx[[#This Row],[month]]-1,3)=0</f>
        <v>0</v>
      </c>
      <c r="K1233" t="b">
        <f>spx[[#This Row],[month]]&lt;&gt;I1232</f>
        <v>0</v>
      </c>
      <c r="L1233" s="8">
        <f>YEAR(spx[[#This Row],[Date]])</f>
        <v>2004</v>
      </c>
      <c r="M1233" s="8" cm="1">
        <f t="array" ref="M1233">_xlfn.IFS(spx[[#This Row],[month]]&lt;=3,1,spx[[#This Row],[month]]&lt;=6,2,spx[[#This Row],[month]]&lt;=9,3,spx[[#This Row],[month]]&lt;=12,4)</f>
        <v>4</v>
      </c>
    </row>
    <row r="1234" spans="1:13" x14ac:dyDescent="0.25">
      <c r="A1234" s="2">
        <v>38320</v>
      </c>
      <c r="B1234">
        <v>1182.650024</v>
      </c>
      <c r="C1234">
        <v>1186.9399410000001</v>
      </c>
      <c r="D1234">
        <v>1172.369995</v>
      </c>
      <c r="E1234">
        <v>1178.5699460000001</v>
      </c>
      <c r="F1234">
        <v>1178.5699460000001</v>
      </c>
      <c r="G1234">
        <v>1378500000</v>
      </c>
      <c r="H1234">
        <f>DAY(spx[[#This Row],[Date]])</f>
        <v>29</v>
      </c>
      <c r="I1234" s="7">
        <f>MONTH(spx[[#This Row],[Date]])</f>
        <v>11</v>
      </c>
      <c r="J1234" t="b">
        <f>MOD(spx[[#This Row],[month]]-1,3)=0</f>
        <v>0</v>
      </c>
      <c r="K1234" t="b">
        <f>spx[[#This Row],[month]]&lt;&gt;I1233</f>
        <v>0</v>
      </c>
      <c r="L1234" s="8">
        <f>YEAR(spx[[#This Row],[Date]])</f>
        <v>2004</v>
      </c>
      <c r="M1234" s="8" cm="1">
        <f t="array" ref="M1234">_xlfn.IFS(spx[[#This Row],[month]]&lt;=3,1,spx[[#This Row],[month]]&lt;=6,2,spx[[#This Row],[month]]&lt;=9,3,spx[[#This Row],[month]]&lt;=12,4)</f>
        <v>4</v>
      </c>
    </row>
    <row r="1235" spans="1:13" x14ac:dyDescent="0.25">
      <c r="A1235" s="2">
        <v>38321</v>
      </c>
      <c r="B1235">
        <v>1178.5699460000001</v>
      </c>
      <c r="C1235">
        <v>1178.660034</v>
      </c>
      <c r="D1235">
        <v>1173.8100589999999</v>
      </c>
      <c r="E1235">
        <v>1173.8199460000001</v>
      </c>
      <c r="F1235">
        <v>1173.8199460000001</v>
      </c>
      <c r="G1235">
        <v>1553500000</v>
      </c>
      <c r="H1235">
        <f>DAY(spx[[#This Row],[Date]])</f>
        <v>30</v>
      </c>
      <c r="I1235" s="7">
        <f>MONTH(spx[[#This Row],[Date]])</f>
        <v>11</v>
      </c>
      <c r="J1235" t="b">
        <f>MOD(spx[[#This Row],[month]]-1,3)=0</f>
        <v>0</v>
      </c>
      <c r="K1235" t="b">
        <f>spx[[#This Row],[month]]&lt;&gt;I1234</f>
        <v>0</v>
      </c>
      <c r="L1235" s="8">
        <f>YEAR(spx[[#This Row],[Date]])</f>
        <v>2004</v>
      </c>
      <c r="M1235" s="8" cm="1">
        <f t="array" ref="M1235">_xlfn.IFS(spx[[#This Row],[month]]&lt;=3,1,spx[[#This Row],[month]]&lt;=6,2,spx[[#This Row],[month]]&lt;=9,3,spx[[#This Row],[month]]&lt;=12,4)</f>
        <v>4</v>
      </c>
    </row>
    <row r="1236" spans="1:13" x14ac:dyDescent="0.25">
      <c r="A1236" s="2">
        <v>38322</v>
      </c>
      <c r="B1236">
        <v>1173.780029</v>
      </c>
      <c r="C1236">
        <v>1191.369995</v>
      </c>
      <c r="D1236">
        <v>1173.780029</v>
      </c>
      <c r="E1236">
        <v>1191.369995</v>
      </c>
      <c r="F1236">
        <v>1191.369995</v>
      </c>
      <c r="G1236">
        <v>1772800000</v>
      </c>
      <c r="H1236">
        <f>DAY(spx[[#This Row],[Date]])</f>
        <v>1</v>
      </c>
      <c r="I1236" s="7">
        <f>MONTH(spx[[#This Row],[Date]])</f>
        <v>12</v>
      </c>
      <c r="J1236" t="b">
        <f>MOD(spx[[#This Row],[month]]-1,3)=0</f>
        <v>0</v>
      </c>
      <c r="K1236" t="b">
        <f>spx[[#This Row],[month]]&lt;&gt;I1235</f>
        <v>1</v>
      </c>
      <c r="L1236" s="8">
        <f>YEAR(spx[[#This Row],[Date]])</f>
        <v>2004</v>
      </c>
      <c r="M1236" s="8" cm="1">
        <f t="array" ref="M1236">_xlfn.IFS(spx[[#This Row],[month]]&lt;=3,1,spx[[#This Row],[month]]&lt;=6,2,spx[[#This Row],[month]]&lt;=9,3,spx[[#This Row],[month]]&lt;=12,4)</f>
        <v>4</v>
      </c>
    </row>
    <row r="1237" spans="1:13" x14ac:dyDescent="0.25">
      <c r="A1237" s="2">
        <v>38323</v>
      </c>
      <c r="B1237">
        <v>1191.369995</v>
      </c>
      <c r="C1237">
        <v>1194.8000489999999</v>
      </c>
      <c r="D1237">
        <v>1186.719971</v>
      </c>
      <c r="E1237">
        <v>1190.329956</v>
      </c>
      <c r="F1237">
        <v>1190.329956</v>
      </c>
      <c r="G1237">
        <v>1774900000</v>
      </c>
      <c r="H1237">
        <f>DAY(spx[[#This Row],[Date]])</f>
        <v>2</v>
      </c>
      <c r="I1237" s="7">
        <f>MONTH(spx[[#This Row],[Date]])</f>
        <v>12</v>
      </c>
      <c r="J1237" t="b">
        <f>MOD(spx[[#This Row],[month]]-1,3)=0</f>
        <v>0</v>
      </c>
      <c r="K1237" t="b">
        <f>spx[[#This Row],[month]]&lt;&gt;I1236</f>
        <v>0</v>
      </c>
      <c r="L1237" s="8">
        <f>YEAR(spx[[#This Row],[Date]])</f>
        <v>2004</v>
      </c>
      <c r="M1237" s="8" cm="1">
        <f t="array" ref="M1237">_xlfn.IFS(spx[[#This Row],[month]]&lt;=3,1,spx[[#This Row],[month]]&lt;=6,2,spx[[#This Row],[month]]&lt;=9,3,spx[[#This Row],[month]]&lt;=12,4)</f>
        <v>4</v>
      </c>
    </row>
    <row r="1238" spans="1:13" x14ac:dyDescent="0.25">
      <c r="A1238" s="2">
        <v>38324</v>
      </c>
      <c r="B1238">
        <v>1190.329956</v>
      </c>
      <c r="C1238">
        <v>1197.459961</v>
      </c>
      <c r="D1238">
        <v>1187.709961</v>
      </c>
      <c r="E1238">
        <v>1191.170044</v>
      </c>
      <c r="F1238">
        <v>1191.170044</v>
      </c>
      <c r="G1238">
        <v>1566700000</v>
      </c>
      <c r="H1238">
        <f>DAY(spx[[#This Row],[Date]])</f>
        <v>3</v>
      </c>
      <c r="I1238" s="7">
        <f>MONTH(spx[[#This Row],[Date]])</f>
        <v>12</v>
      </c>
      <c r="J1238" t="b">
        <f>MOD(spx[[#This Row],[month]]-1,3)=0</f>
        <v>0</v>
      </c>
      <c r="K1238" t="b">
        <f>spx[[#This Row],[month]]&lt;&gt;I1237</f>
        <v>0</v>
      </c>
      <c r="L1238" s="8">
        <f>YEAR(spx[[#This Row],[Date]])</f>
        <v>2004</v>
      </c>
      <c r="M1238" s="8" cm="1">
        <f t="array" ref="M1238">_xlfn.IFS(spx[[#This Row],[month]]&lt;=3,1,spx[[#This Row],[month]]&lt;=6,2,spx[[#This Row],[month]]&lt;=9,3,spx[[#This Row],[month]]&lt;=12,4)</f>
        <v>4</v>
      </c>
    </row>
    <row r="1239" spans="1:13" x14ac:dyDescent="0.25">
      <c r="A1239" s="2">
        <v>38327</v>
      </c>
      <c r="B1239">
        <v>1191.170044</v>
      </c>
      <c r="C1239">
        <v>1192.410034</v>
      </c>
      <c r="D1239">
        <v>1185.1800539999999</v>
      </c>
      <c r="E1239">
        <v>1190.25</v>
      </c>
      <c r="F1239">
        <v>1190.25</v>
      </c>
      <c r="G1239">
        <v>1354400000</v>
      </c>
      <c r="H1239">
        <f>DAY(spx[[#This Row],[Date]])</f>
        <v>6</v>
      </c>
      <c r="I1239" s="7">
        <f>MONTH(spx[[#This Row],[Date]])</f>
        <v>12</v>
      </c>
      <c r="J1239" t="b">
        <f>MOD(spx[[#This Row],[month]]-1,3)=0</f>
        <v>0</v>
      </c>
      <c r="K1239" t="b">
        <f>spx[[#This Row],[month]]&lt;&gt;I1238</f>
        <v>0</v>
      </c>
      <c r="L1239" s="8">
        <f>YEAR(spx[[#This Row],[Date]])</f>
        <v>2004</v>
      </c>
      <c r="M1239" s="8" cm="1">
        <f t="array" ref="M1239">_xlfn.IFS(spx[[#This Row],[month]]&lt;=3,1,spx[[#This Row],[month]]&lt;=6,2,spx[[#This Row],[month]]&lt;=9,3,spx[[#This Row],[month]]&lt;=12,4)</f>
        <v>4</v>
      </c>
    </row>
    <row r="1240" spans="1:13" x14ac:dyDescent="0.25">
      <c r="A1240" s="2">
        <v>38328</v>
      </c>
      <c r="B1240">
        <v>1190.25</v>
      </c>
      <c r="C1240">
        <v>1192.170044</v>
      </c>
      <c r="D1240">
        <v>1177.0699460000001</v>
      </c>
      <c r="E1240">
        <v>1177.0699460000001</v>
      </c>
      <c r="F1240">
        <v>1177.0699460000001</v>
      </c>
      <c r="G1240">
        <v>1533900000</v>
      </c>
      <c r="H1240">
        <f>DAY(spx[[#This Row],[Date]])</f>
        <v>7</v>
      </c>
      <c r="I1240" s="7">
        <f>MONTH(spx[[#This Row],[Date]])</f>
        <v>12</v>
      </c>
      <c r="J1240" t="b">
        <f>MOD(spx[[#This Row],[month]]-1,3)=0</f>
        <v>0</v>
      </c>
      <c r="K1240" t="b">
        <f>spx[[#This Row],[month]]&lt;&gt;I1239</f>
        <v>0</v>
      </c>
      <c r="L1240" s="8">
        <f>YEAR(spx[[#This Row],[Date]])</f>
        <v>2004</v>
      </c>
      <c r="M1240" s="8" cm="1">
        <f t="array" ref="M1240">_xlfn.IFS(spx[[#This Row],[month]]&lt;=3,1,spx[[#This Row],[month]]&lt;=6,2,spx[[#This Row],[month]]&lt;=9,3,spx[[#This Row],[month]]&lt;=12,4)</f>
        <v>4</v>
      </c>
    </row>
    <row r="1241" spans="1:13" x14ac:dyDescent="0.25">
      <c r="A1241" s="2">
        <v>38329</v>
      </c>
      <c r="B1241">
        <v>1177.0699460000001</v>
      </c>
      <c r="C1241">
        <v>1184.0500489999999</v>
      </c>
      <c r="D1241">
        <v>1177.0699460000001</v>
      </c>
      <c r="E1241">
        <v>1182.8100589999999</v>
      </c>
      <c r="F1241">
        <v>1182.8100589999999</v>
      </c>
      <c r="G1241">
        <v>1525200000</v>
      </c>
      <c r="H1241">
        <f>DAY(spx[[#This Row],[Date]])</f>
        <v>8</v>
      </c>
      <c r="I1241" s="7">
        <f>MONTH(spx[[#This Row],[Date]])</f>
        <v>12</v>
      </c>
      <c r="J1241" t="b">
        <f>MOD(spx[[#This Row],[month]]-1,3)=0</f>
        <v>0</v>
      </c>
      <c r="K1241" t="b">
        <f>spx[[#This Row],[month]]&lt;&gt;I1240</f>
        <v>0</v>
      </c>
      <c r="L1241" s="8">
        <f>YEAR(spx[[#This Row],[Date]])</f>
        <v>2004</v>
      </c>
      <c r="M1241" s="8" cm="1">
        <f t="array" ref="M1241">_xlfn.IFS(spx[[#This Row],[month]]&lt;=3,1,spx[[#This Row],[month]]&lt;=6,2,spx[[#This Row],[month]]&lt;=9,3,spx[[#This Row],[month]]&lt;=12,4)</f>
        <v>4</v>
      </c>
    </row>
    <row r="1242" spans="1:13" x14ac:dyDescent="0.25">
      <c r="A1242" s="2">
        <v>38330</v>
      </c>
      <c r="B1242">
        <v>1182.8100589999999</v>
      </c>
      <c r="C1242">
        <v>1190.51001</v>
      </c>
      <c r="D1242">
        <v>1173.790039</v>
      </c>
      <c r="E1242">
        <v>1189.23999</v>
      </c>
      <c r="F1242">
        <v>1189.23999</v>
      </c>
      <c r="G1242">
        <v>1624700000</v>
      </c>
      <c r="H1242">
        <f>DAY(spx[[#This Row],[Date]])</f>
        <v>9</v>
      </c>
      <c r="I1242" s="7">
        <f>MONTH(spx[[#This Row],[Date]])</f>
        <v>12</v>
      </c>
      <c r="J1242" t="b">
        <f>MOD(spx[[#This Row],[month]]-1,3)=0</f>
        <v>0</v>
      </c>
      <c r="K1242" t="b">
        <f>spx[[#This Row],[month]]&lt;&gt;I1241</f>
        <v>0</v>
      </c>
      <c r="L1242" s="8">
        <f>YEAR(spx[[#This Row],[Date]])</f>
        <v>2004</v>
      </c>
      <c r="M1242" s="8" cm="1">
        <f t="array" ref="M1242">_xlfn.IFS(spx[[#This Row],[month]]&lt;=3,1,spx[[#This Row],[month]]&lt;=6,2,spx[[#This Row],[month]]&lt;=9,3,spx[[#This Row],[month]]&lt;=12,4)</f>
        <v>4</v>
      </c>
    </row>
    <row r="1243" spans="1:13" x14ac:dyDescent="0.25">
      <c r="A1243" s="2">
        <v>38331</v>
      </c>
      <c r="B1243">
        <v>1189.23999</v>
      </c>
      <c r="C1243">
        <v>1191.4499510000001</v>
      </c>
      <c r="D1243">
        <v>1185.23999</v>
      </c>
      <c r="E1243">
        <v>1188</v>
      </c>
      <c r="F1243">
        <v>1188</v>
      </c>
      <c r="G1243">
        <v>1443700000</v>
      </c>
      <c r="H1243">
        <f>DAY(spx[[#This Row],[Date]])</f>
        <v>10</v>
      </c>
      <c r="I1243" s="7">
        <f>MONTH(spx[[#This Row],[Date]])</f>
        <v>12</v>
      </c>
      <c r="J1243" t="b">
        <f>MOD(spx[[#This Row],[month]]-1,3)=0</f>
        <v>0</v>
      </c>
      <c r="K1243" t="b">
        <f>spx[[#This Row],[month]]&lt;&gt;I1242</f>
        <v>0</v>
      </c>
      <c r="L1243" s="8">
        <f>YEAR(spx[[#This Row],[Date]])</f>
        <v>2004</v>
      </c>
      <c r="M1243" s="8" cm="1">
        <f t="array" ref="M1243">_xlfn.IFS(spx[[#This Row],[month]]&lt;=3,1,spx[[#This Row],[month]]&lt;=6,2,spx[[#This Row],[month]]&lt;=9,3,spx[[#This Row],[month]]&lt;=12,4)</f>
        <v>4</v>
      </c>
    </row>
    <row r="1244" spans="1:13" x14ac:dyDescent="0.25">
      <c r="A1244" s="2">
        <v>38334</v>
      </c>
      <c r="B1244">
        <v>1188</v>
      </c>
      <c r="C1244">
        <v>1198.73999</v>
      </c>
      <c r="D1244">
        <v>1188</v>
      </c>
      <c r="E1244">
        <v>1198.6800539999999</v>
      </c>
      <c r="F1244">
        <v>1198.6800539999999</v>
      </c>
      <c r="G1244">
        <v>1436100000</v>
      </c>
      <c r="H1244">
        <f>DAY(spx[[#This Row],[Date]])</f>
        <v>13</v>
      </c>
      <c r="I1244" s="7">
        <f>MONTH(spx[[#This Row],[Date]])</f>
        <v>12</v>
      </c>
      <c r="J1244" t="b">
        <f>MOD(spx[[#This Row],[month]]-1,3)=0</f>
        <v>0</v>
      </c>
      <c r="K1244" t="b">
        <f>spx[[#This Row],[month]]&lt;&gt;I1243</f>
        <v>0</v>
      </c>
      <c r="L1244" s="8">
        <f>YEAR(spx[[#This Row],[Date]])</f>
        <v>2004</v>
      </c>
      <c r="M1244" s="8" cm="1">
        <f t="array" ref="M1244">_xlfn.IFS(spx[[#This Row],[month]]&lt;=3,1,spx[[#This Row],[month]]&lt;=6,2,spx[[#This Row],[month]]&lt;=9,3,spx[[#This Row],[month]]&lt;=12,4)</f>
        <v>4</v>
      </c>
    </row>
    <row r="1245" spans="1:13" x14ac:dyDescent="0.25">
      <c r="A1245" s="2">
        <v>38335</v>
      </c>
      <c r="B1245">
        <v>1198.6800539999999</v>
      </c>
      <c r="C1245">
        <v>1205.290039</v>
      </c>
      <c r="D1245">
        <v>1197.839966</v>
      </c>
      <c r="E1245">
        <v>1203.380005</v>
      </c>
      <c r="F1245">
        <v>1203.380005</v>
      </c>
      <c r="G1245">
        <v>1544400000</v>
      </c>
      <c r="H1245">
        <f>DAY(spx[[#This Row],[Date]])</f>
        <v>14</v>
      </c>
      <c r="I1245" s="7">
        <f>MONTH(spx[[#This Row],[Date]])</f>
        <v>12</v>
      </c>
      <c r="J1245" t="b">
        <f>MOD(spx[[#This Row],[month]]-1,3)=0</f>
        <v>0</v>
      </c>
      <c r="K1245" t="b">
        <f>spx[[#This Row],[month]]&lt;&gt;I1244</f>
        <v>0</v>
      </c>
      <c r="L1245" s="8">
        <f>YEAR(spx[[#This Row],[Date]])</f>
        <v>2004</v>
      </c>
      <c r="M1245" s="8" cm="1">
        <f t="array" ref="M1245">_xlfn.IFS(spx[[#This Row],[month]]&lt;=3,1,spx[[#This Row],[month]]&lt;=6,2,spx[[#This Row],[month]]&lt;=9,3,spx[[#This Row],[month]]&lt;=12,4)</f>
        <v>4</v>
      </c>
    </row>
    <row r="1246" spans="1:13" x14ac:dyDescent="0.25">
      <c r="A1246" s="2">
        <v>38336</v>
      </c>
      <c r="B1246">
        <v>1203.380005</v>
      </c>
      <c r="C1246">
        <v>1206.6099850000001</v>
      </c>
      <c r="D1246">
        <v>1199.4399410000001</v>
      </c>
      <c r="E1246">
        <v>1205.719971</v>
      </c>
      <c r="F1246">
        <v>1205.719971</v>
      </c>
      <c r="G1246">
        <v>1695800000</v>
      </c>
      <c r="H1246">
        <f>DAY(spx[[#This Row],[Date]])</f>
        <v>15</v>
      </c>
      <c r="I1246" s="7">
        <f>MONTH(spx[[#This Row],[Date]])</f>
        <v>12</v>
      </c>
      <c r="J1246" t="b">
        <f>MOD(spx[[#This Row],[month]]-1,3)=0</f>
        <v>0</v>
      </c>
      <c r="K1246" t="b">
        <f>spx[[#This Row],[month]]&lt;&gt;I1245</f>
        <v>0</v>
      </c>
      <c r="L1246" s="8">
        <f>YEAR(spx[[#This Row],[Date]])</f>
        <v>2004</v>
      </c>
      <c r="M1246" s="8" cm="1">
        <f t="array" ref="M1246">_xlfn.IFS(spx[[#This Row],[month]]&lt;=3,1,spx[[#This Row],[month]]&lt;=6,2,spx[[#This Row],[month]]&lt;=9,3,spx[[#This Row],[month]]&lt;=12,4)</f>
        <v>4</v>
      </c>
    </row>
    <row r="1247" spans="1:13" x14ac:dyDescent="0.25">
      <c r="A1247" s="2">
        <v>38337</v>
      </c>
      <c r="B1247">
        <v>1205.719971</v>
      </c>
      <c r="C1247">
        <v>1207.969971</v>
      </c>
      <c r="D1247">
        <v>1198.410034</v>
      </c>
      <c r="E1247">
        <v>1203.209961</v>
      </c>
      <c r="F1247">
        <v>1203.209961</v>
      </c>
      <c r="G1247">
        <v>1793900000</v>
      </c>
      <c r="H1247">
        <f>DAY(spx[[#This Row],[Date]])</f>
        <v>16</v>
      </c>
      <c r="I1247" s="7">
        <f>MONTH(spx[[#This Row],[Date]])</f>
        <v>12</v>
      </c>
      <c r="J1247" t="b">
        <f>MOD(spx[[#This Row],[month]]-1,3)=0</f>
        <v>0</v>
      </c>
      <c r="K1247" t="b">
        <f>spx[[#This Row],[month]]&lt;&gt;I1246</f>
        <v>0</v>
      </c>
      <c r="L1247" s="8">
        <f>YEAR(spx[[#This Row],[Date]])</f>
        <v>2004</v>
      </c>
      <c r="M1247" s="8" cm="1">
        <f t="array" ref="M1247">_xlfn.IFS(spx[[#This Row],[month]]&lt;=3,1,spx[[#This Row],[month]]&lt;=6,2,spx[[#This Row],[month]]&lt;=9,3,spx[[#This Row],[month]]&lt;=12,4)</f>
        <v>4</v>
      </c>
    </row>
    <row r="1248" spans="1:13" x14ac:dyDescent="0.25">
      <c r="A1248" s="2">
        <v>38338</v>
      </c>
      <c r="B1248">
        <v>1203.209961</v>
      </c>
      <c r="C1248">
        <v>1203.209961</v>
      </c>
      <c r="D1248">
        <v>1193.48999</v>
      </c>
      <c r="E1248">
        <v>1194.1999510000001</v>
      </c>
      <c r="F1248">
        <v>1194.1999510000001</v>
      </c>
      <c r="G1248">
        <v>2335000000</v>
      </c>
      <c r="H1248">
        <f>DAY(spx[[#This Row],[Date]])</f>
        <v>17</v>
      </c>
      <c r="I1248" s="7">
        <f>MONTH(spx[[#This Row],[Date]])</f>
        <v>12</v>
      </c>
      <c r="J1248" t="b">
        <f>MOD(spx[[#This Row],[month]]-1,3)=0</f>
        <v>0</v>
      </c>
      <c r="K1248" t="b">
        <f>spx[[#This Row],[month]]&lt;&gt;I1247</f>
        <v>0</v>
      </c>
      <c r="L1248" s="8">
        <f>YEAR(spx[[#This Row],[Date]])</f>
        <v>2004</v>
      </c>
      <c r="M1248" s="8" cm="1">
        <f t="array" ref="M1248">_xlfn.IFS(spx[[#This Row],[month]]&lt;=3,1,spx[[#This Row],[month]]&lt;=6,2,spx[[#This Row],[month]]&lt;=9,3,spx[[#This Row],[month]]&lt;=12,4)</f>
        <v>4</v>
      </c>
    </row>
    <row r="1249" spans="1:13" x14ac:dyDescent="0.25">
      <c r="A1249" s="2">
        <v>38341</v>
      </c>
      <c r="B1249">
        <v>1194.1999510000001</v>
      </c>
      <c r="C1249">
        <v>1203.4300539999999</v>
      </c>
      <c r="D1249">
        <v>1193.3599850000001</v>
      </c>
      <c r="E1249">
        <v>1194.650024</v>
      </c>
      <c r="F1249">
        <v>1194.650024</v>
      </c>
      <c r="G1249">
        <v>1422800000</v>
      </c>
      <c r="H1249">
        <f>DAY(spx[[#This Row],[Date]])</f>
        <v>20</v>
      </c>
      <c r="I1249" s="7">
        <f>MONTH(spx[[#This Row],[Date]])</f>
        <v>12</v>
      </c>
      <c r="J1249" t="b">
        <f>MOD(spx[[#This Row],[month]]-1,3)=0</f>
        <v>0</v>
      </c>
      <c r="K1249" t="b">
        <f>spx[[#This Row],[month]]&lt;&gt;I1248</f>
        <v>0</v>
      </c>
      <c r="L1249" s="8">
        <f>YEAR(spx[[#This Row],[Date]])</f>
        <v>2004</v>
      </c>
      <c r="M1249" s="8" cm="1">
        <f t="array" ref="M1249">_xlfn.IFS(spx[[#This Row],[month]]&lt;=3,1,spx[[#This Row],[month]]&lt;=6,2,spx[[#This Row],[month]]&lt;=9,3,spx[[#This Row],[month]]&lt;=12,4)</f>
        <v>4</v>
      </c>
    </row>
    <row r="1250" spans="1:13" x14ac:dyDescent="0.25">
      <c r="A1250" s="2">
        <v>38342</v>
      </c>
      <c r="B1250">
        <v>1194.650024</v>
      </c>
      <c r="C1250">
        <v>1205.9300539999999</v>
      </c>
      <c r="D1250">
        <v>1194.650024</v>
      </c>
      <c r="E1250">
        <v>1205.4499510000001</v>
      </c>
      <c r="F1250">
        <v>1205.4499510000001</v>
      </c>
      <c r="G1250">
        <v>1483700000</v>
      </c>
      <c r="H1250">
        <f>DAY(spx[[#This Row],[Date]])</f>
        <v>21</v>
      </c>
      <c r="I1250" s="7">
        <f>MONTH(spx[[#This Row],[Date]])</f>
        <v>12</v>
      </c>
      <c r="J1250" t="b">
        <f>MOD(spx[[#This Row],[month]]-1,3)=0</f>
        <v>0</v>
      </c>
      <c r="K1250" t="b">
        <f>spx[[#This Row],[month]]&lt;&gt;I1249</f>
        <v>0</v>
      </c>
      <c r="L1250" s="8">
        <f>YEAR(spx[[#This Row],[Date]])</f>
        <v>2004</v>
      </c>
      <c r="M1250" s="8" cm="1">
        <f t="array" ref="M1250">_xlfn.IFS(spx[[#This Row],[month]]&lt;=3,1,spx[[#This Row],[month]]&lt;=6,2,spx[[#This Row],[month]]&lt;=9,3,spx[[#This Row],[month]]&lt;=12,4)</f>
        <v>4</v>
      </c>
    </row>
    <row r="1251" spans="1:13" x14ac:dyDescent="0.25">
      <c r="A1251" s="2">
        <v>38343</v>
      </c>
      <c r="B1251">
        <v>1205.4499510000001</v>
      </c>
      <c r="C1251">
        <v>1211.420044</v>
      </c>
      <c r="D1251">
        <v>1203.849976</v>
      </c>
      <c r="E1251">
        <v>1209.5699460000001</v>
      </c>
      <c r="F1251">
        <v>1209.5699460000001</v>
      </c>
      <c r="G1251">
        <v>1390800000</v>
      </c>
      <c r="H1251">
        <f>DAY(spx[[#This Row],[Date]])</f>
        <v>22</v>
      </c>
      <c r="I1251" s="7">
        <f>MONTH(spx[[#This Row],[Date]])</f>
        <v>12</v>
      </c>
      <c r="J1251" t="b">
        <f>MOD(spx[[#This Row],[month]]-1,3)=0</f>
        <v>0</v>
      </c>
      <c r="K1251" t="b">
        <f>spx[[#This Row],[month]]&lt;&gt;I1250</f>
        <v>0</v>
      </c>
      <c r="L1251" s="8">
        <f>YEAR(spx[[#This Row],[Date]])</f>
        <v>2004</v>
      </c>
      <c r="M1251" s="8" cm="1">
        <f t="array" ref="M1251">_xlfn.IFS(spx[[#This Row],[month]]&lt;=3,1,spx[[#This Row],[month]]&lt;=6,2,spx[[#This Row],[month]]&lt;=9,3,spx[[#This Row],[month]]&lt;=12,4)</f>
        <v>4</v>
      </c>
    </row>
    <row r="1252" spans="1:13" x14ac:dyDescent="0.25">
      <c r="A1252" s="2">
        <v>38344</v>
      </c>
      <c r="B1252">
        <v>1209.5699460000001</v>
      </c>
      <c r="C1252">
        <v>1213.660034</v>
      </c>
      <c r="D1252">
        <v>1208.709961</v>
      </c>
      <c r="E1252">
        <v>1210.130005</v>
      </c>
      <c r="F1252">
        <v>1210.130005</v>
      </c>
      <c r="G1252">
        <v>956100000</v>
      </c>
      <c r="H1252">
        <f>DAY(spx[[#This Row],[Date]])</f>
        <v>23</v>
      </c>
      <c r="I1252" s="7">
        <f>MONTH(spx[[#This Row],[Date]])</f>
        <v>12</v>
      </c>
      <c r="J1252" t="b">
        <f>MOD(spx[[#This Row],[month]]-1,3)=0</f>
        <v>0</v>
      </c>
      <c r="K1252" t="b">
        <f>spx[[#This Row],[month]]&lt;&gt;I1251</f>
        <v>0</v>
      </c>
      <c r="L1252" s="8">
        <f>YEAR(spx[[#This Row],[Date]])</f>
        <v>2004</v>
      </c>
      <c r="M1252" s="8" cm="1">
        <f t="array" ref="M1252">_xlfn.IFS(spx[[#This Row],[month]]&lt;=3,1,spx[[#This Row],[month]]&lt;=6,2,spx[[#This Row],[month]]&lt;=9,3,spx[[#This Row],[month]]&lt;=12,4)</f>
        <v>4</v>
      </c>
    </row>
    <row r="1253" spans="1:13" x14ac:dyDescent="0.25">
      <c r="A1253" s="2">
        <v>38348</v>
      </c>
      <c r="B1253">
        <v>1210.130005</v>
      </c>
      <c r="C1253">
        <v>1214.130005</v>
      </c>
      <c r="D1253">
        <v>1204.920044</v>
      </c>
      <c r="E1253">
        <v>1204.920044</v>
      </c>
      <c r="F1253">
        <v>1204.920044</v>
      </c>
      <c r="G1253">
        <v>922000000</v>
      </c>
      <c r="H1253">
        <f>DAY(spx[[#This Row],[Date]])</f>
        <v>27</v>
      </c>
      <c r="I1253" s="7">
        <f>MONTH(spx[[#This Row],[Date]])</f>
        <v>12</v>
      </c>
      <c r="J1253" t="b">
        <f>MOD(spx[[#This Row],[month]]-1,3)=0</f>
        <v>0</v>
      </c>
      <c r="K1253" t="b">
        <f>spx[[#This Row],[month]]&lt;&gt;I1252</f>
        <v>0</v>
      </c>
      <c r="L1253" s="8">
        <f>YEAR(spx[[#This Row],[Date]])</f>
        <v>2004</v>
      </c>
      <c r="M1253" s="8" cm="1">
        <f t="array" ref="M1253">_xlfn.IFS(spx[[#This Row],[month]]&lt;=3,1,spx[[#This Row],[month]]&lt;=6,2,spx[[#This Row],[month]]&lt;=9,3,spx[[#This Row],[month]]&lt;=12,4)</f>
        <v>4</v>
      </c>
    </row>
    <row r="1254" spans="1:13" x14ac:dyDescent="0.25">
      <c r="A1254" s="2">
        <v>38349</v>
      </c>
      <c r="B1254">
        <v>1204.920044</v>
      </c>
      <c r="C1254">
        <v>1213.540039</v>
      </c>
      <c r="D1254">
        <v>1204.920044</v>
      </c>
      <c r="E1254">
        <v>1213.540039</v>
      </c>
      <c r="F1254">
        <v>1213.540039</v>
      </c>
      <c r="G1254">
        <v>983000000</v>
      </c>
      <c r="H1254">
        <f>DAY(spx[[#This Row],[Date]])</f>
        <v>28</v>
      </c>
      <c r="I1254" s="7">
        <f>MONTH(spx[[#This Row],[Date]])</f>
        <v>12</v>
      </c>
      <c r="J1254" t="b">
        <f>MOD(spx[[#This Row],[month]]-1,3)=0</f>
        <v>0</v>
      </c>
      <c r="K1254" t="b">
        <f>spx[[#This Row],[month]]&lt;&gt;I1253</f>
        <v>0</v>
      </c>
      <c r="L1254" s="8">
        <f>YEAR(spx[[#This Row],[Date]])</f>
        <v>2004</v>
      </c>
      <c r="M1254" s="8" cm="1">
        <f t="array" ref="M1254">_xlfn.IFS(spx[[#This Row],[month]]&lt;=3,1,spx[[#This Row],[month]]&lt;=6,2,spx[[#This Row],[month]]&lt;=9,3,spx[[#This Row],[month]]&lt;=12,4)</f>
        <v>4</v>
      </c>
    </row>
    <row r="1255" spans="1:13" x14ac:dyDescent="0.25">
      <c r="A1255" s="2">
        <v>38350</v>
      </c>
      <c r="B1255">
        <v>1213.540039</v>
      </c>
      <c r="C1255">
        <v>1213.849976</v>
      </c>
      <c r="D1255">
        <v>1210.9499510000001</v>
      </c>
      <c r="E1255">
        <v>1213.4499510000001</v>
      </c>
      <c r="F1255">
        <v>1213.4499510000001</v>
      </c>
      <c r="G1255">
        <v>925900000</v>
      </c>
      <c r="H1255">
        <f>DAY(spx[[#This Row],[Date]])</f>
        <v>29</v>
      </c>
      <c r="I1255" s="7">
        <f>MONTH(spx[[#This Row],[Date]])</f>
        <v>12</v>
      </c>
      <c r="J1255" t="b">
        <f>MOD(spx[[#This Row],[month]]-1,3)=0</f>
        <v>0</v>
      </c>
      <c r="K1255" t="b">
        <f>spx[[#This Row],[month]]&lt;&gt;I1254</f>
        <v>0</v>
      </c>
      <c r="L1255" s="8">
        <f>YEAR(spx[[#This Row],[Date]])</f>
        <v>2004</v>
      </c>
      <c r="M1255" s="8" cm="1">
        <f t="array" ref="M1255">_xlfn.IFS(spx[[#This Row],[month]]&lt;=3,1,spx[[#This Row],[month]]&lt;=6,2,spx[[#This Row],[month]]&lt;=9,3,spx[[#This Row],[month]]&lt;=12,4)</f>
        <v>4</v>
      </c>
    </row>
    <row r="1256" spans="1:13" x14ac:dyDescent="0.25">
      <c r="A1256" s="2">
        <v>38351</v>
      </c>
      <c r="B1256">
        <v>1213.4499510000001</v>
      </c>
      <c r="C1256">
        <v>1216.469971</v>
      </c>
      <c r="D1256">
        <v>1213.410034</v>
      </c>
      <c r="E1256">
        <v>1213.5500489999999</v>
      </c>
      <c r="F1256">
        <v>1213.5500489999999</v>
      </c>
      <c r="G1256">
        <v>829800000</v>
      </c>
      <c r="H1256">
        <f>DAY(spx[[#This Row],[Date]])</f>
        <v>30</v>
      </c>
      <c r="I1256" s="7">
        <f>MONTH(spx[[#This Row],[Date]])</f>
        <v>12</v>
      </c>
      <c r="J1256" t="b">
        <f>MOD(spx[[#This Row],[month]]-1,3)=0</f>
        <v>0</v>
      </c>
      <c r="K1256" t="b">
        <f>spx[[#This Row],[month]]&lt;&gt;I1255</f>
        <v>0</v>
      </c>
      <c r="L1256" s="8">
        <f>YEAR(spx[[#This Row],[Date]])</f>
        <v>2004</v>
      </c>
      <c r="M1256" s="8" cm="1">
        <f t="array" ref="M1256">_xlfn.IFS(spx[[#This Row],[month]]&lt;=3,1,spx[[#This Row],[month]]&lt;=6,2,spx[[#This Row],[month]]&lt;=9,3,spx[[#This Row],[month]]&lt;=12,4)</f>
        <v>4</v>
      </c>
    </row>
    <row r="1257" spans="1:13" x14ac:dyDescent="0.25">
      <c r="A1257" s="2">
        <v>38352</v>
      </c>
      <c r="B1257">
        <v>1213.5500489999999</v>
      </c>
      <c r="C1257">
        <v>1217.329956</v>
      </c>
      <c r="D1257">
        <v>1211.650024</v>
      </c>
      <c r="E1257">
        <v>1211.920044</v>
      </c>
      <c r="F1257">
        <v>1211.920044</v>
      </c>
      <c r="G1257">
        <v>786900000</v>
      </c>
      <c r="H1257">
        <f>DAY(spx[[#This Row],[Date]])</f>
        <v>31</v>
      </c>
      <c r="I1257" s="7">
        <f>MONTH(spx[[#This Row],[Date]])</f>
        <v>12</v>
      </c>
      <c r="J1257" t="b">
        <f>MOD(spx[[#This Row],[month]]-1,3)=0</f>
        <v>0</v>
      </c>
      <c r="K1257" t="b">
        <f>spx[[#This Row],[month]]&lt;&gt;I1256</f>
        <v>0</v>
      </c>
      <c r="L1257" s="8">
        <f>YEAR(spx[[#This Row],[Date]])</f>
        <v>2004</v>
      </c>
      <c r="M1257" s="8" cm="1">
        <f t="array" ref="M1257">_xlfn.IFS(spx[[#This Row],[month]]&lt;=3,1,spx[[#This Row],[month]]&lt;=6,2,spx[[#This Row],[month]]&lt;=9,3,spx[[#This Row],[month]]&lt;=12,4)</f>
        <v>4</v>
      </c>
    </row>
    <row r="1258" spans="1:13" x14ac:dyDescent="0.25">
      <c r="A1258" s="2">
        <v>38355</v>
      </c>
      <c r="B1258">
        <v>1211.920044</v>
      </c>
      <c r="C1258">
        <v>1217.8000489999999</v>
      </c>
      <c r="D1258">
        <v>1200.3199460000001</v>
      </c>
      <c r="E1258">
        <v>1202.079956</v>
      </c>
      <c r="F1258">
        <v>1202.079956</v>
      </c>
      <c r="G1258">
        <v>1510800000</v>
      </c>
      <c r="H1258">
        <f>DAY(spx[[#This Row],[Date]])</f>
        <v>3</v>
      </c>
      <c r="I1258" s="7">
        <f>MONTH(spx[[#This Row],[Date]])</f>
        <v>1</v>
      </c>
      <c r="J1258" t="b">
        <f>MOD(spx[[#This Row],[month]]-1,3)=0</f>
        <v>1</v>
      </c>
      <c r="K1258" t="b">
        <f>spx[[#This Row],[month]]&lt;&gt;I1257</f>
        <v>1</v>
      </c>
      <c r="L1258" s="8">
        <f>YEAR(spx[[#This Row],[Date]])</f>
        <v>2005</v>
      </c>
      <c r="M1258" s="8" cm="1">
        <f t="array" ref="M1258">_xlfn.IFS(spx[[#This Row],[month]]&lt;=3,1,spx[[#This Row],[month]]&lt;=6,2,spx[[#This Row],[month]]&lt;=9,3,spx[[#This Row],[month]]&lt;=12,4)</f>
        <v>1</v>
      </c>
    </row>
    <row r="1259" spans="1:13" x14ac:dyDescent="0.25">
      <c r="A1259" s="2">
        <v>38356</v>
      </c>
      <c r="B1259">
        <v>1202.079956</v>
      </c>
      <c r="C1259">
        <v>1205.839966</v>
      </c>
      <c r="D1259">
        <v>1185.3900149999999</v>
      </c>
      <c r="E1259">
        <v>1188.0500489999999</v>
      </c>
      <c r="F1259">
        <v>1188.0500489999999</v>
      </c>
      <c r="G1259">
        <v>1721000000</v>
      </c>
      <c r="H1259">
        <f>DAY(spx[[#This Row],[Date]])</f>
        <v>4</v>
      </c>
      <c r="I1259" s="7">
        <f>MONTH(spx[[#This Row],[Date]])</f>
        <v>1</v>
      </c>
      <c r="J1259" t="b">
        <f>MOD(spx[[#This Row],[month]]-1,3)=0</f>
        <v>1</v>
      </c>
      <c r="K1259" t="b">
        <f>spx[[#This Row],[month]]&lt;&gt;I1258</f>
        <v>0</v>
      </c>
      <c r="L1259" s="8">
        <f>YEAR(spx[[#This Row],[Date]])</f>
        <v>2005</v>
      </c>
      <c r="M1259" s="8" cm="1">
        <f t="array" ref="M1259">_xlfn.IFS(spx[[#This Row],[month]]&lt;=3,1,spx[[#This Row],[month]]&lt;=6,2,spx[[#This Row],[month]]&lt;=9,3,spx[[#This Row],[month]]&lt;=12,4)</f>
        <v>1</v>
      </c>
    </row>
    <row r="1260" spans="1:13" x14ac:dyDescent="0.25">
      <c r="A1260" s="2">
        <v>38357</v>
      </c>
      <c r="B1260">
        <v>1188.0500489999999</v>
      </c>
      <c r="C1260">
        <v>1192.7299800000001</v>
      </c>
      <c r="D1260">
        <v>1183.719971</v>
      </c>
      <c r="E1260">
        <v>1183.73999</v>
      </c>
      <c r="F1260">
        <v>1183.73999</v>
      </c>
      <c r="G1260">
        <v>1738900000</v>
      </c>
      <c r="H1260">
        <f>DAY(spx[[#This Row],[Date]])</f>
        <v>5</v>
      </c>
      <c r="I1260" s="7">
        <f>MONTH(spx[[#This Row],[Date]])</f>
        <v>1</v>
      </c>
      <c r="J1260" t="b">
        <f>MOD(spx[[#This Row],[month]]-1,3)=0</f>
        <v>1</v>
      </c>
      <c r="K1260" t="b">
        <f>spx[[#This Row],[month]]&lt;&gt;I1259</f>
        <v>0</v>
      </c>
      <c r="L1260" s="8">
        <f>YEAR(spx[[#This Row],[Date]])</f>
        <v>2005</v>
      </c>
      <c r="M1260" s="8" cm="1">
        <f t="array" ref="M1260">_xlfn.IFS(spx[[#This Row],[month]]&lt;=3,1,spx[[#This Row],[month]]&lt;=6,2,spx[[#This Row],[month]]&lt;=9,3,spx[[#This Row],[month]]&lt;=12,4)</f>
        <v>1</v>
      </c>
    </row>
    <row r="1261" spans="1:13" x14ac:dyDescent="0.25">
      <c r="A1261" s="2">
        <v>38358</v>
      </c>
      <c r="B1261">
        <v>1183.73999</v>
      </c>
      <c r="C1261">
        <v>1191.630005</v>
      </c>
      <c r="D1261">
        <v>1183.2700199999999</v>
      </c>
      <c r="E1261">
        <v>1187.8900149999999</v>
      </c>
      <c r="F1261">
        <v>1187.8900149999999</v>
      </c>
      <c r="G1261">
        <v>1569100000</v>
      </c>
      <c r="H1261">
        <f>DAY(spx[[#This Row],[Date]])</f>
        <v>6</v>
      </c>
      <c r="I1261" s="7">
        <f>MONTH(spx[[#This Row],[Date]])</f>
        <v>1</v>
      </c>
      <c r="J1261" t="b">
        <f>MOD(spx[[#This Row],[month]]-1,3)=0</f>
        <v>1</v>
      </c>
      <c r="K1261" t="b">
        <f>spx[[#This Row],[month]]&lt;&gt;I1260</f>
        <v>0</v>
      </c>
      <c r="L1261" s="8">
        <f>YEAR(spx[[#This Row],[Date]])</f>
        <v>2005</v>
      </c>
      <c r="M1261" s="8" cm="1">
        <f t="array" ref="M1261">_xlfn.IFS(spx[[#This Row],[month]]&lt;=3,1,spx[[#This Row],[month]]&lt;=6,2,spx[[#This Row],[month]]&lt;=9,3,spx[[#This Row],[month]]&lt;=12,4)</f>
        <v>1</v>
      </c>
    </row>
    <row r="1262" spans="1:13" x14ac:dyDescent="0.25">
      <c r="A1262" s="2">
        <v>38359</v>
      </c>
      <c r="B1262">
        <v>1187.8900149999999</v>
      </c>
      <c r="C1262">
        <v>1192.1999510000001</v>
      </c>
      <c r="D1262">
        <v>1182.160034</v>
      </c>
      <c r="E1262">
        <v>1186.1899410000001</v>
      </c>
      <c r="F1262">
        <v>1186.1899410000001</v>
      </c>
      <c r="G1262">
        <v>1477900000</v>
      </c>
      <c r="H1262">
        <f>DAY(spx[[#This Row],[Date]])</f>
        <v>7</v>
      </c>
      <c r="I1262" s="7">
        <f>MONTH(spx[[#This Row],[Date]])</f>
        <v>1</v>
      </c>
      <c r="J1262" t="b">
        <f>MOD(spx[[#This Row],[month]]-1,3)=0</f>
        <v>1</v>
      </c>
      <c r="K1262" t="b">
        <f>spx[[#This Row],[month]]&lt;&gt;I1261</f>
        <v>0</v>
      </c>
      <c r="L1262" s="8">
        <f>YEAR(spx[[#This Row],[Date]])</f>
        <v>2005</v>
      </c>
      <c r="M1262" s="8" cm="1">
        <f t="array" ref="M1262">_xlfn.IFS(spx[[#This Row],[month]]&lt;=3,1,spx[[#This Row],[month]]&lt;=6,2,spx[[#This Row],[month]]&lt;=9,3,spx[[#This Row],[month]]&lt;=12,4)</f>
        <v>1</v>
      </c>
    </row>
    <row r="1263" spans="1:13" x14ac:dyDescent="0.25">
      <c r="A1263" s="2">
        <v>38362</v>
      </c>
      <c r="B1263">
        <v>1186.1899410000001</v>
      </c>
      <c r="C1263">
        <v>1194.780029</v>
      </c>
      <c r="D1263">
        <v>1184.8000489999999</v>
      </c>
      <c r="E1263">
        <v>1190.25</v>
      </c>
      <c r="F1263">
        <v>1190.25</v>
      </c>
      <c r="G1263">
        <v>1490400000</v>
      </c>
      <c r="H1263">
        <f>DAY(spx[[#This Row],[Date]])</f>
        <v>10</v>
      </c>
      <c r="I1263" s="7">
        <f>MONTH(spx[[#This Row],[Date]])</f>
        <v>1</v>
      </c>
      <c r="J1263" t="b">
        <f>MOD(spx[[#This Row],[month]]-1,3)=0</f>
        <v>1</v>
      </c>
      <c r="K1263" t="b">
        <f>spx[[#This Row],[month]]&lt;&gt;I1262</f>
        <v>0</v>
      </c>
      <c r="L1263" s="8">
        <f>YEAR(spx[[#This Row],[Date]])</f>
        <v>2005</v>
      </c>
      <c r="M1263" s="8" cm="1">
        <f t="array" ref="M1263">_xlfn.IFS(spx[[#This Row],[month]]&lt;=3,1,spx[[#This Row],[month]]&lt;=6,2,spx[[#This Row],[month]]&lt;=9,3,spx[[#This Row],[month]]&lt;=12,4)</f>
        <v>1</v>
      </c>
    </row>
    <row r="1264" spans="1:13" x14ac:dyDescent="0.25">
      <c r="A1264" s="2">
        <v>38363</v>
      </c>
      <c r="B1264">
        <v>1190.25</v>
      </c>
      <c r="C1264">
        <v>1190.25</v>
      </c>
      <c r="D1264">
        <v>1180.4300539999999</v>
      </c>
      <c r="E1264">
        <v>1182.98999</v>
      </c>
      <c r="F1264">
        <v>1182.98999</v>
      </c>
      <c r="G1264">
        <v>1488800000</v>
      </c>
      <c r="H1264">
        <f>DAY(spx[[#This Row],[Date]])</f>
        <v>11</v>
      </c>
      <c r="I1264" s="7">
        <f>MONTH(spx[[#This Row],[Date]])</f>
        <v>1</v>
      </c>
      <c r="J1264" t="b">
        <f>MOD(spx[[#This Row],[month]]-1,3)=0</f>
        <v>1</v>
      </c>
      <c r="K1264" t="b">
        <f>spx[[#This Row],[month]]&lt;&gt;I1263</f>
        <v>0</v>
      </c>
      <c r="L1264" s="8">
        <f>YEAR(spx[[#This Row],[Date]])</f>
        <v>2005</v>
      </c>
      <c r="M1264" s="8" cm="1">
        <f t="array" ref="M1264">_xlfn.IFS(spx[[#This Row],[month]]&lt;=3,1,spx[[#This Row],[month]]&lt;=6,2,spx[[#This Row],[month]]&lt;=9,3,spx[[#This Row],[month]]&lt;=12,4)</f>
        <v>1</v>
      </c>
    </row>
    <row r="1265" spans="1:13" x14ac:dyDescent="0.25">
      <c r="A1265" s="2">
        <v>38364</v>
      </c>
      <c r="B1265">
        <v>1182.98999</v>
      </c>
      <c r="C1265">
        <v>1187.920044</v>
      </c>
      <c r="D1265">
        <v>1175.6400149999999</v>
      </c>
      <c r="E1265">
        <v>1187.6999510000001</v>
      </c>
      <c r="F1265">
        <v>1187.6999510000001</v>
      </c>
      <c r="G1265">
        <v>1562100000</v>
      </c>
      <c r="H1265">
        <f>DAY(spx[[#This Row],[Date]])</f>
        <v>12</v>
      </c>
      <c r="I1265" s="7">
        <f>MONTH(spx[[#This Row],[Date]])</f>
        <v>1</v>
      </c>
      <c r="J1265" t="b">
        <f>MOD(spx[[#This Row],[month]]-1,3)=0</f>
        <v>1</v>
      </c>
      <c r="K1265" t="b">
        <f>spx[[#This Row],[month]]&lt;&gt;I1264</f>
        <v>0</v>
      </c>
      <c r="L1265" s="8">
        <f>YEAR(spx[[#This Row],[Date]])</f>
        <v>2005</v>
      </c>
      <c r="M1265" s="8" cm="1">
        <f t="array" ref="M1265">_xlfn.IFS(spx[[#This Row],[month]]&lt;=3,1,spx[[#This Row],[month]]&lt;=6,2,spx[[#This Row],[month]]&lt;=9,3,spx[[#This Row],[month]]&lt;=12,4)</f>
        <v>1</v>
      </c>
    </row>
    <row r="1266" spans="1:13" x14ac:dyDescent="0.25">
      <c r="A1266" s="2">
        <v>38365</v>
      </c>
      <c r="B1266">
        <v>1187.6999510000001</v>
      </c>
      <c r="C1266">
        <v>1187.6999510000001</v>
      </c>
      <c r="D1266">
        <v>1175.8100589999999</v>
      </c>
      <c r="E1266">
        <v>1177.4499510000001</v>
      </c>
      <c r="F1266">
        <v>1177.4499510000001</v>
      </c>
      <c r="G1266">
        <v>1510300000</v>
      </c>
      <c r="H1266">
        <f>DAY(spx[[#This Row],[Date]])</f>
        <v>13</v>
      </c>
      <c r="I1266" s="7">
        <f>MONTH(spx[[#This Row],[Date]])</f>
        <v>1</v>
      </c>
      <c r="J1266" t="b">
        <f>MOD(spx[[#This Row],[month]]-1,3)=0</f>
        <v>1</v>
      </c>
      <c r="K1266" t="b">
        <f>spx[[#This Row],[month]]&lt;&gt;I1265</f>
        <v>0</v>
      </c>
      <c r="L1266" s="8">
        <f>YEAR(spx[[#This Row],[Date]])</f>
        <v>2005</v>
      </c>
      <c r="M1266" s="8" cm="1">
        <f t="array" ref="M1266">_xlfn.IFS(spx[[#This Row],[month]]&lt;=3,1,spx[[#This Row],[month]]&lt;=6,2,spx[[#This Row],[month]]&lt;=9,3,spx[[#This Row],[month]]&lt;=12,4)</f>
        <v>1</v>
      </c>
    </row>
    <row r="1267" spans="1:13" x14ac:dyDescent="0.25">
      <c r="A1267" s="2">
        <v>38366</v>
      </c>
      <c r="B1267">
        <v>1177.4499510000001</v>
      </c>
      <c r="C1267">
        <v>1185.209961</v>
      </c>
      <c r="D1267">
        <v>1177.4499510000001</v>
      </c>
      <c r="E1267">
        <v>1184.5200199999999</v>
      </c>
      <c r="F1267">
        <v>1184.5200199999999</v>
      </c>
      <c r="G1267">
        <v>1335400000</v>
      </c>
      <c r="H1267">
        <f>DAY(spx[[#This Row],[Date]])</f>
        <v>14</v>
      </c>
      <c r="I1267" s="7">
        <f>MONTH(spx[[#This Row],[Date]])</f>
        <v>1</v>
      </c>
      <c r="J1267" t="b">
        <f>MOD(spx[[#This Row],[month]]-1,3)=0</f>
        <v>1</v>
      </c>
      <c r="K1267" t="b">
        <f>spx[[#This Row],[month]]&lt;&gt;I1266</f>
        <v>0</v>
      </c>
      <c r="L1267" s="8">
        <f>YEAR(spx[[#This Row],[Date]])</f>
        <v>2005</v>
      </c>
      <c r="M1267" s="8" cm="1">
        <f t="array" ref="M1267">_xlfn.IFS(spx[[#This Row],[month]]&lt;=3,1,spx[[#This Row],[month]]&lt;=6,2,spx[[#This Row],[month]]&lt;=9,3,spx[[#This Row],[month]]&lt;=12,4)</f>
        <v>1</v>
      </c>
    </row>
    <row r="1268" spans="1:13" x14ac:dyDescent="0.25">
      <c r="A1268" s="2">
        <v>38370</v>
      </c>
      <c r="B1268">
        <v>1184.5200199999999</v>
      </c>
      <c r="C1268">
        <v>1195.9799800000001</v>
      </c>
      <c r="D1268">
        <v>1180.099976</v>
      </c>
      <c r="E1268">
        <v>1195.9799800000001</v>
      </c>
      <c r="F1268">
        <v>1195.9799800000001</v>
      </c>
      <c r="G1268">
        <v>1596800000</v>
      </c>
      <c r="H1268">
        <f>DAY(spx[[#This Row],[Date]])</f>
        <v>18</v>
      </c>
      <c r="I1268" s="7">
        <f>MONTH(spx[[#This Row],[Date]])</f>
        <v>1</v>
      </c>
      <c r="J1268" t="b">
        <f>MOD(spx[[#This Row],[month]]-1,3)=0</f>
        <v>1</v>
      </c>
      <c r="K1268" t="b">
        <f>spx[[#This Row],[month]]&lt;&gt;I1267</f>
        <v>0</v>
      </c>
      <c r="L1268" s="8">
        <f>YEAR(spx[[#This Row],[Date]])</f>
        <v>2005</v>
      </c>
      <c r="M1268" s="8" cm="1">
        <f t="array" ref="M1268">_xlfn.IFS(spx[[#This Row],[month]]&lt;=3,1,spx[[#This Row],[month]]&lt;=6,2,spx[[#This Row],[month]]&lt;=9,3,spx[[#This Row],[month]]&lt;=12,4)</f>
        <v>1</v>
      </c>
    </row>
    <row r="1269" spans="1:13" x14ac:dyDescent="0.25">
      <c r="A1269" s="2">
        <v>38371</v>
      </c>
      <c r="B1269">
        <v>1195.9799800000001</v>
      </c>
      <c r="C1269">
        <v>1195.9799800000001</v>
      </c>
      <c r="D1269">
        <v>1184.410034</v>
      </c>
      <c r="E1269">
        <v>1184.630005</v>
      </c>
      <c r="F1269">
        <v>1184.630005</v>
      </c>
      <c r="G1269">
        <v>1498700000</v>
      </c>
      <c r="H1269">
        <f>DAY(spx[[#This Row],[Date]])</f>
        <v>19</v>
      </c>
      <c r="I1269" s="7">
        <f>MONTH(spx[[#This Row],[Date]])</f>
        <v>1</v>
      </c>
      <c r="J1269" t="b">
        <f>MOD(spx[[#This Row],[month]]-1,3)=0</f>
        <v>1</v>
      </c>
      <c r="K1269" t="b">
        <f>spx[[#This Row],[month]]&lt;&gt;I1268</f>
        <v>0</v>
      </c>
      <c r="L1269" s="8">
        <f>YEAR(spx[[#This Row],[Date]])</f>
        <v>2005</v>
      </c>
      <c r="M1269" s="8" cm="1">
        <f t="array" ref="M1269">_xlfn.IFS(spx[[#This Row],[month]]&lt;=3,1,spx[[#This Row],[month]]&lt;=6,2,spx[[#This Row],[month]]&lt;=9,3,spx[[#This Row],[month]]&lt;=12,4)</f>
        <v>1</v>
      </c>
    </row>
    <row r="1270" spans="1:13" x14ac:dyDescent="0.25">
      <c r="A1270" s="2">
        <v>38372</v>
      </c>
      <c r="B1270">
        <v>1184.630005</v>
      </c>
      <c r="C1270">
        <v>1184.630005</v>
      </c>
      <c r="D1270">
        <v>1173.420044</v>
      </c>
      <c r="E1270">
        <v>1175.410034</v>
      </c>
      <c r="F1270">
        <v>1175.410034</v>
      </c>
      <c r="G1270">
        <v>1692000000</v>
      </c>
      <c r="H1270">
        <f>DAY(spx[[#This Row],[Date]])</f>
        <v>20</v>
      </c>
      <c r="I1270" s="7">
        <f>MONTH(spx[[#This Row],[Date]])</f>
        <v>1</v>
      </c>
      <c r="J1270" t="b">
        <f>MOD(spx[[#This Row],[month]]-1,3)=0</f>
        <v>1</v>
      </c>
      <c r="K1270" t="b">
        <f>spx[[#This Row],[month]]&lt;&gt;I1269</f>
        <v>0</v>
      </c>
      <c r="L1270" s="8">
        <f>YEAR(spx[[#This Row],[Date]])</f>
        <v>2005</v>
      </c>
      <c r="M1270" s="8" cm="1">
        <f t="array" ref="M1270">_xlfn.IFS(spx[[#This Row],[month]]&lt;=3,1,spx[[#This Row],[month]]&lt;=6,2,spx[[#This Row],[month]]&lt;=9,3,spx[[#This Row],[month]]&lt;=12,4)</f>
        <v>1</v>
      </c>
    </row>
    <row r="1271" spans="1:13" x14ac:dyDescent="0.25">
      <c r="A1271" s="2">
        <v>38373</v>
      </c>
      <c r="B1271">
        <v>1175.410034</v>
      </c>
      <c r="C1271">
        <v>1179.4499510000001</v>
      </c>
      <c r="D1271">
        <v>1167.8199460000001</v>
      </c>
      <c r="E1271">
        <v>1167.869995</v>
      </c>
      <c r="F1271">
        <v>1167.869995</v>
      </c>
      <c r="G1271">
        <v>1643500000</v>
      </c>
      <c r="H1271">
        <f>DAY(spx[[#This Row],[Date]])</f>
        <v>21</v>
      </c>
      <c r="I1271" s="7">
        <f>MONTH(spx[[#This Row],[Date]])</f>
        <v>1</v>
      </c>
      <c r="J1271" t="b">
        <f>MOD(spx[[#This Row],[month]]-1,3)=0</f>
        <v>1</v>
      </c>
      <c r="K1271" t="b">
        <f>spx[[#This Row],[month]]&lt;&gt;I1270</f>
        <v>0</v>
      </c>
      <c r="L1271" s="8">
        <f>YEAR(spx[[#This Row],[Date]])</f>
        <v>2005</v>
      </c>
      <c r="M1271" s="8" cm="1">
        <f t="array" ref="M1271">_xlfn.IFS(spx[[#This Row],[month]]&lt;=3,1,spx[[#This Row],[month]]&lt;=6,2,spx[[#This Row],[month]]&lt;=9,3,spx[[#This Row],[month]]&lt;=12,4)</f>
        <v>1</v>
      </c>
    </row>
    <row r="1272" spans="1:13" x14ac:dyDescent="0.25">
      <c r="A1272" s="2">
        <v>38376</v>
      </c>
      <c r="B1272">
        <v>1167.869995</v>
      </c>
      <c r="C1272">
        <v>1173.030029</v>
      </c>
      <c r="D1272">
        <v>1163.75</v>
      </c>
      <c r="E1272">
        <v>1163.75</v>
      </c>
      <c r="F1272">
        <v>1163.75</v>
      </c>
      <c r="G1272">
        <v>1494600000</v>
      </c>
      <c r="H1272">
        <f>DAY(spx[[#This Row],[Date]])</f>
        <v>24</v>
      </c>
      <c r="I1272" s="7">
        <f>MONTH(spx[[#This Row],[Date]])</f>
        <v>1</v>
      </c>
      <c r="J1272" t="b">
        <f>MOD(spx[[#This Row],[month]]-1,3)=0</f>
        <v>1</v>
      </c>
      <c r="K1272" t="b">
        <f>spx[[#This Row],[month]]&lt;&gt;I1271</f>
        <v>0</v>
      </c>
      <c r="L1272" s="8">
        <f>YEAR(spx[[#This Row],[Date]])</f>
        <v>2005</v>
      </c>
      <c r="M1272" s="8" cm="1">
        <f t="array" ref="M1272">_xlfn.IFS(spx[[#This Row],[month]]&lt;=3,1,spx[[#This Row],[month]]&lt;=6,2,spx[[#This Row],[month]]&lt;=9,3,spx[[#This Row],[month]]&lt;=12,4)</f>
        <v>1</v>
      </c>
    </row>
    <row r="1273" spans="1:13" x14ac:dyDescent="0.25">
      <c r="A1273" s="2">
        <v>38377</v>
      </c>
      <c r="B1273">
        <v>1163.75</v>
      </c>
      <c r="C1273">
        <v>1174.3000489999999</v>
      </c>
      <c r="D1273">
        <v>1163.75</v>
      </c>
      <c r="E1273">
        <v>1168.410034</v>
      </c>
      <c r="F1273">
        <v>1168.410034</v>
      </c>
      <c r="G1273">
        <v>1610400000</v>
      </c>
      <c r="H1273">
        <f>DAY(spx[[#This Row],[Date]])</f>
        <v>25</v>
      </c>
      <c r="I1273" s="7">
        <f>MONTH(spx[[#This Row],[Date]])</f>
        <v>1</v>
      </c>
      <c r="J1273" t="b">
        <f>MOD(spx[[#This Row],[month]]-1,3)=0</f>
        <v>1</v>
      </c>
      <c r="K1273" t="b">
        <f>spx[[#This Row],[month]]&lt;&gt;I1272</f>
        <v>0</v>
      </c>
      <c r="L1273" s="8">
        <f>YEAR(spx[[#This Row],[Date]])</f>
        <v>2005</v>
      </c>
      <c r="M1273" s="8" cm="1">
        <f t="array" ref="M1273">_xlfn.IFS(spx[[#This Row],[month]]&lt;=3,1,spx[[#This Row],[month]]&lt;=6,2,spx[[#This Row],[month]]&lt;=9,3,spx[[#This Row],[month]]&lt;=12,4)</f>
        <v>1</v>
      </c>
    </row>
    <row r="1274" spans="1:13" x14ac:dyDescent="0.25">
      <c r="A1274" s="2">
        <v>38378</v>
      </c>
      <c r="B1274">
        <v>1168.410034</v>
      </c>
      <c r="C1274">
        <v>1175.959961</v>
      </c>
      <c r="D1274">
        <v>1168.410034</v>
      </c>
      <c r="E1274">
        <v>1174.0699460000001</v>
      </c>
      <c r="F1274">
        <v>1174.0699460000001</v>
      </c>
      <c r="G1274">
        <v>1635900000</v>
      </c>
      <c r="H1274">
        <f>DAY(spx[[#This Row],[Date]])</f>
        <v>26</v>
      </c>
      <c r="I1274" s="7">
        <f>MONTH(spx[[#This Row],[Date]])</f>
        <v>1</v>
      </c>
      <c r="J1274" t="b">
        <f>MOD(spx[[#This Row],[month]]-1,3)=0</f>
        <v>1</v>
      </c>
      <c r="K1274" t="b">
        <f>spx[[#This Row],[month]]&lt;&gt;I1273</f>
        <v>0</v>
      </c>
      <c r="L1274" s="8">
        <f>YEAR(spx[[#This Row],[Date]])</f>
        <v>2005</v>
      </c>
      <c r="M1274" s="8" cm="1">
        <f t="array" ref="M1274">_xlfn.IFS(spx[[#This Row],[month]]&lt;=3,1,spx[[#This Row],[month]]&lt;=6,2,spx[[#This Row],[month]]&lt;=9,3,spx[[#This Row],[month]]&lt;=12,4)</f>
        <v>1</v>
      </c>
    </row>
    <row r="1275" spans="1:13" x14ac:dyDescent="0.25">
      <c r="A1275" s="2">
        <v>38379</v>
      </c>
      <c r="B1275">
        <v>1174.0699460000001</v>
      </c>
      <c r="C1275">
        <v>1177.5</v>
      </c>
      <c r="D1275">
        <v>1170.150024</v>
      </c>
      <c r="E1275">
        <v>1174.5500489999999</v>
      </c>
      <c r="F1275">
        <v>1174.5500489999999</v>
      </c>
      <c r="G1275">
        <v>1600600000</v>
      </c>
      <c r="H1275">
        <f>DAY(spx[[#This Row],[Date]])</f>
        <v>27</v>
      </c>
      <c r="I1275" s="7">
        <f>MONTH(spx[[#This Row],[Date]])</f>
        <v>1</v>
      </c>
      <c r="J1275" t="b">
        <f>MOD(spx[[#This Row],[month]]-1,3)=0</f>
        <v>1</v>
      </c>
      <c r="K1275" t="b">
        <f>spx[[#This Row],[month]]&lt;&gt;I1274</f>
        <v>0</v>
      </c>
      <c r="L1275" s="8">
        <f>YEAR(spx[[#This Row],[Date]])</f>
        <v>2005</v>
      </c>
      <c r="M1275" s="8" cm="1">
        <f t="array" ref="M1275">_xlfn.IFS(spx[[#This Row],[month]]&lt;=3,1,spx[[#This Row],[month]]&lt;=6,2,spx[[#This Row],[month]]&lt;=9,3,spx[[#This Row],[month]]&lt;=12,4)</f>
        <v>1</v>
      </c>
    </row>
    <row r="1276" spans="1:13" x14ac:dyDescent="0.25">
      <c r="A1276" s="2">
        <v>38380</v>
      </c>
      <c r="B1276">
        <v>1174.5500489999999</v>
      </c>
      <c r="C1276">
        <v>1175.6099850000001</v>
      </c>
      <c r="D1276">
        <v>1166.25</v>
      </c>
      <c r="E1276">
        <v>1171.3599850000001</v>
      </c>
      <c r="F1276">
        <v>1171.3599850000001</v>
      </c>
      <c r="G1276">
        <v>1641800000</v>
      </c>
      <c r="H1276">
        <f>DAY(spx[[#This Row],[Date]])</f>
        <v>28</v>
      </c>
      <c r="I1276" s="7">
        <f>MONTH(spx[[#This Row],[Date]])</f>
        <v>1</v>
      </c>
      <c r="J1276" t="b">
        <f>MOD(spx[[#This Row],[month]]-1,3)=0</f>
        <v>1</v>
      </c>
      <c r="K1276" t="b">
        <f>spx[[#This Row],[month]]&lt;&gt;I1275</f>
        <v>0</v>
      </c>
      <c r="L1276" s="8">
        <f>YEAR(spx[[#This Row],[Date]])</f>
        <v>2005</v>
      </c>
      <c r="M1276" s="8" cm="1">
        <f t="array" ref="M1276">_xlfn.IFS(spx[[#This Row],[month]]&lt;=3,1,spx[[#This Row],[month]]&lt;=6,2,spx[[#This Row],[month]]&lt;=9,3,spx[[#This Row],[month]]&lt;=12,4)</f>
        <v>1</v>
      </c>
    </row>
    <row r="1277" spans="1:13" x14ac:dyDescent="0.25">
      <c r="A1277" s="2">
        <v>38383</v>
      </c>
      <c r="B1277">
        <v>1171.3599850000001</v>
      </c>
      <c r="C1277">
        <v>1182.0699460000001</v>
      </c>
      <c r="D1277">
        <v>1171.3599850000001</v>
      </c>
      <c r="E1277">
        <v>1181.2700199999999</v>
      </c>
      <c r="F1277">
        <v>1181.2700199999999</v>
      </c>
      <c r="G1277">
        <v>1679800000</v>
      </c>
      <c r="H1277">
        <f>DAY(spx[[#This Row],[Date]])</f>
        <v>31</v>
      </c>
      <c r="I1277" s="7">
        <f>MONTH(spx[[#This Row],[Date]])</f>
        <v>1</v>
      </c>
      <c r="J1277" t="b">
        <f>MOD(spx[[#This Row],[month]]-1,3)=0</f>
        <v>1</v>
      </c>
      <c r="K1277" t="b">
        <f>spx[[#This Row],[month]]&lt;&gt;I1276</f>
        <v>0</v>
      </c>
      <c r="L1277" s="8">
        <f>YEAR(spx[[#This Row],[Date]])</f>
        <v>2005</v>
      </c>
      <c r="M1277" s="8" cm="1">
        <f t="array" ref="M1277">_xlfn.IFS(spx[[#This Row],[month]]&lt;=3,1,spx[[#This Row],[month]]&lt;=6,2,spx[[#This Row],[month]]&lt;=9,3,spx[[#This Row],[month]]&lt;=12,4)</f>
        <v>1</v>
      </c>
    </row>
    <row r="1278" spans="1:13" x14ac:dyDescent="0.25">
      <c r="A1278" s="2">
        <v>38384</v>
      </c>
      <c r="B1278">
        <v>1181.2700199999999</v>
      </c>
      <c r="C1278">
        <v>1190.3900149999999</v>
      </c>
      <c r="D1278">
        <v>1180.9499510000001</v>
      </c>
      <c r="E1278">
        <v>1189.410034</v>
      </c>
      <c r="F1278">
        <v>1189.410034</v>
      </c>
      <c r="G1278">
        <v>1681980000</v>
      </c>
      <c r="H1278">
        <f>DAY(spx[[#This Row],[Date]])</f>
        <v>1</v>
      </c>
      <c r="I1278" s="7">
        <f>MONTH(spx[[#This Row],[Date]])</f>
        <v>2</v>
      </c>
      <c r="J1278" t="b">
        <f>MOD(spx[[#This Row],[month]]-1,3)=0</f>
        <v>0</v>
      </c>
      <c r="K1278" t="b">
        <f>spx[[#This Row],[month]]&lt;&gt;I1277</f>
        <v>1</v>
      </c>
      <c r="L1278" s="8">
        <f>YEAR(spx[[#This Row],[Date]])</f>
        <v>2005</v>
      </c>
      <c r="M1278" s="8" cm="1">
        <f t="array" ref="M1278">_xlfn.IFS(spx[[#This Row],[month]]&lt;=3,1,spx[[#This Row],[month]]&lt;=6,2,spx[[#This Row],[month]]&lt;=9,3,spx[[#This Row],[month]]&lt;=12,4)</f>
        <v>1</v>
      </c>
    </row>
    <row r="1279" spans="1:13" x14ac:dyDescent="0.25">
      <c r="A1279" s="2">
        <v>38385</v>
      </c>
      <c r="B1279">
        <v>1189.410034</v>
      </c>
      <c r="C1279">
        <v>1195.25</v>
      </c>
      <c r="D1279">
        <v>1188.920044</v>
      </c>
      <c r="E1279">
        <v>1193.1899410000001</v>
      </c>
      <c r="F1279">
        <v>1193.1899410000001</v>
      </c>
      <c r="G1279">
        <v>1561740000</v>
      </c>
      <c r="H1279">
        <f>DAY(spx[[#This Row],[Date]])</f>
        <v>2</v>
      </c>
      <c r="I1279" s="7">
        <f>MONTH(spx[[#This Row],[Date]])</f>
        <v>2</v>
      </c>
      <c r="J1279" t="b">
        <f>MOD(spx[[#This Row],[month]]-1,3)=0</f>
        <v>0</v>
      </c>
      <c r="K1279" t="b">
        <f>spx[[#This Row],[month]]&lt;&gt;I1278</f>
        <v>0</v>
      </c>
      <c r="L1279" s="8">
        <f>YEAR(spx[[#This Row],[Date]])</f>
        <v>2005</v>
      </c>
      <c r="M1279" s="8" cm="1">
        <f t="array" ref="M1279">_xlfn.IFS(spx[[#This Row],[month]]&lt;=3,1,spx[[#This Row],[month]]&lt;=6,2,spx[[#This Row],[month]]&lt;=9,3,spx[[#This Row],[month]]&lt;=12,4)</f>
        <v>1</v>
      </c>
    </row>
    <row r="1280" spans="1:13" x14ac:dyDescent="0.25">
      <c r="A1280" s="2">
        <v>38386</v>
      </c>
      <c r="B1280">
        <v>1193.1899410000001</v>
      </c>
      <c r="C1280">
        <v>1193.1899410000001</v>
      </c>
      <c r="D1280">
        <v>1185.6400149999999</v>
      </c>
      <c r="E1280">
        <v>1189.8900149999999</v>
      </c>
      <c r="F1280">
        <v>1189.8900149999999</v>
      </c>
      <c r="G1280">
        <v>1554460000</v>
      </c>
      <c r="H1280">
        <f>DAY(spx[[#This Row],[Date]])</f>
        <v>3</v>
      </c>
      <c r="I1280" s="7">
        <f>MONTH(spx[[#This Row],[Date]])</f>
        <v>2</v>
      </c>
      <c r="J1280" t="b">
        <f>MOD(spx[[#This Row],[month]]-1,3)=0</f>
        <v>0</v>
      </c>
      <c r="K1280" t="b">
        <f>spx[[#This Row],[month]]&lt;&gt;I1279</f>
        <v>0</v>
      </c>
      <c r="L1280" s="8">
        <f>YEAR(spx[[#This Row],[Date]])</f>
        <v>2005</v>
      </c>
      <c r="M1280" s="8" cm="1">
        <f t="array" ref="M1280">_xlfn.IFS(spx[[#This Row],[month]]&lt;=3,1,spx[[#This Row],[month]]&lt;=6,2,spx[[#This Row],[month]]&lt;=9,3,spx[[#This Row],[month]]&lt;=12,4)</f>
        <v>1</v>
      </c>
    </row>
    <row r="1281" spans="1:13" x14ac:dyDescent="0.25">
      <c r="A1281" s="2">
        <v>38387</v>
      </c>
      <c r="B1281">
        <v>1189.8900149999999</v>
      </c>
      <c r="C1281">
        <v>1203.469971</v>
      </c>
      <c r="D1281">
        <v>1189.670044</v>
      </c>
      <c r="E1281">
        <v>1203.030029</v>
      </c>
      <c r="F1281">
        <v>1203.030029</v>
      </c>
      <c r="G1281">
        <v>1648160000</v>
      </c>
      <c r="H1281">
        <f>DAY(spx[[#This Row],[Date]])</f>
        <v>4</v>
      </c>
      <c r="I1281" s="7">
        <f>MONTH(spx[[#This Row],[Date]])</f>
        <v>2</v>
      </c>
      <c r="J1281" t="b">
        <f>MOD(spx[[#This Row],[month]]-1,3)=0</f>
        <v>0</v>
      </c>
      <c r="K1281" t="b">
        <f>spx[[#This Row],[month]]&lt;&gt;I1280</f>
        <v>0</v>
      </c>
      <c r="L1281" s="8">
        <f>YEAR(spx[[#This Row],[Date]])</f>
        <v>2005</v>
      </c>
      <c r="M1281" s="8" cm="1">
        <f t="array" ref="M1281">_xlfn.IFS(spx[[#This Row],[month]]&lt;=3,1,spx[[#This Row],[month]]&lt;=6,2,spx[[#This Row],[month]]&lt;=9,3,spx[[#This Row],[month]]&lt;=12,4)</f>
        <v>1</v>
      </c>
    </row>
    <row r="1282" spans="1:13" x14ac:dyDescent="0.25">
      <c r="A1282" s="2">
        <v>38390</v>
      </c>
      <c r="B1282">
        <v>1203.030029</v>
      </c>
      <c r="C1282">
        <v>1204.150024</v>
      </c>
      <c r="D1282">
        <v>1199.2700199999999</v>
      </c>
      <c r="E1282">
        <v>1201.719971</v>
      </c>
      <c r="F1282">
        <v>1201.719971</v>
      </c>
      <c r="G1282">
        <v>1347270000</v>
      </c>
      <c r="H1282">
        <f>DAY(spx[[#This Row],[Date]])</f>
        <v>7</v>
      </c>
      <c r="I1282" s="7">
        <f>MONTH(spx[[#This Row],[Date]])</f>
        <v>2</v>
      </c>
      <c r="J1282" t="b">
        <f>MOD(spx[[#This Row],[month]]-1,3)=0</f>
        <v>0</v>
      </c>
      <c r="K1282" t="b">
        <f>spx[[#This Row],[month]]&lt;&gt;I1281</f>
        <v>0</v>
      </c>
      <c r="L1282" s="8">
        <f>YEAR(spx[[#This Row],[Date]])</f>
        <v>2005</v>
      </c>
      <c r="M1282" s="8" cm="1">
        <f t="array" ref="M1282">_xlfn.IFS(spx[[#This Row],[month]]&lt;=3,1,spx[[#This Row],[month]]&lt;=6,2,spx[[#This Row],[month]]&lt;=9,3,spx[[#This Row],[month]]&lt;=12,4)</f>
        <v>1</v>
      </c>
    </row>
    <row r="1283" spans="1:13" x14ac:dyDescent="0.25">
      <c r="A1283" s="2">
        <v>38391</v>
      </c>
      <c r="B1283">
        <v>1201.719971</v>
      </c>
      <c r="C1283">
        <v>1205.1099850000001</v>
      </c>
      <c r="D1283">
        <v>1200.160034</v>
      </c>
      <c r="E1283">
        <v>1202.3000489999999</v>
      </c>
      <c r="F1283">
        <v>1202.3000489999999</v>
      </c>
      <c r="G1283">
        <v>1416170000</v>
      </c>
      <c r="H1283">
        <f>DAY(spx[[#This Row],[Date]])</f>
        <v>8</v>
      </c>
      <c r="I1283" s="7">
        <f>MONTH(spx[[#This Row],[Date]])</f>
        <v>2</v>
      </c>
      <c r="J1283" t="b">
        <f>MOD(spx[[#This Row],[month]]-1,3)=0</f>
        <v>0</v>
      </c>
      <c r="K1283" t="b">
        <f>spx[[#This Row],[month]]&lt;&gt;I1282</f>
        <v>0</v>
      </c>
      <c r="L1283" s="8">
        <f>YEAR(spx[[#This Row],[Date]])</f>
        <v>2005</v>
      </c>
      <c r="M1283" s="8" cm="1">
        <f t="array" ref="M1283">_xlfn.IFS(spx[[#This Row],[month]]&lt;=3,1,spx[[#This Row],[month]]&lt;=6,2,spx[[#This Row],[month]]&lt;=9,3,spx[[#This Row],[month]]&lt;=12,4)</f>
        <v>1</v>
      </c>
    </row>
    <row r="1284" spans="1:13" x14ac:dyDescent="0.25">
      <c r="A1284" s="2">
        <v>38392</v>
      </c>
      <c r="B1284">
        <v>1202.3000489999999</v>
      </c>
      <c r="C1284">
        <v>1203.829956</v>
      </c>
      <c r="D1284">
        <v>1191.540039</v>
      </c>
      <c r="E1284">
        <v>1191.98999</v>
      </c>
      <c r="F1284">
        <v>1191.98999</v>
      </c>
      <c r="G1284">
        <v>1511040000</v>
      </c>
      <c r="H1284">
        <f>DAY(spx[[#This Row],[Date]])</f>
        <v>9</v>
      </c>
      <c r="I1284" s="7">
        <f>MONTH(spx[[#This Row],[Date]])</f>
        <v>2</v>
      </c>
      <c r="J1284" t="b">
        <f>MOD(spx[[#This Row],[month]]-1,3)=0</f>
        <v>0</v>
      </c>
      <c r="K1284" t="b">
        <f>spx[[#This Row],[month]]&lt;&gt;I1283</f>
        <v>0</v>
      </c>
      <c r="L1284" s="8">
        <f>YEAR(spx[[#This Row],[Date]])</f>
        <v>2005</v>
      </c>
      <c r="M1284" s="8" cm="1">
        <f t="array" ref="M1284">_xlfn.IFS(spx[[#This Row],[month]]&lt;=3,1,spx[[#This Row],[month]]&lt;=6,2,spx[[#This Row],[month]]&lt;=9,3,spx[[#This Row],[month]]&lt;=12,4)</f>
        <v>1</v>
      </c>
    </row>
    <row r="1285" spans="1:13" x14ac:dyDescent="0.25">
      <c r="A1285" s="2">
        <v>38393</v>
      </c>
      <c r="B1285">
        <v>1191.98999</v>
      </c>
      <c r="C1285">
        <v>1198.75</v>
      </c>
      <c r="D1285">
        <v>1191.540039</v>
      </c>
      <c r="E1285">
        <v>1197.01001</v>
      </c>
      <c r="F1285">
        <v>1197.01001</v>
      </c>
      <c r="G1285">
        <v>1491670000</v>
      </c>
      <c r="H1285">
        <f>DAY(spx[[#This Row],[Date]])</f>
        <v>10</v>
      </c>
      <c r="I1285" s="7">
        <f>MONTH(spx[[#This Row],[Date]])</f>
        <v>2</v>
      </c>
      <c r="J1285" t="b">
        <f>MOD(spx[[#This Row],[month]]-1,3)=0</f>
        <v>0</v>
      </c>
      <c r="K1285" t="b">
        <f>spx[[#This Row],[month]]&lt;&gt;I1284</f>
        <v>0</v>
      </c>
      <c r="L1285" s="8">
        <f>YEAR(spx[[#This Row],[Date]])</f>
        <v>2005</v>
      </c>
      <c r="M1285" s="8" cm="1">
        <f t="array" ref="M1285">_xlfn.IFS(spx[[#This Row],[month]]&lt;=3,1,spx[[#This Row],[month]]&lt;=6,2,spx[[#This Row],[month]]&lt;=9,3,spx[[#This Row],[month]]&lt;=12,4)</f>
        <v>1</v>
      </c>
    </row>
    <row r="1286" spans="1:13" x14ac:dyDescent="0.25">
      <c r="A1286" s="2">
        <v>38394</v>
      </c>
      <c r="B1286">
        <v>1197.01001</v>
      </c>
      <c r="C1286">
        <v>1208.380005</v>
      </c>
      <c r="D1286">
        <v>1193.280029</v>
      </c>
      <c r="E1286">
        <v>1205.3000489999999</v>
      </c>
      <c r="F1286">
        <v>1205.3000489999999</v>
      </c>
      <c r="G1286">
        <v>1562300000</v>
      </c>
      <c r="H1286">
        <f>DAY(spx[[#This Row],[Date]])</f>
        <v>11</v>
      </c>
      <c r="I1286" s="7">
        <f>MONTH(spx[[#This Row],[Date]])</f>
        <v>2</v>
      </c>
      <c r="J1286" t="b">
        <f>MOD(spx[[#This Row],[month]]-1,3)=0</f>
        <v>0</v>
      </c>
      <c r="K1286" t="b">
        <f>spx[[#This Row],[month]]&lt;&gt;I1285</f>
        <v>0</v>
      </c>
      <c r="L1286" s="8">
        <f>YEAR(spx[[#This Row],[Date]])</f>
        <v>2005</v>
      </c>
      <c r="M1286" s="8" cm="1">
        <f t="array" ref="M1286">_xlfn.IFS(spx[[#This Row],[month]]&lt;=3,1,spx[[#This Row],[month]]&lt;=6,2,spx[[#This Row],[month]]&lt;=9,3,spx[[#This Row],[month]]&lt;=12,4)</f>
        <v>1</v>
      </c>
    </row>
    <row r="1287" spans="1:13" x14ac:dyDescent="0.25">
      <c r="A1287" s="2">
        <v>38397</v>
      </c>
      <c r="B1287">
        <v>1205.3000489999999</v>
      </c>
      <c r="C1287">
        <v>1206.9300539999999</v>
      </c>
      <c r="D1287">
        <v>1203.589966</v>
      </c>
      <c r="E1287">
        <v>1206.1400149999999</v>
      </c>
      <c r="F1287">
        <v>1206.1400149999999</v>
      </c>
      <c r="G1287">
        <v>1290180000</v>
      </c>
      <c r="H1287">
        <f>DAY(spx[[#This Row],[Date]])</f>
        <v>14</v>
      </c>
      <c r="I1287" s="7">
        <f>MONTH(spx[[#This Row],[Date]])</f>
        <v>2</v>
      </c>
      <c r="J1287" t="b">
        <f>MOD(spx[[#This Row],[month]]-1,3)=0</f>
        <v>0</v>
      </c>
      <c r="K1287" t="b">
        <f>spx[[#This Row],[month]]&lt;&gt;I1286</f>
        <v>0</v>
      </c>
      <c r="L1287" s="8">
        <f>YEAR(spx[[#This Row],[Date]])</f>
        <v>2005</v>
      </c>
      <c r="M1287" s="8" cm="1">
        <f t="array" ref="M1287">_xlfn.IFS(spx[[#This Row],[month]]&lt;=3,1,spx[[#This Row],[month]]&lt;=6,2,spx[[#This Row],[month]]&lt;=9,3,spx[[#This Row],[month]]&lt;=12,4)</f>
        <v>1</v>
      </c>
    </row>
    <row r="1288" spans="1:13" x14ac:dyDescent="0.25">
      <c r="A1288" s="2">
        <v>38398</v>
      </c>
      <c r="B1288">
        <v>1206.1400149999999</v>
      </c>
      <c r="C1288">
        <v>1212.4399410000001</v>
      </c>
      <c r="D1288">
        <v>1205.5200199999999</v>
      </c>
      <c r="E1288">
        <v>1210.119995</v>
      </c>
      <c r="F1288">
        <v>1210.119995</v>
      </c>
      <c r="G1288">
        <v>1527080000</v>
      </c>
      <c r="H1288">
        <f>DAY(spx[[#This Row],[Date]])</f>
        <v>15</v>
      </c>
      <c r="I1288" s="7">
        <f>MONTH(spx[[#This Row],[Date]])</f>
        <v>2</v>
      </c>
      <c r="J1288" t="b">
        <f>MOD(spx[[#This Row],[month]]-1,3)=0</f>
        <v>0</v>
      </c>
      <c r="K1288" t="b">
        <f>spx[[#This Row],[month]]&lt;&gt;I1287</f>
        <v>0</v>
      </c>
      <c r="L1288" s="8">
        <f>YEAR(spx[[#This Row],[Date]])</f>
        <v>2005</v>
      </c>
      <c r="M1288" s="8" cm="1">
        <f t="array" ref="M1288">_xlfn.IFS(spx[[#This Row],[month]]&lt;=3,1,spx[[#This Row],[month]]&lt;=6,2,spx[[#This Row],[month]]&lt;=9,3,spx[[#This Row],[month]]&lt;=12,4)</f>
        <v>1</v>
      </c>
    </row>
    <row r="1289" spans="1:13" x14ac:dyDescent="0.25">
      <c r="A1289" s="2">
        <v>38399</v>
      </c>
      <c r="B1289">
        <v>1210.119995</v>
      </c>
      <c r="C1289">
        <v>1212.4399410000001</v>
      </c>
      <c r="D1289">
        <v>1205.0600589999999</v>
      </c>
      <c r="E1289">
        <v>1210.339966</v>
      </c>
      <c r="F1289">
        <v>1210.339966</v>
      </c>
      <c r="G1289">
        <v>1490100000</v>
      </c>
      <c r="H1289">
        <f>DAY(spx[[#This Row],[Date]])</f>
        <v>16</v>
      </c>
      <c r="I1289" s="7">
        <f>MONTH(spx[[#This Row],[Date]])</f>
        <v>2</v>
      </c>
      <c r="J1289" t="b">
        <f>MOD(spx[[#This Row],[month]]-1,3)=0</f>
        <v>0</v>
      </c>
      <c r="K1289" t="b">
        <f>spx[[#This Row],[month]]&lt;&gt;I1288</f>
        <v>0</v>
      </c>
      <c r="L1289" s="8">
        <f>YEAR(spx[[#This Row],[Date]])</f>
        <v>2005</v>
      </c>
      <c r="M1289" s="8" cm="1">
        <f t="array" ref="M1289">_xlfn.IFS(spx[[#This Row],[month]]&lt;=3,1,spx[[#This Row],[month]]&lt;=6,2,spx[[#This Row],[month]]&lt;=9,3,spx[[#This Row],[month]]&lt;=12,4)</f>
        <v>1</v>
      </c>
    </row>
    <row r="1290" spans="1:13" x14ac:dyDescent="0.25">
      <c r="A1290" s="2">
        <v>38400</v>
      </c>
      <c r="B1290">
        <v>1210.339966</v>
      </c>
      <c r="C1290">
        <v>1211.329956</v>
      </c>
      <c r="D1290">
        <v>1200.73999</v>
      </c>
      <c r="E1290">
        <v>1200.75</v>
      </c>
      <c r="F1290">
        <v>1200.75</v>
      </c>
      <c r="G1290">
        <v>1580120000</v>
      </c>
      <c r="H1290">
        <f>DAY(spx[[#This Row],[Date]])</f>
        <v>17</v>
      </c>
      <c r="I1290" s="7">
        <f>MONTH(spx[[#This Row],[Date]])</f>
        <v>2</v>
      </c>
      <c r="J1290" t="b">
        <f>MOD(spx[[#This Row],[month]]-1,3)=0</f>
        <v>0</v>
      </c>
      <c r="K1290" t="b">
        <f>spx[[#This Row],[month]]&lt;&gt;I1289</f>
        <v>0</v>
      </c>
      <c r="L1290" s="8">
        <f>YEAR(spx[[#This Row],[Date]])</f>
        <v>2005</v>
      </c>
      <c r="M1290" s="8" cm="1">
        <f t="array" ref="M1290">_xlfn.IFS(spx[[#This Row],[month]]&lt;=3,1,spx[[#This Row],[month]]&lt;=6,2,spx[[#This Row],[month]]&lt;=9,3,spx[[#This Row],[month]]&lt;=12,4)</f>
        <v>1</v>
      </c>
    </row>
    <row r="1291" spans="1:13" x14ac:dyDescent="0.25">
      <c r="A1291" s="2">
        <v>38401</v>
      </c>
      <c r="B1291">
        <v>1200.75</v>
      </c>
      <c r="C1291">
        <v>1202.920044</v>
      </c>
      <c r="D1291">
        <v>1197.349976</v>
      </c>
      <c r="E1291">
        <v>1201.589966</v>
      </c>
      <c r="F1291">
        <v>1201.589966</v>
      </c>
      <c r="G1291">
        <v>1551200000</v>
      </c>
      <c r="H1291">
        <f>DAY(spx[[#This Row],[Date]])</f>
        <v>18</v>
      </c>
      <c r="I1291" s="7">
        <f>MONTH(spx[[#This Row],[Date]])</f>
        <v>2</v>
      </c>
      <c r="J1291" t="b">
        <f>MOD(spx[[#This Row],[month]]-1,3)=0</f>
        <v>0</v>
      </c>
      <c r="K1291" t="b">
        <f>spx[[#This Row],[month]]&lt;&gt;I1290</f>
        <v>0</v>
      </c>
      <c r="L1291" s="8">
        <f>YEAR(spx[[#This Row],[Date]])</f>
        <v>2005</v>
      </c>
      <c r="M1291" s="8" cm="1">
        <f t="array" ref="M1291">_xlfn.IFS(spx[[#This Row],[month]]&lt;=3,1,spx[[#This Row],[month]]&lt;=6,2,spx[[#This Row],[month]]&lt;=9,3,spx[[#This Row],[month]]&lt;=12,4)</f>
        <v>1</v>
      </c>
    </row>
    <row r="1292" spans="1:13" x14ac:dyDescent="0.25">
      <c r="A1292" s="2">
        <v>38405</v>
      </c>
      <c r="B1292">
        <v>1201.589966</v>
      </c>
      <c r="C1292">
        <v>1202.4799800000001</v>
      </c>
      <c r="D1292">
        <v>1184.160034</v>
      </c>
      <c r="E1292">
        <v>1184.160034</v>
      </c>
      <c r="F1292">
        <v>1184.160034</v>
      </c>
      <c r="G1292">
        <v>1744940000</v>
      </c>
      <c r="H1292">
        <f>DAY(spx[[#This Row],[Date]])</f>
        <v>22</v>
      </c>
      <c r="I1292" s="7">
        <f>MONTH(spx[[#This Row],[Date]])</f>
        <v>2</v>
      </c>
      <c r="J1292" t="b">
        <f>MOD(spx[[#This Row],[month]]-1,3)=0</f>
        <v>0</v>
      </c>
      <c r="K1292" t="b">
        <f>spx[[#This Row],[month]]&lt;&gt;I1291</f>
        <v>0</v>
      </c>
      <c r="L1292" s="8">
        <f>YEAR(spx[[#This Row],[Date]])</f>
        <v>2005</v>
      </c>
      <c r="M1292" s="8" cm="1">
        <f t="array" ref="M1292">_xlfn.IFS(spx[[#This Row],[month]]&lt;=3,1,spx[[#This Row],[month]]&lt;=6,2,spx[[#This Row],[month]]&lt;=9,3,spx[[#This Row],[month]]&lt;=12,4)</f>
        <v>1</v>
      </c>
    </row>
    <row r="1293" spans="1:13" x14ac:dyDescent="0.25">
      <c r="A1293" s="2">
        <v>38406</v>
      </c>
      <c r="B1293">
        <v>1184.160034</v>
      </c>
      <c r="C1293">
        <v>1193.5200199999999</v>
      </c>
      <c r="D1293">
        <v>1184.160034</v>
      </c>
      <c r="E1293">
        <v>1190.8000489999999</v>
      </c>
      <c r="F1293">
        <v>1190.8000489999999</v>
      </c>
      <c r="G1293">
        <v>1501090000</v>
      </c>
      <c r="H1293">
        <f>DAY(spx[[#This Row],[Date]])</f>
        <v>23</v>
      </c>
      <c r="I1293" s="7">
        <f>MONTH(spx[[#This Row],[Date]])</f>
        <v>2</v>
      </c>
      <c r="J1293" t="b">
        <f>MOD(spx[[#This Row],[month]]-1,3)=0</f>
        <v>0</v>
      </c>
      <c r="K1293" t="b">
        <f>spx[[#This Row],[month]]&lt;&gt;I1292</f>
        <v>0</v>
      </c>
      <c r="L1293" s="8">
        <f>YEAR(spx[[#This Row],[Date]])</f>
        <v>2005</v>
      </c>
      <c r="M1293" s="8" cm="1">
        <f t="array" ref="M1293">_xlfn.IFS(spx[[#This Row],[month]]&lt;=3,1,spx[[#This Row],[month]]&lt;=6,2,spx[[#This Row],[month]]&lt;=9,3,spx[[#This Row],[month]]&lt;=12,4)</f>
        <v>1</v>
      </c>
    </row>
    <row r="1294" spans="1:13" x14ac:dyDescent="0.25">
      <c r="A1294" s="2">
        <v>38407</v>
      </c>
      <c r="B1294">
        <v>1190.8000489999999</v>
      </c>
      <c r="C1294">
        <v>1200.420044</v>
      </c>
      <c r="D1294">
        <v>1187.8000489999999</v>
      </c>
      <c r="E1294">
        <v>1200.1999510000001</v>
      </c>
      <c r="F1294">
        <v>1200.1999510000001</v>
      </c>
      <c r="G1294">
        <v>1518750000</v>
      </c>
      <c r="H1294">
        <f>DAY(spx[[#This Row],[Date]])</f>
        <v>24</v>
      </c>
      <c r="I1294" s="7">
        <f>MONTH(spx[[#This Row],[Date]])</f>
        <v>2</v>
      </c>
      <c r="J1294" t="b">
        <f>MOD(spx[[#This Row],[month]]-1,3)=0</f>
        <v>0</v>
      </c>
      <c r="K1294" t="b">
        <f>spx[[#This Row],[month]]&lt;&gt;I1293</f>
        <v>0</v>
      </c>
      <c r="L1294" s="8">
        <f>YEAR(spx[[#This Row],[Date]])</f>
        <v>2005</v>
      </c>
      <c r="M1294" s="8" cm="1">
        <f t="array" ref="M1294">_xlfn.IFS(spx[[#This Row],[month]]&lt;=3,1,spx[[#This Row],[month]]&lt;=6,2,spx[[#This Row],[month]]&lt;=9,3,spx[[#This Row],[month]]&lt;=12,4)</f>
        <v>1</v>
      </c>
    </row>
    <row r="1295" spans="1:13" x14ac:dyDescent="0.25">
      <c r="A1295" s="2">
        <v>38408</v>
      </c>
      <c r="B1295">
        <v>1200.1999510000001</v>
      </c>
      <c r="C1295">
        <v>1212.150024</v>
      </c>
      <c r="D1295">
        <v>1199.6099850000001</v>
      </c>
      <c r="E1295">
        <v>1211.369995</v>
      </c>
      <c r="F1295">
        <v>1211.369995</v>
      </c>
      <c r="G1295">
        <v>1523680000</v>
      </c>
      <c r="H1295">
        <f>DAY(spx[[#This Row],[Date]])</f>
        <v>25</v>
      </c>
      <c r="I1295" s="7">
        <f>MONTH(spx[[#This Row],[Date]])</f>
        <v>2</v>
      </c>
      <c r="J1295" t="b">
        <f>MOD(spx[[#This Row],[month]]-1,3)=0</f>
        <v>0</v>
      </c>
      <c r="K1295" t="b">
        <f>spx[[#This Row],[month]]&lt;&gt;I1294</f>
        <v>0</v>
      </c>
      <c r="L1295" s="8">
        <f>YEAR(spx[[#This Row],[Date]])</f>
        <v>2005</v>
      </c>
      <c r="M1295" s="8" cm="1">
        <f t="array" ref="M1295">_xlfn.IFS(spx[[#This Row],[month]]&lt;=3,1,spx[[#This Row],[month]]&lt;=6,2,spx[[#This Row],[month]]&lt;=9,3,spx[[#This Row],[month]]&lt;=12,4)</f>
        <v>1</v>
      </c>
    </row>
    <row r="1296" spans="1:13" x14ac:dyDescent="0.25">
      <c r="A1296" s="2">
        <v>38411</v>
      </c>
      <c r="B1296">
        <v>1211.369995</v>
      </c>
      <c r="C1296">
        <v>1211.369995</v>
      </c>
      <c r="D1296">
        <v>1198.130005</v>
      </c>
      <c r="E1296">
        <v>1203.599976</v>
      </c>
      <c r="F1296">
        <v>1203.599976</v>
      </c>
      <c r="G1296">
        <v>1795480000</v>
      </c>
      <c r="H1296">
        <f>DAY(spx[[#This Row],[Date]])</f>
        <v>28</v>
      </c>
      <c r="I1296" s="7">
        <f>MONTH(spx[[#This Row],[Date]])</f>
        <v>2</v>
      </c>
      <c r="J1296" t="b">
        <f>MOD(spx[[#This Row],[month]]-1,3)=0</f>
        <v>0</v>
      </c>
      <c r="K1296" t="b">
        <f>spx[[#This Row],[month]]&lt;&gt;I1295</f>
        <v>0</v>
      </c>
      <c r="L1296" s="8">
        <f>YEAR(spx[[#This Row],[Date]])</f>
        <v>2005</v>
      </c>
      <c r="M1296" s="8" cm="1">
        <f t="array" ref="M1296">_xlfn.IFS(spx[[#This Row],[month]]&lt;=3,1,spx[[#This Row],[month]]&lt;=6,2,spx[[#This Row],[month]]&lt;=9,3,spx[[#This Row],[month]]&lt;=12,4)</f>
        <v>1</v>
      </c>
    </row>
    <row r="1297" spans="1:13" x14ac:dyDescent="0.25">
      <c r="A1297" s="2">
        <v>38412</v>
      </c>
      <c r="B1297">
        <v>1203.599976</v>
      </c>
      <c r="C1297">
        <v>1212.25</v>
      </c>
      <c r="D1297">
        <v>1203.599976</v>
      </c>
      <c r="E1297">
        <v>1210.410034</v>
      </c>
      <c r="F1297">
        <v>1210.410034</v>
      </c>
      <c r="G1297">
        <v>1708060000</v>
      </c>
      <c r="H1297">
        <f>DAY(spx[[#This Row],[Date]])</f>
        <v>1</v>
      </c>
      <c r="I1297" s="7">
        <f>MONTH(spx[[#This Row],[Date]])</f>
        <v>3</v>
      </c>
      <c r="J1297" t="b">
        <f>MOD(spx[[#This Row],[month]]-1,3)=0</f>
        <v>0</v>
      </c>
      <c r="K1297" t="b">
        <f>spx[[#This Row],[month]]&lt;&gt;I1296</f>
        <v>1</v>
      </c>
      <c r="L1297" s="8">
        <f>YEAR(spx[[#This Row],[Date]])</f>
        <v>2005</v>
      </c>
      <c r="M1297" s="8" cm="1">
        <f t="array" ref="M1297">_xlfn.IFS(spx[[#This Row],[month]]&lt;=3,1,spx[[#This Row],[month]]&lt;=6,2,spx[[#This Row],[month]]&lt;=9,3,spx[[#This Row],[month]]&lt;=12,4)</f>
        <v>1</v>
      </c>
    </row>
    <row r="1298" spans="1:13" x14ac:dyDescent="0.25">
      <c r="A1298" s="2">
        <v>38413</v>
      </c>
      <c r="B1298">
        <v>1210.410034</v>
      </c>
      <c r="C1298">
        <v>1215.790039</v>
      </c>
      <c r="D1298">
        <v>1204.219971</v>
      </c>
      <c r="E1298">
        <v>1210.079956</v>
      </c>
      <c r="F1298">
        <v>1210.079956</v>
      </c>
      <c r="G1298">
        <v>1568540000</v>
      </c>
      <c r="H1298">
        <f>DAY(spx[[#This Row],[Date]])</f>
        <v>2</v>
      </c>
      <c r="I1298" s="7">
        <f>MONTH(spx[[#This Row],[Date]])</f>
        <v>3</v>
      </c>
      <c r="J1298" t="b">
        <f>MOD(spx[[#This Row],[month]]-1,3)=0</f>
        <v>0</v>
      </c>
      <c r="K1298" t="b">
        <f>spx[[#This Row],[month]]&lt;&gt;I1297</f>
        <v>0</v>
      </c>
      <c r="L1298" s="8">
        <f>YEAR(spx[[#This Row],[Date]])</f>
        <v>2005</v>
      </c>
      <c r="M1298" s="8" cm="1">
        <f t="array" ref="M1298">_xlfn.IFS(spx[[#This Row],[month]]&lt;=3,1,spx[[#This Row],[month]]&lt;=6,2,spx[[#This Row],[month]]&lt;=9,3,spx[[#This Row],[month]]&lt;=12,4)</f>
        <v>1</v>
      </c>
    </row>
    <row r="1299" spans="1:13" x14ac:dyDescent="0.25">
      <c r="A1299" s="2">
        <v>38414</v>
      </c>
      <c r="B1299">
        <v>1210.079956</v>
      </c>
      <c r="C1299">
        <v>1215.719971</v>
      </c>
      <c r="D1299">
        <v>1204.4499510000001</v>
      </c>
      <c r="E1299">
        <v>1210.469971</v>
      </c>
      <c r="F1299">
        <v>1210.469971</v>
      </c>
      <c r="G1299">
        <v>1616240000</v>
      </c>
      <c r="H1299">
        <f>DAY(spx[[#This Row],[Date]])</f>
        <v>3</v>
      </c>
      <c r="I1299" s="7">
        <f>MONTH(spx[[#This Row],[Date]])</f>
        <v>3</v>
      </c>
      <c r="J1299" t="b">
        <f>MOD(spx[[#This Row],[month]]-1,3)=0</f>
        <v>0</v>
      </c>
      <c r="K1299" t="b">
        <f>spx[[#This Row],[month]]&lt;&gt;I1298</f>
        <v>0</v>
      </c>
      <c r="L1299" s="8">
        <f>YEAR(spx[[#This Row],[Date]])</f>
        <v>2005</v>
      </c>
      <c r="M1299" s="8" cm="1">
        <f t="array" ref="M1299">_xlfn.IFS(spx[[#This Row],[month]]&lt;=3,1,spx[[#This Row],[month]]&lt;=6,2,spx[[#This Row],[month]]&lt;=9,3,spx[[#This Row],[month]]&lt;=12,4)</f>
        <v>1</v>
      </c>
    </row>
    <row r="1300" spans="1:13" x14ac:dyDescent="0.25">
      <c r="A1300" s="2">
        <v>38415</v>
      </c>
      <c r="B1300">
        <v>1210.469971</v>
      </c>
      <c r="C1300">
        <v>1224.76001</v>
      </c>
      <c r="D1300">
        <v>1210.469971</v>
      </c>
      <c r="E1300">
        <v>1222.119995</v>
      </c>
      <c r="F1300">
        <v>1222.119995</v>
      </c>
      <c r="G1300">
        <v>1636820000</v>
      </c>
      <c r="H1300">
        <f>DAY(spx[[#This Row],[Date]])</f>
        <v>4</v>
      </c>
      <c r="I1300" s="7">
        <f>MONTH(spx[[#This Row],[Date]])</f>
        <v>3</v>
      </c>
      <c r="J1300" t="b">
        <f>MOD(spx[[#This Row],[month]]-1,3)=0</f>
        <v>0</v>
      </c>
      <c r="K1300" t="b">
        <f>spx[[#This Row],[month]]&lt;&gt;I1299</f>
        <v>0</v>
      </c>
      <c r="L1300" s="8">
        <f>YEAR(spx[[#This Row],[Date]])</f>
        <v>2005</v>
      </c>
      <c r="M1300" s="8" cm="1">
        <f t="array" ref="M1300">_xlfn.IFS(spx[[#This Row],[month]]&lt;=3,1,spx[[#This Row],[month]]&lt;=6,2,spx[[#This Row],[month]]&lt;=9,3,spx[[#This Row],[month]]&lt;=12,4)</f>
        <v>1</v>
      </c>
    </row>
    <row r="1301" spans="1:13" x14ac:dyDescent="0.25">
      <c r="A1301" s="2">
        <v>38418</v>
      </c>
      <c r="B1301">
        <v>1222.119995</v>
      </c>
      <c r="C1301">
        <v>1229.1099850000001</v>
      </c>
      <c r="D1301">
        <v>1222.119995</v>
      </c>
      <c r="E1301">
        <v>1225.3100589999999</v>
      </c>
      <c r="F1301">
        <v>1225.3100589999999</v>
      </c>
      <c r="G1301">
        <v>1488830000</v>
      </c>
      <c r="H1301">
        <f>DAY(spx[[#This Row],[Date]])</f>
        <v>7</v>
      </c>
      <c r="I1301" s="7">
        <f>MONTH(spx[[#This Row],[Date]])</f>
        <v>3</v>
      </c>
      <c r="J1301" t="b">
        <f>MOD(spx[[#This Row],[month]]-1,3)=0</f>
        <v>0</v>
      </c>
      <c r="K1301" t="b">
        <f>spx[[#This Row],[month]]&lt;&gt;I1300</f>
        <v>0</v>
      </c>
      <c r="L1301" s="8">
        <f>YEAR(spx[[#This Row],[Date]])</f>
        <v>2005</v>
      </c>
      <c r="M1301" s="8" cm="1">
        <f t="array" ref="M1301">_xlfn.IFS(spx[[#This Row],[month]]&lt;=3,1,spx[[#This Row],[month]]&lt;=6,2,spx[[#This Row],[month]]&lt;=9,3,spx[[#This Row],[month]]&lt;=12,4)</f>
        <v>1</v>
      </c>
    </row>
    <row r="1302" spans="1:13" x14ac:dyDescent="0.25">
      <c r="A1302" s="2">
        <v>38419</v>
      </c>
      <c r="B1302">
        <v>1225.3100589999999</v>
      </c>
      <c r="C1302">
        <v>1225.6899410000001</v>
      </c>
      <c r="D1302">
        <v>1218.5699460000001</v>
      </c>
      <c r="E1302">
        <v>1219.4300539999999</v>
      </c>
      <c r="F1302">
        <v>1219.4300539999999</v>
      </c>
      <c r="G1302">
        <v>1523090000</v>
      </c>
      <c r="H1302">
        <f>DAY(spx[[#This Row],[Date]])</f>
        <v>8</v>
      </c>
      <c r="I1302" s="7">
        <f>MONTH(spx[[#This Row],[Date]])</f>
        <v>3</v>
      </c>
      <c r="J1302" t="b">
        <f>MOD(spx[[#This Row],[month]]-1,3)=0</f>
        <v>0</v>
      </c>
      <c r="K1302" t="b">
        <f>spx[[#This Row],[month]]&lt;&gt;I1301</f>
        <v>0</v>
      </c>
      <c r="L1302" s="8">
        <f>YEAR(spx[[#This Row],[Date]])</f>
        <v>2005</v>
      </c>
      <c r="M1302" s="8" cm="1">
        <f t="array" ref="M1302">_xlfn.IFS(spx[[#This Row],[month]]&lt;=3,1,spx[[#This Row],[month]]&lt;=6,2,spx[[#This Row],[month]]&lt;=9,3,spx[[#This Row],[month]]&lt;=12,4)</f>
        <v>1</v>
      </c>
    </row>
    <row r="1303" spans="1:13" x14ac:dyDescent="0.25">
      <c r="A1303" s="2">
        <v>38420</v>
      </c>
      <c r="B1303">
        <v>1219.4300539999999</v>
      </c>
      <c r="C1303">
        <v>1219.4300539999999</v>
      </c>
      <c r="D1303">
        <v>1206.660034</v>
      </c>
      <c r="E1303">
        <v>1207.01001</v>
      </c>
      <c r="F1303">
        <v>1207.01001</v>
      </c>
      <c r="G1303">
        <v>1704970000</v>
      </c>
      <c r="H1303">
        <f>DAY(spx[[#This Row],[Date]])</f>
        <v>9</v>
      </c>
      <c r="I1303" s="7">
        <f>MONTH(spx[[#This Row],[Date]])</f>
        <v>3</v>
      </c>
      <c r="J1303" t="b">
        <f>MOD(spx[[#This Row],[month]]-1,3)=0</f>
        <v>0</v>
      </c>
      <c r="K1303" t="b">
        <f>spx[[#This Row],[month]]&lt;&gt;I1302</f>
        <v>0</v>
      </c>
      <c r="L1303" s="8">
        <f>YEAR(spx[[#This Row],[Date]])</f>
        <v>2005</v>
      </c>
      <c r="M1303" s="8" cm="1">
        <f t="array" ref="M1303">_xlfn.IFS(spx[[#This Row],[month]]&lt;=3,1,spx[[#This Row],[month]]&lt;=6,2,spx[[#This Row],[month]]&lt;=9,3,spx[[#This Row],[month]]&lt;=12,4)</f>
        <v>1</v>
      </c>
    </row>
    <row r="1304" spans="1:13" x14ac:dyDescent="0.25">
      <c r="A1304" s="2">
        <v>38421</v>
      </c>
      <c r="B1304">
        <v>1207.01001</v>
      </c>
      <c r="C1304">
        <v>1211.2299800000001</v>
      </c>
      <c r="D1304">
        <v>1201.410034</v>
      </c>
      <c r="E1304">
        <v>1209.25</v>
      </c>
      <c r="F1304">
        <v>1209.25</v>
      </c>
      <c r="G1304">
        <v>1604020000</v>
      </c>
      <c r="H1304">
        <f>DAY(spx[[#This Row],[Date]])</f>
        <v>10</v>
      </c>
      <c r="I1304" s="7">
        <f>MONTH(spx[[#This Row],[Date]])</f>
        <v>3</v>
      </c>
      <c r="J1304" t="b">
        <f>MOD(spx[[#This Row],[month]]-1,3)=0</f>
        <v>0</v>
      </c>
      <c r="K1304" t="b">
        <f>spx[[#This Row],[month]]&lt;&gt;I1303</f>
        <v>0</v>
      </c>
      <c r="L1304" s="8">
        <f>YEAR(spx[[#This Row],[Date]])</f>
        <v>2005</v>
      </c>
      <c r="M1304" s="8" cm="1">
        <f t="array" ref="M1304">_xlfn.IFS(spx[[#This Row],[month]]&lt;=3,1,spx[[#This Row],[month]]&lt;=6,2,spx[[#This Row],[month]]&lt;=9,3,spx[[#This Row],[month]]&lt;=12,4)</f>
        <v>1</v>
      </c>
    </row>
    <row r="1305" spans="1:13" x14ac:dyDescent="0.25">
      <c r="A1305" s="2">
        <v>38422</v>
      </c>
      <c r="B1305">
        <v>1209.25</v>
      </c>
      <c r="C1305">
        <v>1213.040039</v>
      </c>
      <c r="D1305">
        <v>1198.150024</v>
      </c>
      <c r="E1305">
        <v>1200.079956</v>
      </c>
      <c r="F1305">
        <v>1200.079956</v>
      </c>
      <c r="G1305">
        <v>1449820000</v>
      </c>
      <c r="H1305">
        <f>DAY(spx[[#This Row],[Date]])</f>
        <v>11</v>
      </c>
      <c r="I1305" s="7">
        <f>MONTH(spx[[#This Row],[Date]])</f>
        <v>3</v>
      </c>
      <c r="J1305" t="b">
        <f>MOD(spx[[#This Row],[month]]-1,3)=0</f>
        <v>0</v>
      </c>
      <c r="K1305" t="b">
        <f>spx[[#This Row],[month]]&lt;&gt;I1304</f>
        <v>0</v>
      </c>
      <c r="L1305" s="8">
        <f>YEAR(spx[[#This Row],[Date]])</f>
        <v>2005</v>
      </c>
      <c r="M1305" s="8" cm="1">
        <f t="array" ref="M1305">_xlfn.IFS(spx[[#This Row],[month]]&lt;=3,1,spx[[#This Row],[month]]&lt;=6,2,spx[[#This Row],[month]]&lt;=9,3,spx[[#This Row],[month]]&lt;=12,4)</f>
        <v>1</v>
      </c>
    </row>
    <row r="1306" spans="1:13" x14ac:dyDescent="0.25">
      <c r="A1306" s="2">
        <v>38425</v>
      </c>
      <c r="B1306">
        <v>1200.079956</v>
      </c>
      <c r="C1306">
        <v>1206.829956</v>
      </c>
      <c r="D1306">
        <v>1199.51001</v>
      </c>
      <c r="E1306">
        <v>1206.829956</v>
      </c>
      <c r="F1306">
        <v>1206.829956</v>
      </c>
      <c r="G1306">
        <v>1437430000</v>
      </c>
      <c r="H1306">
        <f>DAY(spx[[#This Row],[Date]])</f>
        <v>14</v>
      </c>
      <c r="I1306" s="7">
        <f>MONTH(spx[[#This Row],[Date]])</f>
        <v>3</v>
      </c>
      <c r="J1306" t="b">
        <f>MOD(spx[[#This Row],[month]]-1,3)=0</f>
        <v>0</v>
      </c>
      <c r="K1306" t="b">
        <f>spx[[#This Row],[month]]&lt;&gt;I1305</f>
        <v>0</v>
      </c>
      <c r="L1306" s="8">
        <f>YEAR(spx[[#This Row],[Date]])</f>
        <v>2005</v>
      </c>
      <c r="M1306" s="8" cm="1">
        <f t="array" ref="M1306">_xlfn.IFS(spx[[#This Row],[month]]&lt;=3,1,spx[[#This Row],[month]]&lt;=6,2,spx[[#This Row],[month]]&lt;=9,3,spx[[#This Row],[month]]&lt;=12,4)</f>
        <v>1</v>
      </c>
    </row>
    <row r="1307" spans="1:13" x14ac:dyDescent="0.25">
      <c r="A1307" s="2">
        <v>38426</v>
      </c>
      <c r="B1307">
        <v>1206.829956</v>
      </c>
      <c r="C1307">
        <v>1210.540039</v>
      </c>
      <c r="D1307">
        <v>1197.75</v>
      </c>
      <c r="E1307">
        <v>1197.75</v>
      </c>
      <c r="F1307">
        <v>1197.75</v>
      </c>
      <c r="G1307">
        <v>1513530000</v>
      </c>
      <c r="H1307">
        <f>DAY(spx[[#This Row],[Date]])</f>
        <v>15</v>
      </c>
      <c r="I1307" s="7">
        <f>MONTH(spx[[#This Row],[Date]])</f>
        <v>3</v>
      </c>
      <c r="J1307" t="b">
        <f>MOD(spx[[#This Row],[month]]-1,3)=0</f>
        <v>0</v>
      </c>
      <c r="K1307" t="b">
        <f>spx[[#This Row],[month]]&lt;&gt;I1306</f>
        <v>0</v>
      </c>
      <c r="L1307" s="8">
        <f>YEAR(spx[[#This Row],[Date]])</f>
        <v>2005</v>
      </c>
      <c r="M1307" s="8" cm="1">
        <f t="array" ref="M1307">_xlfn.IFS(spx[[#This Row],[month]]&lt;=3,1,spx[[#This Row],[month]]&lt;=6,2,spx[[#This Row],[month]]&lt;=9,3,spx[[#This Row],[month]]&lt;=12,4)</f>
        <v>1</v>
      </c>
    </row>
    <row r="1308" spans="1:13" x14ac:dyDescent="0.25">
      <c r="A1308" s="2">
        <v>38427</v>
      </c>
      <c r="B1308">
        <v>1197.75</v>
      </c>
      <c r="C1308">
        <v>1197.75</v>
      </c>
      <c r="D1308">
        <v>1185.6099850000001</v>
      </c>
      <c r="E1308">
        <v>1188.0699460000001</v>
      </c>
      <c r="F1308">
        <v>1188.0699460000001</v>
      </c>
      <c r="G1308">
        <v>1653190000</v>
      </c>
      <c r="H1308">
        <f>DAY(spx[[#This Row],[Date]])</f>
        <v>16</v>
      </c>
      <c r="I1308" s="7">
        <f>MONTH(spx[[#This Row],[Date]])</f>
        <v>3</v>
      </c>
      <c r="J1308" t="b">
        <f>MOD(spx[[#This Row],[month]]-1,3)=0</f>
        <v>0</v>
      </c>
      <c r="K1308" t="b">
        <f>spx[[#This Row],[month]]&lt;&gt;I1307</f>
        <v>0</v>
      </c>
      <c r="L1308" s="8">
        <f>YEAR(spx[[#This Row],[Date]])</f>
        <v>2005</v>
      </c>
      <c r="M1308" s="8" cm="1">
        <f t="array" ref="M1308">_xlfn.IFS(spx[[#This Row],[month]]&lt;=3,1,spx[[#This Row],[month]]&lt;=6,2,spx[[#This Row],[month]]&lt;=9,3,spx[[#This Row],[month]]&lt;=12,4)</f>
        <v>1</v>
      </c>
    </row>
    <row r="1309" spans="1:13" x14ac:dyDescent="0.25">
      <c r="A1309" s="2">
        <v>38428</v>
      </c>
      <c r="B1309">
        <v>1188.0699460000001</v>
      </c>
      <c r="C1309">
        <v>1193.280029</v>
      </c>
      <c r="D1309">
        <v>1186.339966</v>
      </c>
      <c r="E1309">
        <v>1190.209961</v>
      </c>
      <c r="F1309">
        <v>1190.209961</v>
      </c>
      <c r="G1309">
        <v>1581930000</v>
      </c>
      <c r="H1309">
        <f>DAY(spx[[#This Row],[Date]])</f>
        <v>17</v>
      </c>
      <c r="I1309" s="7">
        <f>MONTH(spx[[#This Row],[Date]])</f>
        <v>3</v>
      </c>
      <c r="J1309" t="b">
        <f>MOD(spx[[#This Row],[month]]-1,3)=0</f>
        <v>0</v>
      </c>
      <c r="K1309" t="b">
        <f>spx[[#This Row],[month]]&lt;&gt;I1308</f>
        <v>0</v>
      </c>
      <c r="L1309" s="8">
        <f>YEAR(spx[[#This Row],[Date]])</f>
        <v>2005</v>
      </c>
      <c r="M1309" s="8" cm="1">
        <f t="array" ref="M1309">_xlfn.IFS(spx[[#This Row],[month]]&lt;=3,1,spx[[#This Row],[month]]&lt;=6,2,spx[[#This Row],[month]]&lt;=9,3,spx[[#This Row],[month]]&lt;=12,4)</f>
        <v>1</v>
      </c>
    </row>
    <row r="1310" spans="1:13" x14ac:dyDescent="0.25">
      <c r="A1310" s="2">
        <v>38429</v>
      </c>
      <c r="B1310">
        <v>1190.209961</v>
      </c>
      <c r="C1310">
        <v>1191.9799800000001</v>
      </c>
      <c r="D1310">
        <v>1182.780029</v>
      </c>
      <c r="E1310">
        <v>1189.650024</v>
      </c>
      <c r="F1310">
        <v>1189.650024</v>
      </c>
      <c r="G1310">
        <v>2344370000</v>
      </c>
      <c r="H1310">
        <f>DAY(spx[[#This Row],[Date]])</f>
        <v>18</v>
      </c>
      <c r="I1310" s="7">
        <f>MONTH(spx[[#This Row],[Date]])</f>
        <v>3</v>
      </c>
      <c r="J1310" t="b">
        <f>MOD(spx[[#This Row],[month]]-1,3)=0</f>
        <v>0</v>
      </c>
      <c r="K1310" t="b">
        <f>spx[[#This Row],[month]]&lt;&gt;I1309</f>
        <v>0</v>
      </c>
      <c r="L1310" s="8">
        <f>YEAR(spx[[#This Row],[Date]])</f>
        <v>2005</v>
      </c>
      <c r="M1310" s="8" cm="1">
        <f t="array" ref="M1310">_xlfn.IFS(spx[[#This Row],[month]]&lt;=3,1,spx[[#This Row],[month]]&lt;=6,2,spx[[#This Row],[month]]&lt;=9,3,spx[[#This Row],[month]]&lt;=12,4)</f>
        <v>1</v>
      </c>
    </row>
    <row r="1311" spans="1:13" x14ac:dyDescent="0.25">
      <c r="A1311" s="2">
        <v>38432</v>
      </c>
      <c r="B1311">
        <v>1189.650024</v>
      </c>
      <c r="C1311">
        <v>1189.650024</v>
      </c>
      <c r="D1311">
        <v>1178.8199460000001</v>
      </c>
      <c r="E1311">
        <v>1183.780029</v>
      </c>
      <c r="F1311">
        <v>1183.780029</v>
      </c>
      <c r="G1311">
        <v>1819440000</v>
      </c>
      <c r="H1311">
        <f>DAY(spx[[#This Row],[Date]])</f>
        <v>21</v>
      </c>
      <c r="I1311" s="7">
        <f>MONTH(spx[[#This Row],[Date]])</f>
        <v>3</v>
      </c>
      <c r="J1311" t="b">
        <f>MOD(spx[[#This Row],[month]]-1,3)=0</f>
        <v>0</v>
      </c>
      <c r="K1311" t="b">
        <f>spx[[#This Row],[month]]&lt;&gt;I1310</f>
        <v>0</v>
      </c>
      <c r="L1311" s="8">
        <f>YEAR(spx[[#This Row],[Date]])</f>
        <v>2005</v>
      </c>
      <c r="M1311" s="8" cm="1">
        <f t="array" ref="M1311">_xlfn.IFS(spx[[#This Row],[month]]&lt;=3,1,spx[[#This Row],[month]]&lt;=6,2,spx[[#This Row],[month]]&lt;=9,3,spx[[#This Row],[month]]&lt;=12,4)</f>
        <v>1</v>
      </c>
    </row>
    <row r="1312" spans="1:13" x14ac:dyDescent="0.25">
      <c r="A1312" s="2">
        <v>38433</v>
      </c>
      <c r="B1312">
        <v>1183.780029</v>
      </c>
      <c r="C1312">
        <v>1189.589966</v>
      </c>
      <c r="D1312">
        <v>1171.630005</v>
      </c>
      <c r="E1312">
        <v>1171.709961</v>
      </c>
      <c r="F1312">
        <v>1171.709961</v>
      </c>
      <c r="G1312">
        <v>2114470000</v>
      </c>
      <c r="H1312">
        <f>DAY(spx[[#This Row],[Date]])</f>
        <v>22</v>
      </c>
      <c r="I1312" s="7">
        <f>MONTH(spx[[#This Row],[Date]])</f>
        <v>3</v>
      </c>
      <c r="J1312" t="b">
        <f>MOD(spx[[#This Row],[month]]-1,3)=0</f>
        <v>0</v>
      </c>
      <c r="K1312" t="b">
        <f>spx[[#This Row],[month]]&lt;&gt;I1311</f>
        <v>0</v>
      </c>
      <c r="L1312" s="8">
        <f>YEAR(spx[[#This Row],[Date]])</f>
        <v>2005</v>
      </c>
      <c r="M1312" s="8" cm="1">
        <f t="array" ref="M1312">_xlfn.IFS(spx[[#This Row],[month]]&lt;=3,1,spx[[#This Row],[month]]&lt;=6,2,spx[[#This Row],[month]]&lt;=9,3,spx[[#This Row],[month]]&lt;=12,4)</f>
        <v>1</v>
      </c>
    </row>
    <row r="1313" spans="1:13" x14ac:dyDescent="0.25">
      <c r="A1313" s="2">
        <v>38434</v>
      </c>
      <c r="B1313">
        <v>1171.709961</v>
      </c>
      <c r="C1313">
        <v>1176.26001</v>
      </c>
      <c r="D1313">
        <v>1168.6999510000001</v>
      </c>
      <c r="E1313">
        <v>1172.530029</v>
      </c>
      <c r="F1313">
        <v>1172.530029</v>
      </c>
      <c r="G1313">
        <v>2246870000</v>
      </c>
      <c r="H1313">
        <f>DAY(spx[[#This Row],[Date]])</f>
        <v>23</v>
      </c>
      <c r="I1313" s="7">
        <f>MONTH(spx[[#This Row],[Date]])</f>
        <v>3</v>
      </c>
      <c r="J1313" t="b">
        <f>MOD(spx[[#This Row],[month]]-1,3)=0</f>
        <v>0</v>
      </c>
      <c r="K1313" t="b">
        <f>spx[[#This Row],[month]]&lt;&gt;I1312</f>
        <v>0</v>
      </c>
      <c r="L1313" s="8">
        <f>YEAR(spx[[#This Row],[Date]])</f>
        <v>2005</v>
      </c>
      <c r="M1313" s="8" cm="1">
        <f t="array" ref="M1313">_xlfn.IFS(spx[[#This Row],[month]]&lt;=3,1,spx[[#This Row],[month]]&lt;=6,2,spx[[#This Row],[month]]&lt;=9,3,spx[[#This Row],[month]]&lt;=12,4)</f>
        <v>1</v>
      </c>
    </row>
    <row r="1314" spans="1:13" x14ac:dyDescent="0.25">
      <c r="A1314" s="2">
        <v>38435</v>
      </c>
      <c r="B1314">
        <v>1172.530029</v>
      </c>
      <c r="C1314">
        <v>1180.1099850000001</v>
      </c>
      <c r="D1314">
        <v>1171.420044</v>
      </c>
      <c r="E1314">
        <v>1171.420044</v>
      </c>
      <c r="F1314">
        <v>1171.420044</v>
      </c>
      <c r="G1314">
        <v>1721720000</v>
      </c>
      <c r="H1314">
        <f>DAY(spx[[#This Row],[Date]])</f>
        <v>24</v>
      </c>
      <c r="I1314" s="7">
        <f>MONTH(spx[[#This Row],[Date]])</f>
        <v>3</v>
      </c>
      <c r="J1314" t="b">
        <f>MOD(spx[[#This Row],[month]]-1,3)=0</f>
        <v>0</v>
      </c>
      <c r="K1314" t="b">
        <f>spx[[#This Row],[month]]&lt;&gt;I1313</f>
        <v>0</v>
      </c>
      <c r="L1314" s="8">
        <f>YEAR(spx[[#This Row],[Date]])</f>
        <v>2005</v>
      </c>
      <c r="M1314" s="8" cm="1">
        <f t="array" ref="M1314">_xlfn.IFS(spx[[#This Row],[month]]&lt;=3,1,spx[[#This Row],[month]]&lt;=6,2,spx[[#This Row],[month]]&lt;=9,3,spx[[#This Row],[month]]&lt;=12,4)</f>
        <v>1</v>
      </c>
    </row>
    <row r="1315" spans="1:13" x14ac:dyDescent="0.25">
      <c r="A1315" s="2">
        <v>38439</v>
      </c>
      <c r="B1315">
        <v>1171.420044</v>
      </c>
      <c r="C1315">
        <v>1179.910034</v>
      </c>
      <c r="D1315">
        <v>1171.420044</v>
      </c>
      <c r="E1315">
        <v>1174.280029</v>
      </c>
      <c r="F1315">
        <v>1174.280029</v>
      </c>
      <c r="G1315">
        <v>1746220000</v>
      </c>
      <c r="H1315">
        <f>DAY(spx[[#This Row],[Date]])</f>
        <v>28</v>
      </c>
      <c r="I1315" s="7">
        <f>MONTH(spx[[#This Row],[Date]])</f>
        <v>3</v>
      </c>
      <c r="J1315" t="b">
        <f>MOD(spx[[#This Row],[month]]-1,3)=0</f>
        <v>0</v>
      </c>
      <c r="K1315" t="b">
        <f>spx[[#This Row],[month]]&lt;&gt;I1314</f>
        <v>0</v>
      </c>
      <c r="L1315" s="8">
        <f>YEAR(spx[[#This Row],[Date]])</f>
        <v>2005</v>
      </c>
      <c r="M1315" s="8" cm="1">
        <f t="array" ref="M1315">_xlfn.IFS(spx[[#This Row],[month]]&lt;=3,1,spx[[#This Row],[month]]&lt;=6,2,spx[[#This Row],[month]]&lt;=9,3,spx[[#This Row],[month]]&lt;=12,4)</f>
        <v>1</v>
      </c>
    </row>
    <row r="1316" spans="1:13" x14ac:dyDescent="0.25">
      <c r="A1316" s="2">
        <v>38440</v>
      </c>
      <c r="B1316">
        <v>1174.280029</v>
      </c>
      <c r="C1316">
        <v>1179.3900149999999</v>
      </c>
      <c r="D1316">
        <v>1163.6899410000001</v>
      </c>
      <c r="E1316">
        <v>1165.3599850000001</v>
      </c>
      <c r="F1316">
        <v>1165.3599850000001</v>
      </c>
      <c r="G1316">
        <v>2223250000</v>
      </c>
      <c r="H1316">
        <f>DAY(spx[[#This Row],[Date]])</f>
        <v>29</v>
      </c>
      <c r="I1316" s="7">
        <f>MONTH(spx[[#This Row],[Date]])</f>
        <v>3</v>
      </c>
      <c r="J1316" t="b">
        <f>MOD(spx[[#This Row],[month]]-1,3)=0</f>
        <v>0</v>
      </c>
      <c r="K1316" t="b">
        <f>spx[[#This Row],[month]]&lt;&gt;I1315</f>
        <v>0</v>
      </c>
      <c r="L1316" s="8">
        <f>YEAR(spx[[#This Row],[Date]])</f>
        <v>2005</v>
      </c>
      <c r="M1316" s="8" cm="1">
        <f t="array" ref="M1316">_xlfn.IFS(spx[[#This Row],[month]]&lt;=3,1,spx[[#This Row],[month]]&lt;=6,2,spx[[#This Row],[month]]&lt;=9,3,spx[[#This Row],[month]]&lt;=12,4)</f>
        <v>1</v>
      </c>
    </row>
    <row r="1317" spans="1:13" x14ac:dyDescent="0.25">
      <c r="A1317" s="2">
        <v>38441</v>
      </c>
      <c r="B1317">
        <v>1165.3599850000001</v>
      </c>
      <c r="C1317">
        <v>1181.540039</v>
      </c>
      <c r="D1317">
        <v>1165.3599850000001</v>
      </c>
      <c r="E1317">
        <v>1181.410034</v>
      </c>
      <c r="F1317">
        <v>1181.410034</v>
      </c>
      <c r="G1317">
        <v>2097110000</v>
      </c>
      <c r="H1317">
        <f>DAY(spx[[#This Row],[Date]])</f>
        <v>30</v>
      </c>
      <c r="I1317" s="7">
        <f>MONTH(spx[[#This Row],[Date]])</f>
        <v>3</v>
      </c>
      <c r="J1317" t="b">
        <f>MOD(spx[[#This Row],[month]]-1,3)=0</f>
        <v>0</v>
      </c>
      <c r="K1317" t="b">
        <f>spx[[#This Row],[month]]&lt;&gt;I1316</f>
        <v>0</v>
      </c>
      <c r="L1317" s="8">
        <f>YEAR(spx[[#This Row],[Date]])</f>
        <v>2005</v>
      </c>
      <c r="M1317" s="8" cm="1">
        <f t="array" ref="M1317">_xlfn.IFS(spx[[#This Row],[month]]&lt;=3,1,spx[[#This Row],[month]]&lt;=6,2,spx[[#This Row],[month]]&lt;=9,3,spx[[#This Row],[month]]&lt;=12,4)</f>
        <v>1</v>
      </c>
    </row>
    <row r="1318" spans="1:13" x14ac:dyDescent="0.25">
      <c r="A1318" s="2">
        <v>38442</v>
      </c>
      <c r="B1318">
        <v>1181.410034</v>
      </c>
      <c r="C1318">
        <v>1184.530029</v>
      </c>
      <c r="D1318">
        <v>1179.48999</v>
      </c>
      <c r="E1318">
        <v>1180.589966</v>
      </c>
      <c r="F1318">
        <v>1180.589966</v>
      </c>
      <c r="G1318">
        <v>2214230000</v>
      </c>
      <c r="H1318">
        <f>DAY(spx[[#This Row],[Date]])</f>
        <v>31</v>
      </c>
      <c r="I1318" s="7">
        <f>MONTH(spx[[#This Row],[Date]])</f>
        <v>3</v>
      </c>
      <c r="J1318" t="b">
        <f>MOD(spx[[#This Row],[month]]-1,3)=0</f>
        <v>0</v>
      </c>
      <c r="K1318" t="b">
        <f>spx[[#This Row],[month]]&lt;&gt;I1317</f>
        <v>0</v>
      </c>
      <c r="L1318" s="8">
        <f>YEAR(spx[[#This Row],[Date]])</f>
        <v>2005</v>
      </c>
      <c r="M1318" s="8" cm="1">
        <f t="array" ref="M1318">_xlfn.IFS(spx[[#This Row],[month]]&lt;=3,1,spx[[#This Row],[month]]&lt;=6,2,spx[[#This Row],[month]]&lt;=9,3,spx[[#This Row],[month]]&lt;=12,4)</f>
        <v>1</v>
      </c>
    </row>
    <row r="1319" spans="1:13" x14ac:dyDescent="0.25">
      <c r="A1319" s="2">
        <v>38443</v>
      </c>
      <c r="B1319">
        <v>1180.589966</v>
      </c>
      <c r="C1319">
        <v>1189.8000489999999</v>
      </c>
      <c r="D1319">
        <v>1169.910034</v>
      </c>
      <c r="E1319">
        <v>1172.920044</v>
      </c>
      <c r="F1319">
        <v>1172.920044</v>
      </c>
      <c r="G1319">
        <v>2168690000</v>
      </c>
      <c r="H1319">
        <f>DAY(spx[[#This Row],[Date]])</f>
        <v>1</v>
      </c>
      <c r="I1319" s="7">
        <f>MONTH(spx[[#This Row],[Date]])</f>
        <v>4</v>
      </c>
      <c r="J1319" t="b">
        <f>MOD(spx[[#This Row],[month]]-1,3)=0</f>
        <v>1</v>
      </c>
      <c r="K1319" t="b">
        <f>spx[[#This Row],[month]]&lt;&gt;I1318</f>
        <v>1</v>
      </c>
      <c r="L1319" s="8">
        <f>YEAR(spx[[#This Row],[Date]])</f>
        <v>2005</v>
      </c>
      <c r="M1319" s="8" cm="1">
        <f t="array" ref="M1319">_xlfn.IFS(spx[[#This Row],[month]]&lt;=3,1,spx[[#This Row],[month]]&lt;=6,2,spx[[#This Row],[month]]&lt;=9,3,spx[[#This Row],[month]]&lt;=12,4)</f>
        <v>2</v>
      </c>
    </row>
    <row r="1320" spans="1:13" x14ac:dyDescent="0.25">
      <c r="A1320" s="2">
        <v>38446</v>
      </c>
      <c r="B1320">
        <v>1172.790039</v>
      </c>
      <c r="C1320">
        <v>1178.6099850000001</v>
      </c>
      <c r="D1320">
        <v>1167.719971</v>
      </c>
      <c r="E1320">
        <v>1176.119995</v>
      </c>
      <c r="F1320">
        <v>1176.119995</v>
      </c>
      <c r="G1320">
        <v>2079770000</v>
      </c>
      <c r="H1320">
        <f>DAY(spx[[#This Row],[Date]])</f>
        <v>4</v>
      </c>
      <c r="I1320" s="7">
        <f>MONTH(spx[[#This Row],[Date]])</f>
        <v>4</v>
      </c>
      <c r="J1320" t="b">
        <f>MOD(spx[[#This Row],[month]]-1,3)=0</f>
        <v>1</v>
      </c>
      <c r="K1320" t="b">
        <f>spx[[#This Row],[month]]&lt;&gt;I1319</f>
        <v>0</v>
      </c>
      <c r="L1320" s="8">
        <f>YEAR(spx[[#This Row],[Date]])</f>
        <v>2005</v>
      </c>
      <c r="M1320" s="8" cm="1">
        <f t="array" ref="M1320">_xlfn.IFS(spx[[#This Row],[month]]&lt;=3,1,spx[[#This Row],[month]]&lt;=6,2,spx[[#This Row],[month]]&lt;=9,3,spx[[#This Row],[month]]&lt;=12,4)</f>
        <v>2</v>
      </c>
    </row>
    <row r="1321" spans="1:13" x14ac:dyDescent="0.25">
      <c r="A1321" s="2">
        <v>38447</v>
      </c>
      <c r="B1321">
        <v>1176.119995</v>
      </c>
      <c r="C1321">
        <v>1183.5600589999999</v>
      </c>
      <c r="D1321">
        <v>1176.119995</v>
      </c>
      <c r="E1321">
        <v>1181.3900149999999</v>
      </c>
      <c r="F1321">
        <v>1181.3900149999999</v>
      </c>
      <c r="G1321">
        <v>1870800000</v>
      </c>
      <c r="H1321">
        <f>DAY(spx[[#This Row],[Date]])</f>
        <v>5</v>
      </c>
      <c r="I1321" s="7">
        <f>MONTH(spx[[#This Row],[Date]])</f>
        <v>4</v>
      </c>
      <c r="J1321" t="b">
        <f>MOD(spx[[#This Row],[month]]-1,3)=0</f>
        <v>1</v>
      </c>
      <c r="K1321" t="b">
        <f>spx[[#This Row],[month]]&lt;&gt;I1320</f>
        <v>0</v>
      </c>
      <c r="L1321" s="8">
        <f>YEAR(spx[[#This Row],[Date]])</f>
        <v>2005</v>
      </c>
      <c r="M1321" s="8" cm="1">
        <f t="array" ref="M1321">_xlfn.IFS(spx[[#This Row],[month]]&lt;=3,1,spx[[#This Row],[month]]&lt;=6,2,spx[[#This Row],[month]]&lt;=9,3,spx[[#This Row],[month]]&lt;=12,4)</f>
        <v>2</v>
      </c>
    </row>
    <row r="1322" spans="1:13" x14ac:dyDescent="0.25">
      <c r="A1322" s="2">
        <v>38448</v>
      </c>
      <c r="B1322">
        <v>1181.3900149999999</v>
      </c>
      <c r="C1322">
        <v>1189.339966</v>
      </c>
      <c r="D1322">
        <v>1181.3900149999999</v>
      </c>
      <c r="E1322">
        <v>1184.0699460000001</v>
      </c>
      <c r="F1322">
        <v>1184.0699460000001</v>
      </c>
      <c r="G1322">
        <v>1797400000</v>
      </c>
      <c r="H1322">
        <f>DAY(spx[[#This Row],[Date]])</f>
        <v>6</v>
      </c>
      <c r="I1322" s="7">
        <f>MONTH(spx[[#This Row],[Date]])</f>
        <v>4</v>
      </c>
      <c r="J1322" t="b">
        <f>MOD(spx[[#This Row],[month]]-1,3)=0</f>
        <v>1</v>
      </c>
      <c r="K1322" t="b">
        <f>spx[[#This Row],[month]]&lt;&gt;I1321</f>
        <v>0</v>
      </c>
      <c r="L1322" s="8">
        <f>YEAR(spx[[#This Row],[Date]])</f>
        <v>2005</v>
      </c>
      <c r="M1322" s="8" cm="1">
        <f t="array" ref="M1322">_xlfn.IFS(spx[[#This Row],[month]]&lt;=3,1,spx[[#This Row],[month]]&lt;=6,2,spx[[#This Row],[month]]&lt;=9,3,spx[[#This Row],[month]]&lt;=12,4)</f>
        <v>2</v>
      </c>
    </row>
    <row r="1323" spans="1:13" x14ac:dyDescent="0.25">
      <c r="A1323" s="2">
        <v>38449</v>
      </c>
      <c r="B1323">
        <v>1184.0699460000001</v>
      </c>
      <c r="C1323">
        <v>1191.880005</v>
      </c>
      <c r="D1323">
        <v>1183.8100589999999</v>
      </c>
      <c r="E1323">
        <v>1191.1400149999999</v>
      </c>
      <c r="F1323">
        <v>1191.1400149999999</v>
      </c>
      <c r="G1323">
        <v>1900620000</v>
      </c>
      <c r="H1323">
        <f>DAY(spx[[#This Row],[Date]])</f>
        <v>7</v>
      </c>
      <c r="I1323" s="7">
        <f>MONTH(spx[[#This Row],[Date]])</f>
        <v>4</v>
      </c>
      <c r="J1323" t="b">
        <f>MOD(spx[[#This Row],[month]]-1,3)=0</f>
        <v>1</v>
      </c>
      <c r="K1323" t="b">
        <f>spx[[#This Row],[month]]&lt;&gt;I1322</f>
        <v>0</v>
      </c>
      <c r="L1323" s="8">
        <f>YEAR(spx[[#This Row],[Date]])</f>
        <v>2005</v>
      </c>
      <c r="M1323" s="8" cm="1">
        <f t="array" ref="M1323">_xlfn.IFS(spx[[#This Row],[month]]&lt;=3,1,spx[[#This Row],[month]]&lt;=6,2,spx[[#This Row],[month]]&lt;=9,3,spx[[#This Row],[month]]&lt;=12,4)</f>
        <v>2</v>
      </c>
    </row>
    <row r="1324" spans="1:13" x14ac:dyDescent="0.25">
      <c r="A1324" s="2">
        <v>38450</v>
      </c>
      <c r="B1324">
        <v>1191.1400149999999</v>
      </c>
      <c r="C1324">
        <v>1191.75</v>
      </c>
      <c r="D1324">
        <v>1181.130005</v>
      </c>
      <c r="E1324">
        <v>1181.1999510000001</v>
      </c>
      <c r="F1324">
        <v>1181.1999510000001</v>
      </c>
      <c r="G1324">
        <v>1661330000</v>
      </c>
      <c r="H1324">
        <f>DAY(spx[[#This Row],[Date]])</f>
        <v>8</v>
      </c>
      <c r="I1324" s="7">
        <f>MONTH(spx[[#This Row],[Date]])</f>
        <v>4</v>
      </c>
      <c r="J1324" t="b">
        <f>MOD(spx[[#This Row],[month]]-1,3)=0</f>
        <v>1</v>
      </c>
      <c r="K1324" t="b">
        <f>spx[[#This Row],[month]]&lt;&gt;I1323</f>
        <v>0</v>
      </c>
      <c r="L1324" s="8">
        <f>YEAR(spx[[#This Row],[Date]])</f>
        <v>2005</v>
      </c>
      <c r="M1324" s="8" cm="1">
        <f t="array" ref="M1324">_xlfn.IFS(spx[[#This Row],[month]]&lt;=3,1,spx[[#This Row],[month]]&lt;=6,2,spx[[#This Row],[month]]&lt;=9,3,spx[[#This Row],[month]]&lt;=12,4)</f>
        <v>2</v>
      </c>
    </row>
    <row r="1325" spans="1:13" x14ac:dyDescent="0.25">
      <c r="A1325" s="2">
        <v>38453</v>
      </c>
      <c r="B1325">
        <v>1181.1999510000001</v>
      </c>
      <c r="C1325">
        <v>1184.0699460000001</v>
      </c>
      <c r="D1325">
        <v>1178.6899410000001</v>
      </c>
      <c r="E1325">
        <v>1181.209961</v>
      </c>
      <c r="F1325">
        <v>1181.209961</v>
      </c>
      <c r="G1325">
        <v>1525310000</v>
      </c>
      <c r="H1325">
        <f>DAY(spx[[#This Row],[Date]])</f>
        <v>11</v>
      </c>
      <c r="I1325" s="7">
        <f>MONTH(spx[[#This Row],[Date]])</f>
        <v>4</v>
      </c>
      <c r="J1325" t="b">
        <f>MOD(spx[[#This Row],[month]]-1,3)=0</f>
        <v>1</v>
      </c>
      <c r="K1325" t="b">
        <f>spx[[#This Row],[month]]&lt;&gt;I1324</f>
        <v>0</v>
      </c>
      <c r="L1325" s="8">
        <f>YEAR(spx[[#This Row],[Date]])</f>
        <v>2005</v>
      </c>
      <c r="M1325" s="8" cm="1">
        <f t="array" ref="M1325">_xlfn.IFS(spx[[#This Row],[month]]&lt;=3,1,spx[[#This Row],[month]]&lt;=6,2,spx[[#This Row],[month]]&lt;=9,3,spx[[#This Row],[month]]&lt;=12,4)</f>
        <v>2</v>
      </c>
    </row>
    <row r="1326" spans="1:13" x14ac:dyDescent="0.25">
      <c r="A1326" s="2">
        <v>38454</v>
      </c>
      <c r="B1326">
        <v>1181.209961</v>
      </c>
      <c r="C1326">
        <v>1190.170044</v>
      </c>
      <c r="D1326">
        <v>1170.849976</v>
      </c>
      <c r="E1326">
        <v>1187.76001</v>
      </c>
      <c r="F1326">
        <v>1187.76001</v>
      </c>
      <c r="G1326">
        <v>1979830000</v>
      </c>
      <c r="H1326">
        <f>DAY(spx[[#This Row],[Date]])</f>
        <v>12</v>
      </c>
      <c r="I1326" s="7">
        <f>MONTH(spx[[#This Row],[Date]])</f>
        <v>4</v>
      </c>
      <c r="J1326" t="b">
        <f>MOD(spx[[#This Row],[month]]-1,3)=0</f>
        <v>1</v>
      </c>
      <c r="K1326" t="b">
        <f>spx[[#This Row],[month]]&lt;&gt;I1325</f>
        <v>0</v>
      </c>
      <c r="L1326" s="8">
        <f>YEAR(spx[[#This Row],[Date]])</f>
        <v>2005</v>
      </c>
      <c r="M1326" s="8" cm="1">
        <f t="array" ref="M1326">_xlfn.IFS(spx[[#This Row],[month]]&lt;=3,1,spx[[#This Row],[month]]&lt;=6,2,spx[[#This Row],[month]]&lt;=9,3,spx[[#This Row],[month]]&lt;=12,4)</f>
        <v>2</v>
      </c>
    </row>
    <row r="1327" spans="1:13" x14ac:dyDescent="0.25">
      <c r="A1327" s="2">
        <v>38455</v>
      </c>
      <c r="B1327">
        <v>1187.76001</v>
      </c>
      <c r="C1327">
        <v>1187.76001</v>
      </c>
      <c r="D1327">
        <v>1171.400024</v>
      </c>
      <c r="E1327">
        <v>1173.790039</v>
      </c>
      <c r="F1327">
        <v>1173.790039</v>
      </c>
      <c r="G1327">
        <v>2049740000</v>
      </c>
      <c r="H1327">
        <f>DAY(spx[[#This Row],[Date]])</f>
        <v>13</v>
      </c>
      <c r="I1327" s="7">
        <f>MONTH(spx[[#This Row],[Date]])</f>
        <v>4</v>
      </c>
      <c r="J1327" t="b">
        <f>MOD(spx[[#This Row],[month]]-1,3)=0</f>
        <v>1</v>
      </c>
      <c r="K1327" t="b">
        <f>spx[[#This Row],[month]]&lt;&gt;I1326</f>
        <v>0</v>
      </c>
      <c r="L1327" s="8">
        <f>YEAR(spx[[#This Row],[Date]])</f>
        <v>2005</v>
      </c>
      <c r="M1327" s="8" cm="1">
        <f t="array" ref="M1327">_xlfn.IFS(spx[[#This Row],[month]]&lt;=3,1,spx[[#This Row],[month]]&lt;=6,2,spx[[#This Row],[month]]&lt;=9,3,spx[[#This Row],[month]]&lt;=12,4)</f>
        <v>2</v>
      </c>
    </row>
    <row r="1328" spans="1:13" x14ac:dyDescent="0.25">
      <c r="A1328" s="2">
        <v>38456</v>
      </c>
      <c r="B1328">
        <v>1173.790039</v>
      </c>
      <c r="C1328">
        <v>1174.670044</v>
      </c>
      <c r="D1328">
        <v>1161.6999510000001</v>
      </c>
      <c r="E1328">
        <v>1162.0500489999999</v>
      </c>
      <c r="F1328">
        <v>1162.0500489999999</v>
      </c>
      <c r="G1328">
        <v>2355040000</v>
      </c>
      <c r="H1328">
        <f>DAY(spx[[#This Row],[Date]])</f>
        <v>14</v>
      </c>
      <c r="I1328" s="7">
        <f>MONTH(spx[[#This Row],[Date]])</f>
        <v>4</v>
      </c>
      <c r="J1328" t="b">
        <f>MOD(spx[[#This Row],[month]]-1,3)=0</f>
        <v>1</v>
      </c>
      <c r="K1328" t="b">
        <f>spx[[#This Row],[month]]&lt;&gt;I1327</f>
        <v>0</v>
      </c>
      <c r="L1328" s="8">
        <f>YEAR(spx[[#This Row],[Date]])</f>
        <v>2005</v>
      </c>
      <c r="M1328" s="8" cm="1">
        <f t="array" ref="M1328">_xlfn.IFS(spx[[#This Row],[month]]&lt;=3,1,spx[[#This Row],[month]]&lt;=6,2,spx[[#This Row],[month]]&lt;=9,3,spx[[#This Row],[month]]&lt;=12,4)</f>
        <v>2</v>
      </c>
    </row>
    <row r="1329" spans="1:13" x14ac:dyDescent="0.25">
      <c r="A1329" s="2">
        <v>38457</v>
      </c>
      <c r="B1329">
        <v>1162.0500489999999</v>
      </c>
      <c r="C1329">
        <v>1162.0500489999999</v>
      </c>
      <c r="D1329">
        <v>1141.920044</v>
      </c>
      <c r="E1329">
        <v>1142.619995</v>
      </c>
      <c r="F1329">
        <v>1142.619995</v>
      </c>
      <c r="G1329">
        <v>2689960000</v>
      </c>
      <c r="H1329">
        <f>DAY(spx[[#This Row],[Date]])</f>
        <v>15</v>
      </c>
      <c r="I1329" s="7">
        <f>MONTH(spx[[#This Row],[Date]])</f>
        <v>4</v>
      </c>
      <c r="J1329" t="b">
        <f>MOD(spx[[#This Row],[month]]-1,3)=0</f>
        <v>1</v>
      </c>
      <c r="K1329" t="b">
        <f>spx[[#This Row],[month]]&lt;&gt;I1328</f>
        <v>0</v>
      </c>
      <c r="L1329" s="8">
        <f>YEAR(spx[[#This Row],[Date]])</f>
        <v>2005</v>
      </c>
      <c r="M1329" s="8" cm="1">
        <f t="array" ref="M1329">_xlfn.IFS(spx[[#This Row],[month]]&lt;=3,1,spx[[#This Row],[month]]&lt;=6,2,spx[[#This Row],[month]]&lt;=9,3,spx[[#This Row],[month]]&lt;=12,4)</f>
        <v>2</v>
      </c>
    </row>
    <row r="1330" spans="1:13" x14ac:dyDescent="0.25">
      <c r="A1330" s="2">
        <v>38460</v>
      </c>
      <c r="B1330">
        <v>1142.619995</v>
      </c>
      <c r="C1330">
        <v>1148.920044</v>
      </c>
      <c r="D1330">
        <v>1139.8000489999999</v>
      </c>
      <c r="E1330">
        <v>1145.9799800000001</v>
      </c>
      <c r="F1330">
        <v>1145.9799800000001</v>
      </c>
      <c r="G1330">
        <v>2180670000</v>
      </c>
      <c r="H1330">
        <f>DAY(spx[[#This Row],[Date]])</f>
        <v>18</v>
      </c>
      <c r="I1330" s="7">
        <f>MONTH(spx[[#This Row],[Date]])</f>
        <v>4</v>
      </c>
      <c r="J1330" t="b">
        <f>MOD(spx[[#This Row],[month]]-1,3)=0</f>
        <v>1</v>
      </c>
      <c r="K1330" t="b">
        <f>spx[[#This Row],[month]]&lt;&gt;I1329</f>
        <v>0</v>
      </c>
      <c r="L1330" s="8">
        <f>YEAR(spx[[#This Row],[Date]])</f>
        <v>2005</v>
      </c>
      <c r="M1330" s="8" cm="1">
        <f t="array" ref="M1330">_xlfn.IFS(spx[[#This Row],[month]]&lt;=3,1,spx[[#This Row],[month]]&lt;=6,2,spx[[#This Row],[month]]&lt;=9,3,spx[[#This Row],[month]]&lt;=12,4)</f>
        <v>2</v>
      </c>
    </row>
    <row r="1331" spans="1:13" x14ac:dyDescent="0.25">
      <c r="A1331" s="2">
        <v>38461</v>
      </c>
      <c r="B1331">
        <v>1145.9799800000001</v>
      </c>
      <c r="C1331">
        <v>1154.670044</v>
      </c>
      <c r="D1331">
        <v>1145.9799800000001</v>
      </c>
      <c r="E1331">
        <v>1152.780029</v>
      </c>
      <c r="F1331">
        <v>1152.780029</v>
      </c>
      <c r="G1331">
        <v>2142700000</v>
      </c>
      <c r="H1331">
        <f>DAY(spx[[#This Row],[Date]])</f>
        <v>19</v>
      </c>
      <c r="I1331" s="7">
        <f>MONTH(spx[[#This Row],[Date]])</f>
        <v>4</v>
      </c>
      <c r="J1331" t="b">
        <f>MOD(spx[[#This Row],[month]]-1,3)=0</f>
        <v>1</v>
      </c>
      <c r="K1331" t="b">
        <f>spx[[#This Row],[month]]&lt;&gt;I1330</f>
        <v>0</v>
      </c>
      <c r="L1331" s="8">
        <f>YEAR(spx[[#This Row],[Date]])</f>
        <v>2005</v>
      </c>
      <c r="M1331" s="8" cm="1">
        <f t="array" ref="M1331">_xlfn.IFS(spx[[#This Row],[month]]&lt;=3,1,spx[[#This Row],[month]]&lt;=6,2,spx[[#This Row],[month]]&lt;=9,3,spx[[#This Row],[month]]&lt;=12,4)</f>
        <v>2</v>
      </c>
    </row>
    <row r="1332" spans="1:13" x14ac:dyDescent="0.25">
      <c r="A1332" s="2">
        <v>38462</v>
      </c>
      <c r="B1332">
        <v>1152.780029</v>
      </c>
      <c r="C1332">
        <v>1155.5</v>
      </c>
      <c r="D1332">
        <v>1136.150024</v>
      </c>
      <c r="E1332">
        <v>1137.5</v>
      </c>
      <c r="F1332">
        <v>1137.5</v>
      </c>
      <c r="G1332">
        <v>2217050000</v>
      </c>
      <c r="H1332">
        <f>DAY(spx[[#This Row],[Date]])</f>
        <v>20</v>
      </c>
      <c r="I1332" s="7">
        <f>MONTH(spx[[#This Row],[Date]])</f>
        <v>4</v>
      </c>
      <c r="J1332" t="b">
        <f>MOD(spx[[#This Row],[month]]-1,3)=0</f>
        <v>1</v>
      </c>
      <c r="K1332" t="b">
        <f>spx[[#This Row],[month]]&lt;&gt;I1331</f>
        <v>0</v>
      </c>
      <c r="L1332" s="8">
        <f>YEAR(spx[[#This Row],[Date]])</f>
        <v>2005</v>
      </c>
      <c r="M1332" s="8" cm="1">
        <f t="array" ref="M1332">_xlfn.IFS(spx[[#This Row],[month]]&lt;=3,1,spx[[#This Row],[month]]&lt;=6,2,spx[[#This Row],[month]]&lt;=9,3,spx[[#This Row],[month]]&lt;=12,4)</f>
        <v>2</v>
      </c>
    </row>
    <row r="1333" spans="1:13" x14ac:dyDescent="0.25">
      <c r="A1333" s="2">
        <v>38463</v>
      </c>
      <c r="B1333">
        <v>1137.5</v>
      </c>
      <c r="C1333">
        <v>1159.9499510000001</v>
      </c>
      <c r="D1333">
        <v>1137.5</v>
      </c>
      <c r="E1333">
        <v>1159.9499510000001</v>
      </c>
      <c r="F1333">
        <v>1159.9499510000001</v>
      </c>
      <c r="G1333">
        <v>2308560000</v>
      </c>
      <c r="H1333">
        <f>DAY(spx[[#This Row],[Date]])</f>
        <v>21</v>
      </c>
      <c r="I1333" s="7">
        <f>MONTH(spx[[#This Row],[Date]])</f>
        <v>4</v>
      </c>
      <c r="J1333" t="b">
        <f>MOD(spx[[#This Row],[month]]-1,3)=0</f>
        <v>1</v>
      </c>
      <c r="K1333" t="b">
        <f>spx[[#This Row],[month]]&lt;&gt;I1332</f>
        <v>0</v>
      </c>
      <c r="L1333" s="8">
        <f>YEAR(spx[[#This Row],[Date]])</f>
        <v>2005</v>
      </c>
      <c r="M1333" s="8" cm="1">
        <f t="array" ref="M1333">_xlfn.IFS(spx[[#This Row],[month]]&lt;=3,1,spx[[#This Row],[month]]&lt;=6,2,spx[[#This Row],[month]]&lt;=9,3,spx[[#This Row],[month]]&lt;=12,4)</f>
        <v>2</v>
      </c>
    </row>
    <row r="1334" spans="1:13" x14ac:dyDescent="0.25">
      <c r="A1334" s="2">
        <v>38464</v>
      </c>
      <c r="B1334">
        <v>1159.9499510000001</v>
      </c>
      <c r="C1334">
        <v>1159.9499510000001</v>
      </c>
      <c r="D1334">
        <v>1142.9499510000001</v>
      </c>
      <c r="E1334">
        <v>1152.119995</v>
      </c>
      <c r="F1334">
        <v>1152.119995</v>
      </c>
      <c r="G1334">
        <v>2045880000</v>
      </c>
      <c r="H1334">
        <f>DAY(spx[[#This Row],[Date]])</f>
        <v>22</v>
      </c>
      <c r="I1334" s="7">
        <f>MONTH(spx[[#This Row],[Date]])</f>
        <v>4</v>
      </c>
      <c r="J1334" t="b">
        <f>MOD(spx[[#This Row],[month]]-1,3)=0</f>
        <v>1</v>
      </c>
      <c r="K1334" t="b">
        <f>spx[[#This Row],[month]]&lt;&gt;I1333</f>
        <v>0</v>
      </c>
      <c r="L1334" s="8">
        <f>YEAR(spx[[#This Row],[Date]])</f>
        <v>2005</v>
      </c>
      <c r="M1334" s="8" cm="1">
        <f t="array" ref="M1334">_xlfn.IFS(spx[[#This Row],[month]]&lt;=3,1,spx[[#This Row],[month]]&lt;=6,2,spx[[#This Row],[month]]&lt;=9,3,spx[[#This Row],[month]]&lt;=12,4)</f>
        <v>2</v>
      </c>
    </row>
    <row r="1335" spans="1:13" x14ac:dyDescent="0.25">
      <c r="A1335" s="2">
        <v>38467</v>
      </c>
      <c r="B1335">
        <v>1152.119995</v>
      </c>
      <c r="C1335">
        <v>1164.0500489999999</v>
      </c>
      <c r="D1335">
        <v>1152.119995</v>
      </c>
      <c r="E1335">
        <v>1162.099976</v>
      </c>
      <c r="F1335">
        <v>1162.099976</v>
      </c>
      <c r="G1335">
        <v>1795030000</v>
      </c>
      <c r="H1335">
        <f>DAY(spx[[#This Row],[Date]])</f>
        <v>25</v>
      </c>
      <c r="I1335" s="7">
        <f>MONTH(spx[[#This Row],[Date]])</f>
        <v>4</v>
      </c>
      <c r="J1335" t="b">
        <f>MOD(spx[[#This Row],[month]]-1,3)=0</f>
        <v>1</v>
      </c>
      <c r="K1335" t="b">
        <f>spx[[#This Row],[month]]&lt;&gt;I1334</f>
        <v>0</v>
      </c>
      <c r="L1335" s="8">
        <f>YEAR(spx[[#This Row],[Date]])</f>
        <v>2005</v>
      </c>
      <c r="M1335" s="8" cm="1">
        <f t="array" ref="M1335">_xlfn.IFS(spx[[#This Row],[month]]&lt;=3,1,spx[[#This Row],[month]]&lt;=6,2,spx[[#This Row],[month]]&lt;=9,3,spx[[#This Row],[month]]&lt;=12,4)</f>
        <v>2</v>
      </c>
    </row>
    <row r="1336" spans="1:13" x14ac:dyDescent="0.25">
      <c r="A1336" s="2">
        <v>38468</v>
      </c>
      <c r="B1336">
        <v>1162.099976</v>
      </c>
      <c r="C1336">
        <v>1164.8000489999999</v>
      </c>
      <c r="D1336">
        <v>1151.829956</v>
      </c>
      <c r="E1336">
        <v>1151.829956</v>
      </c>
      <c r="F1336">
        <v>1151.829956</v>
      </c>
      <c r="G1336">
        <v>1959740000</v>
      </c>
      <c r="H1336">
        <f>DAY(spx[[#This Row],[Date]])</f>
        <v>26</v>
      </c>
      <c r="I1336" s="7">
        <f>MONTH(spx[[#This Row],[Date]])</f>
        <v>4</v>
      </c>
      <c r="J1336" t="b">
        <f>MOD(spx[[#This Row],[month]]-1,3)=0</f>
        <v>1</v>
      </c>
      <c r="K1336" t="b">
        <f>spx[[#This Row],[month]]&lt;&gt;I1335</f>
        <v>0</v>
      </c>
      <c r="L1336" s="8">
        <f>YEAR(spx[[#This Row],[Date]])</f>
        <v>2005</v>
      </c>
      <c r="M1336" s="8" cm="1">
        <f t="array" ref="M1336">_xlfn.IFS(spx[[#This Row],[month]]&lt;=3,1,spx[[#This Row],[month]]&lt;=6,2,spx[[#This Row],[month]]&lt;=9,3,spx[[#This Row],[month]]&lt;=12,4)</f>
        <v>2</v>
      </c>
    </row>
    <row r="1337" spans="1:13" x14ac:dyDescent="0.25">
      <c r="A1337" s="2">
        <v>38469</v>
      </c>
      <c r="B1337">
        <v>1151.73999</v>
      </c>
      <c r="C1337">
        <v>1159.869995</v>
      </c>
      <c r="D1337">
        <v>1144.420044</v>
      </c>
      <c r="E1337">
        <v>1156.380005</v>
      </c>
      <c r="F1337">
        <v>1156.380005</v>
      </c>
      <c r="G1337">
        <v>2151520000</v>
      </c>
      <c r="H1337">
        <f>DAY(spx[[#This Row],[Date]])</f>
        <v>27</v>
      </c>
      <c r="I1337" s="7">
        <f>MONTH(spx[[#This Row],[Date]])</f>
        <v>4</v>
      </c>
      <c r="J1337" t="b">
        <f>MOD(spx[[#This Row],[month]]-1,3)=0</f>
        <v>1</v>
      </c>
      <c r="K1337" t="b">
        <f>spx[[#This Row],[month]]&lt;&gt;I1336</f>
        <v>0</v>
      </c>
      <c r="L1337" s="8">
        <f>YEAR(spx[[#This Row],[Date]])</f>
        <v>2005</v>
      </c>
      <c r="M1337" s="8" cm="1">
        <f t="array" ref="M1337">_xlfn.IFS(spx[[#This Row],[month]]&lt;=3,1,spx[[#This Row],[month]]&lt;=6,2,spx[[#This Row],[month]]&lt;=9,3,spx[[#This Row],[month]]&lt;=12,4)</f>
        <v>2</v>
      </c>
    </row>
    <row r="1338" spans="1:13" x14ac:dyDescent="0.25">
      <c r="A1338" s="2">
        <v>38470</v>
      </c>
      <c r="B1338">
        <v>1156.380005</v>
      </c>
      <c r="C1338">
        <v>1156.380005</v>
      </c>
      <c r="D1338">
        <v>1143.219971</v>
      </c>
      <c r="E1338">
        <v>1143.219971</v>
      </c>
      <c r="F1338">
        <v>1143.219971</v>
      </c>
      <c r="G1338">
        <v>2182270000</v>
      </c>
      <c r="H1338">
        <f>DAY(spx[[#This Row],[Date]])</f>
        <v>28</v>
      </c>
      <c r="I1338" s="7">
        <f>MONTH(spx[[#This Row],[Date]])</f>
        <v>4</v>
      </c>
      <c r="J1338" t="b">
        <f>MOD(spx[[#This Row],[month]]-1,3)=0</f>
        <v>1</v>
      </c>
      <c r="K1338" t="b">
        <f>spx[[#This Row],[month]]&lt;&gt;I1337</f>
        <v>0</v>
      </c>
      <c r="L1338" s="8">
        <f>YEAR(spx[[#This Row],[Date]])</f>
        <v>2005</v>
      </c>
      <c r="M1338" s="8" cm="1">
        <f t="array" ref="M1338">_xlfn.IFS(spx[[#This Row],[month]]&lt;=3,1,spx[[#This Row],[month]]&lt;=6,2,spx[[#This Row],[month]]&lt;=9,3,spx[[#This Row],[month]]&lt;=12,4)</f>
        <v>2</v>
      </c>
    </row>
    <row r="1339" spans="1:13" x14ac:dyDescent="0.25">
      <c r="A1339" s="2">
        <v>38471</v>
      </c>
      <c r="B1339">
        <v>1143.219971</v>
      </c>
      <c r="C1339">
        <v>1156.969971</v>
      </c>
      <c r="D1339">
        <v>1139.1899410000001</v>
      </c>
      <c r="E1339">
        <v>1156.849976</v>
      </c>
      <c r="F1339">
        <v>1156.849976</v>
      </c>
      <c r="G1339">
        <v>2362360000</v>
      </c>
      <c r="H1339">
        <f>DAY(spx[[#This Row],[Date]])</f>
        <v>29</v>
      </c>
      <c r="I1339" s="7">
        <f>MONTH(spx[[#This Row],[Date]])</f>
        <v>4</v>
      </c>
      <c r="J1339" t="b">
        <f>MOD(spx[[#This Row],[month]]-1,3)=0</f>
        <v>1</v>
      </c>
      <c r="K1339" t="b">
        <f>spx[[#This Row],[month]]&lt;&gt;I1338</f>
        <v>0</v>
      </c>
      <c r="L1339" s="8">
        <f>YEAR(spx[[#This Row],[Date]])</f>
        <v>2005</v>
      </c>
      <c r="M1339" s="8" cm="1">
        <f t="array" ref="M1339">_xlfn.IFS(spx[[#This Row],[month]]&lt;=3,1,spx[[#This Row],[month]]&lt;=6,2,spx[[#This Row],[month]]&lt;=9,3,spx[[#This Row],[month]]&lt;=12,4)</f>
        <v>2</v>
      </c>
    </row>
    <row r="1340" spans="1:13" x14ac:dyDescent="0.25">
      <c r="A1340" s="2">
        <v>38474</v>
      </c>
      <c r="B1340">
        <v>1156.849976</v>
      </c>
      <c r="C1340">
        <v>1162.869995</v>
      </c>
      <c r="D1340">
        <v>1154.709961</v>
      </c>
      <c r="E1340">
        <v>1162.160034</v>
      </c>
      <c r="F1340">
        <v>1162.160034</v>
      </c>
      <c r="G1340">
        <v>1980040000</v>
      </c>
      <c r="H1340">
        <f>DAY(spx[[#This Row],[Date]])</f>
        <v>2</v>
      </c>
      <c r="I1340" s="7">
        <f>MONTH(spx[[#This Row],[Date]])</f>
        <v>5</v>
      </c>
      <c r="J1340" t="b">
        <f>MOD(spx[[#This Row],[month]]-1,3)=0</f>
        <v>0</v>
      </c>
      <c r="K1340" t="b">
        <f>spx[[#This Row],[month]]&lt;&gt;I1339</f>
        <v>1</v>
      </c>
      <c r="L1340" s="8">
        <f>YEAR(spx[[#This Row],[Date]])</f>
        <v>2005</v>
      </c>
      <c r="M1340" s="8" cm="1">
        <f t="array" ref="M1340">_xlfn.IFS(spx[[#This Row],[month]]&lt;=3,1,spx[[#This Row],[month]]&lt;=6,2,spx[[#This Row],[month]]&lt;=9,3,spx[[#This Row],[month]]&lt;=12,4)</f>
        <v>2</v>
      </c>
    </row>
    <row r="1341" spans="1:13" x14ac:dyDescent="0.25">
      <c r="A1341" s="2">
        <v>38475</v>
      </c>
      <c r="B1341">
        <v>1162.160034</v>
      </c>
      <c r="C1341">
        <v>1166.8900149999999</v>
      </c>
      <c r="D1341">
        <v>1156.709961</v>
      </c>
      <c r="E1341">
        <v>1161.170044</v>
      </c>
      <c r="F1341">
        <v>1161.170044</v>
      </c>
      <c r="G1341">
        <v>2167020000</v>
      </c>
      <c r="H1341">
        <f>DAY(spx[[#This Row],[Date]])</f>
        <v>3</v>
      </c>
      <c r="I1341" s="7">
        <f>MONTH(spx[[#This Row],[Date]])</f>
        <v>5</v>
      </c>
      <c r="J1341" t="b">
        <f>MOD(spx[[#This Row],[month]]-1,3)=0</f>
        <v>0</v>
      </c>
      <c r="K1341" t="b">
        <f>spx[[#This Row],[month]]&lt;&gt;I1340</f>
        <v>0</v>
      </c>
      <c r="L1341" s="8">
        <f>YEAR(spx[[#This Row],[Date]])</f>
        <v>2005</v>
      </c>
      <c r="M1341" s="8" cm="1">
        <f t="array" ref="M1341">_xlfn.IFS(spx[[#This Row],[month]]&lt;=3,1,spx[[#This Row],[month]]&lt;=6,2,spx[[#This Row],[month]]&lt;=9,3,spx[[#This Row],[month]]&lt;=12,4)</f>
        <v>2</v>
      </c>
    </row>
    <row r="1342" spans="1:13" x14ac:dyDescent="0.25">
      <c r="A1342" s="2">
        <v>38476</v>
      </c>
      <c r="B1342">
        <v>1161.170044</v>
      </c>
      <c r="C1342">
        <v>1176.01001</v>
      </c>
      <c r="D1342">
        <v>1161.170044</v>
      </c>
      <c r="E1342">
        <v>1175.650024</v>
      </c>
      <c r="F1342">
        <v>1175.650024</v>
      </c>
      <c r="G1342">
        <v>2306480000</v>
      </c>
      <c r="H1342">
        <f>DAY(spx[[#This Row],[Date]])</f>
        <v>4</v>
      </c>
      <c r="I1342" s="7">
        <f>MONTH(spx[[#This Row],[Date]])</f>
        <v>5</v>
      </c>
      <c r="J1342" t="b">
        <f>MOD(spx[[#This Row],[month]]-1,3)=0</f>
        <v>0</v>
      </c>
      <c r="K1342" t="b">
        <f>spx[[#This Row],[month]]&lt;&gt;I1341</f>
        <v>0</v>
      </c>
      <c r="L1342" s="8">
        <f>YEAR(spx[[#This Row],[Date]])</f>
        <v>2005</v>
      </c>
      <c r="M1342" s="8" cm="1">
        <f t="array" ref="M1342">_xlfn.IFS(spx[[#This Row],[month]]&lt;=3,1,spx[[#This Row],[month]]&lt;=6,2,spx[[#This Row],[month]]&lt;=9,3,spx[[#This Row],[month]]&lt;=12,4)</f>
        <v>2</v>
      </c>
    </row>
    <row r="1343" spans="1:13" x14ac:dyDescent="0.25">
      <c r="A1343" s="2">
        <v>38477</v>
      </c>
      <c r="B1343">
        <v>1175.650024</v>
      </c>
      <c r="C1343">
        <v>1178.619995</v>
      </c>
      <c r="D1343">
        <v>1166.7700199999999</v>
      </c>
      <c r="E1343">
        <v>1172.630005</v>
      </c>
      <c r="F1343">
        <v>1172.630005</v>
      </c>
      <c r="G1343">
        <v>1997100000</v>
      </c>
      <c r="H1343">
        <f>DAY(spx[[#This Row],[Date]])</f>
        <v>5</v>
      </c>
      <c r="I1343" s="7">
        <f>MONTH(spx[[#This Row],[Date]])</f>
        <v>5</v>
      </c>
      <c r="J1343" t="b">
        <f>MOD(spx[[#This Row],[month]]-1,3)=0</f>
        <v>0</v>
      </c>
      <c r="K1343" t="b">
        <f>spx[[#This Row],[month]]&lt;&gt;I1342</f>
        <v>0</v>
      </c>
      <c r="L1343" s="8">
        <f>YEAR(spx[[#This Row],[Date]])</f>
        <v>2005</v>
      </c>
      <c r="M1343" s="8" cm="1">
        <f t="array" ref="M1343">_xlfn.IFS(spx[[#This Row],[month]]&lt;=3,1,spx[[#This Row],[month]]&lt;=6,2,spx[[#This Row],[month]]&lt;=9,3,spx[[#This Row],[month]]&lt;=12,4)</f>
        <v>2</v>
      </c>
    </row>
    <row r="1344" spans="1:13" x14ac:dyDescent="0.25">
      <c r="A1344" s="2">
        <v>38478</v>
      </c>
      <c r="B1344">
        <v>1172.630005</v>
      </c>
      <c r="C1344">
        <v>1177.75</v>
      </c>
      <c r="D1344">
        <v>1170.5</v>
      </c>
      <c r="E1344">
        <v>1171.349976</v>
      </c>
      <c r="F1344">
        <v>1171.349976</v>
      </c>
      <c r="G1344">
        <v>1707200000</v>
      </c>
      <c r="H1344">
        <f>DAY(spx[[#This Row],[Date]])</f>
        <v>6</v>
      </c>
      <c r="I1344" s="7">
        <f>MONTH(spx[[#This Row],[Date]])</f>
        <v>5</v>
      </c>
      <c r="J1344" t="b">
        <f>MOD(spx[[#This Row],[month]]-1,3)=0</f>
        <v>0</v>
      </c>
      <c r="K1344" t="b">
        <f>spx[[#This Row],[month]]&lt;&gt;I1343</f>
        <v>0</v>
      </c>
      <c r="L1344" s="8">
        <f>YEAR(spx[[#This Row],[Date]])</f>
        <v>2005</v>
      </c>
      <c r="M1344" s="8" cm="1">
        <f t="array" ref="M1344">_xlfn.IFS(spx[[#This Row],[month]]&lt;=3,1,spx[[#This Row],[month]]&lt;=6,2,spx[[#This Row],[month]]&lt;=9,3,spx[[#This Row],[month]]&lt;=12,4)</f>
        <v>2</v>
      </c>
    </row>
    <row r="1345" spans="1:13" x14ac:dyDescent="0.25">
      <c r="A1345" s="2">
        <v>38481</v>
      </c>
      <c r="B1345">
        <v>1171.349976</v>
      </c>
      <c r="C1345">
        <v>1178.869995</v>
      </c>
      <c r="D1345">
        <v>1169.380005</v>
      </c>
      <c r="E1345">
        <v>1178.839966</v>
      </c>
      <c r="F1345">
        <v>1178.839966</v>
      </c>
      <c r="G1345">
        <v>1857020000</v>
      </c>
      <c r="H1345">
        <f>DAY(spx[[#This Row],[Date]])</f>
        <v>9</v>
      </c>
      <c r="I1345" s="7">
        <f>MONTH(spx[[#This Row],[Date]])</f>
        <v>5</v>
      </c>
      <c r="J1345" t="b">
        <f>MOD(spx[[#This Row],[month]]-1,3)=0</f>
        <v>0</v>
      </c>
      <c r="K1345" t="b">
        <f>spx[[#This Row],[month]]&lt;&gt;I1344</f>
        <v>0</v>
      </c>
      <c r="L1345" s="8">
        <f>YEAR(spx[[#This Row],[Date]])</f>
        <v>2005</v>
      </c>
      <c r="M1345" s="8" cm="1">
        <f t="array" ref="M1345">_xlfn.IFS(spx[[#This Row],[month]]&lt;=3,1,spx[[#This Row],[month]]&lt;=6,2,spx[[#This Row],[month]]&lt;=9,3,spx[[#This Row],[month]]&lt;=12,4)</f>
        <v>2</v>
      </c>
    </row>
    <row r="1346" spans="1:13" x14ac:dyDescent="0.25">
      <c r="A1346" s="2">
        <v>38482</v>
      </c>
      <c r="B1346">
        <v>1178.839966</v>
      </c>
      <c r="C1346">
        <v>1178.839966</v>
      </c>
      <c r="D1346">
        <v>1162.9799800000001</v>
      </c>
      <c r="E1346">
        <v>1166.219971</v>
      </c>
      <c r="F1346">
        <v>1166.219971</v>
      </c>
      <c r="G1346">
        <v>1889660000</v>
      </c>
      <c r="H1346">
        <f>DAY(spx[[#This Row],[Date]])</f>
        <v>10</v>
      </c>
      <c r="I1346" s="7">
        <f>MONTH(spx[[#This Row],[Date]])</f>
        <v>5</v>
      </c>
      <c r="J1346" t="b">
        <f>MOD(spx[[#This Row],[month]]-1,3)=0</f>
        <v>0</v>
      </c>
      <c r="K1346" t="b">
        <f>spx[[#This Row],[month]]&lt;&gt;I1345</f>
        <v>0</v>
      </c>
      <c r="L1346" s="8">
        <f>YEAR(spx[[#This Row],[Date]])</f>
        <v>2005</v>
      </c>
      <c r="M1346" s="8" cm="1">
        <f t="array" ref="M1346">_xlfn.IFS(spx[[#This Row],[month]]&lt;=3,1,spx[[#This Row],[month]]&lt;=6,2,spx[[#This Row],[month]]&lt;=9,3,spx[[#This Row],[month]]&lt;=12,4)</f>
        <v>2</v>
      </c>
    </row>
    <row r="1347" spans="1:13" x14ac:dyDescent="0.25">
      <c r="A1347" s="2">
        <v>38483</v>
      </c>
      <c r="B1347">
        <v>1166.219971</v>
      </c>
      <c r="C1347">
        <v>1171.7700199999999</v>
      </c>
      <c r="D1347">
        <v>1157.709961</v>
      </c>
      <c r="E1347">
        <v>1171.1099850000001</v>
      </c>
      <c r="F1347">
        <v>1171.1099850000001</v>
      </c>
      <c r="G1347">
        <v>1834970000</v>
      </c>
      <c r="H1347">
        <f>DAY(spx[[#This Row],[Date]])</f>
        <v>11</v>
      </c>
      <c r="I1347" s="7">
        <f>MONTH(spx[[#This Row],[Date]])</f>
        <v>5</v>
      </c>
      <c r="J1347" t="b">
        <f>MOD(spx[[#This Row],[month]]-1,3)=0</f>
        <v>0</v>
      </c>
      <c r="K1347" t="b">
        <f>spx[[#This Row],[month]]&lt;&gt;I1346</f>
        <v>0</v>
      </c>
      <c r="L1347" s="8">
        <f>YEAR(spx[[#This Row],[Date]])</f>
        <v>2005</v>
      </c>
      <c r="M1347" s="8" cm="1">
        <f t="array" ref="M1347">_xlfn.IFS(spx[[#This Row],[month]]&lt;=3,1,spx[[#This Row],[month]]&lt;=6,2,spx[[#This Row],[month]]&lt;=9,3,spx[[#This Row],[month]]&lt;=12,4)</f>
        <v>2</v>
      </c>
    </row>
    <row r="1348" spans="1:13" x14ac:dyDescent="0.25">
      <c r="A1348" s="2">
        <v>38484</v>
      </c>
      <c r="B1348">
        <v>1171.1099850000001</v>
      </c>
      <c r="C1348">
        <v>1173.369995</v>
      </c>
      <c r="D1348">
        <v>1157.76001</v>
      </c>
      <c r="E1348">
        <v>1159.3599850000001</v>
      </c>
      <c r="F1348">
        <v>1159.3599850000001</v>
      </c>
      <c r="G1348">
        <v>1995290000</v>
      </c>
      <c r="H1348">
        <f>DAY(spx[[#This Row],[Date]])</f>
        <v>12</v>
      </c>
      <c r="I1348" s="7">
        <f>MONTH(spx[[#This Row],[Date]])</f>
        <v>5</v>
      </c>
      <c r="J1348" t="b">
        <f>MOD(spx[[#This Row],[month]]-1,3)=0</f>
        <v>0</v>
      </c>
      <c r="K1348" t="b">
        <f>spx[[#This Row],[month]]&lt;&gt;I1347</f>
        <v>0</v>
      </c>
      <c r="L1348" s="8">
        <f>YEAR(spx[[#This Row],[Date]])</f>
        <v>2005</v>
      </c>
      <c r="M1348" s="8" cm="1">
        <f t="array" ref="M1348">_xlfn.IFS(spx[[#This Row],[month]]&lt;=3,1,spx[[#This Row],[month]]&lt;=6,2,spx[[#This Row],[month]]&lt;=9,3,spx[[#This Row],[month]]&lt;=12,4)</f>
        <v>2</v>
      </c>
    </row>
    <row r="1349" spans="1:13" x14ac:dyDescent="0.25">
      <c r="A1349" s="2">
        <v>38485</v>
      </c>
      <c r="B1349">
        <v>1159.3599850000001</v>
      </c>
      <c r="C1349">
        <v>1163.75</v>
      </c>
      <c r="D1349">
        <v>1146.1800539999999</v>
      </c>
      <c r="E1349">
        <v>1154.0500489999999</v>
      </c>
      <c r="F1349">
        <v>1154.0500489999999</v>
      </c>
      <c r="G1349">
        <v>2188590000</v>
      </c>
      <c r="H1349">
        <f>DAY(spx[[#This Row],[Date]])</f>
        <v>13</v>
      </c>
      <c r="I1349" s="7">
        <f>MONTH(spx[[#This Row],[Date]])</f>
        <v>5</v>
      </c>
      <c r="J1349" t="b">
        <f>MOD(spx[[#This Row],[month]]-1,3)=0</f>
        <v>0</v>
      </c>
      <c r="K1349" t="b">
        <f>spx[[#This Row],[month]]&lt;&gt;I1348</f>
        <v>0</v>
      </c>
      <c r="L1349" s="8">
        <f>YEAR(spx[[#This Row],[Date]])</f>
        <v>2005</v>
      </c>
      <c r="M1349" s="8" cm="1">
        <f t="array" ref="M1349">_xlfn.IFS(spx[[#This Row],[month]]&lt;=3,1,spx[[#This Row],[month]]&lt;=6,2,spx[[#This Row],[month]]&lt;=9,3,spx[[#This Row],[month]]&lt;=12,4)</f>
        <v>2</v>
      </c>
    </row>
    <row r="1350" spans="1:13" x14ac:dyDescent="0.25">
      <c r="A1350" s="2">
        <v>38488</v>
      </c>
      <c r="B1350">
        <v>1154.0500489999999</v>
      </c>
      <c r="C1350">
        <v>1165.75</v>
      </c>
      <c r="D1350">
        <v>1153.6400149999999</v>
      </c>
      <c r="E1350">
        <v>1165.6899410000001</v>
      </c>
      <c r="F1350">
        <v>1165.6899410000001</v>
      </c>
      <c r="G1350">
        <v>1856860000</v>
      </c>
      <c r="H1350">
        <f>DAY(spx[[#This Row],[Date]])</f>
        <v>16</v>
      </c>
      <c r="I1350" s="7">
        <f>MONTH(spx[[#This Row],[Date]])</f>
        <v>5</v>
      </c>
      <c r="J1350" t="b">
        <f>MOD(spx[[#This Row],[month]]-1,3)=0</f>
        <v>0</v>
      </c>
      <c r="K1350" t="b">
        <f>spx[[#This Row],[month]]&lt;&gt;I1349</f>
        <v>0</v>
      </c>
      <c r="L1350" s="8">
        <f>YEAR(spx[[#This Row],[Date]])</f>
        <v>2005</v>
      </c>
      <c r="M1350" s="8" cm="1">
        <f t="array" ref="M1350">_xlfn.IFS(spx[[#This Row],[month]]&lt;=3,1,spx[[#This Row],[month]]&lt;=6,2,spx[[#This Row],[month]]&lt;=9,3,spx[[#This Row],[month]]&lt;=12,4)</f>
        <v>2</v>
      </c>
    </row>
    <row r="1351" spans="1:13" x14ac:dyDescent="0.25">
      <c r="A1351" s="2">
        <v>38489</v>
      </c>
      <c r="B1351">
        <v>1165.6899410000001</v>
      </c>
      <c r="C1351">
        <v>1174.349976</v>
      </c>
      <c r="D1351">
        <v>1159.8599850000001</v>
      </c>
      <c r="E1351">
        <v>1173.8000489999999</v>
      </c>
      <c r="F1351">
        <v>1173.8000489999999</v>
      </c>
      <c r="G1351">
        <v>1887260000</v>
      </c>
      <c r="H1351">
        <f>DAY(spx[[#This Row],[Date]])</f>
        <v>17</v>
      </c>
      <c r="I1351" s="7">
        <f>MONTH(spx[[#This Row],[Date]])</f>
        <v>5</v>
      </c>
      <c r="J1351" t="b">
        <f>MOD(spx[[#This Row],[month]]-1,3)=0</f>
        <v>0</v>
      </c>
      <c r="K1351" t="b">
        <f>spx[[#This Row],[month]]&lt;&gt;I1350</f>
        <v>0</v>
      </c>
      <c r="L1351" s="8">
        <f>YEAR(spx[[#This Row],[Date]])</f>
        <v>2005</v>
      </c>
      <c r="M1351" s="8" cm="1">
        <f t="array" ref="M1351">_xlfn.IFS(spx[[#This Row],[month]]&lt;=3,1,spx[[#This Row],[month]]&lt;=6,2,spx[[#This Row],[month]]&lt;=9,3,spx[[#This Row],[month]]&lt;=12,4)</f>
        <v>2</v>
      </c>
    </row>
    <row r="1352" spans="1:13" x14ac:dyDescent="0.25">
      <c r="A1352" s="2">
        <v>38490</v>
      </c>
      <c r="B1352">
        <v>1173.8000489999999</v>
      </c>
      <c r="C1352">
        <v>1187.900024</v>
      </c>
      <c r="D1352">
        <v>1173.8000489999999</v>
      </c>
      <c r="E1352">
        <v>1185.5600589999999</v>
      </c>
      <c r="F1352">
        <v>1185.5600589999999</v>
      </c>
      <c r="G1352">
        <v>2266320000</v>
      </c>
      <c r="H1352">
        <f>DAY(spx[[#This Row],[Date]])</f>
        <v>18</v>
      </c>
      <c r="I1352" s="7">
        <f>MONTH(spx[[#This Row],[Date]])</f>
        <v>5</v>
      </c>
      <c r="J1352" t="b">
        <f>MOD(spx[[#This Row],[month]]-1,3)=0</f>
        <v>0</v>
      </c>
      <c r="K1352" t="b">
        <f>spx[[#This Row],[month]]&lt;&gt;I1351</f>
        <v>0</v>
      </c>
      <c r="L1352" s="8">
        <f>YEAR(spx[[#This Row],[Date]])</f>
        <v>2005</v>
      </c>
      <c r="M1352" s="8" cm="1">
        <f t="array" ref="M1352">_xlfn.IFS(spx[[#This Row],[month]]&lt;=3,1,spx[[#This Row],[month]]&lt;=6,2,spx[[#This Row],[month]]&lt;=9,3,spx[[#This Row],[month]]&lt;=12,4)</f>
        <v>2</v>
      </c>
    </row>
    <row r="1353" spans="1:13" x14ac:dyDescent="0.25">
      <c r="A1353" s="2">
        <v>38491</v>
      </c>
      <c r="B1353">
        <v>1185.5600589999999</v>
      </c>
      <c r="C1353">
        <v>1191.089966</v>
      </c>
      <c r="D1353">
        <v>1184.48999</v>
      </c>
      <c r="E1353">
        <v>1191.079956</v>
      </c>
      <c r="F1353">
        <v>1191.079956</v>
      </c>
      <c r="G1353">
        <v>1775860000</v>
      </c>
      <c r="H1353">
        <f>DAY(spx[[#This Row],[Date]])</f>
        <v>19</v>
      </c>
      <c r="I1353" s="7">
        <f>MONTH(spx[[#This Row],[Date]])</f>
        <v>5</v>
      </c>
      <c r="J1353" t="b">
        <f>MOD(spx[[#This Row],[month]]-1,3)=0</f>
        <v>0</v>
      </c>
      <c r="K1353" t="b">
        <f>spx[[#This Row],[month]]&lt;&gt;I1352</f>
        <v>0</v>
      </c>
      <c r="L1353" s="8">
        <f>YEAR(spx[[#This Row],[Date]])</f>
        <v>2005</v>
      </c>
      <c r="M1353" s="8" cm="1">
        <f t="array" ref="M1353">_xlfn.IFS(spx[[#This Row],[month]]&lt;=3,1,spx[[#This Row],[month]]&lt;=6,2,spx[[#This Row],[month]]&lt;=9,3,spx[[#This Row],[month]]&lt;=12,4)</f>
        <v>2</v>
      </c>
    </row>
    <row r="1354" spans="1:13" x14ac:dyDescent="0.25">
      <c r="A1354" s="2">
        <v>38492</v>
      </c>
      <c r="B1354">
        <v>1191.079956</v>
      </c>
      <c r="C1354">
        <v>1191.219971</v>
      </c>
      <c r="D1354">
        <v>1185.1899410000001</v>
      </c>
      <c r="E1354">
        <v>1189.280029</v>
      </c>
      <c r="F1354">
        <v>1189.280029</v>
      </c>
      <c r="G1354">
        <v>1631750000</v>
      </c>
      <c r="H1354">
        <f>DAY(spx[[#This Row],[Date]])</f>
        <v>20</v>
      </c>
      <c r="I1354" s="7">
        <f>MONTH(spx[[#This Row],[Date]])</f>
        <v>5</v>
      </c>
      <c r="J1354" t="b">
        <f>MOD(spx[[#This Row],[month]]-1,3)=0</f>
        <v>0</v>
      </c>
      <c r="K1354" t="b">
        <f>spx[[#This Row],[month]]&lt;&gt;I1353</f>
        <v>0</v>
      </c>
      <c r="L1354" s="8">
        <f>YEAR(spx[[#This Row],[Date]])</f>
        <v>2005</v>
      </c>
      <c r="M1354" s="8" cm="1">
        <f t="array" ref="M1354">_xlfn.IFS(spx[[#This Row],[month]]&lt;=3,1,spx[[#This Row],[month]]&lt;=6,2,spx[[#This Row],[month]]&lt;=9,3,spx[[#This Row],[month]]&lt;=12,4)</f>
        <v>2</v>
      </c>
    </row>
    <row r="1355" spans="1:13" x14ac:dyDescent="0.25">
      <c r="A1355" s="2">
        <v>38495</v>
      </c>
      <c r="B1355">
        <v>1189.280029</v>
      </c>
      <c r="C1355">
        <v>1197.4399410000001</v>
      </c>
      <c r="D1355">
        <v>1188.76001</v>
      </c>
      <c r="E1355">
        <v>1193.8599850000001</v>
      </c>
      <c r="F1355">
        <v>1193.8599850000001</v>
      </c>
      <c r="G1355">
        <v>1681170000</v>
      </c>
      <c r="H1355">
        <f>DAY(spx[[#This Row],[Date]])</f>
        <v>23</v>
      </c>
      <c r="I1355" s="7">
        <f>MONTH(spx[[#This Row],[Date]])</f>
        <v>5</v>
      </c>
      <c r="J1355" t="b">
        <f>MOD(spx[[#This Row],[month]]-1,3)=0</f>
        <v>0</v>
      </c>
      <c r="K1355" t="b">
        <f>spx[[#This Row],[month]]&lt;&gt;I1354</f>
        <v>0</v>
      </c>
      <c r="L1355" s="8">
        <f>YEAR(spx[[#This Row],[Date]])</f>
        <v>2005</v>
      </c>
      <c r="M1355" s="8" cm="1">
        <f t="array" ref="M1355">_xlfn.IFS(spx[[#This Row],[month]]&lt;=3,1,spx[[#This Row],[month]]&lt;=6,2,spx[[#This Row],[month]]&lt;=9,3,spx[[#This Row],[month]]&lt;=12,4)</f>
        <v>2</v>
      </c>
    </row>
    <row r="1356" spans="1:13" x14ac:dyDescent="0.25">
      <c r="A1356" s="2">
        <v>38496</v>
      </c>
      <c r="B1356">
        <v>1193.8599850000001</v>
      </c>
      <c r="C1356">
        <v>1195.290039</v>
      </c>
      <c r="D1356">
        <v>1189.869995</v>
      </c>
      <c r="E1356">
        <v>1194.0699460000001</v>
      </c>
      <c r="F1356">
        <v>1194.0699460000001</v>
      </c>
      <c r="G1356">
        <v>1681000000</v>
      </c>
      <c r="H1356">
        <f>DAY(spx[[#This Row],[Date]])</f>
        <v>24</v>
      </c>
      <c r="I1356" s="7">
        <f>MONTH(spx[[#This Row],[Date]])</f>
        <v>5</v>
      </c>
      <c r="J1356" t="b">
        <f>MOD(spx[[#This Row],[month]]-1,3)=0</f>
        <v>0</v>
      </c>
      <c r="K1356" t="b">
        <f>spx[[#This Row],[month]]&lt;&gt;I1355</f>
        <v>0</v>
      </c>
      <c r="L1356" s="8">
        <f>YEAR(spx[[#This Row],[Date]])</f>
        <v>2005</v>
      </c>
      <c r="M1356" s="8" cm="1">
        <f t="array" ref="M1356">_xlfn.IFS(spx[[#This Row],[month]]&lt;=3,1,spx[[#This Row],[month]]&lt;=6,2,spx[[#This Row],[month]]&lt;=9,3,spx[[#This Row],[month]]&lt;=12,4)</f>
        <v>2</v>
      </c>
    </row>
    <row r="1357" spans="1:13" x14ac:dyDescent="0.25">
      <c r="A1357" s="2">
        <v>38497</v>
      </c>
      <c r="B1357">
        <v>1194.0699460000001</v>
      </c>
      <c r="C1357">
        <v>1194.0699460000001</v>
      </c>
      <c r="D1357">
        <v>1185.959961</v>
      </c>
      <c r="E1357">
        <v>1190.01001</v>
      </c>
      <c r="F1357">
        <v>1190.01001</v>
      </c>
      <c r="G1357">
        <v>1742180000</v>
      </c>
      <c r="H1357">
        <f>DAY(spx[[#This Row],[Date]])</f>
        <v>25</v>
      </c>
      <c r="I1357" s="7">
        <f>MONTH(spx[[#This Row],[Date]])</f>
        <v>5</v>
      </c>
      <c r="J1357" t="b">
        <f>MOD(spx[[#This Row],[month]]-1,3)=0</f>
        <v>0</v>
      </c>
      <c r="K1357" t="b">
        <f>spx[[#This Row],[month]]&lt;&gt;I1356</f>
        <v>0</v>
      </c>
      <c r="L1357" s="8">
        <f>YEAR(spx[[#This Row],[Date]])</f>
        <v>2005</v>
      </c>
      <c r="M1357" s="8" cm="1">
        <f t="array" ref="M1357">_xlfn.IFS(spx[[#This Row],[month]]&lt;=3,1,spx[[#This Row],[month]]&lt;=6,2,spx[[#This Row],[month]]&lt;=9,3,spx[[#This Row],[month]]&lt;=12,4)</f>
        <v>2</v>
      </c>
    </row>
    <row r="1358" spans="1:13" x14ac:dyDescent="0.25">
      <c r="A1358" s="2">
        <v>38498</v>
      </c>
      <c r="B1358">
        <v>1190.01001</v>
      </c>
      <c r="C1358">
        <v>1198.9499510000001</v>
      </c>
      <c r="D1358">
        <v>1190.01001</v>
      </c>
      <c r="E1358">
        <v>1197.619995</v>
      </c>
      <c r="F1358">
        <v>1197.619995</v>
      </c>
      <c r="G1358">
        <v>1654110000</v>
      </c>
      <c r="H1358">
        <f>DAY(spx[[#This Row],[Date]])</f>
        <v>26</v>
      </c>
      <c r="I1358" s="7">
        <f>MONTH(spx[[#This Row],[Date]])</f>
        <v>5</v>
      </c>
      <c r="J1358" t="b">
        <f>MOD(spx[[#This Row],[month]]-1,3)=0</f>
        <v>0</v>
      </c>
      <c r="K1358" t="b">
        <f>spx[[#This Row],[month]]&lt;&gt;I1357</f>
        <v>0</v>
      </c>
      <c r="L1358" s="8">
        <f>YEAR(spx[[#This Row],[Date]])</f>
        <v>2005</v>
      </c>
      <c r="M1358" s="8" cm="1">
        <f t="array" ref="M1358">_xlfn.IFS(spx[[#This Row],[month]]&lt;=3,1,spx[[#This Row],[month]]&lt;=6,2,spx[[#This Row],[month]]&lt;=9,3,spx[[#This Row],[month]]&lt;=12,4)</f>
        <v>2</v>
      </c>
    </row>
    <row r="1359" spans="1:13" x14ac:dyDescent="0.25">
      <c r="A1359" s="2">
        <v>38499</v>
      </c>
      <c r="B1359">
        <v>1197.619995</v>
      </c>
      <c r="C1359">
        <v>1199.5600589999999</v>
      </c>
      <c r="D1359">
        <v>1195.280029</v>
      </c>
      <c r="E1359">
        <v>1198.780029</v>
      </c>
      <c r="F1359">
        <v>1198.780029</v>
      </c>
      <c r="G1359">
        <v>1381430000</v>
      </c>
      <c r="H1359">
        <f>DAY(spx[[#This Row],[Date]])</f>
        <v>27</v>
      </c>
      <c r="I1359" s="7">
        <f>MONTH(spx[[#This Row],[Date]])</f>
        <v>5</v>
      </c>
      <c r="J1359" t="b">
        <f>MOD(spx[[#This Row],[month]]-1,3)=0</f>
        <v>0</v>
      </c>
      <c r="K1359" t="b">
        <f>spx[[#This Row],[month]]&lt;&gt;I1358</f>
        <v>0</v>
      </c>
      <c r="L1359" s="8">
        <f>YEAR(spx[[#This Row],[Date]])</f>
        <v>2005</v>
      </c>
      <c r="M1359" s="8" cm="1">
        <f t="array" ref="M1359">_xlfn.IFS(spx[[#This Row],[month]]&lt;=3,1,spx[[#This Row],[month]]&lt;=6,2,spx[[#This Row],[month]]&lt;=9,3,spx[[#This Row],[month]]&lt;=12,4)</f>
        <v>2</v>
      </c>
    </row>
    <row r="1360" spans="1:13" x14ac:dyDescent="0.25">
      <c r="A1360" s="2">
        <v>38503</v>
      </c>
      <c r="B1360">
        <v>1198.780029</v>
      </c>
      <c r="C1360">
        <v>1198.780029</v>
      </c>
      <c r="D1360">
        <v>1191.5</v>
      </c>
      <c r="E1360">
        <v>1191.5</v>
      </c>
      <c r="F1360">
        <v>1191.5</v>
      </c>
      <c r="G1360">
        <v>1840680000</v>
      </c>
      <c r="H1360">
        <f>DAY(spx[[#This Row],[Date]])</f>
        <v>31</v>
      </c>
      <c r="I1360" s="7">
        <f>MONTH(spx[[#This Row],[Date]])</f>
        <v>5</v>
      </c>
      <c r="J1360" t="b">
        <f>MOD(spx[[#This Row],[month]]-1,3)=0</f>
        <v>0</v>
      </c>
      <c r="K1360" t="b">
        <f>spx[[#This Row],[month]]&lt;&gt;I1359</f>
        <v>0</v>
      </c>
      <c r="L1360" s="8">
        <f>YEAR(spx[[#This Row],[Date]])</f>
        <v>2005</v>
      </c>
      <c r="M1360" s="8" cm="1">
        <f t="array" ref="M1360">_xlfn.IFS(spx[[#This Row],[month]]&lt;=3,1,spx[[#This Row],[month]]&lt;=6,2,spx[[#This Row],[month]]&lt;=9,3,spx[[#This Row],[month]]&lt;=12,4)</f>
        <v>2</v>
      </c>
    </row>
    <row r="1361" spans="1:13" x14ac:dyDescent="0.25">
      <c r="A1361" s="2">
        <v>38504</v>
      </c>
      <c r="B1361">
        <v>1191.5</v>
      </c>
      <c r="C1361">
        <v>1205.6400149999999</v>
      </c>
      <c r="D1361">
        <v>1191.030029</v>
      </c>
      <c r="E1361">
        <v>1202.219971</v>
      </c>
      <c r="F1361">
        <v>1202.219971</v>
      </c>
      <c r="G1361">
        <v>1810100000</v>
      </c>
      <c r="H1361">
        <f>DAY(spx[[#This Row],[Date]])</f>
        <v>1</v>
      </c>
      <c r="I1361" s="7">
        <f>MONTH(spx[[#This Row],[Date]])</f>
        <v>6</v>
      </c>
      <c r="J1361" t="b">
        <f>MOD(spx[[#This Row],[month]]-1,3)=0</f>
        <v>0</v>
      </c>
      <c r="K1361" t="b">
        <f>spx[[#This Row],[month]]&lt;&gt;I1360</f>
        <v>1</v>
      </c>
      <c r="L1361" s="8">
        <f>YEAR(spx[[#This Row],[Date]])</f>
        <v>2005</v>
      </c>
      <c r="M1361" s="8" cm="1">
        <f t="array" ref="M1361">_xlfn.IFS(spx[[#This Row],[month]]&lt;=3,1,spx[[#This Row],[month]]&lt;=6,2,spx[[#This Row],[month]]&lt;=9,3,spx[[#This Row],[month]]&lt;=12,4)</f>
        <v>2</v>
      </c>
    </row>
    <row r="1362" spans="1:13" x14ac:dyDescent="0.25">
      <c r="A1362" s="2">
        <v>38505</v>
      </c>
      <c r="B1362">
        <v>1202.2700199999999</v>
      </c>
      <c r="C1362">
        <v>1204.670044</v>
      </c>
      <c r="D1362">
        <v>1198.420044</v>
      </c>
      <c r="E1362">
        <v>1204.290039</v>
      </c>
      <c r="F1362">
        <v>1204.290039</v>
      </c>
      <c r="G1362">
        <v>1813790000</v>
      </c>
      <c r="H1362">
        <f>DAY(spx[[#This Row],[Date]])</f>
        <v>2</v>
      </c>
      <c r="I1362" s="7">
        <f>MONTH(spx[[#This Row],[Date]])</f>
        <v>6</v>
      </c>
      <c r="J1362" t="b">
        <f>MOD(spx[[#This Row],[month]]-1,3)=0</f>
        <v>0</v>
      </c>
      <c r="K1362" t="b">
        <f>spx[[#This Row],[month]]&lt;&gt;I1361</f>
        <v>0</v>
      </c>
      <c r="L1362" s="8">
        <f>YEAR(spx[[#This Row],[Date]])</f>
        <v>2005</v>
      </c>
      <c r="M1362" s="8" cm="1">
        <f t="array" ref="M1362">_xlfn.IFS(spx[[#This Row],[month]]&lt;=3,1,spx[[#This Row],[month]]&lt;=6,2,spx[[#This Row],[month]]&lt;=9,3,spx[[#This Row],[month]]&lt;=12,4)</f>
        <v>2</v>
      </c>
    </row>
    <row r="1363" spans="1:13" x14ac:dyDescent="0.25">
      <c r="A1363" s="2">
        <v>38506</v>
      </c>
      <c r="B1363">
        <v>1204.290039</v>
      </c>
      <c r="C1363">
        <v>1205.089966</v>
      </c>
      <c r="D1363">
        <v>1194.5500489999999</v>
      </c>
      <c r="E1363">
        <v>1196.0200199999999</v>
      </c>
      <c r="F1363">
        <v>1196.0200199999999</v>
      </c>
      <c r="G1363">
        <v>1627520000</v>
      </c>
      <c r="H1363">
        <f>DAY(spx[[#This Row],[Date]])</f>
        <v>3</v>
      </c>
      <c r="I1363" s="7">
        <f>MONTH(spx[[#This Row],[Date]])</f>
        <v>6</v>
      </c>
      <c r="J1363" t="b">
        <f>MOD(spx[[#This Row],[month]]-1,3)=0</f>
        <v>0</v>
      </c>
      <c r="K1363" t="b">
        <f>spx[[#This Row],[month]]&lt;&gt;I1362</f>
        <v>0</v>
      </c>
      <c r="L1363" s="8">
        <f>YEAR(spx[[#This Row],[Date]])</f>
        <v>2005</v>
      </c>
      <c r="M1363" s="8" cm="1">
        <f t="array" ref="M1363">_xlfn.IFS(spx[[#This Row],[month]]&lt;=3,1,spx[[#This Row],[month]]&lt;=6,2,spx[[#This Row],[month]]&lt;=9,3,spx[[#This Row],[month]]&lt;=12,4)</f>
        <v>2</v>
      </c>
    </row>
    <row r="1364" spans="1:13" x14ac:dyDescent="0.25">
      <c r="A1364" s="2">
        <v>38509</v>
      </c>
      <c r="B1364">
        <v>1196.0200199999999</v>
      </c>
      <c r="C1364">
        <v>1198.780029</v>
      </c>
      <c r="D1364">
        <v>1192.75</v>
      </c>
      <c r="E1364">
        <v>1197.51001</v>
      </c>
      <c r="F1364">
        <v>1197.51001</v>
      </c>
      <c r="G1364">
        <v>1547120000</v>
      </c>
      <c r="H1364">
        <f>DAY(spx[[#This Row],[Date]])</f>
        <v>6</v>
      </c>
      <c r="I1364" s="7">
        <f>MONTH(spx[[#This Row],[Date]])</f>
        <v>6</v>
      </c>
      <c r="J1364" t="b">
        <f>MOD(spx[[#This Row],[month]]-1,3)=0</f>
        <v>0</v>
      </c>
      <c r="K1364" t="b">
        <f>spx[[#This Row],[month]]&lt;&gt;I1363</f>
        <v>0</v>
      </c>
      <c r="L1364" s="8">
        <f>YEAR(spx[[#This Row],[Date]])</f>
        <v>2005</v>
      </c>
      <c r="M1364" s="8" cm="1">
        <f t="array" ref="M1364">_xlfn.IFS(spx[[#This Row],[month]]&lt;=3,1,spx[[#This Row],[month]]&lt;=6,2,spx[[#This Row],[month]]&lt;=9,3,spx[[#This Row],[month]]&lt;=12,4)</f>
        <v>2</v>
      </c>
    </row>
    <row r="1365" spans="1:13" x14ac:dyDescent="0.25">
      <c r="A1365" s="2">
        <v>38510</v>
      </c>
      <c r="B1365">
        <v>1197.51001</v>
      </c>
      <c r="C1365">
        <v>1208.849976</v>
      </c>
      <c r="D1365">
        <v>1197.26001</v>
      </c>
      <c r="E1365">
        <v>1197.26001</v>
      </c>
      <c r="F1365">
        <v>1197.26001</v>
      </c>
      <c r="G1365">
        <v>1851370000</v>
      </c>
      <c r="H1365">
        <f>DAY(spx[[#This Row],[Date]])</f>
        <v>7</v>
      </c>
      <c r="I1365" s="7">
        <f>MONTH(spx[[#This Row],[Date]])</f>
        <v>6</v>
      </c>
      <c r="J1365" t="b">
        <f>MOD(spx[[#This Row],[month]]-1,3)=0</f>
        <v>0</v>
      </c>
      <c r="K1365" t="b">
        <f>spx[[#This Row],[month]]&lt;&gt;I1364</f>
        <v>0</v>
      </c>
      <c r="L1365" s="8">
        <f>YEAR(spx[[#This Row],[Date]])</f>
        <v>2005</v>
      </c>
      <c r="M1365" s="8" cm="1">
        <f t="array" ref="M1365">_xlfn.IFS(spx[[#This Row],[month]]&lt;=3,1,spx[[#This Row],[month]]&lt;=6,2,spx[[#This Row],[month]]&lt;=9,3,spx[[#This Row],[month]]&lt;=12,4)</f>
        <v>2</v>
      </c>
    </row>
    <row r="1366" spans="1:13" x14ac:dyDescent="0.25">
      <c r="A1366" s="2">
        <v>38511</v>
      </c>
      <c r="B1366">
        <v>1197.26001</v>
      </c>
      <c r="C1366">
        <v>1201.969971</v>
      </c>
      <c r="D1366">
        <v>1193.329956</v>
      </c>
      <c r="E1366">
        <v>1194.670044</v>
      </c>
      <c r="F1366">
        <v>1194.670044</v>
      </c>
      <c r="G1366">
        <v>1715490000</v>
      </c>
      <c r="H1366">
        <f>DAY(spx[[#This Row],[Date]])</f>
        <v>8</v>
      </c>
      <c r="I1366" s="7">
        <f>MONTH(spx[[#This Row],[Date]])</f>
        <v>6</v>
      </c>
      <c r="J1366" t="b">
        <f>MOD(spx[[#This Row],[month]]-1,3)=0</f>
        <v>0</v>
      </c>
      <c r="K1366" t="b">
        <f>spx[[#This Row],[month]]&lt;&gt;I1365</f>
        <v>0</v>
      </c>
      <c r="L1366" s="8">
        <f>YEAR(spx[[#This Row],[Date]])</f>
        <v>2005</v>
      </c>
      <c r="M1366" s="8" cm="1">
        <f t="array" ref="M1366">_xlfn.IFS(spx[[#This Row],[month]]&lt;=3,1,spx[[#This Row],[month]]&lt;=6,2,spx[[#This Row],[month]]&lt;=9,3,spx[[#This Row],[month]]&lt;=12,4)</f>
        <v>2</v>
      </c>
    </row>
    <row r="1367" spans="1:13" x14ac:dyDescent="0.25">
      <c r="A1367" s="2">
        <v>38512</v>
      </c>
      <c r="B1367">
        <v>1194.670044</v>
      </c>
      <c r="C1367">
        <v>1201.8599850000001</v>
      </c>
      <c r="D1367">
        <v>1191.089966</v>
      </c>
      <c r="E1367">
        <v>1200.9300539999999</v>
      </c>
      <c r="F1367">
        <v>1200.9300539999999</v>
      </c>
      <c r="G1367">
        <v>1824120000</v>
      </c>
      <c r="H1367">
        <f>DAY(spx[[#This Row],[Date]])</f>
        <v>9</v>
      </c>
      <c r="I1367" s="7">
        <f>MONTH(spx[[#This Row],[Date]])</f>
        <v>6</v>
      </c>
      <c r="J1367" t="b">
        <f>MOD(spx[[#This Row],[month]]-1,3)=0</f>
        <v>0</v>
      </c>
      <c r="K1367" t="b">
        <f>spx[[#This Row],[month]]&lt;&gt;I1366</f>
        <v>0</v>
      </c>
      <c r="L1367" s="8">
        <f>YEAR(spx[[#This Row],[Date]])</f>
        <v>2005</v>
      </c>
      <c r="M1367" s="8" cm="1">
        <f t="array" ref="M1367">_xlfn.IFS(spx[[#This Row],[month]]&lt;=3,1,spx[[#This Row],[month]]&lt;=6,2,spx[[#This Row],[month]]&lt;=9,3,spx[[#This Row],[month]]&lt;=12,4)</f>
        <v>2</v>
      </c>
    </row>
    <row r="1368" spans="1:13" x14ac:dyDescent="0.25">
      <c r="A1368" s="2">
        <v>38513</v>
      </c>
      <c r="B1368">
        <v>1200.9300539999999</v>
      </c>
      <c r="C1368">
        <v>1202.790039</v>
      </c>
      <c r="D1368">
        <v>1192.6400149999999</v>
      </c>
      <c r="E1368">
        <v>1198.1099850000001</v>
      </c>
      <c r="F1368">
        <v>1198.1099850000001</v>
      </c>
      <c r="G1368">
        <v>1664180000</v>
      </c>
      <c r="H1368">
        <f>DAY(spx[[#This Row],[Date]])</f>
        <v>10</v>
      </c>
      <c r="I1368" s="7">
        <f>MONTH(spx[[#This Row],[Date]])</f>
        <v>6</v>
      </c>
      <c r="J1368" t="b">
        <f>MOD(spx[[#This Row],[month]]-1,3)=0</f>
        <v>0</v>
      </c>
      <c r="K1368" t="b">
        <f>spx[[#This Row],[month]]&lt;&gt;I1367</f>
        <v>0</v>
      </c>
      <c r="L1368" s="8">
        <f>YEAR(spx[[#This Row],[Date]])</f>
        <v>2005</v>
      </c>
      <c r="M1368" s="8" cm="1">
        <f t="array" ref="M1368">_xlfn.IFS(spx[[#This Row],[month]]&lt;=3,1,spx[[#This Row],[month]]&lt;=6,2,spx[[#This Row],[month]]&lt;=9,3,spx[[#This Row],[month]]&lt;=12,4)</f>
        <v>2</v>
      </c>
    </row>
    <row r="1369" spans="1:13" x14ac:dyDescent="0.25">
      <c r="A1369" s="2">
        <v>38516</v>
      </c>
      <c r="B1369">
        <v>1198.1099850000001</v>
      </c>
      <c r="C1369">
        <v>1206.030029</v>
      </c>
      <c r="D1369">
        <v>1194.51001</v>
      </c>
      <c r="E1369">
        <v>1200.8199460000001</v>
      </c>
      <c r="F1369">
        <v>1200.8199460000001</v>
      </c>
      <c r="G1369">
        <v>1661350000</v>
      </c>
      <c r="H1369">
        <f>DAY(spx[[#This Row],[Date]])</f>
        <v>13</v>
      </c>
      <c r="I1369" s="7">
        <f>MONTH(spx[[#This Row],[Date]])</f>
        <v>6</v>
      </c>
      <c r="J1369" t="b">
        <f>MOD(spx[[#This Row],[month]]-1,3)=0</f>
        <v>0</v>
      </c>
      <c r="K1369" t="b">
        <f>spx[[#This Row],[month]]&lt;&gt;I1368</f>
        <v>0</v>
      </c>
      <c r="L1369" s="8">
        <f>YEAR(spx[[#This Row],[Date]])</f>
        <v>2005</v>
      </c>
      <c r="M1369" s="8" cm="1">
        <f t="array" ref="M1369">_xlfn.IFS(spx[[#This Row],[month]]&lt;=3,1,spx[[#This Row],[month]]&lt;=6,2,spx[[#This Row],[month]]&lt;=9,3,spx[[#This Row],[month]]&lt;=12,4)</f>
        <v>2</v>
      </c>
    </row>
    <row r="1370" spans="1:13" x14ac:dyDescent="0.25">
      <c r="A1370" s="2">
        <v>38517</v>
      </c>
      <c r="B1370">
        <v>1200.8199460000001</v>
      </c>
      <c r="C1370">
        <v>1207.530029</v>
      </c>
      <c r="D1370">
        <v>1200.1800539999999</v>
      </c>
      <c r="E1370">
        <v>1203.910034</v>
      </c>
      <c r="F1370">
        <v>1203.910034</v>
      </c>
      <c r="G1370">
        <v>1698150000</v>
      </c>
      <c r="H1370">
        <f>DAY(spx[[#This Row],[Date]])</f>
        <v>14</v>
      </c>
      <c r="I1370" s="7">
        <f>MONTH(spx[[#This Row],[Date]])</f>
        <v>6</v>
      </c>
      <c r="J1370" t="b">
        <f>MOD(spx[[#This Row],[month]]-1,3)=0</f>
        <v>0</v>
      </c>
      <c r="K1370" t="b">
        <f>spx[[#This Row],[month]]&lt;&gt;I1369</f>
        <v>0</v>
      </c>
      <c r="L1370" s="8">
        <f>YEAR(spx[[#This Row],[Date]])</f>
        <v>2005</v>
      </c>
      <c r="M1370" s="8" cm="1">
        <f t="array" ref="M1370">_xlfn.IFS(spx[[#This Row],[month]]&lt;=3,1,spx[[#This Row],[month]]&lt;=6,2,spx[[#This Row],[month]]&lt;=9,3,spx[[#This Row],[month]]&lt;=12,4)</f>
        <v>2</v>
      </c>
    </row>
    <row r="1371" spans="1:13" x14ac:dyDescent="0.25">
      <c r="A1371" s="2">
        <v>38518</v>
      </c>
      <c r="B1371">
        <v>1203.910034</v>
      </c>
      <c r="C1371">
        <v>1208.079956</v>
      </c>
      <c r="D1371">
        <v>1198.660034</v>
      </c>
      <c r="E1371">
        <v>1206.579956</v>
      </c>
      <c r="F1371">
        <v>1206.579956</v>
      </c>
      <c r="G1371">
        <v>1840440000</v>
      </c>
      <c r="H1371">
        <f>DAY(spx[[#This Row],[Date]])</f>
        <v>15</v>
      </c>
      <c r="I1371" s="7">
        <f>MONTH(spx[[#This Row],[Date]])</f>
        <v>6</v>
      </c>
      <c r="J1371" t="b">
        <f>MOD(spx[[#This Row],[month]]-1,3)=0</f>
        <v>0</v>
      </c>
      <c r="K1371" t="b">
        <f>spx[[#This Row],[month]]&lt;&gt;I1370</f>
        <v>0</v>
      </c>
      <c r="L1371" s="8">
        <f>YEAR(spx[[#This Row],[Date]])</f>
        <v>2005</v>
      </c>
      <c r="M1371" s="8" cm="1">
        <f t="array" ref="M1371">_xlfn.IFS(spx[[#This Row],[month]]&lt;=3,1,spx[[#This Row],[month]]&lt;=6,2,spx[[#This Row],[month]]&lt;=9,3,spx[[#This Row],[month]]&lt;=12,4)</f>
        <v>2</v>
      </c>
    </row>
    <row r="1372" spans="1:13" x14ac:dyDescent="0.25">
      <c r="A1372" s="2">
        <v>38519</v>
      </c>
      <c r="B1372">
        <v>1206.5500489999999</v>
      </c>
      <c r="C1372">
        <v>1212.099976</v>
      </c>
      <c r="D1372">
        <v>1205.469971</v>
      </c>
      <c r="E1372">
        <v>1210.959961</v>
      </c>
      <c r="F1372">
        <v>1210.959961</v>
      </c>
      <c r="G1372">
        <v>1776040000</v>
      </c>
      <c r="H1372">
        <f>DAY(spx[[#This Row],[Date]])</f>
        <v>16</v>
      </c>
      <c r="I1372" s="7">
        <f>MONTH(spx[[#This Row],[Date]])</f>
        <v>6</v>
      </c>
      <c r="J1372" t="b">
        <f>MOD(spx[[#This Row],[month]]-1,3)=0</f>
        <v>0</v>
      </c>
      <c r="K1372" t="b">
        <f>spx[[#This Row],[month]]&lt;&gt;I1371</f>
        <v>0</v>
      </c>
      <c r="L1372" s="8">
        <f>YEAR(spx[[#This Row],[Date]])</f>
        <v>2005</v>
      </c>
      <c r="M1372" s="8" cm="1">
        <f t="array" ref="M1372">_xlfn.IFS(spx[[#This Row],[month]]&lt;=3,1,spx[[#This Row],[month]]&lt;=6,2,spx[[#This Row],[month]]&lt;=9,3,spx[[#This Row],[month]]&lt;=12,4)</f>
        <v>2</v>
      </c>
    </row>
    <row r="1373" spans="1:13" x14ac:dyDescent="0.25">
      <c r="A1373" s="2">
        <v>38520</v>
      </c>
      <c r="B1373">
        <v>1210.9300539999999</v>
      </c>
      <c r="C1373">
        <v>1219.5500489999999</v>
      </c>
      <c r="D1373">
        <v>1210.9300539999999</v>
      </c>
      <c r="E1373">
        <v>1216.959961</v>
      </c>
      <c r="F1373">
        <v>1216.959961</v>
      </c>
      <c r="G1373">
        <v>2407370000</v>
      </c>
      <c r="H1373">
        <f>DAY(spx[[#This Row],[Date]])</f>
        <v>17</v>
      </c>
      <c r="I1373" s="7">
        <f>MONTH(spx[[#This Row],[Date]])</f>
        <v>6</v>
      </c>
      <c r="J1373" t="b">
        <f>MOD(spx[[#This Row],[month]]-1,3)=0</f>
        <v>0</v>
      </c>
      <c r="K1373" t="b">
        <f>spx[[#This Row],[month]]&lt;&gt;I1372</f>
        <v>0</v>
      </c>
      <c r="L1373" s="8">
        <f>YEAR(spx[[#This Row],[Date]])</f>
        <v>2005</v>
      </c>
      <c r="M1373" s="8" cm="1">
        <f t="array" ref="M1373">_xlfn.IFS(spx[[#This Row],[month]]&lt;=3,1,spx[[#This Row],[month]]&lt;=6,2,spx[[#This Row],[month]]&lt;=9,3,spx[[#This Row],[month]]&lt;=12,4)</f>
        <v>2</v>
      </c>
    </row>
    <row r="1374" spans="1:13" x14ac:dyDescent="0.25">
      <c r="A1374" s="2">
        <v>38523</v>
      </c>
      <c r="B1374">
        <v>1216.959961</v>
      </c>
      <c r="C1374">
        <v>1219.099976</v>
      </c>
      <c r="D1374">
        <v>1210.650024</v>
      </c>
      <c r="E1374">
        <v>1216.099976</v>
      </c>
      <c r="F1374">
        <v>1216.099976</v>
      </c>
      <c r="G1374">
        <v>1714530000</v>
      </c>
      <c r="H1374">
        <f>DAY(spx[[#This Row],[Date]])</f>
        <v>20</v>
      </c>
      <c r="I1374" s="7">
        <f>MONTH(spx[[#This Row],[Date]])</f>
        <v>6</v>
      </c>
      <c r="J1374" t="b">
        <f>MOD(spx[[#This Row],[month]]-1,3)=0</f>
        <v>0</v>
      </c>
      <c r="K1374" t="b">
        <f>spx[[#This Row],[month]]&lt;&gt;I1373</f>
        <v>0</v>
      </c>
      <c r="L1374" s="8">
        <f>YEAR(spx[[#This Row],[Date]])</f>
        <v>2005</v>
      </c>
      <c r="M1374" s="8" cm="1">
        <f t="array" ref="M1374">_xlfn.IFS(spx[[#This Row],[month]]&lt;=3,1,spx[[#This Row],[month]]&lt;=6,2,spx[[#This Row],[month]]&lt;=9,3,spx[[#This Row],[month]]&lt;=12,4)</f>
        <v>2</v>
      </c>
    </row>
    <row r="1375" spans="1:13" x14ac:dyDescent="0.25">
      <c r="A1375" s="2">
        <v>38524</v>
      </c>
      <c r="B1375">
        <v>1216.099976</v>
      </c>
      <c r="C1375">
        <v>1217.130005</v>
      </c>
      <c r="D1375">
        <v>1211.8599850000001</v>
      </c>
      <c r="E1375">
        <v>1213.6099850000001</v>
      </c>
      <c r="F1375">
        <v>1213.6099850000001</v>
      </c>
      <c r="G1375">
        <v>1720700000</v>
      </c>
      <c r="H1375">
        <f>DAY(spx[[#This Row],[Date]])</f>
        <v>21</v>
      </c>
      <c r="I1375" s="7">
        <f>MONTH(spx[[#This Row],[Date]])</f>
        <v>6</v>
      </c>
      <c r="J1375" t="b">
        <f>MOD(spx[[#This Row],[month]]-1,3)=0</f>
        <v>0</v>
      </c>
      <c r="K1375" t="b">
        <f>spx[[#This Row],[month]]&lt;&gt;I1374</f>
        <v>0</v>
      </c>
      <c r="L1375" s="8">
        <f>YEAR(spx[[#This Row],[Date]])</f>
        <v>2005</v>
      </c>
      <c r="M1375" s="8" cm="1">
        <f t="array" ref="M1375">_xlfn.IFS(spx[[#This Row],[month]]&lt;=3,1,spx[[#This Row],[month]]&lt;=6,2,spx[[#This Row],[month]]&lt;=9,3,spx[[#This Row],[month]]&lt;=12,4)</f>
        <v>2</v>
      </c>
    </row>
    <row r="1376" spans="1:13" x14ac:dyDescent="0.25">
      <c r="A1376" s="2">
        <v>38525</v>
      </c>
      <c r="B1376">
        <v>1213.6099850000001</v>
      </c>
      <c r="C1376">
        <v>1219.589966</v>
      </c>
      <c r="D1376">
        <v>1211.6899410000001</v>
      </c>
      <c r="E1376">
        <v>1213.880005</v>
      </c>
      <c r="F1376">
        <v>1213.880005</v>
      </c>
      <c r="G1376">
        <v>1823250000</v>
      </c>
      <c r="H1376">
        <f>DAY(spx[[#This Row],[Date]])</f>
        <v>22</v>
      </c>
      <c r="I1376" s="7">
        <f>MONTH(spx[[#This Row],[Date]])</f>
        <v>6</v>
      </c>
      <c r="J1376" t="b">
        <f>MOD(spx[[#This Row],[month]]-1,3)=0</f>
        <v>0</v>
      </c>
      <c r="K1376" t="b">
        <f>spx[[#This Row],[month]]&lt;&gt;I1375</f>
        <v>0</v>
      </c>
      <c r="L1376" s="8">
        <f>YEAR(spx[[#This Row],[Date]])</f>
        <v>2005</v>
      </c>
      <c r="M1376" s="8" cm="1">
        <f t="array" ref="M1376">_xlfn.IFS(spx[[#This Row],[month]]&lt;=3,1,spx[[#This Row],[month]]&lt;=6,2,spx[[#This Row],[month]]&lt;=9,3,spx[[#This Row],[month]]&lt;=12,4)</f>
        <v>2</v>
      </c>
    </row>
    <row r="1377" spans="1:13" x14ac:dyDescent="0.25">
      <c r="A1377" s="2">
        <v>38526</v>
      </c>
      <c r="B1377">
        <v>1213.880005</v>
      </c>
      <c r="C1377">
        <v>1216.4499510000001</v>
      </c>
      <c r="D1377">
        <v>1200.719971</v>
      </c>
      <c r="E1377">
        <v>1200.7299800000001</v>
      </c>
      <c r="F1377">
        <v>1200.7299800000001</v>
      </c>
      <c r="G1377">
        <v>2029920000</v>
      </c>
      <c r="H1377">
        <f>DAY(spx[[#This Row],[Date]])</f>
        <v>23</v>
      </c>
      <c r="I1377" s="7">
        <f>MONTH(spx[[#This Row],[Date]])</f>
        <v>6</v>
      </c>
      <c r="J1377" t="b">
        <f>MOD(spx[[#This Row],[month]]-1,3)=0</f>
        <v>0</v>
      </c>
      <c r="K1377" t="b">
        <f>spx[[#This Row],[month]]&lt;&gt;I1376</f>
        <v>0</v>
      </c>
      <c r="L1377" s="8">
        <f>YEAR(spx[[#This Row],[Date]])</f>
        <v>2005</v>
      </c>
      <c r="M1377" s="8" cm="1">
        <f t="array" ref="M1377">_xlfn.IFS(spx[[#This Row],[month]]&lt;=3,1,spx[[#This Row],[month]]&lt;=6,2,spx[[#This Row],[month]]&lt;=9,3,spx[[#This Row],[month]]&lt;=12,4)</f>
        <v>2</v>
      </c>
    </row>
    <row r="1378" spans="1:13" x14ac:dyDescent="0.25">
      <c r="A1378" s="2">
        <v>38527</v>
      </c>
      <c r="B1378">
        <v>1200.7299800000001</v>
      </c>
      <c r="C1378">
        <v>1200.900024</v>
      </c>
      <c r="D1378">
        <v>1191.4499510000001</v>
      </c>
      <c r="E1378">
        <v>1191.5699460000001</v>
      </c>
      <c r="F1378">
        <v>1191.5699460000001</v>
      </c>
      <c r="G1378">
        <v>2418800000</v>
      </c>
      <c r="H1378">
        <f>DAY(spx[[#This Row],[Date]])</f>
        <v>24</v>
      </c>
      <c r="I1378" s="7">
        <f>MONTH(spx[[#This Row],[Date]])</f>
        <v>6</v>
      </c>
      <c r="J1378" t="b">
        <f>MOD(spx[[#This Row],[month]]-1,3)=0</f>
        <v>0</v>
      </c>
      <c r="K1378" t="b">
        <f>spx[[#This Row],[month]]&lt;&gt;I1377</f>
        <v>0</v>
      </c>
      <c r="L1378" s="8">
        <f>YEAR(spx[[#This Row],[Date]])</f>
        <v>2005</v>
      </c>
      <c r="M1378" s="8" cm="1">
        <f t="array" ref="M1378">_xlfn.IFS(spx[[#This Row],[month]]&lt;=3,1,spx[[#This Row],[month]]&lt;=6,2,spx[[#This Row],[month]]&lt;=9,3,spx[[#This Row],[month]]&lt;=12,4)</f>
        <v>2</v>
      </c>
    </row>
    <row r="1379" spans="1:13" x14ac:dyDescent="0.25">
      <c r="A1379" s="2">
        <v>38530</v>
      </c>
      <c r="B1379">
        <v>1191.5699460000001</v>
      </c>
      <c r="C1379">
        <v>1194.329956</v>
      </c>
      <c r="D1379">
        <v>1188.3000489999999</v>
      </c>
      <c r="E1379">
        <v>1190.6899410000001</v>
      </c>
      <c r="F1379">
        <v>1190.6899410000001</v>
      </c>
      <c r="G1379">
        <v>1738620000</v>
      </c>
      <c r="H1379">
        <f>DAY(spx[[#This Row],[Date]])</f>
        <v>27</v>
      </c>
      <c r="I1379" s="7">
        <f>MONTH(spx[[#This Row],[Date]])</f>
        <v>6</v>
      </c>
      <c r="J1379" t="b">
        <f>MOD(spx[[#This Row],[month]]-1,3)=0</f>
        <v>0</v>
      </c>
      <c r="K1379" t="b">
        <f>spx[[#This Row],[month]]&lt;&gt;I1378</f>
        <v>0</v>
      </c>
      <c r="L1379" s="8">
        <f>YEAR(spx[[#This Row],[Date]])</f>
        <v>2005</v>
      </c>
      <c r="M1379" s="8" cm="1">
        <f t="array" ref="M1379">_xlfn.IFS(spx[[#This Row],[month]]&lt;=3,1,spx[[#This Row],[month]]&lt;=6,2,spx[[#This Row],[month]]&lt;=9,3,spx[[#This Row],[month]]&lt;=12,4)</f>
        <v>2</v>
      </c>
    </row>
    <row r="1380" spans="1:13" x14ac:dyDescent="0.25">
      <c r="A1380" s="2">
        <v>38531</v>
      </c>
      <c r="B1380">
        <v>1190.6899410000001</v>
      </c>
      <c r="C1380">
        <v>1202.540039</v>
      </c>
      <c r="D1380">
        <v>1190.6899410000001</v>
      </c>
      <c r="E1380">
        <v>1201.5699460000001</v>
      </c>
      <c r="F1380">
        <v>1201.5699460000001</v>
      </c>
      <c r="G1380">
        <v>1772410000</v>
      </c>
      <c r="H1380">
        <f>DAY(spx[[#This Row],[Date]])</f>
        <v>28</v>
      </c>
      <c r="I1380" s="7">
        <f>MONTH(spx[[#This Row],[Date]])</f>
        <v>6</v>
      </c>
      <c r="J1380" t="b">
        <f>MOD(spx[[#This Row],[month]]-1,3)=0</f>
        <v>0</v>
      </c>
      <c r="K1380" t="b">
        <f>spx[[#This Row],[month]]&lt;&gt;I1379</f>
        <v>0</v>
      </c>
      <c r="L1380" s="8">
        <f>YEAR(spx[[#This Row],[Date]])</f>
        <v>2005</v>
      </c>
      <c r="M1380" s="8" cm="1">
        <f t="array" ref="M1380">_xlfn.IFS(spx[[#This Row],[month]]&lt;=3,1,spx[[#This Row],[month]]&lt;=6,2,spx[[#This Row],[month]]&lt;=9,3,spx[[#This Row],[month]]&lt;=12,4)</f>
        <v>2</v>
      </c>
    </row>
    <row r="1381" spans="1:13" x14ac:dyDescent="0.25">
      <c r="A1381" s="2">
        <v>38532</v>
      </c>
      <c r="B1381">
        <v>1201.5699460000001</v>
      </c>
      <c r="C1381">
        <v>1204.0699460000001</v>
      </c>
      <c r="D1381">
        <v>1198.6999510000001</v>
      </c>
      <c r="E1381">
        <v>1199.849976</v>
      </c>
      <c r="F1381">
        <v>1199.849976</v>
      </c>
      <c r="G1381">
        <v>1769280000</v>
      </c>
      <c r="H1381">
        <f>DAY(spx[[#This Row],[Date]])</f>
        <v>29</v>
      </c>
      <c r="I1381" s="7">
        <f>MONTH(spx[[#This Row],[Date]])</f>
        <v>6</v>
      </c>
      <c r="J1381" t="b">
        <f>MOD(spx[[#This Row],[month]]-1,3)=0</f>
        <v>0</v>
      </c>
      <c r="K1381" t="b">
        <f>spx[[#This Row],[month]]&lt;&gt;I1380</f>
        <v>0</v>
      </c>
      <c r="L1381" s="8">
        <f>YEAR(spx[[#This Row],[Date]])</f>
        <v>2005</v>
      </c>
      <c r="M1381" s="8" cm="1">
        <f t="array" ref="M1381">_xlfn.IFS(spx[[#This Row],[month]]&lt;=3,1,spx[[#This Row],[month]]&lt;=6,2,spx[[#This Row],[month]]&lt;=9,3,spx[[#This Row],[month]]&lt;=12,4)</f>
        <v>2</v>
      </c>
    </row>
    <row r="1382" spans="1:13" x14ac:dyDescent="0.25">
      <c r="A1382" s="2">
        <v>38533</v>
      </c>
      <c r="B1382">
        <v>1199.849976</v>
      </c>
      <c r="C1382">
        <v>1203.2700199999999</v>
      </c>
      <c r="D1382">
        <v>1190.51001</v>
      </c>
      <c r="E1382">
        <v>1191.329956</v>
      </c>
      <c r="F1382">
        <v>1191.329956</v>
      </c>
      <c r="G1382">
        <v>2109490000</v>
      </c>
      <c r="H1382">
        <f>DAY(spx[[#This Row],[Date]])</f>
        <v>30</v>
      </c>
      <c r="I1382" s="7">
        <f>MONTH(spx[[#This Row],[Date]])</f>
        <v>6</v>
      </c>
      <c r="J1382" t="b">
        <f>MOD(spx[[#This Row],[month]]-1,3)=0</f>
        <v>0</v>
      </c>
      <c r="K1382" t="b">
        <f>spx[[#This Row],[month]]&lt;&gt;I1381</f>
        <v>0</v>
      </c>
      <c r="L1382" s="8">
        <f>YEAR(spx[[#This Row],[Date]])</f>
        <v>2005</v>
      </c>
      <c r="M1382" s="8" cm="1">
        <f t="array" ref="M1382">_xlfn.IFS(spx[[#This Row],[month]]&lt;=3,1,spx[[#This Row],[month]]&lt;=6,2,spx[[#This Row],[month]]&lt;=9,3,spx[[#This Row],[month]]&lt;=12,4)</f>
        <v>2</v>
      </c>
    </row>
    <row r="1383" spans="1:13" x14ac:dyDescent="0.25">
      <c r="A1383" s="2">
        <v>38534</v>
      </c>
      <c r="B1383">
        <v>1191.329956</v>
      </c>
      <c r="C1383">
        <v>1197.8900149999999</v>
      </c>
      <c r="D1383">
        <v>1191.329956</v>
      </c>
      <c r="E1383">
        <v>1194.4399410000001</v>
      </c>
      <c r="F1383">
        <v>1194.4399410000001</v>
      </c>
      <c r="G1383">
        <v>1593820000</v>
      </c>
      <c r="H1383">
        <f>DAY(spx[[#This Row],[Date]])</f>
        <v>1</v>
      </c>
      <c r="I1383" s="7">
        <f>MONTH(spx[[#This Row],[Date]])</f>
        <v>7</v>
      </c>
      <c r="J1383" t="b">
        <f>MOD(spx[[#This Row],[month]]-1,3)=0</f>
        <v>1</v>
      </c>
      <c r="K1383" t="b">
        <f>spx[[#This Row],[month]]&lt;&gt;I1382</f>
        <v>1</v>
      </c>
      <c r="L1383" s="8">
        <f>YEAR(spx[[#This Row],[Date]])</f>
        <v>2005</v>
      </c>
      <c r="M1383" s="8" cm="1">
        <f t="array" ref="M1383">_xlfn.IFS(spx[[#This Row],[month]]&lt;=3,1,spx[[#This Row],[month]]&lt;=6,2,spx[[#This Row],[month]]&lt;=9,3,spx[[#This Row],[month]]&lt;=12,4)</f>
        <v>3</v>
      </c>
    </row>
    <row r="1384" spans="1:13" x14ac:dyDescent="0.25">
      <c r="A1384" s="2">
        <v>38538</v>
      </c>
      <c r="B1384">
        <v>1194.4399410000001</v>
      </c>
      <c r="C1384">
        <v>1206.339966</v>
      </c>
      <c r="D1384">
        <v>1192.48999</v>
      </c>
      <c r="E1384">
        <v>1204.98999</v>
      </c>
      <c r="F1384">
        <v>1204.98999</v>
      </c>
      <c r="G1384">
        <v>1805820000</v>
      </c>
      <c r="H1384">
        <f>DAY(spx[[#This Row],[Date]])</f>
        <v>5</v>
      </c>
      <c r="I1384" s="7">
        <f>MONTH(spx[[#This Row],[Date]])</f>
        <v>7</v>
      </c>
      <c r="J1384" t="b">
        <f>MOD(spx[[#This Row],[month]]-1,3)=0</f>
        <v>1</v>
      </c>
      <c r="K1384" t="b">
        <f>spx[[#This Row],[month]]&lt;&gt;I1383</f>
        <v>0</v>
      </c>
      <c r="L1384" s="8">
        <f>YEAR(spx[[#This Row],[Date]])</f>
        <v>2005</v>
      </c>
      <c r="M1384" s="8" cm="1">
        <f t="array" ref="M1384">_xlfn.IFS(spx[[#This Row],[month]]&lt;=3,1,spx[[#This Row],[month]]&lt;=6,2,spx[[#This Row],[month]]&lt;=9,3,spx[[#This Row],[month]]&lt;=12,4)</f>
        <v>3</v>
      </c>
    </row>
    <row r="1385" spans="1:13" x14ac:dyDescent="0.25">
      <c r="A1385" s="2">
        <v>38539</v>
      </c>
      <c r="B1385">
        <v>1204.98999</v>
      </c>
      <c r="C1385">
        <v>1206.1099850000001</v>
      </c>
      <c r="D1385">
        <v>1194.780029</v>
      </c>
      <c r="E1385">
        <v>1194.9399410000001</v>
      </c>
      <c r="F1385">
        <v>1194.9399410000001</v>
      </c>
      <c r="G1385">
        <v>1883470000</v>
      </c>
      <c r="H1385">
        <f>DAY(spx[[#This Row],[Date]])</f>
        <v>6</v>
      </c>
      <c r="I1385" s="7">
        <f>MONTH(spx[[#This Row],[Date]])</f>
        <v>7</v>
      </c>
      <c r="J1385" t="b">
        <f>MOD(spx[[#This Row],[month]]-1,3)=0</f>
        <v>1</v>
      </c>
      <c r="K1385" t="b">
        <f>spx[[#This Row],[month]]&lt;&gt;I1384</f>
        <v>0</v>
      </c>
      <c r="L1385" s="8">
        <f>YEAR(spx[[#This Row],[Date]])</f>
        <v>2005</v>
      </c>
      <c r="M1385" s="8" cm="1">
        <f t="array" ref="M1385">_xlfn.IFS(spx[[#This Row],[month]]&lt;=3,1,spx[[#This Row],[month]]&lt;=6,2,spx[[#This Row],[month]]&lt;=9,3,spx[[#This Row],[month]]&lt;=12,4)</f>
        <v>3</v>
      </c>
    </row>
    <row r="1386" spans="1:13" x14ac:dyDescent="0.25">
      <c r="A1386" s="2">
        <v>38540</v>
      </c>
      <c r="B1386">
        <v>1194.9399410000001</v>
      </c>
      <c r="C1386">
        <v>1198.459961</v>
      </c>
      <c r="D1386">
        <v>1183.5500489999999</v>
      </c>
      <c r="E1386">
        <v>1197.869995</v>
      </c>
      <c r="F1386">
        <v>1197.869995</v>
      </c>
      <c r="G1386">
        <v>1952440000</v>
      </c>
      <c r="H1386">
        <f>DAY(spx[[#This Row],[Date]])</f>
        <v>7</v>
      </c>
      <c r="I1386" s="7">
        <f>MONTH(spx[[#This Row],[Date]])</f>
        <v>7</v>
      </c>
      <c r="J1386" t="b">
        <f>MOD(spx[[#This Row],[month]]-1,3)=0</f>
        <v>1</v>
      </c>
      <c r="K1386" t="b">
        <f>spx[[#This Row],[month]]&lt;&gt;I1385</f>
        <v>0</v>
      </c>
      <c r="L1386" s="8">
        <f>YEAR(spx[[#This Row],[Date]])</f>
        <v>2005</v>
      </c>
      <c r="M1386" s="8" cm="1">
        <f t="array" ref="M1386">_xlfn.IFS(spx[[#This Row],[month]]&lt;=3,1,spx[[#This Row],[month]]&lt;=6,2,spx[[#This Row],[month]]&lt;=9,3,spx[[#This Row],[month]]&lt;=12,4)</f>
        <v>3</v>
      </c>
    </row>
    <row r="1387" spans="1:13" x14ac:dyDescent="0.25">
      <c r="A1387" s="2">
        <v>38541</v>
      </c>
      <c r="B1387">
        <v>1197.869995</v>
      </c>
      <c r="C1387">
        <v>1212.7299800000001</v>
      </c>
      <c r="D1387">
        <v>1197.1999510000001</v>
      </c>
      <c r="E1387">
        <v>1211.8599850000001</v>
      </c>
      <c r="F1387">
        <v>1211.8599850000001</v>
      </c>
      <c r="G1387">
        <v>1900810000</v>
      </c>
      <c r="H1387">
        <f>DAY(spx[[#This Row],[Date]])</f>
        <v>8</v>
      </c>
      <c r="I1387" s="7">
        <f>MONTH(spx[[#This Row],[Date]])</f>
        <v>7</v>
      </c>
      <c r="J1387" t="b">
        <f>MOD(spx[[#This Row],[month]]-1,3)=0</f>
        <v>1</v>
      </c>
      <c r="K1387" t="b">
        <f>spx[[#This Row],[month]]&lt;&gt;I1386</f>
        <v>0</v>
      </c>
      <c r="L1387" s="8">
        <f>YEAR(spx[[#This Row],[Date]])</f>
        <v>2005</v>
      </c>
      <c r="M1387" s="8" cm="1">
        <f t="array" ref="M1387">_xlfn.IFS(spx[[#This Row],[month]]&lt;=3,1,spx[[#This Row],[month]]&lt;=6,2,spx[[#This Row],[month]]&lt;=9,3,spx[[#This Row],[month]]&lt;=12,4)</f>
        <v>3</v>
      </c>
    </row>
    <row r="1388" spans="1:13" x14ac:dyDescent="0.25">
      <c r="A1388" s="2">
        <v>38544</v>
      </c>
      <c r="B1388">
        <v>1211.8599850000001</v>
      </c>
      <c r="C1388">
        <v>1220.030029</v>
      </c>
      <c r="D1388">
        <v>1211.8599850000001</v>
      </c>
      <c r="E1388">
        <v>1219.4399410000001</v>
      </c>
      <c r="F1388">
        <v>1219.4399410000001</v>
      </c>
      <c r="G1388">
        <v>1846300000</v>
      </c>
      <c r="H1388">
        <f>DAY(spx[[#This Row],[Date]])</f>
        <v>11</v>
      </c>
      <c r="I1388" s="7">
        <f>MONTH(spx[[#This Row],[Date]])</f>
        <v>7</v>
      </c>
      <c r="J1388" t="b">
        <f>MOD(spx[[#This Row],[month]]-1,3)=0</f>
        <v>1</v>
      </c>
      <c r="K1388" t="b">
        <f>spx[[#This Row],[month]]&lt;&gt;I1387</f>
        <v>0</v>
      </c>
      <c r="L1388" s="8">
        <f>YEAR(spx[[#This Row],[Date]])</f>
        <v>2005</v>
      </c>
      <c r="M1388" s="8" cm="1">
        <f t="array" ref="M1388">_xlfn.IFS(spx[[#This Row],[month]]&lt;=3,1,spx[[#This Row],[month]]&lt;=6,2,spx[[#This Row],[month]]&lt;=9,3,spx[[#This Row],[month]]&lt;=12,4)</f>
        <v>3</v>
      </c>
    </row>
    <row r="1389" spans="1:13" x14ac:dyDescent="0.25">
      <c r="A1389" s="2">
        <v>38545</v>
      </c>
      <c r="B1389">
        <v>1219.4399410000001</v>
      </c>
      <c r="C1389">
        <v>1225.540039</v>
      </c>
      <c r="D1389">
        <v>1216.599976</v>
      </c>
      <c r="E1389">
        <v>1222.209961</v>
      </c>
      <c r="F1389">
        <v>1222.209961</v>
      </c>
      <c r="G1389">
        <v>1932010000</v>
      </c>
      <c r="H1389">
        <f>DAY(spx[[#This Row],[Date]])</f>
        <v>12</v>
      </c>
      <c r="I1389" s="7">
        <f>MONTH(spx[[#This Row],[Date]])</f>
        <v>7</v>
      </c>
      <c r="J1389" t="b">
        <f>MOD(spx[[#This Row],[month]]-1,3)=0</f>
        <v>1</v>
      </c>
      <c r="K1389" t="b">
        <f>spx[[#This Row],[month]]&lt;&gt;I1388</f>
        <v>0</v>
      </c>
      <c r="L1389" s="8">
        <f>YEAR(spx[[#This Row],[Date]])</f>
        <v>2005</v>
      </c>
      <c r="M1389" s="8" cm="1">
        <f t="array" ref="M1389">_xlfn.IFS(spx[[#This Row],[month]]&lt;=3,1,spx[[#This Row],[month]]&lt;=6,2,spx[[#This Row],[month]]&lt;=9,3,spx[[#This Row],[month]]&lt;=12,4)</f>
        <v>3</v>
      </c>
    </row>
    <row r="1390" spans="1:13" x14ac:dyDescent="0.25">
      <c r="A1390" s="2">
        <v>38546</v>
      </c>
      <c r="B1390">
        <v>1222.209961</v>
      </c>
      <c r="C1390">
        <v>1224.459961</v>
      </c>
      <c r="D1390">
        <v>1219.6400149999999</v>
      </c>
      <c r="E1390">
        <v>1223.290039</v>
      </c>
      <c r="F1390">
        <v>1223.290039</v>
      </c>
      <c r="G1390">
        <v>1812500000</v>
      </c>
      <c r="H1390">
        <f>DAY(spx[[#This Row],[Date]])</f>
        <v>13</v>
      </c>
      <c r="I1390" s="7">
        <f>MONTH(spx[[#This Row],[Date]])</f>
        <v>7</v>
      </c>
      <c r="J1390" t="b">
        <f>MOD(spx[[#This Row],[month]]-1,3)=0</f>
        <v>1</v>
      </c>
      <c r="K1390" t="b">
        <f>spx[[#This Row],[month]]&lt;&gt;I1389</f>
        <v>0</v>
      </c>
      <c r="L1390" s="8">
        <f>YEAR(spx[[#This Row],[Date]])</f>
        <v>2005</v>
      </c>
      <c r="M1390" s="8" cm="1">
        <f t="array" ref="M1390">_xlfn.IFS(spx[[#This Row],[month]]&lt;=3,1,spx[[#This Row],[month]]&lt;=6,2,spx[[#This Row],[month]]&lt;=9,3,spx[[#This Row],[month]]&lt;=12,4)</f>
        <v>3</v>
      </c>
    </row>
    <row r="1391" spans="1:13" x14ac:dyDescent="0.25">
      <c r="A1391" s="2">
        <v>38547</v>
      </c>
      <c r="B1391">
        <v>1223.290039</v>
      </c>
      <c r="C1391">
        <v>1233.160034</v>
      </c>
      <c r="D1391">
        <v>1223.290039</v>
      </c>
      <c r="E1391">
        <v>1226.5</v>
      </c>
      <c r="F1391">
        <v>1226.5</v>
      </c>
      <c r="G1391">
        <v>2048710000</v>
      </c>
      <c r="H1391">
        <f>DAY(spx[[#This Row],[Date]])</f>
        <v>14</v>
      </c>
      <c r="I1391" s="7">
        <f>MONTH(spx[[#This Row],[Date]])</f>
        <v>7</v>
      </c>
      <c r="J1391" t="b">
        <f>MOD(spx[[#This Row],[month]]-1,3)=0</f>
        <v>1</v>
      </c>
      <c r="K1391" t="b">
        <f>spx[[#This Row],[month]]&lt;&gt;I1390</f>
        <v>0</v>
      </c>
      <c r="L1391" s="8">
        <f>YEAR(spx[[#This Row],[Date]])</f>
        <v>2005</v>
      </c>
      <c r="M1391" s="8" cm="1">
        <f t="array" ref="M1391">_xlfn.IFS(spx[[#This Row],[month]]&lt;=3,1,spx[[#This Row],[month]]&lt;=6,2,spx[[#This Row],[month]]&lt;=9,3,spx[[#This Row],[month]]&lt;=12,4)</f>
        <v>3</v>
      </c>
    </row>
    <row r="1392" spans="1:13" x14ac:dyDescent="0.25">
      <c r="A1392" s="2">
        <v>38548</v>
      </c>
      <c r="B1392">
        <v>1226.5</v>
      </c>
      <c r="C1392">
        <v>1229.530029</v>
      </c>
      <c r="D1392">
        <v>1223.5</v>
      </c>
      <c r="E1392">
        <v>1227.920044</v>
      </c>
      <c r="F1392">
        <v>1227.920044</v>
      </c>
      <c r="G1392">
        <v>1716400000</v>
      </c>
      <c r="H1392">
        <f>DAY(spx[[#This Row],[Date]])</f>
        <v>15</v>
      </c>
      <c r="I1392" s="7">
        <f>MONTH(spx[[#This Row],[Date]])</f>
        <v>7</v>
      </c>
      <c r="J1392" t="b">
        <f>MOD(spx[[#This Row],[month]]-1,3)=0</f>
        <v>1</v>
      </c>
      <c r="K1392" t="b">
        <f>spx[[#This Row],[month]]&lt;&gt;I1391</f>
        <v>0</v>
      </c>
      <c r="L1392" s="8">
        <f>YEAR(spx[[#This Row],[Date]])</f>
        <v>2005</v>
      </c>
      <c r="M1392" s="8" cm="1">
        <f t="array" ref="M1392">_xlfn.IFS(spx[[#This Row],[month]]&lt;=3,1,spx[[#This Row],[month]]&lt;=6,2,spx[[#This Row],[month]]&lt;=9,3,spx[[#This Row],[month]]&lt;=12,4)</f>
        <v>3</v>
      </c>
    </row>
    <row r="1393" spans="1:13" x14ac:dyDescent="0.25">
      <c r="A1393" s="2">
        <v>38551</v>
      </c>
      <c r="B1393">
        <v>1227.920044</v>
      </c>
      <c r="C1393">
        <v>1227.920044</v>
      </c>
      <c r="D1393">
        <v>1221.130005</v>
      </c>
      <c r="E1393">
        <v>1221.130005</v>
      </c>
      <c r="F1393">
        <v>1221.130005</v>
      </c>
      <c r="G1393">
        <v>1582100000</v>
      </c>
      <c r="H1393">
        <f>DAY(spx[[#This Row],[Date]])</f>
        <v>18</v>
      </c>
      <c r="I1393" s="7">
        <f>MONTH(spx[[#This Row],[Date]])</f>
        <v>7</v>
      </c>
      <c r="J1393" t="b">
        <f>MOD(spx[[#This Row],[month]]-1,3)=0</f>
        <v>1</v>
      </c>
      <c r="K1393" t="b">
        <f>spx[[#This Row],[month]]&lt;&gt;I1392</f>
        <v>0</v>
      </c>
      <c r="L1393" s="8">
        <f>YEAR(spx[[#This Row],[Date]])</f>
        <v>2005</v>
      </c>
      <c r="M1393" s="8" cm="1">
        <f t="array" ref="M1393">_xlfn.IFS(spx[[#This Row],[month]]&lt;=3,1,spx[[#This Row],[month]]&lt;=6,2,spx[[#This Row],[month]]&lt;=9,3,spx[[#This Row],[month]]&lt;=12,4)</f>
        <v>3</v>
      </c>
    </row>
    <row r="1394" spans="1:13" x14ac:dyDescent="0.25">
      <c r="A1394" s="2">
        <v>38552</v>
      </c>
      <c r="B1394">
        <v>1221.130005</v>
      </c>
      <c r="C1394">
        <v>1230.339966</v>
      </c>
      <c r="D1394">
        <v>1221.130005</v>
      </c>
      <c r="E1394">
        <v>1229.349976</v>
      </c>
      <c r="F1394">
        <v>1229.349976</v>
      </c>
      <c r="G1394">
        <v>2041280000</v>
      </c>
      <c r="H1394">
        <f>DAY(spx[[#This Row],[Date]])</f>
        <v>19</v>
      </c>
      <c r="I1394" s="7">
        <f>MONTH(spx[[#This Row],[Date]])</f>
        <v>7</v>
      </c>
      <c r="J1394" t="b">
        <f>MOD(spx[[#This Row],[month]]-1,3)=0</f>
        <v>1</v>
      </c>
      <c r="K1394" t="b">
        <f>spx[[#This Row],[month]]&lt;&gt;I1393</f>
        <v>0</v>
      </c>
      <c r="L1394" s="8">
        <f>YEAR(spx[[#This Row],[Date]])</f>
        <v>2005</v>
      </c>
      <c r="M1394" s="8" cm="1">
        <f t="array" ref="M1394">_xlfn.IFS(spx[[#This Row],[month]]&lt;=3,1,spx[[#This Row],[month]]&lt;=6,2,spx[[#This Row],[month]]&lt;=9,3,spx[[#This Row],[month]]&lt;=12,4)</f>
        <v>3</v>
      </c>
    </row>
    <row r="1395" spans="1:13" x14ac:dyDescent="0.25">
      <c r="A1395" s="2">
        <v>38553</v>
      </c>
      <c r="B1395">
        <v>1229.349976</v>
      </c>
      <c r="C1395">
        <v>1236.5600589999999</v>
      </c>
      <c r="D1395">
        <v>1222.910034</v>
      </c>
      <c r="E1395">
        <v>1235.1999510000001</v>
      </c>
      <c r="F1395">
        <v>1235.1999510000001</v>
      </c>
      <c r="G1395">
        <v>2063340000</v>
      </c>
      <c r="H1395">
        <f>DAY(spx[[#This Row],[Date]])</f>
        <v>20</v>
      </c>
      <c r="I1395" s="7">
        <f>MONTH(spx[[#This Row],[Date]])</f>
        <v>7</v>
      </c>
      <c r="J1395" t="b">
        <f>MOD(spx[[#This Row],[month]]-1,3)=0</f>
        <v>1</v>
      </c>
      <c r="K1395" t="b">
        <f>spx[[#This Row],[month]]&lt;&gt;I1394</f>
        <v>0</v>
      </c>
      <c r="L1395" s="8">
        <f>YEAR(spx[[#This Row],[Date]])</f>
        <v>2005</v>
      </c>
      <c r="M1395" s="8" cm="1">
        <f t="array" ref="M1395">_xlfn.IFS(spx[[#This Row],[month]]&lt;=3,1,spx[[#This Row],[month]]&lt;=6,2,spx[[#This Row],[month]]&lt;=9,3,spx[[#This Row],[month]]&lt;=12,4)</f>
        <v>3</v>
      </c>
    </row>
    <row r="1396" spans="1:13" x14ac:dyDescent="0.25">
      <c r="A1396" s="2">
        <v>38554</v>
      </c>
      <c r="B1396">
        <v>1235.1999510000001</v>
      </c>
      <c r="C1396">
        <v>1235.829956</v>
      </c>
      <c r="D1396">
        <v>1224.6999510000001</v>
      </c>
      <c r="E1396">
        <v>1227.040039</v>
      </c>
      <c r="F1396">
        <v>1227.040039</v>
      </c>
      <c r="G1396">
        <v>2129840000</v>
      </c>
      <c r="H1396">
        <f>DAY(spx[[#This Row],[Date]])</f>
        <v>21</v>
      </c>
      <c r="I1396" s="7">
        <f>MONTH(spx[[#This Row],[Date]])</f>
        <v>7</v>
      </c>
      <c r="J1396" t="b">
        <f>MOD(spx[[#This Row],[month]]-1,3)=0</f>
        <v>1</v>
      </c>
      <c r="K1396" t="b">
        <f>spx[[#This Row],[month]]&lt;&gt;I1395</f>
        <v>0</v>
      </c>
      <c r="L1396" s="8">
        <f>YEAR(spx[[#This Row],[Date]])</f>
        <v>2005</v>
      </c>
      <c r="M1396" s="8" cm="1">
        <f t="array" ref="M1396">_xlfn.IFS(spx[[#This Row],[month]]&lt;=3,1,spx[[#This Row],[month]]&lt;=6,2,spx[[#This Row],[month]]&lt;=9,3,spx[[#This Row],[month]]&lt;=12,4)</f>
        <v>3</v>
      </c>
    </row>
    <row r="1397" spans="1:13" x14ac:dyDescent="0.25">
      <c r="A1397" s="2">
        <v>38555</v>
      </c>
      <c r="B1397">
        <v>1227.040039</v>
      </c>
      <c r="C1397">
        <v>1234.1899410000001</v>
      </c>
      <c r="D1397">
        <v>1226.150024</v>
      </c>
      <c r="E1397">
        <v>1233.6800539999999</v>
      </c>
      <c r="F1397">
        <v>1233.6800539999999</v>
      </c>
      <c r="G1397">
        <v>1766990000</v>
      </c>
      <c r="H1397">
        <f>DAY(spx[[#This Row],[Date]])</f>
        <v>22</v>
      </c>
      <c r="I1397" s="7">
        <f>MONTH(spx[[#This Row],[Date]])</f>
        <v>7</v>
      </c>
      <c r="J1397" t="b">
        <f>MOD(spx[[#This Row],[month]]-1,3)=0</f>
        <v>1</v>
      </c>
      <c r="K1397" t="b">
        <f>spx[[#This Row],[month]]&lt;&gt;I1396</f>
        <v>0</v>
      </c>
      <c r="L1397" s="8">
        <f>YEAR(spx[[#This Row],[Date]])</f>
        <v>2005</v>
      </c>
      <c r="M1397" s="8" cm="1">
        <f t="array" ref="M1397">_xlfn.IFS(spx[[#This Row],[month]]&lt;=3,1,spx[[#This Row],[month]]&lt;=6,2,spx[[#This Row],[month]]&lt;=9,3,spx[[#This Row],[month]]&lt;=12,4)</f>
        <v>3</v>
      </c>
    </row>
    <row r="1398" spans="1:13" x14ac:dyDescent="0.25">
      <c r="A1398" s="2">
        <v>38558</v>
      </c>
      <c r="B1398">
        <v>1233.6800539999999</v>
      </c>
      <c r="C1398">
        <v>1238.3599850000001</v>
      </c>
      <c r="D1398">
        <v>1228.150024</v>
      </c>
      <c r="E1398">
        <v>1229.030029</v>
      </c>
      <c r="F1398">
        <v>1229.030029</v>
      </c>
      <c r="G1398">
        <v>1717580000</v>
      </c>
      <c r="H1398">
        <f>DAY(spx[[#This Row],[Date]])</f>
        <v>25</v>
      </c>
      <c r="I1398" s="7">
        <f>MONTH(spx[[#This Row],[Date]])</f>
        <v>7</v>
      </c>
      <c r="J1398" t="b">
        <f>MOD(spx[[#This Row],[month]]-1,3)=0</f>
        <v>1</v>
      </c>
      <c r="K1398" t="b">
        <f>spx[[#This Row],[month]]&lt;&gt;I1397</f>
        <v>0</v>
      </c>
      <c r="L1398" s="8">
        <f>YEAR(spx[[#This Row],[Date]])</f>
        <v>2005</v>
      </c>
      <c r="M1398" s="8" cm="1">
        <f t="array" ref="M1398">_xlfn.IFS(spx[[#This Row],[month]]&lt;=3,1,spx[[#This Row],[month]]&lt;=6,2,spx[[#This Row],[month]]&lt;=9,3,spx[[#This Row],[month]]&lt;=12,4)</f>
        <v>3</v>
      </c>
    </row>
    <row r="1399" spans="1:13" x14ac:dyDescent="0.25">
      <c r="A1399" s="2">
        <v>38559</v>
      </c>
      <c r="B1399">
        <v>1229.030029</v>
      </c>
      <c r="C1399">
        <v>1234.420044</v>
      </c>
      <c r="D1399">
        <v>1229.030029</v>
      </c>
      <c r="E1399">
        <v>1231.160034</v>
      </c>
      <c r="F1399">
        <v>1231.160034</v>
      </c>
      <c r="G1399">
        <v>1934180000</v>
      </c>
      <c r="H1399">
        <f>DAY(spx[[#This Row],[Date]])</f>
        <v>26</v>
      </c>
      <c r="I1399" s="7">
        <f>MONTH(spx[[#This Row],[Date]])</f>
        <v>7</v>
      </c>
      <c r="J1399" t="b">
        <f>MOD(spx[[#This Row],[month]]-1,3)=0</f>
        <v>1</v>
      </c>
      <c r="K1399" t="b">
        <f>spx[[#This Row],[month]]&lt;&gt;I1398</f>
        <v>0</v>
      </c>
      <c r="L1399" s="8">
        <f>YEAR(spx[[#This Row],[Date]])</f>
        <v>2005</v>
      </c>
      <c r="M1399" s="8" cm="1">
        <f t="array" ref="M1399">_xlfn.IFS(spx[[#This Row],[month]]&lt;=3,1,spx[[#This Row],[month]]&lt;=6,2,spx[[#This Row],[month]]&lt;=9,3,spx[[#This Row],[month]]&lt;=12,4)</f>
        <v>3</v>
      </c>
    </row>
    <row r="1400" spans="1:13" x14ac:dyDescent="0.25">
      <c r="A1400" s="2">
        <v>38560</v>
      </c>
      <c r="B1400">
        <v>1231.160034</v>
      </c>
      <c r="C1400">
        <v>1237.6400149999999</v>
      </c>
      <c r="D1400">
        <v>1230.150024</v>
      </c>
      <c r="E1400">
        <v>1236.790039</v>
      </c>
      <c r="F1400">
        <v>1236.790039</v>
      </c>
      <c r="G1400">
        <v>1945800000</v>
      </c>
      <c r="H1400">
        <f>DAY(spx[[#This Row],[Date]])</f>
        <v>27</v>
      </c>
      <c r="I1400" s="7">
        <f>MONTH(spx[[#This Row],[Date]])</f>
        <v>7</v>
      </c>
      <c r="J1400" t="b">
        <f>MOD(spx[[#This Row],[month]]-1,3)=0</f>
        <v>1</v>
      </c>
      <c r="K1400" t="b">
        <f>spx[[#This Row],[month]]&lt;&gt;I1399</f>
        <v>0</v>
      </c>
      <c r="L1400" s="8">
        <f>YEAR(spx[[#This Row],[Date]])</f>
        <v>2005</v>
      </c>
      <c r="M1400" s="8" cm="1">
        <f t="array" ref="M1400">_xlfn.IFS(spx[[#This Row],[month]]&lt;=3,1,spx[[#This Row],[month]]&lt;=6,2,spx[[#This Row],[month]]&lt;=9,3,spx[[#This Row],[month]]&lt;=12,4)</f>
        <v>3</v>
      </c>
    </row>
    <row r="1401" spans="1:13" x14ac:dyDescent="0.25">
      <c r="A1401" s="2">
        <v>38561</v>
      </c>
      <c r="B1401">
        <v>1236.790039</v>
      </c>
      <c r="C1401">
        <v>1245.150024</v>
      </c>
      <c r="D1401">
        <v>1235.8100589999999</v>
      </c>
      <c r="E1401">
        <v>1243.719971</v>
      </c>
      <c r="F1401">
        <v>1243.719971</v>
      </c>
      <c r="G1401">
        <v>2001680000</v>
      </c>
      <c r="H1401">
        <f>DAY(spx[[#This Row],[Date]])</f>
        <v>28</v>
      </c>
      <c r="I1401" s="7">
        <f>MONTH(spx[[#This Row],[Date]])</f>
        <v>7</v>
      </c>
      <c r="J1401" t="b">
        <f>MOD(spx[[#This Row],[month]]-1,3)=0</f>
        <v>1</v>
      </c>
      <c r="K1401" t="b">
        <f>spx[[#This Row],[month]]&lt;&gt;I1400</f>
        <v>0</v>
      </c>
      <c r="L1401" s="8">
        <f>YEAR(spx[[#This Row],[Date]])</f>
        <v>2005</v>
      </c>
      <c r="M1401" s="8" cm="1">
        <f t="array" ref="M1401">_xlfn.IFS(spx[[#This Row],[month]]&lt;=3,1,spx[[#This Row],[month]]&lt;=6,2,spx[[#This Row],[month]]&lt;=9,3,spx[[#This Row],[month]]&lt;=12,4)</f>
        <v>3</v>
      </c>
    </row>
    <row r="1402" spans="1:13" x14ac:dyDescent="0.25">
      <c r="A1402" s="2">
        <v>38562</v>
      </c>
      <c r="B1402">
        <v>1243.719971</v>
      </c>
      <c r="C1402">
        <v>1245.040039</v>
      </c>
      <c r="D1402">
        <v>1234.1800539999999</v>
      </c>
      <c r="E1402">
        <v>1234.1800539999999</v>
      </c>
      <c r="F1402">
        <v>1234.1800539999999</v>
      </c>
      <c r="G1402">
        <v>1789600000</v>
      </c>
      <c r="H1402">
        <f>DAY(spx[[#This Row],[Date]])</f>
        <v>29</v>
      </c>
      <c r="I1402" s="7">
        <f>MONTH(spx[[#This Row],[Date]])</f>
        <v>7</v>
      </c>
      <c r="J1402" t="b">
        <f>MOD(spx[[#This Row],[month]]-1,3)=0</f>
        <v>1</v>
      </c>
      <c r="K1402" t="b">
        <f>spx[[#This Row],[month]]&lt;&gt;I1401</f>
        <v>0</v>
      </c>
      <c r="L1402" s="8">
        <f>YEAR(spx[[#This Row],[Date]])</f>
        <v>2005</v>
      </c>
      <c r="M1402" s="8" cm="1">
        <f t="array" ref="M1402">_xlfn.IFS(spx[[#This Row],[month]]&lt;=3,1,spx[[#This Row],[month]]&lt;=6,2,spx[[#This Row],[month]]&lt;=9,3,spx[[#This Row],[month]]&lt;=12,4)</f>
        <v>3</v>
      </c>
    </row>
    <row r="1403" spans="1:13" x14ac:dyDescent="0.25">
      <c r="A1403" s="2">
        <v>38565</v>
      </c>
      <c r="B1403">
        <v>1234.1800539999999</v>
      </c>
      <c r="C1403">
        <v>1239.099976</v>
      </c>
      <c r="D1403">
        <v>1233.8000489999999</v>
      </c>
      <c r="E1403">
        <v>1235.349976</v>
      </c>
      <c r="F1403">
        <v>1235.349976</v>
      </c>
      <c r="G1403">
        <v>1716870000</v>
      </c>
      <c r="H1403">
        <f>DAY(spx[[#This Row],[Date]])</f>
        <v>1</v>
      </c>
      <c r="I1403" s="7">
        <f>MONTH(spx[[#This Row],[Date]])</f>
        <v>8</v>
      </c>
      <c r="J1403" t="b">
        <f>MOD(spx[[#This Row],[month]]-1,3)=0</f>
        <v>0</v>
      </c>
      <c r="K1403" t="b">
        <f>spx[[#This Row],[month]]&lt;&gt;I1402</f>
        <v>1</v>
      </c>
      <c r="L1403" s="8">
        <f>YEAR(spx[[#This Row],[Date]])</f>
        <v>2005</v>
      </c>
      <c r="M1403" s="8" cm="1">
        <f t="array" ref="M1403">_xlfn.IFS(spx[[#This Row],[month]]&lt;=3,1,spx[[#This Row],[month]]&lt;=6,2,spx[[#This Row],[month]]&lt;=9,3,spx[[#This Row],[month]]&lt;=12,4)</f>
        <v>3</v>
      </c>
    </row>
    <row r="1404" spans="1:13" x14ac:dyDescent="0.25">
      <c r="A1404" s="2">
        <v>38566</v>
      </c>
      <c r="B1404">
        <v>1235.349976</v>
      </c>
      <c r="C1404">
        <v>1244.6899410000001</v>
      </c>
      <c r="D1404">
        <v>1235.349976</v>
      </c>
      <c r="E1404">
        <v>1244.119995</v>
      </c>
      <c r="F1404">
        <v>1244.119995</v>
      </c>
      <c r="G1404">
        <v>2043120000</v>
      </c>
      <c r="H1404">
        <f>DAY(spx[[#This Row],[Date]])</f>
        <v>2</v>
      </c>
      <c r="I1404" s="7">
        <f>MONTH(spx[[#This Row],[Date]])</f>
        <v>8</v>
      </c>
      <c r="J1404" t="b">
        <f>MOD(spx[[#This Row],[month]]-1,3)=0</f>
        <v>0</v>
      </c>
      <c r="K1404" t="b">
        <f>spx[[#This Row],[month]]&lt;&gt;I1403</f>
        <v>0</v>
      </c>
      <c r="L1404" s="8">
        <f>YEAR(spx[[#This Row],[Date]])</f>
        <v>2005</v>
      </c>
      <c r="M1404" s="8" cm="1">
        <f t="array" ref="M1404">_xlfn.IFS(spx[[#This Row],[month]]&lt;=3,1,spx[[#This Row],[month]]&lt;=6,2,spx[[#This Row],[month]]&lt;=9,3,spx[[#This Row],[month]]&lt;=12,4)</f>
        <v>3</v>
      </c>
    </row>
    <row r="1405" spans="1:13" x14ac:dyDescent="0.25">
      <c r="A1405" s="2">
        <v>38567</v>
      </c>
      <c r="B1405">
        <v>1244.119995</v>
      </c>
      <c r="C1405">
        <v>1245.8599850000001</v>
      </c>
      <c r="D1405">
        <v>1240.5699460000001</v>
      </c>
      <c r="E1405">
        <v>1245.040039</v>
      </c>
      <c r="F1405">
        <v>1245.040039</v>
      </c>
      <c r="G1405">
        <v>1999980000</v>
      </c>
      <c r="H1405">
        <f>DAY(spx[[#This Row],[Date]])</f>
        <v>3</v>
      </c>
      <c r="I1405" s="7">
        <f>MONTH(spx[[#This Row],[Date]])</f>
        <v>8</v>
      </c>
      <c r="J1405" t="b">
        <f>MOD(spx[[#This Row],[month]]-1,3)=0</f>
        <v>0</v>
      </c>
      <c r="K1405" t="b">
        <f>spx[[#This Row],[month]]&lt;&gt;I1404</f>
        <v>0</v>
      </c>
      <c r="L1405" s="8">
        <f>YEAR(spx[[#This Row],[Date]])</f>
        <v>2005</v>
      </c>
      <c r="M1405" s="8" cm="1">
        <f t="array" ref="M1405">_xlfn.IFS(spx[[#This Row],[month]]&lt;=3,1,spx[[#This Row],[month]]&lt;=6,2,spx[[#This Row],[month]]&lt;=9,3,spx[[#This Row],[month]]&lt;=12,4)</f>
        <v>3</v>
      </c>
    </row>
    <row r="1406" spans="1:13" x14ac:dyDescent="0.25">
      <c r="A1406" s="2">
        <v>38568</v>
      </c>
      <c r="B1406">
        <v>1245.040039</v>
      </c>
      <c r="C1406">
        <v>1245.040039</v>
      </c>
      <c r="D1406">
        <v>1235.150024</v>
      </c>
      <c r="E1406">
        <v>1235.8599850000001</v>
      </c>
      <c r="F1406">
        <v>1235.8599850000001</v>
      </c>
      <c r="G1406">
        <v>1981220000</v>
      </c>
      <c r="H1406">
        <f>DAY(spx[[#This Row],[Date]])</f>
        <v>4</v>
      </c>
      <c r="I1406" s="7">
        <f>MONTH(spx[[#This Row],[Date]])</f>
        <v>8</v>
      </c>
      <c r="J1406" t="b">
        <f>MOD(spx[[#This Row],[month]]-1,3)=0</f>
        <v>0</v>
      </c>
      <c r="K1406" t="b">
        <f>spx[[#This Row],[month]]&lt;&gt;I1405</f>
        <v>0</v>
      </c>
      <c r="L1406" s="8">
        <f>YEAR(spx[[#This Row],[Date]])</f>
        <v>2005</v>
      </c>
      <c r="M1406" s="8" cm="1">
        <f t="array" ref="M1406">_xlfn.IFS(spx[[#This Row],[month]]&lt;=3,1,spx[[#This Row],[month]]&lt;=6,2,spx[[#This Row],[month]]&lt;=9,3,spx[[#This Row],[month]]&lt;=12,4)</f>
        <v>3</v>
      </c>
    </row>
    <row r="1407" spans="1:13" x14ac:dyDescent="0.25">
      <c r="A1407" s="2">
        <v>38569</v>
      </c>
      <c r="B1407">
        <v>1235.8599850000001</v>
      </c>
      <c r="C1407">
        <v>1235.8599850000001</v>
      </c>
      <c r="D1407">
        <v>1225.619995</v>
      </c>
      <c r="E1407">
        <v>1226.420044</v>
      </c>
      <c r="F1407">
        <v>1226.420044</v>
      </c>
      <c r="G1407">
        <v>1930280000</v>
      </c>
      <c r="H1407">
        <f>DAY(spx[[#This Row],[Date]])</f>
        <v>5</v>
      </c>
      <c r="I1407" s="7">
        <f>MONTH(spx[[#This Row],[Date]])</f>
        <v>8</v>
      </c>
      <c r="J1407" t="b">
        <f>MOD(spx[[#This Row],[month]]-1,3)=0</f>
        <v>0</v>
      </c>
      <c r="K1407" t="b">
        <f>spx[[#This Row],[month]]&lt;&gt;I1406</f>
        <v>0</v>
      </c>
      <c r="L1407" s="8">
        <f>YEAR(spx[[#This Row],[Date]])</f>
        <v>2005</v>
      </c>
      <c r="M1407" s="8" cm="1">
        <f t="array" ref="M1407">_xlfn.IFS(spx[[#This Row],[month]]&lt;=3,1,spx[[#This Row],[month]]&lt;=6,2,spx[[#This Row],[month]]&lt;=9,3,spx[[#This Row],[month]]&lt;=12,4)</f>
        <v>3</v>
      </c>
    </row>
    <row r="1408" spans="1:13" x14ac:dyDescent="0.25">
      <c r="A1408" s="2">
        <v>38572</v>
      </c>
      <c r="B1408">
        <v>1226.420044</v>
      </c>
      <c r="C1408">
        <v>1232.280029</v>
      </c>
      <c r="D1408">
        <v>1222.670044</v>
      </c>
      <c r="E1408">
        <v>1223.130005</v>
      </c>
      <c r="F1408">
        <v>1223.130005</v>
      </c>
      <c r="G1408">
        <v>1804140000</v>
      </c>
      <c r="H1408">
        <f>DAY(spx[[#This Row],[Date]])</f>
        <v>8</v>
      </c>
      <c r="I1408" s="7">
        <f>MONTH(spx[[#This Row],[Date]])</f>
        <v>8</v>
      </c>
      <c r="J1408" t="b">
        <f>MOD(spx[[#This Row],[month]]-1,3)=0</f>
        <v>0</v>
      </c>
      <c r="K1408" t="b">
        <f>spx[[#This Row],[month]]&lt;&gt;I1407</f>
        <v>0</v>
      </c>
      <c r="L1408" s="8">
        <f>YEAR(spx[[#This Row],[Date]])</f>
        <v>2005</v>
      </c>
      <c r="M1408" s="8" cm="1">
        <f t="array" ref="M1408">_xlfn.IFS(spx[[#This Row],[month]]&lt;=3,1,spx[[#This Row],[month]]&lt;=6,2,spx[[#This Row],[month]]&lt;=9,3,spx[[#This Row],[month]]&lt;=12,4)</f>
        <v>3</v>
      </c>
    </row>
    <row r="1409" spans="1:13" x14ac:dyDescent="0.25">
      <c r="A1409" s="2">
        <v>38573</v>
      </c>
      <c r="B1409">
        <v>1223.130005</v>
      </c>
      <c r="C1409">
        <v>1234.1099850000001</v>
      </c>
      <c r="D1409">
        <v>1223.130005</v>
      </c>
      <c r="E1409">
        <v>1231.380005</v>
      </c>
      <c r="F1409">
        <v>1231.380005</v>
      </c>
      <c r="G1409">
        <v>1897520000</v>
      </c>
      <c r="H1409">
        <f>DAY(spx[[#This Row],[Date]])</f>
        <v>9</v>
      </c>
      <c r="I1409" s="7">
        <f>MONTH(spx[[#This Row],[Date]])</f>
        <v>8</v>
      </c>
      <c r="J1409" t="b">
        <f>MOD(spx[[#This Row],[month]]-1,3)=0</f>
        <v>0</v>
      </c>
      <c r="K1409" t="b">
        <f>spx[[#This Row],[month]]&lt;&gt;I1408</f>
        <v>0</v>
      </c>
      <c r="L1409" s="8">
        <f>YEAR(spx[[#This Row],[Date]])</f>
        <v>2005</v>
      </c>
      <c r="M1409" s="8" cm="1">
        <f t="array" ref="M1409">_xlfn.IFS(spx[[#This Row],[month]]&lt;=3,1,spx[[#This Row],[month]]&lt;=6,2,spx[[#This Row],[month]]&lt;=9,3,spx[[#This Row],[month]]&lt;=12,4)</f>
        <v>3</v>
      </c>
    </row>
    <row r="1410" spans="1:13" x14ac:dyDescent="0.25">
      <c r="A1410" s="2">
        <v>38574</v>
      </c>
      <c r="B1410">
        <v>1231.380005</v>
      </c>
      <c r="C1410">
        <v>1242.6899410000001</v>
      </c>
      <c r="D1410">
        <v>1226.579956</v>
      </c>
      <c r="E1410">
        <v>1229.130005</v>
      </c>
      <c r="F1410">
        <v>1229.130005</v>
      </c>
      <c r="G1410">
        <v>2172320000</v>
      </c>
      <c r="H1410">
        <f>DAY(spx[[#This Row],[Date]])</f>
        <v>10</v>
      </c>
      <c r="I1410" s="7">
        <f>MONTH(spx[[#This Row],[Date]])</f>
        <v>8</v>
      </c>
      <c r="J1410" t="b">
        <f>MOD(spx[[#This Row],[month]]-1,3)=0</f>
        <v>0</v>
      </c>
      <c r="K1410" t="b">
        <f>spx[[#This Row],[month]]&lt;&gt;I1409</f>
        <v>0</v>
      </c>
      <c r="L1410" s="8">
        <f>YEAR(spx[[#This Row],[Date]])</f>
        <v>2005</v>
      </c>
      <c r="M1410" s="8" cm="1">
        <f t="array" ref="M1410">_xlfn.IFS(spx[[#This Row],[month]]&lt;=3,1,spx[[#This Row],[month]]&lt;=6,2,spx[[#This Row],[month]]&lt;=9,3,spx[[#This Row],[month]]&lt;=12,4)</f>
        <v>3</v>
      </c>
    </row>
    <row r="1411" spans="1:13" x14ac:dyDescent="0.25">
      <c r="A1411" s="2">
        <v>38575</v>
      </c>
      <c r="B1411">
        <v>1229.130005</v>
      </c>
      <c r="C1411">
        <v>1237.8100589999999</v>
      </c>
      <c r="D1411">
        <v>1228.329956</v>
      </c>
      <c r="E1411">
        <v>1237.8100589999999</v>
      </c>
      <c r="F1411">
        <v>1237.8100589999999</v>
      </c>
      <c r="G1411">
        <v>1941560000</v>
      </c>
      <c r="H1411">
        <f>DAY(spx[[#This Row],[Date]])</f>
        <v>11</v>
      </c>
      <c r="I1411" s="7">
        <f>MONTH(spx[[#This Row],[Date]])</f>
        <v>8</v>
      </c>
      <c r="J1411" t="b">
        <f>MOD(spx[[#This Row],[month]]-1,3)=0</f>
        <v>0</v>
      </c>
      <c r="K1411" t="b">
        <f>spx[[#This Row],[month]]&lt;&gt;I1410</f>
        <v>0</v>
      </c>
      <c r="L1411" s="8">
        <f>YEAR(spx[[#This Row],[Date]])</f>
        <v>2005</v>
      </c>
      <c r="M1411" s="8" cm="1">
        <f t="array" ref="M1411">_xlfn.IFS(spx[[#This Row],[month]]&lt;=3,1,spx[[#This Row],[month]]&lt;=6,2,spx[[#This Row],[month]]&lt;=9,3,spx[[#This Row],[month]]&lt;=12,4)</f>
        <v>3</v>
      </c>
    </row>
    <row r="1412" spans="1:13" x14ac:dyDescent="0.25">
      <c r="A1412" s="2">
        <v>38576</v>
      </c>
      <c r="B1412">
        <v>1237.8100589999999</v>
      </c>
      <c r="C1412">
        <v>1237.8100589999999</v>
      </c>
      <c r="D1412">
        <v>1225.869995</v>
      </c>
      <c r="E1412">
        <v>1230.3900149999999</v>
      </c>
      <c r="F1412">
        <v>1230.3900149999999</v>
      </c>
      <c r="G1412">
        <v>1709300000</v>
      </c>
      <c r="H1412">
        <f>DAY(spx[[#This Row],[Date]])</f>
        <v>12</v>
      </c>
      <c r="I1412" s="7">
        <f>MONTH(spx[[#This Row],[Date]])</f>
        <v>8</v>
      </c>
      <c r="J1412" t="b">
        <f>MOD(spx[[#This Row],[month]]-1,3)=0</f>
        <v>0</v>
      </c>
      <c r="K1412" t="b">
        <f>spx[[#This Row],[month]]&lt;&gt;I1411</f>
        <v>0</v>
      </c>
      <c r="L1412" s="8">
        <f>YEAR(spx[[#This Row],[Date]])</f>
        <v>2005</v>
      </c>
      <c r="M1412" s="8" cm="1">
        <f t="array" ref="M1412">_xlfn.IFS(spx[[#This Row],[month]]&lt;=3,1,spx[[#This Row],[month]]&lt;=6,2,spx[[#This Row],[month]]&lt;=9,3,spx[[#This Row],[month]]&lt;=12,4)</f>
        <v>3</v>
      </c>
    </row>
    <row r="1413" spans="1:13" x14ac:dyDescent="0.25">
      <c r="A1413" s="2">
        <v>38579</v>
      </c>
      <c r="B1413">
        <v>1230.400024</v>
      </c>
      <c r="C1413">
        <v>1236.23999</v>
      </c>
      <c r="D1413">
        <v>1226.1999510000001</v>
      </c>
      <c r="E1413">
        <v>1233.869995</v>
      </c>
      <c r="F1413">
        <v>1233.869995</v>
      </c>
      <c r="G1413">
        <v>1562880000</v>
      </c>
      <c r="H1413">
        <f>DAY(spx[[#This Row],[Date]])</f>
        <v>15</v>
      </c>
      <c r="I1413" s="7">
        <f>MONTH(spx[[#This Row],[Date]])</f>
        <v>8</v>
      </c>
      <c r="J1413" t="b">
        <f>MOD(spx[[#This Row],[month]]-1,3)=0</f>
        <v>0</v>
      </c>
      <c r="K1413" t="b">
        <f>spx[[#This Row],[month]]&lt;&gt;I1412</f>
        <v>0</v>
      </c>
      <c r="L1413" s="8">
        <f>YEAR(spx[[#This Row],[Date]])</f>
        <v>2005</v>
      </c>
      <c r="M1413" s="8" cm="1">
        <f t="array" ref="M1413">_xlfn.IFS(spx[[#This Row],[month]]&lt;=3,1,spx[[#This Row],[month]]&lt;=6,2,spx[[#This Row],[month]]&lt;=9,3,spx[[#This Row],[month]]&lt;=12,4)</f>
        <v>3</v>
      </c>
    </row>
    <row r="1414" spans="1:13" x14ac:dyDescent="0.25">
      <c r="A1414" s="2">
        <v>38580</v>
      </c>
      <c r="B1414">
        <v>1233.869995</v>
      </c>
      <c r="C1414">
        <v>1233.869995</v>
      </c>
      <c r="D1414">
        <v>1219.0500489999999</v>
      </c>
      <c r="E1414">
        <v>1219.339966</v>
      </c>
      <c r="F1414">
        <v>1219.339966</v>
      </c>
      <c r="G1414">
        <v>1820410000</v>
      </c>
      <c r="H1414">
        <f>DAY(spx[[#This Row],[Date]])</f>
        <v>16</v>
      </c>
      <c r="I1414" s="7">
        <f>MONTH(spx[[#This Row],[Date]])</f>
        <v>8</v>
      </c>
      <c r="J1414" t="b">
        <f>MOD(spx[[#This Row],[month]]-1,3)=0</f>
        <v>0</v>
      </c>
      <c r="K1414" t="b">
        <f>spx[[#This Row],[month]]&lt;&gt;I1413</f>
        <v>0</v>
      </c>
      <c r="L1414" s="8">
        <f>YEAR(spx[[#This Row],[Date]])</f>
        <v>2005</v>
      </c>
      <c r="M1414" s="8" cm="1">
        <f t="array" ref="M1414">_xlfn.IFS(spx[[#This Row],[month]]&lt;=3,1,spx[[#This Row],[month]]&lt;=6,2,spx[[#This Row],[month]]&lt;=9,3,spx[[#This Row],[month]]&lt;=12,4)</f>
        <v>3</v>
      </c>
    </row>
    <row r="1415" spans="1:13" x14ac:dyDescent="0.25">
      <c r="A1415" s="2">
        <v>38581</v>
      </c>
      <c r="B1415">
        <v>1219.339966</v>
      </c>
      <c r="C1415">
        <v>1225.630005</v>
      </c>
      <c r="D1415">
        <v>1218.0699460000001</v>
      </c>
      <c r="E1415">
        <v>1220.23999</v>
      </c>
      <c r="F1415">
        <v>1220.23999</v>
      </c>
      <c r="G1415">
        <v>1859150000</v>
      </c>
      <c r="H1415">
        <f>DAY(spx[[#This Row],[Date]])</f>
        <v>17</v>
      </c>
      <c r="I1415" s="7">
        <f>MONTH(spx[[#This Row],[Date]])</f>
        <v>8</v>
      </c>
      <c r="J1415" t="b">
        <f>MOD(spx[[#This Row],[month]]-1,3)=0</f>
        <v>0</v>
      </c>
      <c r="K1415" t="b">
        <f>spx[[#This Row],[month]]&lt;&gt;I1414</f>
        <v>0</v>
      </c>
      <c r="L1415" s="8">
        <f>YEAR(spx[[#This Row],[Date]])</f>
        <v>2005</v>
      </c>
      <c r="M1415" s="8" cm="1">
        <f t="array" ref="M1415">_xlfn.IFS(spx[[#This Row],[month]]&lt;=3,1,spx[[#This Row],[month]]&lt;=6,2,spx[[#This Row],[month]]&lt;=9,3,spx[[#This Row],[month]]&lt;=12,4)</f>
        <v>3</v>
      </c>
    </row>
    <row r="1416" spans="1:13" x14ac:dyDescent="0.25">
      <c r="A1416" s="2">
        <v>38582</v>
      </c>
      <c r="B1416">
        <v>1220.23999</v>
      </c>
      <c r="C1416">
        <v>1222.6400149999999</v>
      </c>
      <c r="D1416">
        <v>1215.9300539999999</v>
      </c>
      <c r="E1416">
        <v>1219.0200199999999</v>
      </c>
      <c r="F1416">
        <v>1219.0200199999999</v>
      </c>
      <c r="G1416">
        <v>1808170000</v>
      </c>
      <c r="H1416">
        <f>DAY(spx[[#This Row],[Date]])</f>
        <v>18</v>
      </c>
      <c r="I1416" s="7">
        <f>MONTH(spx[[#This Row],[Date]])</f>
        <v>8</v>
      </c>
      <c r="J1416" t="b">
        <f>MOD(spx[[#This Row],[month]]-1,3)=0</f>
        <v>0</v>
      </c>
      <c r="K1416" t="b">
        <f>spx[[#This Row],[month]]&lt;&gt;I1415</f>
        <v>0</v>
      </c>
      <c r="L1416" s="8">
        <f>YEAR(spx[[#This Row],[Date]])</f>
        <v>2005</v>
      </c>
      <c r="M1416" s="8" cm="1">
        <f t="array" ref="M1416">_xlfn.IFS(spx[[#This Row],[month]]&lt;=3,1,spx[[#This Row],[month]]&lt;=6,2,spx[[#This Row],[month]]&lt;=9,3,spx[[#This Row],[month]]&lt;=12,4)</f>
        <v>3</v>
      </c>
    </row>
    <row r="1417" spans="1:13" x14ac:dyDescent="0.25">
      <c r="A1417" s="2">
        <v>38583</v>
      </c>
      <c r="B1417">
        <v>1219.0200199999999</v>
      </c>
      <c r="C1417">
        <v>1225.079956</v>
      </c>
      <c r="D1417">
        <v>1219.0200199999999</v>
      </c>
      <c r="E1417">
        <v>1219.709961</v>
      </c>
      <c r="F1417">
        <v>1219.709961</v>
      </c>
      <c r="G1417">
        <v>1558790000</v>
      </c>
      <c r="H1417">
        <f>DAY(spx[[#This Row],[Date]])</f>
        <v>19</v>
      </c>
      <c r="I1417" s="7">
        <f>MONTH(spx[[#This Row],[Date]])</f>
        <v>8</v>
      </c>
      <c r="J1417" t="b">
        <f>MOD(spx[[#This Row],[month]]-1,3)=0</f>
        <v>0</v>
      </c>
      <c r="K1417" t="b">
        <f>spx[[#This Row],[month]]&lt;&gt;I1416</f>
        <v>0</v>
      </c>
      <c r="L1417" s="8">
        <f>YEAR(spx[[#This Row],[Date]])</f>
        <v>2005</v>
      </c>
      <c r="M1417" s="8" cm="1">
        <f t="array" ref="M1417">_xlfn.IFS(spx[[#This Row],[month]]&lt;=3,1,spx[[#This Row],[month]]&lt;=6,2,spx[[#This Row],[month]]&lt;=9,3,spx[[#This Row],[month]]&lt;=12,4)</f>
        <v>3</v>
      </c>
    </row>
    <row r="1418" spans="1:13" x14ac:dyDescent="0.25">
      <c r="A1418" s="2">
        <v>38586</v>
      </c>
      <c r="B1418">
        <v>1219.709961</v>
      </c>
      <c r="C1418">
        <v>1228.959961</v>
      </c>
      <c r="D1418">
        <v>1216.469971</v>
      </c>
      <c r="E1418">
        <v>1221.7299800000001</v>
      </c>
      <c r="F1418">
        <v>1221.7299800000001</v>
      </c>
      <c r="G1418">
        <v>1621330000</v>
      </c>
      <c r="H1418">
        <f>DAY(spx[[#This Row],[Date]])</f>
        <v>22</v>
      </c>
      <c r="I1418" s="7">
        <f>MONTH(spx[[#This Row],[Date]])</f>
        <v>8</v>
      </c>
      <c r="J1418" t="b">
        <f>MOD(spx[[#This Row],[month]]-1,3)=0</f>
        <v>0</v>
      </c>
      <c r="K1418" t="b">
        <f>spx[[#This Row],[month]]&lt;&gt;I1417</f>
        <v>0</v>
      </c>
      <c r="L1418" s="8">
        <f>YEAR(spx[[#This Row],[Date]])</f>
        <v>2005</v>
      </c>
      <c r="M1418" s="8" cm="1">
        <f t="array" ref="M1418">_xlfn.IFS(spx[[#This Row],[month]]&lt;=3,1,spx[[#This Row],[month]]&lt;=6,2,spx[[#This Row],[month]]&lt;=9,3,spx[[#This Row],[month]]&lt;=12,4)</f>
        <v>3</v>
      </c>
    </row>
    <row r="1419" spans="1:13" x14ac:dyDescent="0.25">
      <c r="A1419" s="2">
        <v>38587</v>
      </c>
      <c r="B1419">
        <v>1221.7299800000001</v>
      </c>
      <c r="C1419">
        <v>1223.040039</v>
      </c>
      <c r="D1419">
        <v>1214.4399410000001</v>
      </c>
      <c r="E1419">
        <v>1217.589966</v>
      </c>
      <c r="F1419">
        <v>1217.589966</v>
      </c>
      <c r="G1419">
        <v>1678620000</v>
      </c>
      <c r="H1419">
        <f>DAY(spx[[#This Row],[Date]])</f>
        <v>23</v>
      </c>
      <c r="I1419" s="7">
        <f>MONTH(spx[[#This Row],[Date]])</f>
        <v>8</v>
      </c>
      <c r="J1419" t="b">
        <f>MOD(spx[[#This Row],[month]]-1,3)=0</f>
        <v>0</v>
      </c>
      <c r="K1419" t="b">
        <f>spx[[#This Row],[month]]&lt;&gt;I1418</f>
        <v>0</v>
      </c>
      <c r="L1419" s="8">
        <f>YEAR(spx[[#This Row],[Date]])</f>
        <v>2005</v>
      </c>
      <c r="M1419" s="8" cm="1">
        <f t="array" ref="M1419">_xlfn.IFS(spx[[#This Row],[month]]&lt;=3,1,spx[[#This Row],[month]]&lt;=6,2,spx[[#This Row],[month]]&lt;=9,3,spx[[#This Row],[month]]&lt;=12,4)</f>
        <v>3</v>
      </c>
    </row>
    <row r="1420" spans="1:13" x14ac:dyDescent="0.25">
      <c r="A1420" s="2">
        <v>38588</v>
      </c>
      <c r="B1420">
        <v>1217.5699460000001</v>
      </c>
      <c r="C1420">
        <v>1224.150024</v>
      </c>
      <c r="D1420">
        <v>1209.369995</v>
      </c>
      <c r="E1420">
        <v>1209.589966</v>
      </c>
      <c r="F1420">
        <v>1209.589966</v>
      </c>
      <c r="G1420">
        <v>1930800000</v>
      </c>
      <c r="H1420">
        <f>DAY(spx[[#This Row],[Date]])</f>
        <v>24</v>
      </c>
      <c r="I1420" s="7">
        <f>MONTH(spx[[#This Row],[Date]])</f>
        <v>8</v>
      </c>
      <c r="J1420" t="b">
        <f>MOD(spx[[#This Row],[month]]-1,3)=0</f>
        <v>0</v>
      </c>
      <c r="K1420" t="b">
        <f>spx[[#This Row],[month]]&lt;&gt;I1419</f>
        <v>0</v>
      </c>
      <c r="L1420" s="8">
        <f>YEAR(spx[[#This Row],[Date]])</f>
        <v>2005</v>
      </c>
      <c r="M1420" s="8" cm="1">
        <f t="array" ref="M1420">_xlfn.IFS(spx[[#This Row],[month]]&lt;=3,1,spx[[#This Row],[month]]&lt;=6,2,spx[[#This Row],[month]]&lt;=9,3,spx[[#This Row],[month]]&lt;=12,4)</f>
        <v>3</v>
      </c>
    </row>
    <row r="1421" spans="1:13" x14ac:dyDescent="0.25">
      <c r="A1421" s="2">
        <v>38589</v>
      </c>
      <c r="B1421">
        <v>1209.589966</v>
      </c>
      <c r="C1421">
        <v>1213.7299800000001</v>
      </c>
      <c r="D1421">
        <v>1209.5699460000001</v>
      </c>
      <c r="E1421">
        <v>1212.369995</v>
      </c>
      <c r="F1421">
        <v>1212.369995</v>
      </c>
      <c r="G1421">
        <v>1571110000</v>
      </c>
      <c r="H1421">
        <f>DAY(spx[[#This Row],[Date]])</f>
        <v>25</v>
      </c>
      <c r="I1421" s="7">
        <f>MONTH(spx[[#This Row],[Date]])</f>
        <v>8</v>
      </c>
      <c r="J1421" t="b">
        <f>MOD(spx[[#This Row],[month]]-1,3)=0</f>
        <v>0</v>
      </c>
      <c r="K1421" t="b">
        <f>spx[[#This Row],[month]]&lt;&gt;I1420</f>
        <v>0</v>
      </c>
      <c r="L1421" s="8">
        <f>YEAR(spx[[#This Row],[Date]])</f>
        <v>2005</v>
      </c>
      <c r="M1421" s="8" cm="1">
        <f t="array" ref="M1421">_xlfn.IFS(spx[[#This Row],[month]]&lt;=3,1,spx[[#This Row],[month]]&lt;=6,2,spx[[#This Row],[month]]&lt;=9,3,spx[[#This Row],[month]]&lt;=12,4)</f>
        <v>3</v>
      </c>
    </row>
    <row r="1422" spans="1:13" x14ac:dyDescent="0.25">
      <c r="A1422" s="2">
        <v>38590</v>
      </c>
      <c r="B1422">
        <v>1212.400024</v>
      </c>
      <c r="C1422">
        <v>1212.400024</v>
      </c>
      <c r="D1422">
        <v>1204.2299800000001</v>
      </c>
      <c r="E1422">
        <v>1205.099976</v>
      </c>
      <c r="F1422">
        <v>1205.099976</v>
      </c>
      <c r="G1422">
        <v>1541090000</v>
      </c>
      <c r="H1422">
        <f>DAY(spx[[#This Row],[Date]])</f>
        <v>26</v>
      </c>
      <c r="I1422" s="7">
        <f>MONTH(spx[[#This Row],[Date]])</f>
        <v>8</v>
      </c>
      <c r="J1422" t="b">
        <f>MOD(spx[[#This Row],[month]]-1,3)=0</f>
        <v>0</v>
      </c>
      <c r="K1422" t="b">
        <f>spx[[#This Row],[month]]&lt;&gt;I1421</f>
        <v>0</v>
      </c>
      <c r="L1422" s="8">
        <f>YEAR(spx[[#This Row],[Date]])</f>
        <v>2005</v>
      </c>
      <c r="M1422" s="8" cm="1">
        <f t="array" ref="M1422">_xlfn.IFS(spx[[#This Row],[month]]&lt;=3,1,spx[[#This Row],[month]]&lt;=6,2,spx[[#This Row],[month]]&lt;=9,3,spx[[#This Row],[month]]&lt;=12,4)</f>
        <v>3</v>
      </c>
    </row>
    <row r="1423" spans="1:13" x14ac:dyDescent="0.25">
      <c r="A1423" s="2">
        <v>38593</v>
      </c>
      <c r="B1423">
        <v>1205.099976</v>
      </c>
      <c r="C1423">
        <v>1214.280029</v>
      </c>
      <c r="D1423">
        <v>1201.530029</v>
      </c>
      <c r="E1423">
        <v>1212.280029</v>
      </c>
      <c r="F1423">
        <v>1212.280029</v>
      </c>
      <c r="G1423">
        <v>1599450000</v>
      </c>
      <c r="H1423">
        <f>DAY(spx[[#This Row],[Date]])</f>
        <v>29</v>
      </c>
      <c r="I1423" s="7">
        <f>MONTH(spx[[#This Row],[Date]])</f>
        <v>8</v>
      </c>
      <c r="J1423" t="b">
        <f>MOD(spx[[#This Row],[month]]-1,3)=0</f>
        <v>0</v>
      </c>
      <c r="K1423" t="b">
        <f>spx[[#This Row],[month]]&lt;&gt;I1422</f>
        <v>0</v>
      </c>
      <c r="L1423" s="8">
        <f>YEAR(spx[[#This Row],[Date]])</f>
        <v>2005</v>
      </c>
      <c r="M1423" s="8" cm="1">
        <f t="array" ref="M1423">_xlfn.IFS(spx[[#This Row],[month]]&lt;=3,1,spx[[#This Row],[month]]&lt;=6,2,spx[[#This Row],[month]]&lt;=9,3,spx[[#This Row],[month]]&lt;=12,4)</f>
        <v>3</v>
      </c>
    </row>
    <row r="1424" spans="1:13" x14ac:dyDescent="0.25">
      <c r="A1424" s="2">
        <v>38594</v>
      </c>
      <c r="B1424">
        <v>1212.280029</v>
      </c>
      <c r="C1424">
        <v>1212.280029</v>
      </c>
      <c r="D1424">
        <v>1201.0699460000001</v>
      </c>
      <c r="E1424">
        <v>1208.410034</v>
      </c>
      <c r="F1424">
        <v>1208.410034</v>
      </c>
      <c r="G1424">
        <v>1916470000</v>
      </c>
      <c r="H1424">
        <f>DAY(spx[[#This Row],[Date]])</f>
        <v>30</v>
      </c>
      <c r="I1424" s="7">
        <f>MONTH(spx[[#This Row],[Date]])</f>
        <v>8</v>
      </c>
      <c r="J1424" t="b">
        <f>MOD(spx[[#This Row],[month]]-1,3)=0</f>
        <v>0</v>
      </c>
      <c r="K1424" t="b">
        <f>spx[[#This Row],[month]]&lt;&gt;I1423</f>
        <v>0</v>
      </c>
      <c r="L1424" s="8">
        <f>YEAR(spx[[#This Row],[Date]])</f>
        <v>2005</v>
      </c>
      <c r="M1424" s="8" cm="1">
        <f t="array" ref="M1424">_xlfn.IFS(spx[[#This Row],[month]]&lt;=3,1,spx[[#This Row],[month]]&lt;=6,2,spx[[#This Row],[month]]&lt;=9,3,spx[[#This Row],[month]]&lt;=12,4)</f>
        <v>3</v>
      </c>
    </row>
    <row r="1425" spans="1:13" x14ac:dyDescent="0.25">
      <c r="A1425" s="2">
        <v>38595</v>
      </c>
      <c r="B1425">
        <v>1208.410034</v>
      </c>
      <c r="C1425">
        <v>1220.3599850000001</v>
      </c>
      <c r="D1425">
        <v>1204.400024</v>
      </c>
      <c r="E1425">
        <v>1220.329956</v>
      </c>
      <c r="F1425">
        <v>1220.329956</v>
      </c>
      <c r="G1425">
        <v>2365510000</v>
      </c>
      <c r="H1425">
        <f>DAY(spx[[#This Row],[Date]])</f>
        <v>31</v>
      </c>
      <c r="I1425" s="7">
        <f>MONTH(spx[[#This Row],[Date]])</f>
        <v>8</v>
      </c>
      <c r="J1425" t="b">
        <f>MOD(spx[[#This Row],[month]]-1,3)=0</f>
        <v>0</v>
      </c>
      <c r="K1425" t="b">
        <f>spx[[#This Row],[month]]&lt;&gt;I1424</f>
        <v>0</v>
      </c>
      <c r="L1425" s="8">
        <f>YEAR(spx[[#This Row],[Date]])</f>
        <v>2005</v>
      </c>
      <c r="M1425" s="8" cm="1">
        <f t="array" ref="M1425">_xlfn.IFS(spx[[#This Row],[month]]&lt;=3,1,spx[[#This Row],[month]]&lt;=6,2,spx[[#This Row],[month]]&lt;=9,3,spx[[#This Row],[month]]&lt;=12,4)</f>
        <v>3</v>
      </c>
    </row>
    <row r="1426" spans="1:13" x14ac:dyDescent="0.25">
      <c r="A1426" s="2">
        <v>38596</v>
      </c>
      <c r="B1426">
        <v>1220.329956</v>
      </c>
      <c r="C1426">
        <v>1227.290039</v>
      </c>
      <c r="D1426">
        <v>1216.1800539999999</v>
      </c>
      <c r="E1426">
        <v>1221.589966</v>
      </c>
      <c r="F1426">
        <v>1221.589966</v>
      </c>
      <c r="G1426">
        <v>2229860000</v>
      </c>
      <c r="H1426">
        <f>DAY(spx[[#This Row],[Date]])</f>
        <v>1</v>
      </c>
      <c r="I1426" s="7">
        <f>MONTH(spx[[#This Row],[Date]])</f>
        <v>9</v>
      </c>
      <c r="J1426" t="b">
        <f>MOD(spx[[#This Row],[month]]-1,3)=0</f>
        <v>0</v>
      </c>
      <c r="K1426" t="b">
        <f>spx[[#This Row],[month]]&lt;&gt;I1425</f>
        <v>1</v>
      </c>
      <c r="L1426" s="8">
        <f>YEAR(spx[[#This Row],[Date]])</f>
        <v>2005</v>
      </c>
      <c r="M1426" s="8" cm="1">
        <f t="array" ref="M1426">_xlfn.IFS(spx[[#This Row],[month]]&lt;=3,1,spx[[#This Row],[month]]&lt;=6,2,spx[[#This Row],[month]]&lt;=9,3,spx[[#This Row],[month]]&lt;=12,4)</f>
        <v>3</v>
      </c>
    </row>
    <row r="1427" spans="1:13" x14ac:dyDescent="0.25">
      <c r="A1427" s="2">
        <v>38597</v>
      </c>
      <c r="B1427">
        <v>1221.589966</v>
      </c>
      <c r="C1427">
        <v>1224.4499510000001</v>
      </c>
      <c r="D1427">
        <v>1217.75</v>
      </c>
      <c r="E1427">
        <v>1218.0200199999999</v>
      </c>
      <c r="F1427">
        <v>1218.0200199999999</v>
      </c>
      <c r="G1427">
        <v>1640160000</v>
      </c>
      <c r="H1427">
        <f>DAY(spx[[#This Row],[Date]])</f>
        <v>2</v>
      </c>
      <c r="I1427" s="7">
        <f>MONTH(spx[[#This Row],[Date]])</f>
        <v>9</v>
      </c>
      <c r="J1427" t="b">
        <f>MOD(spx[[#This Row],[month]]-1,3)=0</f>
        <v>0</v>
      </c>
      <c r="K1427" t="b">
        <f>spx[[#This Row],[month]]&lt;&gt;I1426</f>
        <v>0</v>
      </c>
      <c r="L1427" s="8">
        <f>YEAR(spx[[#This Row],[Date]])</f>
        <v>2005</v>
      </c>
      <c r="M1427" s="8" cm="1">
        <f t="array" ref="M1427">_xlfn.IFS(spx[[#This Row],[month]]&lt;=3,1,spx[[#This Row],[month]]&lt;=6,2,spx[[#This Row],[month]]&lt;=9,3,spx[[#This Row],[month]]&lt;=12,4)</f>
        <v>3</v>
      </c>
    </row>
    <row r="1428" spans="1:13" x14ac:dyDescent="0.25">
      <c r="A1428" s="2">
        <v>38601</v>
      </c>
      <c r="B1428">
        <v>1218.0200199999999</v>
      </c>
      <c r="C1428">
        <v>1233.6099850000001</v>
      </c>
      <c r="D1428">
        <v>1218.0200199999999</v>
      </c>
      <c r="E1428">
        <v>1233.3900149999999</v>
      </c>
      <c r="F1428">
        <v>1233.3900149999999</v>
      </c>
      <c r="G1428">
        <v>1932090000</v>
      </c>
      <c r="H1428">
        <f>DAY(spx[[#This Row],[Date]])</f>
        <v>6</v>
      </c>
      <c r="I1428" s="7">
        <f>MONTH(spx[[#This Row],[Date]])</f>
        <v>9</v>
      </c>
      <c r="J1428" t="b">
        <f>MOD(spx[[#This Row],[month]]-1,3)=0</f>
        <v>0</v>
      </c>
      <c r="K1428" t="b">
        <f>spx[[#This Row],[month]]&lt;&gt;I1427</f>
        <v>0</v>
      </c>
      <c r="L1428" s="8">
        <f>YEAR(spx[[#This Row],[Date]])</f>
        <v>2005</v>
      </c>
      <c r="M1428" s="8" cm="1">
        <f t="array" ref="M1428">_xlfn.IFS(spx[[#This Row],[month]]&lt;=3,1,spx[[#This Row],[month]]&lt;=6,2,spx[[#This Row],[month]]&lt;=9,3,spx[[#This Row],[month]]&lt;=12,4)</f>
        <v>3</v>
      </c>
    </row>
    <row r="1429" spans="1:13" x14ac:dyDescent="0.25">
      <c r="A1429" s="2">
        <v>38602</v>
      </c>
      <c r="B1429">
        <v>1233.3900149999999</v>
      </c>
      <c r="C1429">
        <v>1237.0600589999999</v>
      </c>
      <c r="D1429">
        <v>1230.9300539999999</v>
      </c>
      <c r="E1429">
        <v>1236.3599850000001</v>
      </c>
      <c r="F1429">
        <v>1236.3599850000001</v>
      </c>
      <c r="G1429">
        <v>2067700000</v>
      </c>
      <c r="H1429">
        <f>DAY(spx[[#This Row],[Date]])</f>
        <v>7</v>
      </c>
      <c r="I1429" s="7">
        <f>MONTH(spx[[#This Row],[Date]])</f>
        <v>9</v>
      </c>
      <c r="J1429" t="b">
        <f>MOD(spx[[#This Row],[month]]-1,3)=0</f>
        <v>0</v>
      </c>
      <c r="K1429" t="b">
        <f>spx[[#This Row],[month]]&lt;&gt;I1428</f>
        <v>0</v>
      </c>
      <c r="L1429" s="8">
        <f>YEAR(spx[[#This Row],[Date]])</f>
        <v>2005</v>
      </c>
      <c r="M1429" s="8" cm="1">
        <f t="array" ref="M1429">_xlfn.IFS(spx[[#This Row],[month]]&lt;=3,1,spx[[#This Row],[month]]&lt;=6,2,spx[[#This Row],[month]]&lt;=9,3,spx[[#This Row],[month]]&lt;=12,4)</f>
        <v>3</v>
      </c>
    </row>
    <row r="1430" spans="1:13" x14ac:dyDescent="0.25">
      <c r="A1430" s="2">
        <v>38603</v>
      </c>
      <c r="B1430">
        <v>1236.3599850000001</v>
      </c>
      <c r="C1430">
        <v>1236.3599850000001</v>
      </c>
      <c r="D1430">
        <v>1229.51001</v>
      </c>
      <c r="E1430">
        <v>1231.670044</v>
      </c>
      <c r="F1430">
        <v>1231.670044</v>
      </c>
      <c r="G1430">
        <v>1955380000</v>
      </c>
      <c r="H1430">
        <f>DAY(spx[[#This Row],[Date]])</f>
        <v>8</v>
      </c>
      <c r="I1430" s="7">
        <f>MONTH(spx[[#This Row],[Date]])</f>
        <v>9</v>
      </c>
      <c r="J1430" t="b">
        <f>MOD(spx[[#This Row],[month]]-1,3)=0</f>
        <v>0</v>
      </c>
      <c r="K1430" t="b">
        <f>spx[[#This Row],[month]]&lt;&gt;I1429</f>
        <v>0</v>
      </c>
      <c r="L1430" s="8">
        <f>YEAR(spx[[#This Row],[Date]])</f>
        <v>2005</v>
      </c>
      <c r="M1430" s="8" cm="1">
        <f t="array" ref="M1430">_xlfn.IFS(spx[[#This Row],[month]]&lt;=3,1,spx[[#This Row],[month]]&lt;=6,2,spx[[#This Row],[month]]&lt;=9,3,spx[[#This Row],[month]]&lt;=12,4)</f>
        <v>3</v>
      </c>
    </row>
    <row r="1431" spans="1:13" x14ac:dyDescent="0.25">
      <c r="A1431" s="2">
        <v>38604</v>
      </c>
      <c r="B1431">
        <v>1231.670044</v>
      </c>
      <c r="C1431">
        <v>1243.130005</v>
      </c>
      <c r="D1431">
        <v>1231.670044</v>
      </c>
      <c r="E1431">
        <v>1241.4799800000001</v>
      </c>
      <c r="F1431">
        <v>1241.4799800000001</v>
      </c>
      <c r="G1431">
        <v>1992560000</v>
      </c>
      <c r="H1431">
        <f>DAY(spx[[#This Row],[Date]])</f>
        <v>9</v>
      </c>
      <c r="I1431" s="7">
        <f>MONTH(spx[[#This Row],[Date]])</f>
        <v>9</v>
      </c>
      <c r="J1431" t="b">
        <f>MOD(spx[[#This Row],[month]]-1,3)=0</f>
        <v>0</v>
      </c>
      <c r="K1431" t="b">
        <f>spx[[#This Row],[month]]&lt;&gt;I1430</f>
        <v>0</v>
      </c>
      <c r="L1431" s="8">
        <f>YEAR(spx[[#This Row],[Date]])</f>
        <v>2005</v>
      </c>
      <c r="M1431" s="8" cm="1">
        <f t="array" ref="M1431">_xlfn.IFS(spx[[#This Row],[month]]&lt;=3,1,spx[[#This Row],[month]]&lt;=6,2,spx[[#This Row],[month]]&lt;=9,3,spx[[#This Row],[month]]&lt;=12,4)</f>
        <v>3</v>
      </c>
    </row>
    <row r="1432" spans="1:13" x14ac:dyDescent="0.25">
      <c r="A1432" s="2">
        <v>38607</v>
      </c>
      <c r="B1432">
        <v>1241.4799800000001</v>
      </c>
      <c r="C1432">
        <v>1242.599976</v>
      </c>
      <c r="D1432">
        <v>1239.150024</v>
      </c>
      <c r="E1432">
        <v>1240.5600589999999</v>
      </c>
      <c r="F1432">
        <v>1240.5600589999999</v>
      </c>
      <c r="G1432">
        <v>1938050000</v>
      </c>
      <c r="H1432">
        <f>DAY(spx[[#This Row],[Date]])</f>
        <v>12</v>
      </c>
      <c r="I1432" s="7">
        <f>MONTH(spx[[#This Row],[Date]])</f>
        <v>9</v>
      </c>
      <c r="J1432" t="b">
        <f>MOD(spx[[#This Row],[month]]-1,3)=0</f>
        <v>0</v>
      </c>
      <c r="K1432" t="b">
        <f>spx[[#This Row],[month]]&lt;&gt;I1431</f>
        <v>0</v>
      </c>
      <c r="L1432" s="8">
        <f>YEAR(spx[[#This Row],[Date]])</f>
        <v>2005</v>
      </c>
      <c r="M1432" s="8" cm="1">
        <f t="array" ref="M1432">_xlfn.IFS(spx[[#This Row],[month]]&lt;=3,1,spx[[#This Row],[month]]&lt;=6,2,spx[[#This Row],[month]]&lt;=9,3,spx[[#This Row],[month]]&lt;=12,4)</f>
        <v>3</v>
      </c>
    </row>
    <row r="1433" spans="1:13" x14ac:dyDescent="0.25">
      <c r="A1433" s="2">
        <v>38608</v>
      </c>
      <c r="B1433">
        <v>1240.5699460000001</v>
      </c>
      <c r="C1433">
        <v>1240.5699460000001</v>
      </c>
      <c r="D1433">
        <v>1231.1999510000001</v>
      </c>
      <c r="E1433">
        <v>1231.1999510000001</v>
      </c>
      <c r="F1433">
        <v>1231.1999510000001</v>
      </c>
      <c r="G1433">
        <v>2082360000</v>
      </c>
      <c r="H1433">
        <f>DAY(spx[[#This Row],[Date]])</f>
        <v>13</v>
      </c>
      <c r="I1433" s="7">
        <f>MONTH(spx[[#This Row],[Date]])</f>
        <v>9</v>
      </c>
      <c r="J1433" t="b">
        <f>MOD(spx[[#This Row],[month]]-1,3)=0</f>
        <v>0</v>
      </c>
      <c r="K1433" t="b">
        <f>spx[[#This Row],[month]]&lt;&gt;I1432</f>
        <v>0</v>
      </c>
      <c r="L1433" s="8">
        <f>YEAR(spx[[#This Row],[Date]])</f>
        <v>2005</v>
      </c>
      <c r="M1433" s="8" cm="1">
        <f t="array" ref="M1433">_xlfn.IFS(spx[[#This Row],[month]]&lt;=3,1,spx[[#This Row],[month]]&lt;=6,2,spx[[#This Row],[month]]&lt;=9,3,spx[[#This Row],[month]]&lt;=12,4)</f>
        <v>3</v>
      </c>
    </row>
    <row r="1434" spans="1:13" x14ac:dyDescent="0.25">
      <c r="A1434" s="2">
        <v>38609</v>
      </c>
      <c r="B1434">
        <v>1231.1999510000001</v>
      </c>
      <c r="C1434">
        <v>1234.73999</v>
      </c>
      <c r="D1434">
        <v>1226.160034</v>
      </c>
      <c r="E1434">
        <v>1227.160034</v>
      </c>
      <c r="F1434">
        <v>1227.160034</v>
      </c>
      <c r="G1434">
        <v>1986750000</v>
      </c>
      <c r="H1434">
        <f>DAY(spx[[#This Row],[Date]])</f>
        <v>14</v>
      </c>
      <c r="I1434" s="7">
        <f>MONTH(spx[[#This Row],[Date]])</f>
        <v>9</v>
      </c>
      <c r="J1434" t="b">
        <f>MOD(spx[[#This Row],[month]]-1,3)=0</f>
        <v>0</v>
      </c>
      <c r="K1434" t="b">
        <f>spx[[#This Row],[month]]&lt;&gt;I1433</f>
        <v>0</v>
      </c>
      <c r="L1434" s="8">
        <f>YEAR(spx[[#This Row],[Date]])</f>
        <v>2005</v>
      </c>
      <c r="M1434" s="8" cm="1">
        <f t="array" ref="M1434">_xlfn.IFS(spx[[#This Row],[month]]&lt;=3,1,spx[[#This Row],[month]]&lt;=6,2,spx[[#This Row],[month]]&lt;=9,3,spx[[#This Row],[month]]&lt;=12,4)</f>
        <v>3</v>
      </c>
    </row>
    <row r="1435" spans="1:13" x14ac:dyDescent="0.25">
      <c r="A1435" s="2">
        <v>38610</v>
      </c>
      <c r="B1435">
        <v>1227.160034</v>
      </c>
      <c r="C1435">
        <v>1231.880005</v>
      </c>
      <c r="D1435">
        <v>1224.849976</v>
      </c>
      <c r="E1435">
        <v>1227.7299800000001</v>
      </c>
      <c r="F1435">
        <v>1227.7299800000001</v>
      </c>
      <c r="G1435">
        <v>2079340000</v>
      </c>
      <c r="H1435">
        <f>DAY(spx[[#This Row],[Date]])</f>
        <v>15</v>
      </c>
      <c r="I1435" s="7">
        <f>MONTH(spx[[#This Row],[Date]])</f>
        <v>9</v>
      </c>
      <c r="J1435" t="b">
        <f>MOD(spx[[#This Row],[month]]-1,3)=0</f>
        <v>0</v>
      </c>
      <c r="K1435" t="b">
        <f>spx[[#This Row],[month]]&lt;&gt;I1434</f>
        <v>0</v>
      </c>
      <c r="L1435" s="8">
        <f>YEAR(spx[[#This Row],[Date]])</f>
        <v>2005</v>
      </c>
      <c r="M1435" s="8" cm="1">
        <f t="array" ref="M1435">_xlfn.IFS(spx[[#This Row],[month]]&lt;=3,1,spx[[#This Row],[month]]&lt;=6,2,spx[[#This Row],[month]]&lt;=9,3,spx[[#This Row],[month]]&lt;=12,4)</f>
        <v>3</v>
      </c>
    </row>
    <row r="1436" spans="1:13" x14ac:dyDescent="0.25">
      <c r="A1436" s="2">
        <v>38611</v>
      </c>
      <c r="B1436">
        <v>1228.420044</v>
      </c>
      <c r="C1436">
        <v>1237.9499510000001</v>
      </c>
      <c r="D1436">
        <v>1228.420044</v>
      </c>
      <c r="E1436">
        <v>1237.910034</v>
      </c>
      <c r="F1436">
        <v>1237.910034</v>
      </c>
      <c r="G1436">
        <v>3152470000</v>
      </c>
      <c r="H1436">
        <f>DAY(spx[[#This Row],[Date]])</f>
        <v>16</v>
      </c>
      <c r="I1436" s="7">
        <f>MONTH(spx[[#This Row],[Date]])</f>
        <v>9</v>
      </c>
      <c r="J1436" t="b">
        <f>MOD(spx[[#This Row],[month]]-1,3)=0</f>
        <v>0</v>
      </c>
      <c r="K1436" t="b">
        <f>spx[[#This Row],[month]]&lt;&gt;I1435</f>
        <v>0</v>
      </c>
      <c r="L1436" s="8">
        <f>YEAR(spx[[#This Row],[Date]])</f>
        <v>2005</v>
      </c>
      <c r="M1436" s="8" cm="1">
        <f t="array" ref="M1436">_xlfn.IFS(spx[[#This Row],[month]]&lt;=3,1,spx[[#This Row],[month]]&lt;=6,2,spx[[#This Row],[month]]&lt;=9,3,spx[[#This Row],[month]]&lt;=12,4)</f>
        <v>3</v>
      </c>
    </row>
    <row r="1437" spans="1:13" x14ac:dyDescent="0.25">
      <c r="A1437" s="2">
        <v>38614</v>
      </c>
      <c r="B1437">
        <v>1237.910034</v>
      </c>
      <c r="C1437">
        <v>1237.910034</v>
      </c>
      <c r="D1437">
        <v>1227.650024</v>
      </c>
      <c r="E1437">
        <v>1231.0200199999999</v>
      </c>
      <c r="F1437">
        <v>1231.0200199999999</v>
      </c>
      <c r="G1437">
        <v>2076540000</v>
      </c>
      <c r="H1437">
        <f>DAY(spx[[#This Row],[Date]])</f>
        <v>19</v>
      </c>
      <c r="I1437" s="7">
        <f>MONTH(spx[[#This Row],[Date]])</f>
        <v>9</v>
      </c>
      <c r="J1437" t="b">
        <f>MOD(spx[[#This Row],[month]]-1,3)=0</f>
        <v>0</v>
      </c>
      <c r="K1437" t="b">
        <f>spx[[#This Row],[month]]&lt;&gt;I1436</f>
        <v>0</v>
      </c>
      <c r="L1437" s="8">
        <f>YEAR(spx[[#This Row],[Date]])</f>
        <v>2005</v>
      </c>
      <c r="M1437" s="8" cm="1">
        <f t="array" ref="M1437">_xlfn.IFS(spx[[#This Row],[month]]&lt;=3,1,spx[[#This Row],[month]]&lt;=6,2,spx[[#This Row],[month]]&lt;=9,3,spx[[#This Row],[month]]&lt;=12,4)</f>
        <v>3</v>
      </c>
    </row>
    <row r="1438" spans="1:13" x14ac:dyDescent="0.25">
      <c r="A1438" s="2">
        <v>38615</v>
      </c>
      <c r="B1438">
        <v>1231.0200199999999</v>
      </c>
      <c r="C1438">
        <v>1236.48999</v>
      </c>
      <c r="D1438">
        <v>1220.0699460000001</v>
      </c>
      <c r="E1438">
        <v>1221.339966</v>
      </c>
      <c r="F1438">
        <v>1221.339966</v>
      </c>
      <c r="G1438">
        <v>2319250000</v>
      </c>
      <c r="H1438">
        <f>DAY(spx[[#This Row],[Date]])</f>
        <v>20</v>
      </c>
      <c r="I1438" s="7">
        <f>MONTH(spx[[#This Row],[Date]])</f>
        <v>9</v>
      </c>
      <c r="J1438" t="b">
        <f>MOD(spx[[#This Row],[month]]-1,3)=0</f>
        <v>0</v>
      </c>
      <c r="K1438" t="b">
        <f>spx[[#This Row],[month]]&lt;&gt;I1437</f>
        <v>0</v>
      </c>
      <c r="L1438" s="8">
        <f>YEAR(spx[[#This Row],[Date]])</f>
        <v>2005</v>
      </c>
      <c r="M1438" s="8" cm="1">
        <f t="array" ref="M1438">_xlfn.IFS(spx[[#This Row],[month]]&lt;=3,1,spx[[#This Row],[month]]&lt;=6,2,spx[[#This Row],[month]]&lt;=9,3,spx[[#This Row],[month]]&lt;=12,4)</f>
        <v>3</v>
      </c>
    </row>
    <row r="1439" spans="1:13" x14ac:dyDescent="0.25">
      <c r="A1439" s="2">
        <v>38616</v>
      </c>
      <c r="B1439">
        <v>1221.339966</v>
      </c>
      <c r="C1439">
        <v>1221.5200199999999</v>
      </c>
      <c r="D1439">
        <v>1209.8900149999999</v>
      </c>
      <c r="E1439">
        <v>1210.1999510000001</v>
      </c>
      <c r="F1439">
        <v>1210.1999510000001</v>
      </c>
      <c r="G1439">
        <v>2548150000</v>
      </c>
      <c r="H1439">
        <f>DAY(spx[[#This Row],[Date]])</f>
        <v>21</v>
      </c>
      <c r="I1439" s="7">
        <f>MONTH(spx[[#This Row],[Date]])</f>
        <v>9</v>
      </c>
      <c r="J1439" t="b">
        <f>MOD(spx[[#This Row],[month]]-1,3)=0</f>
        <v>0</v>
      </c>
      <c r="K1439" t="b">
        <f>spx[[#This Row],[month]]&lt;&gt;I1438</f>
        <v>0</v>
      </c>
      <c r="L1439" s="8">
        <f>YEAR(spx[[#This Row],[Date]])</f>
        <v>2005</v>
      </c>
      <c r="M1439" s="8" cm="1">
        <f t="array" ref="M1439">_xlfn.IFS(spx[[#This Row],[month]]&lt;=3,1,spx[[#This Row],[month]]&lt;=6,2,spx[[#This Row],[month]]&lt;=9,3,spx[[#This Row],[month]]&lt;=12,4)</f>
        <v>3</v>
      </c>
    </row>
    <row r="1440" spans="1:13" x14ac:dyDescent="0.25">
      <c r="A1440" s="2">
        <v>38617</v>
      </c>
      <c r="B1440">
        <v>1210.1999510000001</v>
      </c>
      <c r="C1440">
        <v>1216.6400149999999</v>
      </c>
      <c r="D1440">
        <v>1205.349976</v>
      </c>
      <c r="E1440">
        <v>1214.619995</v>
      </c>
      <c r="F1440">
        <v>1214.619995</v>
      </c>
      <c r="G1440">
        <v>2424720000</v>
      </c>
      <c r="H1440">
        <f>DAY(spx[[#This Row],[Date]])</f>
        <v>22</v>
      </c>
      <c r="I1440" s="7">
        <f>MONTH(spx[[#This Row],[Date]])</f>
        <v>9</v>
      </c>
      <c r="J1440" t="b">
        <f>MOD(spx[[#This Row],[month]]-1,3)=0</f>
        <v>0</v>
      </c>
      <c r="K1440" t="b">
        <f>spx[[#This Row],[month]]&lt;&gt;I1439</f>
        <v>0</v>
      </c>
      <c r="L1440" s="8">
        <f>YEAR(spx[[#This Row],[Date]])</f>
        <v>2005</v>
      </c>
      <c r="M1440" s="8" cm="1">
        <f t="array" ref="M1440">_xlfn.IFS(spx[[#This Row],[month]]&lt;=3,1,spx[[#This Row],[month]]&lt;=6,2,spx[[#This Row],[month]]&lt;=9,3,spx[[#This Row],[month]]&lt;=12,4)</f>
        <v>3</v>
      </c>
    </row>
    <row r="1441" spans="1:13" x14ac:dyDescent="0.25">
      <c r="A1441" s="2">
        <v>38618</v>
      </c>
      <c r="B1441">
        <v>1214.619995</v>
      </c>
      <c r="C1441">
        <v>1218.829956</v>
      </c>
      <c r="D1441">
        <v>1209.8000489999999</v>
      </c>
      <c r="E1441">
        <v>1215.290039</v>
      </c>
      <c r="F1441">
        <v>1215.290039</v>
      </c>
      <c r="G1441">
        <v>1973020000</v>
      </c>
      <c r="H1441">
        <f>DAY(spx[[#This Row],[Date]])</f>
        <v>23</v>
      </c>
      <c r="I1441" s="7">
        <f>MONTH(spx[[#This Row],[Date]])</f>
        <v>9</v>
      </c>
      <c r="J1441" t="b">
        <f>MOD(spx[[#This Row],[month]]-1,3)=0</f>
        <v>0</v>
      </c>
      <c r="K1441" t="b">
        <f>spx[[#This Row],[month]]&lt;&gt;I1440</f>
        <v>0</v>
      </c>
      <c r="L1441" s="8">
        <f>YEAR(spx[[#This Row],[Date]])</f>
        <v>2005</v>
      </c>
      <c r="M1441" s="8" cm="1">
        <f t="array" ref="M1441">_xlfn.IFS(spx[[#This Row],[month]]&lt;=3,1,spx[[#This Row],[month]]&lt;=6,2,spx[[#This Row],[month]]&lt;=9,3,spx[[#This Row],[month]]&lt;=12,4)</f>
        <v>3</v>
      </c>
    </row>
    <row r="1442" spans="1:13" x14ac:dyDescent="0.25">
      <c r="A1442" s="2">
        <v>38621</v>
      </c>
      <c r="B1442">
        <v>1215.290039</v>
      </c>
      <c r="C1442">
        <v>1222.5600589999999</v>
      </c>
      <c r="D1442">
        <v>1211.839966</v>
      </c>
      <c r="E1442">
        <v>1215.630005</v>
      </c>
      <c r="F1442">
        <v>1215.630005</v>
      </c>
      <c r="G1442">
        <v>2022220000</v>
      </c>
      <c r="H1442">
        <f>DAY(spx[[#This Row],[Date]])</f>
        <v>26</v>
      </c>
      <c r="I1442" s="7">
        <f>MONTH(spx[[#This Row],[Date]])</f>
        <v>9</v>
      </c>
      <c r="J1442" t="b">
        <f>MOD(spx[[#This Row],[month]]-1,3)=0</f>
        <v>0</v>
      </c>
      <c r="K1442" t="b">
        <f>spx[[#This Row],[month]]&lt;&gt;I1441</f>
        <v>0</v>
      </c>
      <c r="L1442" s="8">
        <f>YEAR(spx[[#This Row],[Date]])</f>
        <v>2005</v>
      </c>
      <c r="M1442" s="8" cm="1">
        <f t="array" ref="M1442">_xlfn.IFS(spx[[#This Row],[month]]&lt;=3,1,spx[[#This Row],[month]]&lt;=6,2,spx[[#This Row],[month]]&lt;=9,3,spx[[#This Row],[month]]&lt;=12,4)</f>
        <v>3</v>
      </c>
    </row>
    <row r="1443" spans="1:13" x14ac:dyDescent="0.25">
      <c r="A1443" s="2">
        <v>38622</v>
      </c>
      <c r="B1443">
        <v>1215.630005</v>
      </c>
      <c r="C1443">
        <v>1220.170044</v>
      </c>
      <c r="D1443">
        <v>1211.1099850000001</v>
      </c>
      <c r="E1443">
        <v>1215.660034</v>
      </c>
      <c r="F1443">
        <v>1215.660034</v>
      </c>
      <c r="G1443">
        <v>1976270000</v>
      </c>
      <c r="H1443">
        <f>DAY(spx[[#This Row],[Date]])</f>
        <v>27</v>
      </c>
      <c r="I1443" s="7">
        <f>MONTH(spx[[#This Row],[Date]])</f>
        <v>9</v>
      </c>
      <c r="J1443" t="b">
        <f>MOD(spx[[#This Row],[month]]-1,3)=0</f>
        <v>0</v>
      </c>
      <c r="K1443" t="b">
        <f>spx[[#This Row],[month]]&lt;&gt;I1442</f>
        <v>0</v>
      </c>
      <c r="L1443" s="8">
        <f>YEAR(spx[[#This Row],[Date]])</f>
        <v>2005</v>
      </c>
      <c r="M1443" s="8" cm="1">
        <f t="array" ref="M1443">_xlfn.IFS(spx[[#This Row],[month]]&lt;=3,1,spx[[#This Row],[month]]&lt;=6,2,spx[[#This Row],[month]]&lt;=9,3,spx[[#This Row],[month]]&lt;=12,4)</f>
        <v>3</v>
      </c>
    </row>
    <row r="1444" spans="1:13" x14ac:dyDescent="0.25">
      <c r="A1444" s="2">
        <v>38623</v>
      </c>
      <c r="B1444">
        <v>1215.660034</v>
      </c>
      <c r="C1444">
        <v>1220.9799800000001</v>
      </c>
      <c r="D1444">
        <v>1212.719971</v>
      </c>
      <c r="E1444">
        <v>1216.8900149999999</v>
      </c>
      <c r="F1444">
        <v>1216.8900149999999</v>
      </c>
      <c r="G1444">
        <v>2106980000</v>
      </c>
      <c r="H1444">
        <f>DAY(spx[[#This Row],[Date]])</f>
        <v>28</v>
      </c>
      <c r="I1444" s="7">
        <f>MONTH(spx[[#This Row],[Date]])</f>
        <v>9</v>
      </c>
      <c r="J1444" t="b">
        <f>MOD(spx[[#This Row],[month]]-1,3)=0</f>
        <v>0</v>
      </c>
      <c r="K1444" t="b">
        <f>spx[[#This Row],[month]]&lt;&gt;I1443</f>
        <v>0</v>
      </c>
      <c r="L1444" s="8">
        <f>YEAR(spx[[#This Row],[Date]])</f>
        <v>2005</v>
      </c>
      <c r="M1444" s="8" cm="1">
        <f t="array" ref="M1444">_xlfn.IFS(spx[[#This Row],[month]]&lt;=3,1,spx[[#This Row],[month]]&lt;=6,2,spx[[#This Row],[month]]&lt;=9,3,spx[[#This Row],[month]]&lt;=12,4)</f>
        <v>3</v>
      </c>
    </row>
    <row r="1445" spans="1:13" x14ac:dyDescent="0.25">
      <c r="A1445" s="2">
        <v>38624</v>
      </c>
      <c r="B1445">
        <v>1216.8900149999999</v>
      </c>
      <c r="C1445">
        <v>1228.6999510000001</v>
      </c>
      <c r="D1445">
        <v>1211.540039</v>
      </c>
      <c r="E1445">
        <v>1227.6800539999999</v>
      </c>
      <c r="F1445">
        <v>1227.6800539999999</v>
      </c>
      <c r="G1445">
        <v>2176120000</v>
      </c>
      <c r="H1445">
        <f>DAY(spx[[#This Row],[Date]])</f>
        <v>29</v>
      </c>
      <c r="I1445" s="7">
        <f>MONTH(spx[[#This Row],[Date]])</f>
        <v>9</v>
      </c>
      <c r="J1445" t="b">
        <f>MOD(spx[[#This Row],[month]]-1,3)=0</f>
        <v>0</v>
      </c>
      <c r="K1445" t="b">
        <f>spx[[#This Row],[month]]&lt;&gt;I1444</f>
        <v>0</v>
      </c>
      <c r="L1445" s="8">
        <f>YEAR(spx[[#This Row],[Date]])</f>
        <v>2005</v>
      </c>
      <c r="M1445" s="8" cm="1">
        <f t="array" ref="M1445">_xlfn.IFS(spx[[#This Row],[month]]&lt;=3,1,spx[[#This Row],[month]]&lt;=6,2,spx[[#This Row],[month]]&lt;=9,3,spx[[#This Row],[month]]&lt;=12,4)</f>
        <v>3</v>
      </c>
    </row>
    <row r="1446" spans="1:13" x14ac:dyDescent="0.25">
      <c r="A1446" s="2">
        <v>38625</v>
      </c>
      <c r="B1446">
        <v>1227.6800539999999</v>
      </c>
      <c r="C1446">
        <v>1229.5699460000001</v>
      </c>
      <c r="D1446">
        <v>1225.219971</v>
      </c>
      <c r="E1446">
        <v>1228.8100589999999</v>
      </c>
      <c r="F1446">
        <v>1228.8100589999999</v>
      </c>
      <c r="G1446">
        <v>2097520000</v>
      </c>
      <c r="H1446">
        <f>DAY(spx[[#This Row],[Date]])</f>
        <v>30</v>
      </c>
      <c r="I1446" s="7">
        <f>MONTH(spx[[#This Row],[Date]])</f>
        <v>9</v>
      </c>
      <c r="J1446" t="b">
        <f>MOD(spx[[#This Row],[month]]-1,3)=0</f>
        <v>0</v>
      </c>
      <c r="K1446" t="b">
        <f>spx[[#This Row],[month]]&lt;&gt;I1445</f>
        <v>0</v>
      </c>
      <c r="L1446" s="8">
        <f>YEAR(spx[[#This Row],[Date]])</f>
        <v>2005</v>
      </c>
      <c r="M1446" s="8" cm="1">
        <f t="array" ref="M1446">_xlfn.IFS(spx[[#This Row],[month]]&lt;=3,1,spx[[#This Row],[month]]&lt;=6,2,spx[[#This Row],[month]]&lt;=9,3,spx[[#This Row],[month]]&lt;=12,4)</f>
        <v>3</v>
      </c>
    </row>
    <row r="1447" spans="1:13" x14ac:dyDescent="0.25">
      <c r="A1447" s="2">
        <v>38628</v>
      </c>
      <c r="B1447">
        <v>1228.8100589999999</v>
      </c>
      <c r="C1447">
        <v>1233.339966</v>
      </c>
      <c r="D1447">
        <v>1225.150024</v>
      </c>
      <c r="E1447">
        <v>1226.6999510000001</v>
      </c>
      <c r="F1447">
        <v>1226.6999510000001</v>
      </c>
      <c r="G1447">
        <v>2097490000</v>
      </c>
      <c r="H1447">
        <f>DAY(spx[[#This Row],[Date]])</f>
        <v>3</v>
      </c>
      <c r="I1447" s="7">
        <f>MONTH(spx[[#This Row],[Date]])</f>
        <v>10</v>
      </c>
      <c r="J1447" t="b">
        <f>MOD(spx[[#This Row],[month]]-1,3)=0</f>
        <v>1</v>
      </c>
      <c r="K1447" t="b">
        <f>spx[[#This Row],[month]]&lt;&gt;I1446</f>
        <v>1</v>
      </c>
      <c r="L1447" s="8">
        <f>YEAR(spx[[#This Row],[Date]])</f>
        <v>2005</v>
      </c>
      <c r="M1447" s="8" cm="1">
        <f t="array" ref="M1447">_xlfn.IFS(spx[[#This Row],[month]]&lt;=3,1,spx[[#This Row],[month]]&lt;=6,2,spx[[#This Row],[month]]&lt;=9,3,spx[[#This Row],[month]]&lt;=12,4)</f>
        <v>4</v>
      </c>
    </row>
    <row r="1448" spans="1:13" x14ac:dyDescent="0.25">
      <c r="A1448" s="2">
        <v>38629</v>
      </c>
      <c r="B1448">
        <v>1226.6999510000001</v>
      </c>
      <c r="C1448">
        <v>1229.880005</v>
      </c>
      <c r="D1448">
        <v>1214.0200199999999</v>
      </c>
      <c r="E1448">
        <v>1214.469971</v>
      </c>
      <c r="F1448">
        <v>1214.469971</v>
      </c>
      <c r="G1448">
        <v>2341420000</v>
      </c>
      <c r="H1448">
        <f>DAY(spx[[#This Row],[Date]])</f>
        <v>4</v>
      </c>
      <c r="I1448" s="7">
        <f>MONTH(spx[[#This Row],[Date]])</f>
        <v>10</v>
      </c>
      <c r="J1448" t="b">
        <f>MOD(spx[[#This Row],[month]]-1,3)=0</f>
        <v>1</v>
      </c>
      <c r="K1448" t="b">
        <f>spx[[#This Row],[month]]&lt;&gt;I1447</f>
        <v>0</v>
      </c>
      <c r="L1448" s="8">
        <f>YEAR(spx[[#This Row],[Date]])</f>
        <v>2005</v>
      </c>
      <c r="M1448" s="8" cm="1">
        <f t="array" ref="M1448">_xlfn.IFS(spx[[#This Row],[month]]&lt;=3,1,spx[[#This Row],[month]]&lt;=6,2,spx[[#This Row],[month]]&lt;=9,3,spx[[#This Row],[month]]&lt;=12,4)</f>
        <v>4</v>
      </c>
    </row>
    <row r="1449" spans="1:13" x14ac:dyDescent="0.25">
      <c r="A1449" s="2">
        <v>38630</v>
      </c>
      <c r="B1449">
        <v>1214.469971</v>
      </c>
      <c r="C1449">
        <v>1214.469971</v>
      </c>
      <c r="D1449">
        <v>1196.25</v>
      </c>
      <c r="E1449">
        <v>1196.3900149999999</v>
      </c>
      <c r="F1449">
        <v>1196.3900149999999</v>
      </c>
      <c r="G1449">
        <v>2546780000</v>
      </c>
      <c r="H1449">
        <f>DAY(spx[[#This Row],[Date]])</f>
        <v>5</v>
      </c>
      <c r="I1449" s="7">
        <f>MONTH(spx[[#This Row],[Date]])</f>
        <v>10</v>
      </c>
      <c r="J1449" t="b">
        <f>MOD(spx[[#This Row],[month]]-1,3)=0</f>
        <v>1</v>
      </c>
      <c r="K1449" t="b">
        <f>spx[[#This Row],[month]]&lt;&gt;I1448</f>
        <v>0</v>
      </c>
      <c r="L1449" s="8">
        <f>YEAR(spx[[#This Row],[Date]])</f>
        <v>2005</v>
      </c>
      <c r="M1449" s="8" cm="1">
        <f t="array" ref="M1449">_xlfn.IFS(spx[[#This Row],[month]]&lt;=3,1,spx[[#This Row],[month]]&lt;=6,2,spx[[#This Row],[month]]&lt;=9,3,spx[[#This Row],[month]]&lt;=12,4)</f>
        <v>4</v>
      </c>
    </row>
    <row r="1450" spans="1:13" x14ac:dyDescent="0.25">
      <c r="A1450" s="2">
        <v>38631</v>
      </c>
      <c r="B1450">
        <v>1196.3900149999999</v>
      </c>
      <c r="C1450">
        <v>1202.1400149999999</v>
      </c>
      <c r="D1450">
        <v>1181.920044</v>
      </c>
      <c r="E1450">
        <v>1191.48999</v>
      </c>
      <c r="F1450">
        <v>1191.48999</v>
      </c>
      <c r="G1450">
        <v>2792030000</v>
      </c>
      <c r="H1450">
        <f>DAY(spx[[#This Row],[Date]])</f>
        <v>6</v>
      </c>
      <c r="I1450" s="7">
        <f>MONTH(spx[[#This Row],[Date]])</f>
        <v>10</v>
      </c>
      <c r="J1450" t="b">
        <f>MOD(spx[[#This Row],[month]]-1,3)=0</f>
        <v>1</v>
      </c>
      <c r="K1450" t="b">
        <f>spx[[#This Row],[month]]&lt;&gt;I1449</f>
        <v>0</v>
      </c>
      <c r="L1450" s="8">
        <f>YEAR(spx[[#This Row],[Date]])</f>
        <v>2005</v>
      </c>
      <c r="M1450" s="8" cm="1">
        <f t="array" ref="M1450">_xlfn.IFS(spx[[#This Row],[month]]&lt;=3,1,spx[[#This Row],[month]]&lt;=6,2,spx[[#This Row],[month]]&lt;=9,3,spx[[#This Row],[month]]&lt;=12,4)</f>
        <v>4</v>
      </c>
    </row>
    <row r="1451" spans="1:13" x14ac:dyDescent="0.25">
      <c r="A1451" s="2">
        <v>38632</v>
      </c>
      <c r="B1451">
        <v>1191.48999</v>
      </c>
      <c r="C1451">
        <v>1199.709961</v>
      </c>
      <c r="D1451">
        <v>1191.459961</v>
      </c>
      <c r="E1451">
        <v>1195.900024</v>
      </c>
      <c r="F1451">
        <v>1195.900024</v>
      </c>
      <c r="G1451">
        <v>2126080000</v>
      </c>
      <c r="H1451">
        <f>DAY(spx[[#This Row],[Date]])</f>
        <v>7</v>
      </c>
      <c r="I1451" s="7">
        <f>MONTH(spx[[#This Row],[Date]])</f>
        <v>10</v>
      </c>
      <c r="J1451" t="b">
        <f>MOD(spx[[#This Row],[month]]-1,3)=0</f>
        <v>1</v>
      </c>
      <c r="K1451" t="b">
        <f>spx[[#This Row],[month]]&lt;&gt;I1450</f>
        <v>0</v>
      </c>
      <c r="L1451" s="8">
        <f>YEAR(spx[[#This Row],[Date]])</f>
        <v>2005</v>
      </c>
      <c r="M1451" s="8" cm="1">
        <f t="array" ref="M1451">_xlfn.IFS(spx[[#This Row],[month]]&lt;=3,1,spx[[#This Row],[month]]&lt;=6,2,spx[[#This Row],[month]]&lt;=9,3,spx[[#This Row],[month]]&lt;=12,4)</f>
        <v>4</v>
      </c>
    </row>
    <row r="1452" spans="1:13" x14ac:dyDescent="0.25">
      <c r="A1452" s="2">
        <v>38635</v>
      </c>
      <c r="B1452">
        <v>1195.900024</v>
      </c>
      <c r="C1452">
        <v>1196.5200199999999</v>
      </c>
      <c r="D1452">
        <v>1186.119995</v>
      </c>
      <c r="E1452">
        <v>1187.329956</v>
      </c>
      <c r="F1452">
        <v>1187.329956</v>
      </c>
      <c r="G1452">
        <v>2195990000</v>
      </c>
      <c r="H1452">
        <f>DAY(spx[[#This Row],[Date]])</f>
        <v>10</v>
      </c>
      <c r="I1452" s="7">
        <f>MONTH(spx[[#This Row],[Date]])</f>
        <v>10</v>
      </c>
      <c r="J1452" t="b">
        <f>MOD(spx[[#This Row],[month]]-1,3)=0</f>
        <v>1</v>
      </c>
      <c r="K1452" t="b">
        <f>spx[[#This Row],[month]]&lt;&gt;I1451</f>
        <v>0</v>
      </c>
      <c r="L1452" s="8">
        <f>YEAR(spx[[#This Row],[Date]])</f>
        <v>2005</v>
      </c>
      <c r="M1452" s="8" cm="1">
        <f t="array" ref="M1452">_xlfn.IFS(spx[[#This Row],[month]]&lt;=3,1,spx[[#This Row],[month]]&lt;=6,2,spx[[#This Row],[month]]&lt;=9,3,spx[[#This Row],[month]]&lt;=12,4)</f>
        <v>4</v>
      </c>
    </row>
    <row r="1453" spans="1:13" x14ac:dyDescent="0.25">
      <c r="A1453" s="2">
        <v>38636</v>
      </c>
      <c r="B1453">
        <v>1187.329956</v>
      </c>
      <c r="C1453">
        <v>1193.099976</v>
      </c>
      <c r="D1453">
        <v>1183.160034</v>
      </c>
      <c r="E1453">
        <v>1184.869995</v>
      </c>
      <c r="F1453">
        <v>1184.869995</v>
      </c>
      <c r="G1453">
        <v>2299040000</v>
      </c>
      <c r="H1453">
        <f>DAY(spx[[#This Row],[Date]])</f>
        <v>11</v>
      </c>
      <c r="I1453" s="7">
        <f>MONTH(spx[[#This Row],[Date]])</f>
        <v>10</v>
      </c>
      <c r="J1453" t="b">
        <f>MOD(spx[[#This Row],[month]]-1,3)=0</f>
        <v>1</v>
      </c>
      <c r="K1453" t="b">
        <f>spx[[#This Row],[month]]&lt;&gt;I1452</f>
        <v>0</v>
      </c>
      <c r="L1453" s="8">
        <f>YEAR(spx[[#This Row],[Date]])</f>
        <v>2005</v>
      </c>
      <c r="M1453" s="8" cm="1">
        <f t="array" ref="M1453">_xlfn.IFS(spx[[#This Row],[month]]&lt;=3,1,spx[[#This Row],[month]]&lt;=6,2,spx[[#This Row],[month]]&lt;=9,3,spx[[#This Row],[month]]&lt;=12,4)</f>
        <v>4</v>
      </c>
    </row>
    <row r="1454" spans="1:13" x14ac:dyDescent="0.25">
      <c r="A1454" s="2">
        <v>38637</v>
      </c>
      <c r="B1454">
        <v>1184.869995</v>
      </c>
      <c r="C1454">
        <v>1190.0200199999999</v>
      </c>
      <c r="D1454">
        <v>1173.650024</v>
      </c>
      <c r="E1454">
        <v>1177.6800539999999</v>
      </c>
      <c r="F1454">
        <v>1177.6800539999999</v>
      </c>
      <c r="G1454">
        <v>2491280000</v>
      </c>
      <c r="H1454">
        <f>DAY(spx[[#This Row],[Date]])</f>
        <v>12</v>
      </c>
      <c r="I1454" s="7">
        <f>MONTH(spx[[#This Row],[Date]])</f>
        <v>10</v>
      </c>
      <c r="J1454" t="b">
        <f>MOD(spx[[#This Row],[month]]-1,3)=0</f>
        <v>1</v>
      </c>
      <c r="K1454" t="b">
        <f>spx[[#This Row],[month]]&lt;&gt;I1453</f>
        <v>0</v>
      </c>
      <c r="L1454" s="8">
        <f>YEAR(spx[[#This Row],[Date]])</f>
        <v>2005</v>
      </c>
      <c r="M1454" s="8" cm="1">
        <f t="array" ref="M1454">_xlfn.IFS(spx[[#This Row],[month]]&lt;=3,1,spx[[#This Row],[month]]&lt;=6,2,spx[[#This Row],[month]]&lt;=9,3,spx[[#This Row],[month]]&lt;=12,4)</f>
        <v>4</v>
      </c>
    </row>
    <row r="1455" spans="1:13" x14ac:dyDescent="0.25">
      <c r="A1455" s="2">
        <v>38638</v>
      </c>
      <c r="B1455">
        <v>1177.6800539999999</v>
      </c>
      <c r="C1455">
        <v>1179.5600589999999</v>
      </c>
      <c r="D1455">
        <v>1168.1999510000001</v>
      </c>
      <c r="E1455">
        <v>1176.839966</v>
      </c>
      <c r="F1455">
        <v>1176.839966</v>
      </c>
      <c r="G1455">
        <v>2351150000</v>
      </c>
      <c r="H1455">
        <f>DAY(spx[[#This Row],[Date]])</f>
        <v>13</v>
      </c>
      <c r="I1455" s="7">
        <f>MONTH(spx[[#This Row],[Date]])</f>
        <v>10</v>
      </c>
      <c r="J1455" t="b">
        <f>MOD(spx[[#This Row],[month]]-1,3)=0</f>
        <v>1</v>
      </c>
      <c r="K1455" t="b">
        <f>spx[[#This Row],[month]]&lt;&gt;I1454</f>
        <v>0</v>
      </c>
      <c r="L1455" s="8">
        <f>YEAR(spx[[#This Row],[Date]])</f>
        <v>2005</v>
      </c>
      <c r="M1455" s="8" cm="1">
        <f t="array" ref="M1455">_xlfn.IFS(spx[[#This Row],[month]]&lt;=3,1,spx[[#This Row],[month]]&lt;=6,2,spx[[#This Row],[month]]&lt;=9,3,spx[[#This Row],[month]]&lt;=12,4)</f>
        <v>4</v>
      </c>
    </row>
    <row r="1456" spans="1:13" x14ac:dyDescent="0.25">
      <c r="A1456" s="2">
        <v>38639</v>
      </c>
      <c r="B1456">
        <v>1176.839966</v>
      </c>
      <c r="C1456">
        <v>1187.130005</v>
      </c>
      <c r="D1456">
        <v>1175.4399410000001</v>
      </c>
      <c r="E1456">
        <v>1186.5699460000001</v>
      </c>
      <c r="F1456">
        <v>1186.5699460000001</v>
      </c>
      <c r="G1456">
        <v>2188940000</v>
      </c>
      <c r="H1456">
        <f>DAY(spx[[#This Row],[Date]])</f>
        <v>14</v>
      </c>
      <c r="I1456" s="7">
        <f>MONTH(spx[[#This Row],[Date]])</f>
        <v>10</v>
      </c>
      <c r="J1456" t="b">
        <f>MOD(spx[[#This Row],[month]]-1,3)=0</f>
        <v>1</v>
      </c>
      <c r="K1456" t="b">
        <f>spx[[#This Row],[month]]&lt;&gt;I1455</f>
        <v>0</v>
      </c>
      <c r="L1456" s="8">
        <f>YEAR(spx[[#This Row],[Date]])</f>
        <v>2005</v>
      </c>
      <c r="M1456" s="8" cm="1">
        <f t="array" ref="M1456">_xlfn.IFS(spx[[#This Row],[month]]&lt;=3,1,spx[[#This Row],[month]]&lt;=6,2,spx[[#This Row],[month]]&lt;=9,3,spx[[#This Row],[month]]&lt;=12,4)</f>
        <v>4</v>
      </c>
    </row>
    <row r="1457" spans="1:13" x14ac:dyDescent="0.25">
      <c r="A1457" s="2">
        <v>38642</v>
      </c>
      <c r="B1457">
        <v>1186.5699460000001</v>
      </c>
      <c r="C1457">
        <v>1191.209961</v>
      </c>
      <c r="D1457">
        <v>1184.4799800000001</v>
      </c>
      <c r="E1457">
        <v>1190.099976</v>
      </c>
      <c r="F1457">
        <v>1190.099976</v>
      </c>
      <c r="G1457">
        <v>2054570000</v>
      </c>
      <c r="H1457">
        <f>DAY(spx[[#This Row],[Date]])</f>
        <v>17</v>
      </c>
      <c r="I1457" s="7">
        <f>MONTH(spx[[#This Row],[Date]])</f>
        <v>10</v>
      </c>
      <c r="J1457" t="b">
        <f>MOD(spx[[#This Row],[month]]-1,3)=0</f>
        <v>1</v>
      </c>
      <c r="K1457" t="b">
        <f>spx[[#This Row],[month]]&lt;&gt;I1456</f>
        <v>0</v>
      </c>
      <c r="L1457" s="8">
        <f>YEAR(spx[[#This Row],[Date]])</f>
        <v>2005</v>
      </c>
      <c r="M1457" s="8" cm="1">
        <f t="array" ref="M1457">_xlfn.IFS(spx[[#This Row],[month]]&lt;=3,1,spx[[#This Row],[month]]&lt;=6,2,spx[[#This Row],[month]]&lt;=9,3,spx[[#This Row],[month]]&lt;=12,4)</f>
        <v>4</v>
      </c>
    </row>
    <row r="1458" spans="1:13" x14ac:dyDescent="0.25">
      <c r="A1458" s="2">
        <v>38643</v>
      </c>
      <c r="B1458">
        <v>1190.099976</v>
      </c>
      <c r="C1458">
        <v>1190.099976</v>
      </c>
      <c r="D1458">
        <v>1178.130005</v>
      </c>
      <c r="E1458">
        <v>1178.1400149999999</v>
      </c>
      <c r="F1458">
        <v>1178.1400149999999</v>
      </c>
      <c r="G1458">
        <v>2197010000</v>
      </c>
      <c r="H1458">
        <f>DAY(spx[[#This Row],[Date]])</f>
        <v>18</v>
      </c>
      <c r="I1458" s="7">
        <f>MONTH(spx[[#This Row],[Date]])</f>
        <v>10</v>
      </c>
      <c r="J1458" t="b">
        <f>MOD(spx[[#This Row],[month]]-1,3)=0</f>
        <v>1</v>
      </c>
      <c r="K1458" t="b">
        <f>spx[[#This Row],[month]]&lt;&gt;I1457</f>
        <v>0</v>
      </c>
      <c r="L1458" s="8">
        <f>YEAR(spx[[#This Row],[Date]])</f>
        <v>2005</v>
      </c>
      <c r="M1458" s="8" cm="1">
        <f t="array" ref="M1458">_xlfn.IFS(spx[[#This Row],[month]]&lt;=3,1,spx[[#This Row],[month]]&lt;=6,2,spx[[#This Row],[month]]&lt;=9,3,spx[[#This Row],[month]]&lt;=12,4)</f>
        <v>4</v>
      </c>
    </row>
    <row r="1459" spans="1:13" x14ac:dyDescent="0.25">
      <c r="A1459" s="2">
        <v>38644</v>
      </c>
      <c r="B1459">
        <v>1178.1400149999999</v>
      </c>
      <c r="C1459">
        <v>1195.76001</v>
      </c>
      <c r="D1459">
        <v>1170.5500489999999</v>
      </c>
      <c r="E1459">
        <v>1195.76001</v>
      </c>
      <c r="F1459">
        <v>1195.76001</v>
      </c>
      <c r="G1459">
        <v>2703590000</v>
      </c>
      <c r="H1459">
        <f>DAY(spx[[#This Row],[Date]])</f>
        <v>19</v>
      </c>
      <c r="I1459" s="7">
        <f>MONTH(spx[[#This Row],[Date]])</f>
        <v>10</v>
      </c>
      <c r="J1459" t="b">
        <f>MOD(spx[[#This Row],[month]]-1,3)=0</f>
        <v>1</v>
      </c>
      <c r="K1459" t="b">
        <f>spx[[#This Row],[month]]&lt;&gt;I1458</f>
        <v>0</v>
      </c>
      <c r="L1459" s="8">
        <f>YEAR(spx[[#This Row],[Date]])</f>
        <v>2005</v>
      </c>
      <c r="M1459" s="8" cm="1">
        <f t="array" ref="M1459">_xlfn.IFS(spx[[#This Row],[month]]&lt;=3,1,spx[[#This Row],[month]]&lt;=6,2,spx[[#This Row],[month]]&lt;=9,3,spx[[#This Row],[month]]&lt;=12,4)</f>
        <v>4</v>
      </c>
    </row>
    <row r="1460" spans="1:13" x14ac:dyDescent="0.25">
      <c r="A1460" s="2">
        <v>38645</v>
      </c>
      <c r="B1460">
        <v>1195.76001</v>
      </c>
      <c r="C1460">
        <v>1197.3000489999999</v>
      </c>
      <c r="D1460">
        <v>1173.3000489999999</v>
      </c>
      <c r="E1460">
        <v>1177.8000489999999</v>
      </c>
      <c r="F1460">
        <v>1177.8000489999999</v>
      </c>
      <c r="G1460">
        <v>2617250000</v>
      </c>
      <c r="H1460">
        <f>DAY(spx[[#This Row],[Date]])</f>
        <v>20</v>
      </c>
      <c r="I1460" s="7">
        <f>MONTH(spx[[#This Row],[Date]])</f>
        <v>10</v>
      </c>
      <c r="J1460" t="b">
        <f>MOD(spx[[#This Row],[month]]-1,3)=0</f>
        <v>1</v>
      </c>
      <c r="K1460" t="b">
        <f>spx[[#This Row],[month]]&lt;&gt;I1459</f>
        <v>0</v>
      </c>
      <c r="L1460" s="8">
        <f>YEAR(spx[[#This Row],[Date]])</f>
        <v>2005</v>
      </c>
      <c r="M1460" s="8" cm="1">
        <f t="array" ref="M1460">_xlfn.IFS(spx[[#This Row],[month]]&lt;=3,1,spx[[#This Row],[month]]&lt;=6,2,spx[[#This Row],[month]]&lt;=9,3,spx[[#This Row],[month]]&lt;=12,4)</f>
        <v>4</v>
      </c>
    </row>
    <row r="1461" spans="1:13" x14ac:dyDescent="0.25">
      <c r="A1461" s="2">
        <v>38646</v>
      </c>
      <c r="B1461">
        <v>1177.8000489999999</v>
      </c>
      <c r="C1461">
        <v>1186.459961</v>
      </c>
      <c r="D1461">
        <v>1174.920044</v>
      </c>
      <c r="E1461">
        <v>1179.589966</v>
      </c>
      <c r="F1461">
        <v>1179.589966</v>
      </c>
      <c r="G1461">
        <v>2470920000</v>
      </c>
      <c r="H1461">
        <f>DAY(spx[[#This Row],[Date]])</f>
        <v>21</v>
      </c>
      <c r="I1461" s="7">
        <f>MONTH(spx[[#This Row],[Date]])</f>
        <v>10</v>
      </c>
      <c r="J1461" t="b">
        <f>MOD(spx[[#This Row],[month]]-1,3)=0</f>
        <v>1</v>
      </c>
      <c r="K1461" t="b">
        <f>spx[[#This Row],[month]]&lt;&gt;I1460</f>
        <v>0</v>
      </c>
      <c r="L1461" s="8">
        <f>YEAR(spx[[#This Row],[Date]])</f>
        <v>2005</v>
      </c>
      <c r="M1461" s="8" cm="1">
        <f t="array" ref="M1461">_xlfn.IFS(spx[[#This Row],[month]]&lt;=3,1,spx[[#This Row],[month]]&lt;=6,2,spx[[#This Row],[month]]&lt;=9,3,spx[[#This Row],[month]]&lt;=12,4)</f>
        <v>4</v>
      </c>
    </row>
    <row r="1462" spans="1:13" x14ac:dyDescent="0.25">
      <c r="A1462" s="2">
        <v>38649</v>
      </c>
      <c r="B1462">
        <v>1179.589966</v>
      </c>
      <c r="C1462">
        <v>1199.3900149999999</v>
      </c>
      <c r="D1462">
        <v>1179.589966</v>
      </c>
      <c r="E1462">
        <v>1199.380005</v>
      </c>
      <c r="F1462">
        <v>1199.380005</v>
      </c>
      <c r="G1462">
        <v>2197790000</v>
      </c>
      <c r="H1462">
        <f>DAY(spx[[#This Row],[Date]])</f>
        <v>24</v>
      </c>
      <c r="I1462" s="7">
        <f>MONTH(spx[[#This Row],[Date]])</f>
        <v>10</v>
      </c>
      <c r="J1462" t="b">
        <f>MOD(spx[[#This Row],[month]]-1,3)=0</f>
        <v>1</v>
      </c>
      <c r="K1462" t="b">
        <f>spx[[#This Row],[month]]&lt;&gt;I1461</f>
        <v>0</v>
      </c>
      <c r="L1462" s="8">
        <f>YEAR(spx[[#This Row],[Date]])</f>
        <v>2005</v>
      </c>
      <c r="M1462" s="8" cm="1">
        <f t="array" ref="M1462">_xlfn.IFS(spx[[#This Row],[month]]&lt;=3,1,spx[[#This Row],[month]]&lt;=6,2,spx[[#This Row],[month]]&lt;=9,3,spx[[#This Row],[month]]&lt;=12,4)</f>
        <v>4</v>
      </c>
    </row>
    <row r="1463" spans="1:13" x14ac:dyDescent="0.25">
      <c r="A1463" s="2">
        <v>38650</v>
      </c>
      <c r="B1463">
        <v>1199.380005</v>
      </c>
      <c r="C1463">
        <v>1201.3000489999999</v>
      </c>
      <c r="D1463">
        <v>1189.290039</v>
      </c>
      <c r="E1463">
        <v>1196.540039</v>
      </c>
      <c r="F1463">
        <v>1196.540039</v>
      </c>
      <c r="G1463">
        <v>2312470000</v>
      </c>
      <c r="H1463">
        <f>DAY(spx[[#This Row],[Date]])</f>
        <v>25</v>
      </c>
      <c r="I1463" s="7">
        <f>MONTH(spx[[#This Row],[Date]])</f>
        <v>10</v>
      </c>
      <c r="J1463" t="b">
        <f>MOD(spx[[#This Row],[month]]-1,3)=0</f>
        <v>1</v>
      </c>
      <c r="K1463" t="b">
        <f>spx[[#This Row],[month]]&lt;&gt;I1462</f>
        <v>0</v>
      </c>
      <c r="L1463" s="8">
        <f>YEAR(spx[[#This Row],[Date]])</f>
        <v>2005</v>
      </c>
      <c r="M1463" s="8" cm="1">
        <f t="array" ref="M1463">_xlfn.IFS(spx[[#This Row],[month]]&lt;=3,1,spx[[#This Row],[month]]&lt;=6,2,spx[[#This Row],[month]]&lt;=9,3,spx[[#This Row],[month]]&lt;=12,4)</f>
        <v>4</v>
      </c>
    </row>
    <row r="1464" spans="1:13" x14ac:dyDescent="0.25">
      <c r="A1464" s="2">
        <v>38651</v>
      </c>
      <c r="B1464">
        <v>1196.540039</v>
      </c>
      <c r="C1464">
        <v>1204.01001</v>
      </c>
      <c r="D1464">
        <v>1191.380005</v>
      </c>
      <c r="E1464">
        <v>1191.380005</v>
      </c>
      <c r="F1464">
        <v>1191.380005</v>
      </c>
      <c r="G1464">
        <v>2467750000</v>
      </c>
      <c r="H1464">
        <f>DAY(spx[[#This Row],[Date]])</f>
        <v>26</v>
      </c>
      <c r="I1464" s="7">
        <f>MONTH(spx[[#This Row],[Date]])</f>
        <v>10</v>
      </c>
      <c r="J1464" t="b">
        <f>MOD(spx[[#This Row],[month]]-1,3)=0</f>
        <v>1</v>
      </c>
      <c r="K1464" t="b">
        <f>spx[[#This Row],[month]]&lt;&gt;I1463</f>
        <v>0</v>
      </c>
      <c r="L1464" s="8">
        <f>YEAR(spx[[#This Row],[Date]])</f>
        <v>2005</v>
      </c>
      <c r="M1464" s="8" cm="1">
        <f t="array" ref="M1464">_xlfn.IFS(spx[[#This Row],[month]]&lt;=3,1,spx[[#This Row],[month]]&lt;=6,2,spx[[#This Row],[month]]&lt;=9,3,spx[[#This Row],[month]]&lt;=12,4)</f>
        <v>4</v>
      </c>
    </row>
    <row r="1465" spans="1:13" x14ac:dyDescent="0.25">
      <c r="A1465" s="2">
        <v>38652</v>
      </c>
      <c r="B1465">
        <v>1191.380005</v>
      </c>
      <c r="C1465">
        <v>1192.650024</v>
      </c>
      <c r="D1465">
        <v>1178.8900149999999</v>
      </c>
      <c r="E1465">
        <v>1178.900024</v>
      </c>
      <c r="F1465">
        <v>1178.900024</v>
      </c>
      <c r="G1465">
        <v>2395370000</v>
      </c>
      <c r="H1465">
        <f>DAY(spx[[#This Row],[Date]])</f>
        <v>27</v>
      </c>
      <c r="I1465" s="7">
        <f>MONTH(spx[[#This Row],[Date]])</f>
        <v>10</v>
      </c>
      <c r="J1465" t="b">
        <f>MOD(spx[[#This Row],[month]]-1,3)=0</f>
        <v>1</v>
      </c>
      <c r="K1465" t="b">
        <f>spx[[#This Row],[month]]&lt;&gt;I1464</f>
        <v>0</v>
      </c>
      <c r="L1465" s="8">
        <f>YEAR(spx[[#This Row],[Date]])</f>
        <v>2005</v>
      </c>
      <c r="M1465" s="8" cm="1">
        <f t="array" ref="M1465">_xlfn.IFS(spx[[#This Row],[month]]&lt;=3,1,spx[[#This Row],[month]]&lt;=6,2,spx[[#This Row],[month]]&lt;=9,3,spx[[#This Row],[month]]&lt;=12,4)</f>
        <v>4</v>
      </c>
    </row>
    <row r="1466" spans="1:13" x14ac:dyDescent="0.25">
      <c r="A1466" s="2">
        <v>38653</v>
      </c>
      <c r="B1466">
        <v>1178.900024</v>
      </c>
      <c r="C1466">
        <v>1198.410034</v>
      </c>
      <c r="D1466">
        <v>1178.900024</v>
      </c>
      <c r="E1466">
        <v>1198.410034</v>
      </c>
      <c r="F1466">
        <v>1198.410034</v>
      </c>
      <c r="G1466">
        <v>2379400000</v>
      </c>
      <c r="H1466">
        <f>DAY(spx[[#This Row],[Date]])</f>
        <v>28</v>
      </c>
      <c r="I1466" s="7">
        <f>MONTH(spx[[#This Row],[Date]])</f>
        <v>10</v>
      </c>
      <c r="J1466" t="b">
        <f>MOD(spx[[#This Row],[month]]-1,3)=0</f>
        <v>1</v>
      </c>
      <c r="K1466" t="b">
        <f>spx[[#This Row],[month]]&lt;&gt;I1465</f>
        <v>0</v>
      </c>
      <c r="L1466" s="8">
        <f>YEAR(spx[[#This Row],[Date]])</f>
        <v>2005</v>
      </c>
      <c r="M1466" s="8" cm="1">
        <f t="array" ref="M1466">_xlfn.IFS(spx[[#This Row],[month]]&lt;=3,1,spx[[#This Row],[month]]&lt;=6,2,spx[[#This Row],[month]]&lt;=9,3,spx[[#This Row],[month]]&lt;=12,4)</f>
        <v>4</v>
      </c>
    </row>
    <row r="1467" spans="1:13" x14ac:dyDescent="0.25">
      <c r="A1467" s="2">
        <v>38656</v>
      </c>
      <c r="B1467">
        <v>1198.410034</v>
      </c>
      <c r="C1467">
        <v>1211.4300539999999</v>
      </c>
      <c r="D1467">
        <v>1198.410034</v>
      </c>
      <c r="E1467">
        <v>1207.01001</v>
      </c>
      <c r="F1467">
        <v>1207.01001</v>
      </c>
      <c r="G1467">
        <v>2567470000</v>
      </c>
      <c r="H1467">
        <f>DAY(spx[[#This Row],[Date]])</f>
        <v>31</v>
      </c>
      <c r="I1467" s="7">
        <f>MONTH(spx[[#This Row],[Date]])</f>
        <v>10</v>
      </c>
      <c r="J1467" t="b">
        <f>MOD(spx[[#This Row],[month]]-1,3)=0</f>
        <v>1</v>
      </c>
      <c r="K1467" t="b">
        <f>spx[[#This Row],[month]]&lt;&gt;I1466</f>
        <v>0</v>
      </c>
      <c r="L1467" s="8">
        <f>YEAR(spx[[#This Row],[Date]])</f>
        <v>2005</v>
      </c>
      <c r="M1467" s="8" cm="1">
        <f t="array" ref="M1467">_xlfn.IFS(spx[[#This Row],[month]]&lt;=3,1,spx[[#This Row],[month]]&lt;=6,2,spx[[#This Row],[month]]&lt;=9,3,spx[[#This Row],[month]]&lt;=12,4)</f>
        <v>4</v>
      </c>
    </row>
    <row r="1468" spans="1:13" x14ac:dyDescent="0.25">
      <c r="A1468" s="2">
        <v>38657</v>
      </c>
      <c r="B1468">
        <v>1207.01001</v>
      </c>
      <c r="C1468">
        <v>1207.339966</v>
      </c>
      <c r="D1468">
        <v>1201.660034</v>
      </c>
      <c r="E1468">
        <v>1202.76001</v>
      </c>
      <c r="F1468">
        <v>1202.76001</v>
      </c>
      <c r="G1468">
        <v>2457850000</v>
      </c>
      <c r="H1468">
        <f>DAY(spx[[#This Row],[Date]])</f>
        <v>1</v>
      </c>
      <c r="I1468" s="7">
        <f>MONTH(spx[[#This Row],[Date]])</f>
        <v>11</v>
      </c>
      <c r="J1468" t="b">
        <f>MOD(spx[[#This Row],[month]]-1,3)=0</f>
        <v>0</v>
      </c>
      <c r="K1468" t="b">
        <f>spx[[#This Row],[month]]&lt;&gt;I1467</f>
        <v>1</v>
      </c>
      <c r="L1468" s="8">
        <f>YEAR(spx[[#This Row],[Date]])</f>
        <v>2005</v>
      </c>
      <c r="M1468" s="8" cm="1">
        <f t="array" ref="M1468">_xlfn.IFS(spx[[#This Row],[month]]&lt;=3,1,spx[[#This Row],[month]]&lt;=6,2,spx[[#This Row],[month]]&lt;=9,3,spx[[#This Row],[month]]&lt;=12,4)</f>
        <v>4</v>
      </c>
    </row>
    <row r="1469" spans="1:13" x14ac:dyDescent="0.25">
      <c r="A1469" s="2">
        <v>38658</v>
      </c>
      <c r="B1469">
        <v>1202.76001</v>
      </c>
      <c r="C1469">
        <v>1215.170044</v>
      </c>
      <c r="D1469">
        <v>1201.0699460000001</v>
      </c>
      <c r="E1469">
        <v>1214.76001</v>
      </c>
      <c r="F1469">
        <v>1214.76001</v>
      </c>
      <c r="G1469">
        <v>2648090000</v>
      </c>
      <c r="H1469">
        <f>DAY(spx[[#This Row],[Date]])</f>
        <v>2</v>
      </c>
      <c r="I1469" s="7">
        <f>MONTH(spx[[#This Row],[Date]])</f>
        <v>11</v>
      </c>
      <c r="J1469" t="b">
        <f>MOD(spx[[#This Row],[month]]-1,3)=0</f>
        <v>0</v>
      </c>
      <c r="K1469" t="b">
        <f>spx[[#This Row],[month]]&lt;&gt;I1468</f>
        <v>0</v>
      </c>
      <c r="L1469" s="8">
        <f>YEAR(spx[[#This Row],[Date]])</f>
        <v>2005</v>
      </c>
      <c r="M1469" s="8" cm="1">
        <f t="array" ref="M1469">_xlfn.IFS(spx[[#This Row],[month]]&lt;=3,1,spx[[#This Row],[month]]&lt;=6,2,spx[[#This Row],[month]]&lt;=9,3,spx[[#This Row],[month]]&lt;=12,4)</f>
        <v>4</v>
      </c>
    </row>
    <row r="1470" spans="1:13" x14ac:dyDescent="0.25">
      <c r="A1470" s="2">
        <v>38659</v>
      </c>
      <c r="B1470">
        <v>1214.76001</v>
      </c>
      <c r="C1470">
        <v>1224.6999510000001</v>
      </c>
      <c r="D1470">
        <v>1214.76001</v>
      </c>
      <c r="E1470">
        <v>1219.9399410000001</v>
      </c>
      <c r="F1470">
        <v>1219.9399410000001</v>
      </c>
      <c r="G1470">
        <v>2716630000</v>
      </c>
      <c r="H1470">
        <f>DAY(spx[[#This Row],[Date]])</f>
        <v>3</v>
      </c>
      <c r="I1470" s="7">
        <f>MONTH(spx[[#This Row],[Date]])</f>
        <v>11</v>
      </c>
      <c r="J1470" t="b">
        <f>MOD(spx[[#This Row],[month]]-1,3)=0</f>
        <v>0</v>
      </c>
      <c r="K1470" t="b">
        <f>spx[[#This Row],[month]]&lt;&gt;I1469</f>
        <v>0</v>
      </c>
      <c r="L1470" s="8">
        <f>YEAR(spx[[#This Row],[Date]])</f>
        <v>2005</v>
      </c>
      <c r="M1470" s="8" cm="1">
        <f t="array" ref="M1470">_xlfn.IFS(spx[[#This Row],[month]]&lt;=3,1,spx[[#This Row],[month]]&lt;=6,2,spx[[#This Row],[month]]&lt;=9,3,spx[[#This Row],[month]]&lt;=12,4)</f>
        <v>4</v>
      </c>
    </row>
    <row r="1471" spans="1:13" x14ac:dyDescent="0.25">
      <c r="A1471" s="2">
        <v>38660</v>
      </c>
      <c r="B1471">
        <v>1219.9399410000001</v>
      </c>
      <c r="C1471">
        <v>1222.5200199999999</v>
      </c>
      <c r="D1471">
        <v>1214.4499510000001</v>
      </c>
      <c r="E1471">
        <v>1220.1400149999999</v>
      </c>
      <c r="F1471">
        <v>1220.1400149999999</v>
      </c>
      <c r="G1471">
        <v>2050510000</v>
      </c>
      <c r="H1471">
        <f>DAY(spx[[#This Row],[Date]])</f>
        <v>4</v>
      </c>
      <c r="I1471" s="7">
        <f>MONTH(spx[[#This Row],[Date]])</f>
        <v>11</v>
      </c>
      <c r="J1471" t="b">
        <f>MOD(spx[[#This Row],[month]]-1,3)=0</f>
        <v>0</v>
      </c>
      <c r="K1471" t="b">
        <f>spx[[#This Row],[month]]&lt;&gt;I1470</f>
        <v>0</v>
      </c>
      <c r="L1471" s="8">
        <f>YEAR(spx[[#This Row],[Date]])</f>
        <v>2005</v>
      </c>
      <c r="M1471" s="8" cm="1">
        <f t="array" ref="M1471">_xlfn.IFS(spx[[#This Row],[month]]&lt;=3,1,spx[[#This Row],[month]]&lt;=6,2,spx[[#This Row],[month]]&lt;=9,3,spx[[#This Row],[month]]&lt;=12,4)</f>
        <v>4</v>
      </c>
    </row>
    <row r="1472" spans="1:13" x14ac:dyDescent="0.25">
      <c r="A1472" s="2">
        <v>38663</v>
      </c>
      <c r="B1472">
        <v>1220.1400149999999</v>
      </c>
      <c r="C1472">
        <v>1224.1800539999999</v>
      </c>
      <c r="D1472">
        <v>1217.290039</v>
      </c>
      <c r="E1472">
        <v>1222.8100589999999</v>
      </c>
      <c r="F1472">
        <v>1222.8100589999999</v>
      </c>
      <c r="G1472">
        <v>1987580000</v>
      </c>
      <c r="H1472">
        <f>DAY(spx[[#This Row],[Date]])</f>
        <v>7</v>
      </c>
      <c r="I1472" s="7">
        <f>MONTH(spx[[#This Row],[Date]])</f>
        <v>11</v>
      </c>
      <c r="J1472" t="b">
        <f>MOD(spx[[#This Row],[month]]-1,3)=0</f>
        <v>0</v>
      </c>
      <c r="K1472" t="b">
        <f>spx[[#This Row],[month]]&lt;&gt;I1471</f>
        <v>0</v>
      </c>
      <c r="L1472" s="8">
        <f>YEAR(spx[[#This Row],[Date]])</f>
        <v>2005</v>
      </c>
      <c r="M1472" s="8" cm="1">
        <f t="array" ref="M1472">_xlfn.IFS(spx[[#This Row],[month]]&lt;=3,1,spx[[#This Row],[month]]&lt;=6,2,spx[[#This Row],[month]]&lt;=9,3,spx[[#This Row],[month]]&lt;=12,4)</f>
        <v>4</v>
      </c>
    </row>
    <row r="1473" spans="1:13" x14ac:dyDescent="0.25">
      <c r="A1473" s="2">
        <v>38664</v>
      </c>
      <c r="B1473">
        <v>1222.8100589999999</v>
      </c>
      <c r="C1473">
        <v>1222.8100589999999</v>
      </c>
      <c r="D1473">
        <v>1216.079956</v>
      </c>
      <c r="E1473">
        <v>1218.589966</v>
      </c>
      <c r="F1473">
        <v>1218.589966</v>
      </c>
      <c r="G1473">
        <v>1965050000</v>
      </c>
      <c r="H1473">
        <f>DAY(spx[[#This Row],[Date]])</f>
        <v>8</v>
      </c>
      <c r="I1473" s="7">
        <f>MONTH(spx[[#This Row],[Date]])</f>
        <v>11</v>
      </c>
      <c r="J1473" t="b">
        <f>MOD(spx[[#This Row],[month]]-1,3)=0</f>
        <v>0</v>
      </c>
      <c r="K1473" t="b">
        <f>spx[[#This Row],[month]]&lt;&gt;I1472</f>
        <v>0</v>
      </c>
      <c r="L1473" s="8">
        <f>YEAR(spx[[#This Row],[Date]])</f>
        <v>2005</v>
      </c>
      <c r="M1473" s="8" cm="1">
        <f t="array" ref="M1473">_xlfn.IFS(spx[[#This Row],[month]]&lt;=3,1,spx[[#This Row],[month]]&lt;=6,2,spx[[#This Row],[month]]&lt;=9,3,spx[[#This Row],[month]]&lt;=12,4)</f>
        <v>4</v>
      </c>
    </row>
    <row r="1474" spans="1:13" x14ac:dyDescent="0.25">
      <c r="A1474" s="2">
        <v>38665</v>
      </c>
      <c r="B1474">
        <v>1218.589966</v>
      </c>
      <c r="C1474">
        <v>1226.589966</v>
      </c>
      <c r="D1474">
        <v>1216.530029</v>
      </c>
      <c r="E1474">
        <v>1220.650024</v>
      </c>
      <c r="F1474">
        <v>1220.650024</v>
      </c>
      <c r="G1474">
        <v>2214460000</v>
      </c>
      <c r="H1474">
        <f>DAY(spx[[#This Row],[Date]])</f>
        <v>9</v>
      </c>
      <c r="I1474" s="7">
        <f>MONTH(spx[[#This Row],[Date]])</f>
        <v>11</v>
      </c>
      <c r="J1474" t="b">
        <f>MOD(spx[[#This Row],[month]]-1,3)=0</f>
        <v>0</v>
      </c>
      <c r="K1474" t="b">
        <f>spx[[#This Row],[month]]&lt;&gt;I1473</f>
        <v>0</v>
      </c>
      <c r="L1474" s="8">
        <f>YEAR(spx[[#This Row],[Date]])</f>
        <v>2005</v>
      </c>
      <c r="M1474" s="8" cm="1">
        <f t="array" ref="M1474">_xlfn.IFS(spx[[#This Row],[month]]&lt;=3,1,spx[[#This Row],[month]]&lt;=6,2,spx[[#This Row],[month]]&lt;=9,3,spx[[#This Row],[month]]&lt;=12,4)</f>
        <v>4</v>
      </c>
    </row>
    <row r="1475" spans="1:13" x14ac:dyDescent="0.25">
      <c r="A1475" s="2">
        <v>38666</v>
      </c>
      <c r="B1475">
        <v>1220.650024</v>
      </c>
      <c r="C1475">
        <v>1232.410034</v>
      </c>
      <c r="D1475">
        <v>1215.0500489999999</v>
      </c>
      <c r="E1475">
        <v>1230.959961</v>
      </c>
      <c r="F1475">
        <v>1230.959961</v>
      </c>
      <c r="G1475">
        <v>2378460000</v>
      </c>
      <c r="H1475">
        <f>DAY(spx[[#This Row],[Date]])</f>
        <v>10</v>
      </c>
      <c r="I1475" s="7">
        <f>MONTH(spx[[#This Row],[Date]])</f>
        <v>11</v>
      </c>
      <c r="J1475" t="b">
        <f>MOD(spx[[#This Row],[month]]-1,3)=0</f>
        <v>0</v>
      </c>
      <c r="K1475" t="b">
        <f>spx[[#This Row],[month]]&lt;&gt;I1474</f>
        <v>0</v>
      </c>
      <c r="L1475" s="8">
        <f>YEAR(spx[[#This Row],[Date]])</f>
        <v>2005</v>
      </c>
      <c r="M1475" s="8" cm="1">
        <f t="array" ref="M1475">_xlfn.IFS(spx[[#This Row],[month]]&lt;=3,1,spx[[#This Row],[month]]&lt;=6,2,spx[[#This Row],[month]]&lt;=9,3,spx[[#This Row],[month]]&lt;=12,4)</f>
        <v>4</v>
      </c>
    </row>
    <row r="1476" spans="1:13" x14ac:dyDescent="0.25">
      <c r="A1476" s="2">
        <v>38667</v>
      </c>
      <c r="B1476">
        <v>1230.959961</v>
      </c>
      <c r="C1476">
        <v>1235.6999510000001</v>
      </c>
      <c r="D1476">
        <v>1230.719971</v>
      </c>
      <c r="E1476">
        <v>1234.719971</v>
      </c>
      <c r="F1476">
        <v>1234.719971</v>
      </c>
      <c r="G1476">
        <v>1773140000</v>
      </c>
      <c r="H1476">
        <f>DAY(spx[[#This Row],[Date]])</f>
        <v>11</v>
      </c>
      <c r="I1476" s="7">
        <f>MONTH(spx[[#This Row],[Date]])</f>
        <v>11</v>
      </c>
      <c r="J1476" t="b">
        <f>MOD(spx[[#This Row],[month]]-1,3)=0</f>
        <v>0</v>
      </c>
      <c r="K1476" t="b">
        <f>spx[[#This Row],[month]]&lt;&gt;I1475</f>
        <v>0</v>
      </c>
      <c r="L1476" s="8">
        <f>YEAR(spx[[#This Row],[Date]])</f>
        <v>2005</v>
      </c>
      <c r="M1476" s="8" cm="1">
        <f t="array" ref="M1476">_xlfn.IFS(spx[[#This Row],[month]]&lt;=3,1,spx[[#This Row],[month]]&lt;=6,2,spx[[#This Row],[month]]&lt;=9,3,spx[[#This Row],[month]]&lt;=12,4)</f>
        <v>4</v>
      </c>
    </row>
    <row r="1477" spans="1:13" x14ac:dyDescent="0.25">
      <c r="A1477" s="2">
        <v>38670</v>
      </c>
      <c r="B1477">
        <v>1234.719971</v>
      </c>
      <c r="C1477">
        <v>1237.1999510000001</v>
      </c>
      <c r="D1477">
        <v>1231.780029</v>
      </c>
      <c r="E1477">
        <v>1233.76001</v>
      </c>
      <c r="F1477">
        <v>1233.76001</v>
      </c>
      <c r="G1477">
        <v>1899780000</v>
      </c>
      <c r="H1477">
        <f>DAY(spx[[#This Row],[Date]])</f>
        <v>14</v>
      </c>
      <c r="I1477" s="7">
        <f>MONTH(spx[[#This Row],[Date]])</f>
        <v>11</v>
      </c>
      <c r="J1477" t="b">
        <f>MOD(spx[[#This Row],[month]]-1,3)=0</f>
        <v>0</v>
      </c>
      <c r="K1477" t="b">
        <f>spx[[#This Row],[month]]&lt;&gt;I1476</f>
        <v>0</v>
      </c>
      <c r="L1477" s="8">
        <f>YEAR(spx[[#This Row],[Date]])</f>
        <v>2005</v>
      </c>
      <c r="M1477" s="8" cm="1">
        <f t="array" ref="M1477">_xlfn.IFS(spx[[#This Row],[month]]&lt;=3,1,spx[[#This Row],[month]]&lt;=6,2,spx[[#This Row],[month]]&lt;=9,3,spx[[#This Row],[month]]&lt;=12,4)</f>
        <v>4</v>
      </c>
    </row>
    <row r="1478" spans="1:13" x14ac:dyDescent="0.25">
      <c r="A1478" s="2">
        <v>38671</v>
      </c>
      <c r="B1478">
        <v>1233.76001</v>
      </c>
      <c r="C1478">
        <v>1237.9399410000001</v>
      </c>
      <c r="D1478">
        <v>1226.410034</v>
      </c>
      <c r="E1478">
        <v>1229.01001</v>
      </c>
      <c r="F1478">
        <v>1229.01001</v>
      </c>
      <c r="G1478">
        <v>2359370000</v>
      </c>
      <c r="H1478">
        <f>DAY(spx[[#This Row],[Date]])</f>
        <v>15</v>
      </c>
      <c r="I1478" s="7">
        <f>MONTH(spx[[#This Row],[Date]])</f>
        <v>11</v>
      </c>
      <c r="J1478" t="b">
        <f>MOD(spx[[#This Row],[month]]-1,3)=0</f>
        <v>0</v>
      </c>
      <c r="K1478" t="b">
        <f>spx[[#This Row],[month]]&lt;&gt;I1477</f>
        <v>0</v>
      </c>
      <c r="L1478" s="8">
        <f>YEAR(spx[[#This Row],[Date]])</f>
        <v>2005</v>
      </c>
      <c r="M1478" s="8" cm="1">
        <f t="array" ref="M1478">_xlfn.IFS(spx[[#This Row],[month]]&lt;=3,1,spx[[#This Row],[month]]&lt;=6,2,spx[[#This Row],[month]]&lt;=9,3,spx[[#This Row],[month]]&lt;=12,4)</f>
        <v>4</v>
      </c>
    </row>
    <row r="1479" spans="1:13" x14ac:dyDescent="0.25">
      <c r="A1479" s="2">
        <v>38672</v>
      </c>
      <c r="B1479">
        <v>1229.01001</v>
      </c>
      <c r="C1479">
        <v>1232.23999</v>
      </c>
      <c r="D1479">
        <v>1227.1800539999999</v>
      </c>
      <c r="E1479">
        <v>1231.209961</v>
      </c>
      <c r="F1479">
        <v>1231.209961</v>
      </c>
      <c r="G1479">
        <v>2121580000</v>
      </c>
      <c r="H1479">
        <f>DAY(spx[[#This Row],[Date]])</f>
        <v>16</v>
      </c>
      <c r="I1479" s="7">
        <f>MONTH(spx[[#This Row],[Date]])</f>
        <v>11</v>
      </c>
      <c r="J1479" t="b">
        <f>MOD(spx[[#This Row],[month]]-1,3)=0</f>
        <v>0</v>
      </c>
      <c r="K1479" t="b">
        <f>spx[[#This Row],[month]]&lt;&gt;I1478</f>
        <v>0</v>
      </c>
      <c r="L1479" s="8">
        <f>YEAR(spx[[#This Row],[Date]])</f>
        <v>2005</v>
      </c>
      <c r="M1479" s="8" cm="1">
        <f t="array" ref="M1479">_xlfn.IFS(spx[[#This Row],[month]]&lt;=3,1,spx[[#This Row],[month]]&lt;=6,2,spx[[#This Row],[month]]&lt;=9,3,spx[[#This Row],[month]]&lt;=12,4)</f>
        <v>4</v>
      </c>
    </row>
    <row r="1480" spans="1:13" x14ac:dyDescent="0.25">
      <c r="A1480" s="2">
        <v>38673</v>
      </c>
      <c r="B1480">
        <v>1231.209961</v>
      </c>
      <c r="C1480">
        <v>1242.959961</v>
      </c>
      <c r="D1480">
        <v>1231.209961</v>
      </c>
      <c r="E1480">
        <v>1242.8000489999999</v>
      </c>
      <c r="F1480">
        <v>1242.8000489999999</v>
      </c>
      <c r="G1480">
        <v>2298040000</v>
      </c>
      <c r="H1480">
        <f>DAY(spx[[#This Row],[Date]])</f>
        <v>17</v>
      </c>
      <c r="I1480" s="7">
        <f>MONTH(spx[[#This Row],[Date]])</f>
        <v>11</v>
      </c>
      <c r="J1480" t="b">
        <f>MOD(spx[[#This Row],[month]]-1,3)=0</f>
        <v>0</v>
      </c>
      <c r="K1480" t="b">
        <f>spx[[#This Row],[month]]&lt;&gt;I1479</f>
        <v>0</v>
      </c>
      <c r="L1480" s="8">
        <f>YEAR(spx[[#This Row],[Date]])</f>
        <v>2005</v>
      </c>
      <c r="M1480" s="8" cm="1">
        <f t="array" ref="M1480">_xlfn.IFS(spx[[#This Row],[month]]&lt;=3,1,spx[[#This Row],[month]]&lt;=6,2,spx[[#This Row],[month]]&lt;=9,3,spx[[#This Row],[month]]&lt;=12,4)</f>
        <v>4</v>
      </c>
    </row>
    <row r="1481" spans="1:13" x14ac:dyDescent="0.25">
      <c r="A1481" s="2">
        <v>38674</v>
      </c>
      <c r="B1481">
        <v>1242.8000489999999</v>
      </c>
      <c r="C1481">
        <v>1249.579956</v>
      </c>
      <c r="D1481">
        <v>1240.709961</v>
      </c>
      <c r="E1481">
        <v>1248.2700199999999</v>
      </c>
      <c r="F1481">
        <v>1248.2700199999999</v>
      </c>
      <c r="G1481">
        <v>2453290000</v>
      </c>
      <c r="H1481">
        <f>DAY(spx[[#This Row],[Date]])</f>
        <v>18</v>
      </c>
      <c r="I1481" s="7">
        <f>MONTH(spx[[#This Row],[Date]])</f>
        <v>11</v>
      </c>
      <c r="J1481" t="b">
        <f>MOD(spx[[#This Row],[month]]-1,3)=0</f>
        <v>0</v>
      </c>
      <c r="K1481" t="b">
        <f>spx[[#This Row],[month]]&lt;&gt;I1480</f>
        <v>0</v>
      </c>
      <c r="L1481" s="8">
        <f>YEAR(spx[[#This Row],[Date]])</f>
        <v>2005</v>
      </c>
      <c r="M1481" s="8" cm="1">
        <f t="array" ref="M1481">_xlfn.IFS(spx[[#This Row],[month]]&lt;=3,1,spx[[#This Row],[month]]&lt;=6,2,spx[[#This Row],[month]]&lt;=9,3,spx[[#This Row],[month]]&lt;=12,4)</f>
        <v>4</v>
      </c>
    </row>
    <row r="1482" spans="1:13" x14ac:dyDescent="0.25">
      <c r="A1482" s="2">
        <v>38677</v>
      </c>
      <c r="B1482">
        <v>1248.2700199999999</v>
      </c>
      <c r="C1482">
        <v>1255.8900149999999</v>
      </c>
      <c r="D1482">
        <v>1246.900024</v>
      </c>
      <c r="E1482">
        <v>1254.849976</v>
      </c>
      <c r="F1482">
        <v>1254.849976</v>
      </c>
      <c r="G1482">
        <v>2117350000</v>
      </c>
      <c r="H1482">
        <f>DAY(spx[[#This Row],[Date]])</f>
        <v>21</v>
      </c>
      <c r="I1482" s="7">
        <f>MONTH(spx[[#This Row],[Date]])</f>
        <v>11</v>
      </c>
      <c r="J1482" t="b">
        <f>MOD(spx[[#This Row],[month]]-1,3)=0</f>
        <v>0</v>
      </c>
      <c r="K1482" t="b">
        <f>spx[[#This Row],[month]]&lt;&gt;I1481</f>
        <v>0</v>
      </c>
      <c r="L1482" s="8">
        <f>YEAR(spx[[#This Row],[Date]])</f>
        <v>2005</v>
      </c>
      <c r="M1482" s="8" cm="1">
        <f t="array" ref="M1482">_xlfn.IFS(spx[[#This Row],[month]]&lt;=3,1,spx[[#This Row],[month]]&lt;=6,2,spx[[#This Row],[month]]&lt;=9,3,spx[[#This Row],[month]]&lt;=12,4)</f>
        <v>4</v>
      </c>
    </row>
    <row r="1483" spans="1:13" x14ac:dyDescent="0.25">
      <c r="A1483" s="2">
        <v>38678</v>
      </c>
      <c r="B1483">
        <v>1254.849976</v>
      </c>
      <c r="C1483">
        <v>1261.900024</v>
      </c>
      <c r="D1483">
        <v>1251.400024</v>
      </c>
      <c r="E1483">
        <v>1261.2299800000001</v>
      </c>
      <c r="F1483">
        <v>1261.2299800000001</v>
      </c>
      <c r="G1483">
        <v>2291420000</v>
      </c>
      <c r="H1483">
        <f>DAY(spx[[#This Row],[Date]])</f>
        <v>22</v>
      </c>
      <c r="I1483" s="7">
        <f>MONTH(spx[[#This Row],[Date]])</f>
        <v>11</v>
      </c>
      <c r="J1483" t="b">
        <f>MOD(spx[[#This Row],[month]]-1,3)=0</f>
        <v>0</v>
      </c>
      <c r="K1483" t="b">
        <f>spx[[#This Row],[month]]&lt;&gt;I1482</f>
        <v>0</v>
      </c>
      <c r="L1483" s="8">
        <f>YEAR(spx[[#This Row],[Date]])</f>
        <v>2005</v>
      </c>
      <c r="M1483" s="8" cm="1">
        <f t="array" ref="M1483">_xlfn.IFS(spx[[#This Row],[month]]&lt;=3,1,spx[[#This Row],[month]]&lt;=6,2,spx[[#This Row],[month]]&lt;=9,3,spx[[#This Row],[month]]&lt;=12,4)</f>
        <v>4</v>
      </c>
    </row>
    <row r="1484" spans="1:13" x14ac:dyDescent="0.25">
      <c r="A1484" s="2">
        <v>38679</v>
      </c>
      <c r="B1484">
        <v>1261.2299800000001</v>
      </c>
      <c r="C1484">
        <v>1270.6400149999999</v>
      </c>
      <c r="D1484">
        <v>1259.51001</v>
      </c>
      <c r="E1484">
        <v>1265.6099850000001</v>
      </c>
      <c r="F1484">
        <v>1265.6099850000001</v>
      </c>
      <c r="G1484">
        <v>1985400000</v>
      </c>
      <c r="H1484">
        <f>DAY(spx[[#This Row],[Date]])</f>
        <v>23</v>
      </c>
      <c r="I1484" s="7">
        <f>MONTH(spx[[#This Row],[Date]])</f>
        <v>11</v>
      </c>
      <c r="J1484" t="b">
        <f>MOD(spx[[#This Row],[month]]-1,3)=0</f>
        <v>0</v>
      </c>
      <c r="K1484" t="b">
        <f>spx[[#This Row],[month]]&lt;&gt;I1483</f>
        <v>0</v>
      </c>
      <c r="L1484" s="8">
        <f>YEAR(spx[[#This Row],[Date]])</f>
        <v>2005</v>
      </c>
      <c r="M1484" s="8" cm="1">
        <f t="array" ref="M1484">_xlfn.IFS(spx[[#This Row],[month]]&lt;=3,1,spx[[#This Row],[month]]&lt;=6,2,spx[[#This Row],[month]]&lt;=9,3,spx[[#This Row],[month]]&lt;=12,4)</f>
        <v>4</v>
      </c>
    </row>
    <row r="1485" spans="1:13" x14ac:dyDescent="0.25">
      <c r="A1485" s="2">
        <v>38681</v>
      </c>
      <c r="B1485">
        <v>1265.6099850000001</v>
      </c>
      <c r="C1485">
        <v>1268.780029</v>
      </c>
      <c r="D1485">
        <v>1265.540039</v>
      </c>
      <c r="E1485">
        <v>1268.25</v>
      </c>
      <c r="F1485">
        <v>1268.25</v>
      </c>
      <c r="G1485">
        <v>724940000</v>
      </c>
      <c r="H1485">
        <f>DAY(spx[[#This Row],[Date]])</f>
        <v>25</v>
      </c>
      <c r="I1485" s="7">
        <f>MONTH(spx[[#This Row],[Date]])</f>
        <v>11</v>
      </c>
      <c r="J1485" t="b">
        <f>MOD(spx[[#This Row],[month]]-1,3)=0</f>
        <v>0</v>
      </c>
      <c r="K1485" t="b">
        <f>spx[[#This Row],[month]]&lt;&gt;I1484</f>
        <v>0</v>
      </c>
      <c r="L1485" s="8">
        <f>YEAR(spx[[#This Row],[Date]])</f>
        <v>2005</v>
      </c>
      <c r="M1485" s="8" cm="1">
        <f t="array" ref="M1485">_xlfn.IFS(spx[[#This Row],[month]]&lt;=3,1,spx[[#This Row],[month]]&lt;=6,2,spx[[#This Row],[month]]&lt;=9,3,spx[[#This Row],[month]]&lt;=12,4)</f>
        <v>4</v>
      </c>
    </row>
    <row r="1486" spans="1:13" x14ac:dyDescent="0.25">
      <c r="A1486" s="2">
        <v>38684</v>
      </c>
      <c r="B1486">
        <v>1268.25</v>
      </c>
      <c r="C1486">
        <v>1268.4399410000001</v>
      </c>
      <c r="D1486">
        <v>1257.170044</v>
      </c>
      <c r="E1486">
        <v>1257.459961</v>
      </c>
      <c r="F1486">
        <v>1257.459961</v>
      </c>
      <c r="G1486">
        <v>2016900000</v>
      </c>
      <c r="H1486">
        <f>DAY(spx[[#This Row],[Date]])</f>
        <v>28</v>
      </c>
      <c r="I1486" s="7">
        <f>MONTH(spx[[#This Row],[Date]])</f>
        <v>11</v>
      </c>
      <c r="J1486" t="b">
        <f>MOD(spx[[#This Row],[month]]-1,3)=0</f>
        <v>0</v>
      </c>
      <c r="K1486" t="b">
        <f>spx[[#This Row],[month]]&lt;&gt;I1485</f>
        <v>0</v>
      </c>
      <c r="L1486" s="8">
        <f>YEAR(spx[[#This Row],[Date]])</f>
        <v>2005</v>
      </c>
      <c r="M1486" s="8" cm="1">
        <f t="array" ref="M1486">_xlfn.IFS(spx[[#This Row],[month]]&lt;=3,1,spx[[#This Row],[month]]&lt;=6,2,spx[[#This Row],[month]]&lt;=9,3,spx[[#This Row],[month]]&lt;=12,4)</f>
        <v>4</v>
      </c>
    </row>
    <row r="1487" spans="1:13" x14ac:dyDescent="0.25">
      <c r="A1487" s="2">
        <v>38685</v>
      </c>
      <c r="B1487">
        <v>1257.459961</v>
      </c>
      <c r="C1487">
        <v>1266.1800539999999</v>
      </c>
      <c r="D1487">
        <v>1257.459961</v>
      </c>
      <c r="E1487">
        <v>1257.4799800000001</v>
      </c>
      <c r="F1487">
        <v>1257.4799800000001</v>
      </c>
      <c r="G1487">
        <v>2268340000</v>
      </c>
      <c r="H1487">
        <f>DAY(spx[[#This Row],[Date]])</f>
        <v>29</v>
      </c>
      <c r="I1487" s="7">
        <f>MONTH(spx[[#This Row],[Date]])</f>
        <v>11</v>
      </c>
      <c r="J1487" t="b">
        <f>MOD(spx[[#This Row],[month]]-1,3)=0</f>
        <v>0</v>
      </c>
      <c r="K1487" t="b">
        <f>spx[[#This Row],[month]]&lt;&gt;I1486</f>
        <v>0</v>
      </c>
      <c r="L1487" s="8">
        <f>YEAR(spx[[#This Row],[Date]])</f>
        <v>2005</v>
      </c>
      <c r="M1487" s="8" cm="1">
        <f t="array" ref="M1487">_xlfn.IFS(spx[[#This Row],[month]]&lt;=3,1,spx[[#This Row],[month]]&lt;=6,2,spx[[#This Row],[month]]&lt;=9,3,spx[[#This Row],[month]]&lt;=12,4)</f>
        <v>4</v>
      </c>
    </row>
    <row r="1488" spans="1:13" x14ac:dyDescent="0.25">
      <c r="A1488" s="2">
        <v>38686</v>
      </c>
      <c r="B1488">
        <v>1257.4799800000001</v>
      </c>
      <c r="C1488">
        <v>1260.9300539999999</v>
      </c>
      <c r="D1488">
        <v>1249.3900149999999</v>
      </c>
      <c r="E1488">
        <v>1249.4799800000001</v>
      </c>
      <c r="F1488">
        <v>1249.4799800000001</v>
      </c>
      <c r="G1488">
        <v>2374690000</v>
      </c>
      <c r="H1488">
        <f>DAY(spx[[#This Row],[Date]])</f>
        <v>30</v>
      </c>
      <c r="I1488" s="7">
        <f>MONTH(spx[[#This Row],[Date]])</f>
        <v>11</v>
      </c>
      <c r="J1488" t="b">
        <f>MOD(spx[[#This Row],[month]]-1,3)=0</f>
        <v>0</v>
      </c>
      <c r="K1488" t="b">
        <f>spx[[#This Row],[month]]&lt;&gt;I1487</f>
        <v>0</v>
      </c>
      <c r="L1488" s="8">
        <f>YEAR(spx[[#This Row],[Date]])</f>
        <v>2005</v>
      </c>
      <c r="M1488" s="8" cm="1">
        <f t="array" ref="M1488">_xlfn.IFS(spx[[#This Row],[month]]&lt;=3,1,spx[[#This Row],[month]]&lt;=6,2,spx[[#This Row],[month]]&lt;=9,3,spx[[#This Row],[month]]&lt;=12,4)</f>
        <v>4</v>
      </c>
    </row>
    <row r="1489" spans="1:13" x14ac:dyDescent="0.25">
      <c r="A1489" s="2">
        <v>38687</v>
      </c>
      <c r="B1489">
        <v>1249.4799800000001</v>
      </c>
      <c r="C1489">
        <v>1266.170044</v>
      </c>
      <c r="D1489">
        <v>1249.4799800000001</v>
      </c>
      <c r="E1489">
        <v>1264.670044</v>
      </c>
      <c r="F1489">
        <v>1264.670044</v>
      </c>
      <c r="G1489">
        <v>2614830000</v>
      </c>
      <c r="H1489">
        <f>DAY(spx[[#This Row],[Date]])</f>
        <v>1</v>
      </c>
      <c r="I1489" s="7">
        <f>MONTH(spx[[#This Row],[Date]])</f>
        <v>12</v>
      </c>
      <c r="J1489" t="b">
        <f>MOD(spx[[#This Row],[month]]-1,3)=0</f>
        <v>0</v>
      </c>
      <c r="K1489" t="b">
        <f>spx[[#This Row],[month]]&lt;&gt;I1488</f>
        <v>1</v>
      </c>
      <c r="L1489" s="8">
        <f>YEAR(spx[[#This Row],[Date]])</f>
        <v>2005</v>
      </c>
      <c r="M1489" s="8" cm="1">
        <f t="array" ref="M1489">_xlfn.IFS(spx[[#This Row],[month]]&lt;=3,1,spx[[#This Row],[month]]&lt;=6,2,spx[[#This Row],[month]]&lt;=9,3,spx[[#This Row],[month]]&lt;=12,4)</f>
        <v>4</v>
      </c>
    </row>
    <row r="1490" spans="1:13" x14ac:dyDescent="0.25">
      <c r="A1490" s="2">
        <v>38688</v>
      </c>
      <c r="B1490">
        <v>1264.670044</v>
      </c>
      <c r="C1490">
        <v>1266.849976</v>
      </c>
      <c r="D1490">
        <v>1261.420044</v>
      </c>
      <c r="E1490">
        <v>1265.079956</v>
      </c>
      <c r="F1490">
        <v>1265.079956</v>
      </c>
      <c r="G1490">
        <v>2125580000</v>
      </c>
      <c r="H1490">
        <f>DAY(spx[[#This Row],[Date]])</f>
        <v>2</v>
      </c>
      <c r="I1490" s="7">
        <f>MONTH(spx[[#This Row],[Date]])</f>
        <v>12</v>
      </c>
      <c r="J1490" t="b">
        <f>MOD(spx[[#This Row],[month]]-1,3)=0</f>
        <v>0</v>
      </c>
      <c r="K1490" t="b">
        <f>spx[[#This Row],[month]]&lt;&gt;I1489</f>
        <v>0</v>
      </c>
      <c r="L1490" s="8">
        <f>YEAR(spx[[#This Row],[Date]])</f>
        <v>2005</v>
      </c>
      <c r="M1490" s="8" cm="1">
        <f t="array" ref="M1490">_xlfn.IFS(spx[[#This Row],[month]]&lt;=3,1,spx[[#This Row],[month]]&lt;=6,2,spx[[#This Row],[month]]&lt;=9,3,spx[[#This Row],[month]]&lt;=12,4)</f>
        <v>4</v>
      </c>
    </row>
    <row r="1491" spans="1:13" x14ac:dyDescent="0.25">
      <c r="A1491" s="2">
        <v>38691</v>
      </c>
      <c r="B1491">
        <v>1265.079956</v>
      </c>
      <c r="C1491">
        <v>1265.079956</v>
      </c>
      <c r="D1491">
        <v>1258.119995</v>
      </c>
      <c r="E1491">
        <v>1262.089966</v>
      </c>
      <c r="F1491">
        <v>1262.089966</v>
      </c>
      <c r="G1491">
        <v>2325840000</v>
      </c>
      <c r="H1491">
        <f>DAY(spx[[#This Row],[Date]])</f>
        <v>5</v>
      </c>
      <c r="I1491" s="7">
        <f>MONTH(spx[[#This Row],[Date]])</f>
        <v>12</v>
      </c>
      <c r="J1491" t="b">
        <f>MOD(spx[[#This Row],[month]]-1,3)=0</f>
        <v>0</v>
      </c>
      <c r="K1491" t="b">
        <f>spx[[#This Row],[month]]&lt;&gt;I1490</f>
        <v>0</v>
      </c>
      <c r="L1491" s="8">
        <f>YEAR(spx[[#This Row],[Date]])</f>
        <v>2005</v>
      </c>
      <c r="M1491" s="8" cm="1">
        <f t="array" ref="M1491">_xlfn.IFS(spx[[#This Row],[month]]&lt;=3,1,spx[[#This Row],[month]]&lt;=6,2,spx[[#This Row],[month]]&lt;=9,3,spx[[#This Row],[month]]&lt;=12,4)</f>
        <v>4</v>
      </c>
    </row>
    <row r="1492" spans="1:13" x14ac:dyDescent="0.25">
      <c r="A1492" s="2">
        <v>38692</v>
      </c>
      <c r="B1492">
        <v>1262.089966</v>
      </c>
      <c r="C1492">
        <v>1272.8900149999999</v>
      </c>
      <c r="D1492">
        <v>1262.089966</v>
      </c>
      <c r="E1492">
        <v>1263.6999510000001</v>
      </c>
      <c r="F1492">
        <v>1263.6999510000001</v>
      </c>
      <c r="G1492">
        <v>2110740000</v>
      </c>
      <c r="H1492">
        <f>DAY(spx[[#This Row],[Date]])</f>
        <v>6</v>
      </c>
      <c r="I1492" s="7">
        <f>MONTH(spx[[#This Row],[Date]])</f>
        <v>12</v>
      </c>
      <c r="J1492" t="b">
        <f>MOD(spx[[#This Row],[month]]-1,3)=0</f>
        <v>0</v>
      </c>
      <c r="K1492" t="b">
        <f>spx[[#This Row],[month]]&lt;&gt;I1491</f>
        <v>0</v>
      </c>
      <c r="L1492" s="8">
        <f>YEAR(spx[[#This Row],[Date]])</f>
        <v>2005</v>
      </c>
      <c r="M1492" s="8" cm="1">
        <f t="array" ref="M1492">_xlfn.IFS(spx[[#This Row],[month]]&lt;=3,1,spx[[#This Row],[month]]&lt;=6,2,spx[[#This Row],[month]]&lt;=9,3,spx[[#This Row],[month]]&lt;=12,4)</f>
        <v>4</v>
      </c>
    </row>
    <row r="1493" spans="1:13" x14ac:dyDescent="0.25">
      <c r="A1493" s="2">
        <v>38693</v>
      </c>
      <c r="B1493">
        <v>1263.6999510000001</v>
      </c>
      <c r="C1493">
        <v>1264.849976</v>
      </c>
      <c r="D1493">
        <v>1253.0200199999999</v>
      </c>
      <c r="E1493">
        <v>1257.369995</v>
      </c>
      <c r="F1493">
        <v>1257.369995</v>
      </c>
      <c r="G1493">
        <v>2093830000</v>
      </c>
      <c r="H1493">
        <f>DAY(spx[[#This Row],[Date]])</f>
        <v>7</v>
      </c>
      <c r="I1493" s="7">
        <f>MONTH(spx[[#This Row],[Date]])</f>
        <v>12</v>
      </c>
      <c r="J1493" t="b">
        <f>MOD(spx[[#This Row],[month]]-1,3)=0</f>
        <v>0</v>
      </c>
      <c r="K1493" t="b">
        <f>spx[[#This Row],[month]]&lt;&gt;I1492</f>
        <v>0</v>
      </c>
      <c r="L1493" s="8">
        <f>YEAR(spx[[#This Row],[Date]])</f>
        <v>2005</v>
      </c>
      <c r="M1493" s="8" cm="1">
        <f t="array" ref="M1493">_xlfn.IFS(spx[[#This Row],[month]]&lt;=3,1,spx[[#This Row],[month]]&lt;=6,2,spx[[#This Row],[month]]&lt;=9,3,spx[[#This Row],[month]]&lt;=12,4)</f>
        <v>4</v>
      </c>
    </row>
    <row r="1494" spans="1:13" x14ac:dyDescent="0.25">
      <c r="A1494" s="2">
        <v>38694</v>
      </c>
      <c r="B1494">
        <v>1257.369995</v>
      </c>
      <c r="C1494">
        <v>1263.3599850000001</v>
      </c>
      <c r="D1494">
        <v>1250.910034</v>
      </c>
      <c r="E1494">
        <v>1255.839966</v>
      </c>
      <c r="F1494">
        <v>1255.839966</v>
      </c>
      <c r="G1494">
        <v>2178300000</v>
      </c>
      <c r="H1494">
        <f>DAY(spx[[#This Row],[Date]])</f>
        <v>8</v>
      </c>
      <c r="I1494" s="7">
        <f>MONTH(spx[[#This Row],[Date]])</f>
        <v>12</v>
      </c>
      <c r="J1494" t="b">
        <f>MOD(spx[[#This Row],[month]]-1,3)=0</f>
        <v>0</v>
      </c>
      <c r="K1494" t="b">
        <f>spx[[#This Row],[month]]&lt;&gt;I1493</f>
        <v>0</v>
      </c>
      <c r="L1494" s="8">
        <f>YEAR(spx[[#This Row],[Date]])</f>
        <v>2005</v>
      </c>
      <c r="M1494" s="8" cm="1">
        <f t="array" ref="M1494">_xlfn.IFS(spx[[#This Row],[month]]&lt;=3,1,spx[[#This Row],[month]]&lt;=6,2,spx[[#This Row],[month]]&lt;=9,3,spx[[#This Row],[month]]&lt;=12,4)</f>
        <v>4</v>
      </c>
    </row>
    <row r="1495" spans="1:13" x14ac:dyDescent="0.25">
      <c r="A1495" s="2">
        <v>38695</v>
      </c>
      <c r="B1495">
        <v>1255.839966</v>
      </c>
      <c r="C1495">
        <v>1263.079956</v>
      </c>
      <c r="D1495">
        <v>1254.23999</v>
      </c>
      <c r="E1495">
        <v>1259.369995</v>
      </c>
      <c r="F1495">
        <v>1259.369995</v>
      </c>
      <c r="G1495">
        <v>1896290000</v>
      </c>
      <c r="H1495">
        <f>DAY(spx[[#This Row],[Date]])</f>
        <v>9</v>
      </c>
      <c r="I1495" s="7">
        <f>MONTH(spx[[#This Row],[Date]])</f>
        <v>12</v>
      </c>
      <c r="J1495" t="b">
        <f>MOD(spx[[#This Row],[month]]-1,3)=0</f>
        <v>0</v>
      </c>
      <c r="K1495" t="b">
        <f>spx[[#This Row],[month]]&lt;&gt;I1494</f>
        <v>0</v>
      </c>
      <c r="L1495" s="8">
        <f>YEAR(spx[[#This Row],[Date]])</f>
        <v>2005</v>
      </c>
      <c r="M1495" s="8" cm="1">
        <f t="array" ref="M1495">_xlfn.IFS(spx[[#This Row],[month]]&lt;=3,1,spx[[#This Row],[month]]&lt;=6,2,spx[[#This Row],[month]]&lt;=9,3,spx[[#This Row],[month]]&lt;=12,4)</f>
        <v>4</v>
      </c>
    </row>
    <row r="1496" spans="1:13" x14ac:dyDescent="0.25">
      <c r="A1496" s="2">
        <v>38698</v>
      </c>
      <c r="B1496">
        <v>1259.369995</v>
      </c>
      <c r="C1496">
        <v>1263.8599850000001</v>
      </c>
      <c r="D1496">
        <v>1255.5200199999999</v>
      </c>
      <c r="E1496">
        <v>1260.4300539999999</v>
      </c>
      <c r="F1496">
        <v>1260.4300539999999</v>
      </c>
      <c r="G1496">
        <v>1876550000</v>
      </c>
      <c r="H1496">
        <f>DAY(spx[[#This Row],[Date]])</f>
        <v>12</v>
      </c>
      <c r="I1496" s="7">
        <f>MONTH(spx[[#This Row],[Date]])</f>
        <v>12</v>
      </c>
      <c r="J1496" t="b">
        <f>MOD(spx[[#This Row],[month]]-1,3)=0</f>
        <v>0</v>
      </c>
      <c r="K1496" t="b">
        <f>spx[[#This Row],[month]]&lt;&gt;I1495</f>
        <v>0</v>
      </c>
      <c r="L1496" s="8">
        <f>YEAR(spx[[#This Row],[Date]])</f>
        <v>2005</v>
      </c>
      <c r="M1496" s="8" cm="1">
        <f t="array" ref="M1496">_xlfn.IFS(spx[[#This Row],[month]]&lt;=3,1,spx[[#This Row],[month]]&lt;=6,2,spx[[#This Row],[month]]&lt;=9,3,spx[[#This Row],[month]]&lt;=12,4)</f>
        <v>4</v>
      </c>
    </row>
    <row r="1497" spans="1:13" x14ac:dyDescent="0.25">
      <c r="A1497" s="2">
        <v>38699</v>
      </c>
      <c r="B1497">
        <v>1260.4300539999999</v>
      </c>
      <c r="C1497">
        <v>1272.1099850000001</v>
      </c>
      <c r="D1497">
        <v>1258.5600589999999</v>
      </c>
      <c r="E1497">
        <v>1267.4300539999999</v>
      </c>
      <c r="F1497">
        <v>1267.4300539999999</v>
      </c>
      <c r="G1497">
        <v>2390020000</v>
      </c>
      <c r="H1497">
        <f>DAY(spx[[#This Row],[Date]])</f>
        <v>13</v>
      </c>
      <c r="I1497" s="7">
        <f>MONTH(spx[[#This Row],[Date]])</f>
        <v>12</v>
      </c>
      <c r="J1497" t="b">
        <f>MOD(spx[[#This Row],[month]]-1,3)=0</f>
        <v>0</v>
      </c>
      <c r="K1497" t="b">
        <f>spx[[#This Row],[month]]&lt;&gt;I1496</f>
        <v>0</v>
      </c>
      <c r="L1497" s="8">
        <f>YEAR(spx[[#This Row],[Date]])</f>
        <v>2005</v>
      </c>
      <c r="M1497" s="8" cm="1">
        <f t="array" ref="M1497">_xlfn.IFS(spx[[#This Row],[month]]&lt;=3,1,spx[[#This Row],[month]]&lt;=6,2,spx[[#This Row],[month]]&lt;=9,3,spx[[#This Row],[month]]&lt;=12,4)</f>
        <v>4</v>
      </c>
    </row>
    <row r="1498" spans="1:13" x14ac:dyDescent="0.25">
      <c r="A1498" s="2">
        <v>38700</v>
      </c>
      <c r="B1498">
        <v>1267.4300539999999</v>
      </c>
      <c r="C1498">
        <v>1275.8000489999999</v>
      </c>
      <c r="D1498">
        <v>1267.0699460000001</v>
      </c>
      <c r="E1498">
        <v>1272.73999</v>
      </c>
      <c r="F1498">
        <v>1272.73999</v>
      </c>
      <c r="G1498">
        <v>2145520000</v>
      </c>
      <c r="H1498">
        <f>DAY(spx[[#This Row],[Date]])</f>
        <v>14</v>
      </c>
      <c r="I1498" s="7">
        <f>MONTH(spx[[#This Row],[Date]])</f>
        <v>12</v>
      </c>
      <c r="J1498" t="b">
        <f>MOD(spx[[#This Row],[month]]-1,3)=0</f>
        <v>0</v>
      </c>
      <c r="K1498" t="b">
        <f>spx[[#This Row],[month]]&lt;&gt;I1497</f>
        <v>0</v>
      </c>
      <c r="L1498" s="8">
        <f>YEAR(spx[[#This Row],[Date]])</f>
        <v>2005</v>
      </c>
      <c r="M1498" s="8" cm="1">
        <f t="array" ref="M1498">_xlfn.IFS(spx[[#This Row],[month]]&lt;=3,1,spx[[#This Row],[month]]&lt;=6,2,spx[[#This Row],[month]]&lt;=9,3,spx[[#This Row],[month]]&lt;=12,4)</f>
        <v>4</v>
      </c>
    </row>
    <row r="1499" spans="1:13" x14ac:dyDescent="0.25">
      <c r="A1499" s="2">
        <v>38701</v>
      </c>
      <c r="B1499">
        <v>1272.73999</v>
      </c>
      <c r="C1499">
        <v>1275.170044</v>
      </c>
      <c r="D1499">
        <v>1267.73999</v>
      </c>
      <c r="E1499">
        <v>1270.9399410000001</v>
      </c>
      <c r="F1499">
        <v>1270.9399410000001</v>
      </c>
      <c r="G1499">
        <v>2180590000</v>
      </c>
      <c r="H1499">
        <f>DAY(spx[[#This Row],[Date]])</f>
        <v>15</v>
      </c>
      <c r="I1499" s="7">
        <f>MONTH(spx[[#This Row],[Date]])</f>
        <v>12</v>
      </c>
      <c r="J1499" t="b">
        <f>MOD(spx[[#This Row],[month]]-1,3)=0</f>
        <v>0</v>
      </c>
      <c r="K1499" t="b">
        <f>spx[[#This Row],[month]]&lt;&gt;I1498</f>
        <v>0</v>
      </c>
      <c r="L1499" s="8">
        <f>YEAR(spx[[#This Row],[Date]])</f>
        <v>2005</v>
      </c>
      <c r="M1499" s="8" cm="1">
        <f t="array" ref="M1499">_xlfn.IFS(spx[[#This Row],[month]]&lt;=3,1,spx[[#This Row],[month]]&lt;=6,2,spx[[#This Row],[month]]&lt;=9,3,spx[[#This Row],[month]]&lt;=12,4)</f>
        <v>4</v>
      </c>
    </row>
    <row r="1500" spans="1:13" x14ac:dyDescent="0.25">
      <c r="A1500" s="2">
        <v>38702</v>
      </c>
      <c r="B1500">
        <v>1270.9399410000001</v>
      </c>
      <c r="C1500">
        <v>1275.23999</v>
      </c>
      <c r="D1500">
        <v>1267.3199460000001</v>
      </c>
      <c r="E1500">
        <v>1267.3199460000001</v>
      </c>
      <c r="F1500">
        <v>1267.3199460000001</v>
      </c>
      <c r="G1500">
        <v>2584190000</v>
      </c>
      <c r="H1500">
        <f>DAY(spx[[#This Row],[Date]])</f>
        <v>16</v>
      </c>
      <c r="I1500" s="7">
        <f>MONTH(spx[[#This Row],[Date]])</f>
        <v>12</v>
      </c>
      <c r="J1500" t="b">
        <f>MOD(spx[[#This Row],[month]]-1,3)=0</f>
        <v>0</v>
      </c>
      <c r="K1500" t="b">
        <f>spx[[#This Row],[month]]&lt;&gt;I1499</f>
        <v>0</v>
      </c>
      <c r="L1500" s="8">
        <f>YEAR(spx[[#This Row],[Date]])</f>
        <v>2005</v>
      </c>
      <c r="M1500" s="8" cm="1">
        <f t="array" ref="M1500">_xlfn.IFS(spx[[#This Row],[month]]&lt;=3,1,spx[[#This Row],[month]]&lt;=6,2,spx[[#This Row],[month]]&lt;=9,3,spx[[#This Row],[month]]&lt;=12,4)</f>
        <v>4</v>
      </c>
    </row>
    <row r="1501" spans="1:13" x14ac:dyDescent="0.25">
      <c r="A1501" s="2">
        <v>38705</v>
      </c>
      <c r="B1501">
        <v>1267.3199460000001</v>
      </c>
      <c r="C1501">
        <v>1270.51001</v>
      </c>
      <c r="D1501">
        <v>1259.280029</v>
      </c>
      <c r="E1501">
        <v>1259.920044</v>
      </c>
      <c r="F1501">
        <v>1259.920044</v>
      </c>
      <c r="G1501">
        <v>2208810000</v>
      </c>
      <c r="H1501">
        <f>DAY(spx[[#This Row],[Date]])</f>
        <v>19</v>
      </c>
      <c r="I1501" s="7">
        <f>MONTH(spx[[#This Row],[Date]])</f>
        <v>12</v>
      </c>
      <c r="J1501" t="b">
        <f>MOD(spx[[#This Row],[month]]-1,3)=0</f>
        <v>0</v>
      </c>
      <c r="K1501" t="b">
        <f>spx[[#This Row],[month]]&lt;&gt;I1500</f>
        <v>0</v>
      </c>
      <c r="L1501" s="8">
        <f>YEAR(spx[[#This Row],[Date]])</f>
        <v>2005</v>
      </c>
      <c r="M1501" s="8" cm="1">
        <f t="array" ref="M1501">_xlfn.IFS(spx[[#This Row],[month]]&lt;=3,1,spx[[#This Row],[month]]&lt;=6,2,spx[[#This Row],[month]]&lt;=9,3,spx[[#This Row],[month]]&lt;=12,4)</f>
        <v>4</v>
      </c>
    </row>
    <row r="1502" spans="1:13" x14ac:dyDescent="0.25">
      <c r="A1502" s="2">
        <v>38706</v>
      </c>
      <c r="B1502">
        <v>1259.920044</v>
      </c>
      <c r="C1502">
        <v>1263.8599850000001</v>
      </c>
      <c r="D1502">
        <v>1257.209961</v>
      </c>
      <c r="E1502">
        <v>1259.619995</v>
      </c>
      <c r="F1502">
        <v>1259.619995</v>
      </c>
      <c r="G1502">
        <v>1996690000</v>
      </c>
      <c r="H1502">
        <f>DAY(spx[[#This Row],[Date]])</f>
        <v>20</v>
      </c>
      <c r="I1502" s="7">
        <f>MONTH(spx[[#This Row],[Date]])</f>
        <v>12</v>
      </c>
      <c r="J1502" t="b">
        <f>MOD(spx[[#This Row],[month]]-1,3)=0</f>
        <v>0</v>
      </c>
      <c r="K1502" t="b">
        <f>spx[[#This Row],[month]]&lt;&gt;I1501</f>
        <v>0</v>
      </c>
      <c r="L1502" s="8">
        <f>YEAR(spx[[#This Row],[Date]])</f>
        <v>2005</v>
      </c>
      <c r="M1502" s="8" cm="1">
        <f t="array" ref="M1502">_xlfn.IFS(spx[[#This Row],[month]]&lt;=3,1,spx[[#This Row],[month]]&lt;=6,2,spx[[#This Row],[month]]&lt;=9,3,spx[[#This Row],[month]]&lt;=12,4)</f>
        <v>4</v>
      </c>
    </row>
    <row r="1503" spans="1:13" x14ac:dyDescent="0.25">
      <c r="A1503" s="2">
        <v>38707</v>
      </c>
      <c r="B1503">
        <v>1259.619995</v>
      </c>
      <c r="C1503">
        <v>1269.369995</v>
      </c>
      <c r="D1503">
        <v>1259.619995</v>
      </c>
      <c r="E1503">
        <v>1262.790039</v>
      </c>
      <c r="F1503">
        <v>1262.790039</v>
      </c>
      <c r="G1503">
        <v>2065170000</v>
      </c>
      <c r="H1503">
        <f>DAY(spx[[#This Row],[Date]])</f>
        <v>21</v>
      </c>
      <c r="I1503" s="7">
        <f>MONTH(spx[[#This Row],[Date]])</f>
        <v>12</v>
      </c>
      <c r="J1503" t="b">
        <f>MOD(spx[[#This Row],[month]]-1,3)=0</f>
        <v>0</v>
      </c>
      <c r="K1503" t="b">
        <f>spx[[#This Row],[month]]&lt;&gt;I1502</f>
        <v>0</v>
      </c>
      <c r="L1503" s="8">
        <f>YEAR(spx[[#This Row],[Date]])</f>
        <v>2005</v>
      </c>
      <c r="M1503" s="8" cm="1">
        <f t="array" ref="M1503">_xlfn.IFS(spx[[#This Row],[month]]&lt;=3,1,spx[[#This Row],[month]]&lt;=6,2,spx[[#This Row],[month]]&lt;=9,3,spx[[#This Row],[month]]&lt;=12,4)</f>
        <v>4</v>
      </c>
    </row>
    <row r="1504" spans="1:13" x14ac:dyDescent="0.25">
      <c r="A1504" s="2">
        <v>38708</v>
      </c>
      <c r="B1504">
        <v>1262.790039</v>
      </c>
      <c r="C1504">
        <v>1268.1899410000001</v>
      </c>
      <c r="D1504">
        <v>1262.5</v>
      </c>
      <c r="E1504">
        <v>1268.119995</v>
      </c>
      <c r="F1504">
        <v>1268.119995</v>
      </c>
      <c r="G1504">
        <v>1888500000</v>
      </c>
      <c r="H1504">
        <f>DAY(spx[[#This Row],[Date]])</f>
        <v>22</v>
      </c>
      <c r="I1504" s="7">
        <f>MONTH(spx[[#This Row],[Date]])</f>
        <v>12</v>
      </c>
      <c r="J1504" t="b">
        <f>MOD(spx[[#This Row],[month]]-1,3)=0</f>
        <v>0</v>
      </c>
      <c r="K1504" t="b">
        <f>spx[[#This Row],[month]]&lt;&gt;I1503</f>
        <v>0</v>
      </c>
      <c r="L1504" s="8">
        <f>YEAR(spx[[#This Row],[Date]])</f>
        <v>2005</v>
      </c>
      <c r="M1504" s="8" cm="1">
        <f t="array" ref="M1504">_xlfn.IFS(spx[[#This Row],[month]]&lt;=3,1,spx[[#This Row],[month]]&lt;=6,2,spx[[#This Row],[month]]&lt;=9,3,spx[[#This Row],[month]]&lt;=12,4)</f>
        <v>4</v>
      </c>
    </row>
    <row r="1505" spans="1:13" x14ac:dyDescent="0.25">
      <c r="A1505" s="2">
        <v>38709</v>
      </c>
      <c r="B1505">
        <v>1268.119995</v>
      </c>
      <c r="C1505">
        <v>1269.76001</v>
      </c>
      <c r="D1505">
        <v>1265.920044</v>
      </c>
      <c r="E1505">
        <v>1268.660034</v>
      </c>
      <c r="F1505">
        <v>1268.660034</v>
      </c>
      <c r="G1505">
        <v>1285810000</v>
      </c>
      <c r="H1505">
        <f>DAY(spx[[#This Row],[Date]])</f>
        <v>23</v>
      </c>
      <c r="I1505" s="7">
        <f>MONTH(spx[[#This Row],[Date]])</f>
        <v>12</v>
      </c>
      <c r="J1505" t="b">
        <f>MOD(spx[[#This Row],[month]]-1,3)=0</f>
        <v>0</v>
      </c>
      <c r="K1505" t="b">
        <f>spx[[#This Row],[month]]&lt;&gt;I1504</f>
        <v>0</v>
      </c>
      <c r="L1505" s="8">
        <f>YEAR(spx[[#This Row],[Date]])</f>
        <v>2005</v>
      </c>
      <c r="M1505" s="8" cm="1">
        <f t="array" ref="M1505">_xlfn.IFS(spx[[#This Row],[month]]&lt;=3,1,spx[[#This Row],[month]]&lt;=6,2,spx[[#This Row],[month]]&lt;=9,3,spx[[#This Row],[month]]&lt;=12,4)</f>
        <v>4</v>
      </c>
    </row>
    <row r="1506" spans="1:13" x14ac:dyDescent="0.25">
      <c r="A1506" s="2">
        <v>38713</v>
      </c>
      <c r="B1506">
        <v>1268.660034</v>
      </c>
      <c r="C1506">
        <v>1271.829956</v>
      </c>
      <c r="D1506">
        <v>1256.540039</v>
      </c>
      <c r="E1506">
        <v>1256.540039</v>
      </c>
      <c r="F1506">
        <v>1256.540039</v>
      </c>
      <c r="G1506">
        <v>1540470000</v>
      </c>
      <c r="H1506">
        <f>DAY(spx[[#This Row],[Date]])</f>
        <v>27</v>
      </c>
      <c r="I1506" s="7">
        <f>MONTH(spx[[#This Row],[Date]])</f>
        <v>12</v>
      </c>
      <c r="J1506" t="b">
        <f>MOD(spx[[#This Row],[month]]-1,3)=0</f>
        <v>0</v>
      </c>
      <c r="K1506" t="b">
        <f>spx[[#This Row],[month]]&lt;&gt;I1505</f>
        <v>0</v>
      </c>
      <c r="L1506" s="8">
        <f>YEAR(spx[[#This Row],[Date]])</f>
        <v>2005</v>
      </c>
      <c r="M1506" s="8" cm="1">
        <f t="array" ref="M1506">_xlfn.IFS(spx[[#This Row],[month]]&lt;=3,1,spx[[#This Row],[month]]&lt;=6,2,spx[[#This Row],[month]]&lt;=9,3,spx[[#This Row],[month]]&lt;=12,4)</f>
        <v>4</v>
      </c>
    </row>
    <row r="1507" spans="1:13" x14ac:dyDescent="0.25">
      <c r="A1507" s="2">
        <v>38714</v>
      </c>
      <c r="B1507">
        <v>1256.540039</v>
      </c>
      <c r="C1507">
        <v>1261.099976</v>
      </c>
      <c r="D1507">
        <v>1256.540039</v>
      </c>
      <c r="E1507">
        <v>1258.170044</v>
      </c>
      <c r="F1507">
        <v>1258.170044</v>
      </c>
      <c r="G1507">
        <v>1422360000</v>
      </c>
      <c r="H1507">
        <f>DAY(spx[[#This Row],[Date]])</f>
        <v>28</v>
      </c>
      <c r="I1507" s="7">
        <f>MONTH(spx[[#This Row],[Date]])</f>
        <v>12</v>
      </c>
      <c r="J1507" t="b">
        <f>MOD(spx[[#This Row],[month]]-1,3)=0</f>
        <v>0</v>
      </c>
      <c r="K1507" t="b">
        <f>spx[[#This Row],[month]]&lt;&gt;I1506</f>
        <v>0</v>
      </c>
      <c r="L1507" s="8">
        <f>YEAR(spx[[#This Row],[Date]])</f>
        <v>2005</v>
      </c>
      <c r="M1507" s="8" cm="1">
        <f t="array" ref="M1507">_xlfn.IFS(spx[[#This Row],[month]]&lt;=3,1,spx[[#This Row],[month]]&lt;=6,2,spx[[#This Row],[month]]&lt;=9,3,spx[[#This Row],[month]]&lt;=12,4)</f>
        <v>4</v>
      </c>
    </row>
    <row r="1508" spans="1:13" x14ac:dyDescent="0.25">
      <c r="A1508" s="2">
        <v>38715</v>
      </c>
      <c r="B1508">
        <v>1258.170044</v>
      </c>
      <c r="C1508">
        <v>1260.6099850000001</v>
      </c>
      <c r="D1508">
        <v>1254.1800539999999</v>
      </c>
      <c r="E1508">
        <v>1254.420044</v>
      </c>
      <c r="F1508">
        <v>1254.420044</v>
      </c>
      <c r="G1508">
        <v>1382540000</v>
      </c>
      <c r="H1508">
        <f>DAY(spx[[#This Row],[Date]])</f>
        <v>29</v>
      </c>
      <c r="I1508" s="7">
        <f>MONTH(spx[[#This Row],[Date]])</f>
        <v>12</v>
      </c>
      <c r="J1508" t="b">
        <f>MOD(spx[[#This Row],[month]]-1,3)=0</f>
        <v>0</v>
      </c>
      <c r="K1508" t="b">
        <f>spx[[#This Row],[month]]&lt;&gt;I1507</f>
        <v>0</v>
      </c>
      <c r="L1508" s="8">
        <f>YEAR(spx[[#This Row],[Date]])</f>
        <v>2005</v>
      </c>
      <c r="M1508" s="8" cm="1">
        <f t="array" ref="M1508">_xlfn.IFS(spx[[#This Row],[month]]&lt;=3,1,spx[[#This Row],[month]]&lt;=6,2,spx[[#This Row],[month]]&lt;=9,3,spx[[#This Row],[month]]&lt;=12,4)</f>
        <v>4</v>
      </c>
    </row>
    <row r="1509" spans="1:13" x14ac:dyDescent="0.25">
      <c r="A1509" s="2">
        <v>38716</v>
      </c>
      <c r="B1509">
        <v>1254.420044</v>
      </c>
      <c r="C1509">
        <v>1254.420044</v>
      </c>
      <c r="D1509">
        <v>1246.589966</v>
      </c>
      <c r="E1509">
        <v>1248.290039</v>
      </c>
      <c r="F1509">
        <v>1248.290039</v>
      </c>
      <c r="G1509">
        <v>1443500000</v>
      </c>
      <c r="H1509">
        <f>DAY(spx[[#This Row],[Date]])</f>
        <v>30</v>
      </c>
      <c r="I1509" s="7">
        <f>MONTH(spx[[#This Row],[Date]])</f>
        <v>12</v>
      </c>
      <c r="J1509" t="b">
        <f>MOD(spx[[#This Row],[month]]-1,3)=0</f>
        <v>0</v>
      </c>
      <c r="K1509" t="b">
        <f>spx[[#This Row],[month]]&lt;&gt;I1508</f>
        <v>0</v>
      </c>
      <c r="L1509" s="8">
        <f>YEAR(spx[[#This Row],[Date]])</f>
        <v>2005</v>
      </c>
      <c r="M1509" s="8" cm="1">
        <f t="array" ref="M1509">_xlfn.IFS(spx[[#This Row],[month]]&lt;=3,1,spx[[#This Row],[month]]&lt;=6,2,spx[[#This Row],[month]]&lt;=9,3,spx[[#This Row],[month]]&lt;=12,4)</f>
        <v>4</v>
      </c>
    </row>
    <row r="1510" spans="1:13" x14ac:dyDescent="0.25">
      <c r="A1510" s="2">
        <v>38720</v>
      </c>
      <c r="B1510">
        <v>1248.290039</v>
      </c>
      <c r="C1510">
        <v>1270.219971</v>
      </c>
      <c r="D1510">
        <v>1245.73999</v>
      </c>
      <c r="E1510">
        <v>1268.8000489999999</v>
      </c>
      <c r="F1510">
        <v>1268.8000489999999</v>
      </c>
      <c r="G1510">
        <v>2554570000</v>
      </c>
      <c r="H1510">
        <f>DAY(spx[[#This Row],[Date]])</f>
        <v>3</v>
      </c>
      <c r="I1510" s="7">
        <f>MONTH(spx[[#This Row],[Date]])</f>
        <v>1</v>
      </c>
      <c r="J1510" t="b">
        <f>MOD(spx[[#This Row],[month]]-1,3)=0</f>
        <v>1</v>
      </c>
      <c r="K1510" t="b">
        <f>spx[[#This Row],[month]]&lt;&gt;I1509</f>
        <v>1</v>
      </c>
      <c r="L1510" s="8">
        <f>YEAR(spx[[#This Row],[Date]])</f>
        <v>2006</v>
      </c>
      <c r="M1510" s="8" cm="1">
        <f t="array" ref="M1510">_xlfn.IFS(spx[[#This Row],[month]]&lt;=3,1,spx[[#This Row],[month]]&lt;=6,2,spx[[#This Row],[month]]&lt;=9,3,spx[[#This Row],[month]]&lt;=12,4)</f>
        <v>1</v>
      </c>
    </row>
    <row r="1511" spans="1:13" x14ac:dyDescent="0.25">
      <c r="A1511" s="2">
        <v>38721</v>
      </c>
      <c r="B1511">
        <v>1268.8000489999999</v>
      </c>
      <c r="C1511">
        <v>1275.369995</v>
      </c>
      <c r="D1511">
        <v>1267.73999</v>
      </c>
      <c r="E1511">
        <v>1273.459961</v>
      </c>
      <c r="F1511">
        <v>1273.459961</v>
      </c>
      <c r="G1511">
        <v>2515330000</v>
      </c>
      <c r="H1511">
        <f>DAY(spx[[#This Row],[Date]])</f>
        <v>4</v>
      </c>
      <c r="I1511" s="7">
        <f>MONTH(spx[[#This Row],[Date]])</f>
        <v>1</v>
      </c>
      <c r="J1511" t="b">
        <f>MOD(spx[[#This Row],[month]]-1,3)=0</f>
        <v>1</v>
      </c>
      <c r="K1511" t="b">
        <f>spx[[#This Row],[month]]&lt;&gt;I1510</f>
        <v>0</v>
      </c>
      <c r="L1511" s="8">
        <f>YEAR(spx[[#This Row],[Date]])</f>
        <v>2006</v>
      </c>
      <c r="M1511" s="8" cm="1">
        <f t="array" ref="M1511">_xlfn.IFS(spx[[#This Row],[month]]&lt;=3,1,spx[[#This Row],[month]]&lt;=6,2,spx[[#This Row],[month]]&lt;=9,3,spx[[#This Row],[month]]&lt;=12,4)</f>
        <v>1</v>
      </c>
    </row>
    <row r="1512" spans="1:13" x14ac:dyDescent="0.25">
      <c r="A1512" s="2">
        <v>38722</v>
      </c>
      <c r="B1512">
        <v>1273.459961</v>
      </c>
      <c r="C1512">
        <v>1276.910034</v>
      </c>
      <c r="D1512">
        <v>1270.3000489999999</v>
      </c>
      <c r="E1512">
        <v>1273.4799800000001</v>
      </c>
      <c r="F1512">
        <v>1273.4799800000001</v>
      </c>
      <c r="G1512">
        <v>2433340000</v>
      </c>
      <c r="H1512">
        <f>DAY(spx[[#This Row],[Date]])</f>
        <v>5</v>
      </c>
      <c r="I1512" s="7">
        <f>MONTH(spx[[#This Row],[Date]])</f>
        <v>1</v>
      </c>
      <c r="J1512" t="b">
        <f>MOD(spx[[#This Row],[month]]-1,3)=0</f>
        <v>1</v>
      </c>
      <c r="K1512" t="b">
        <f>spx[[#This Row],[month]]&lt;&gt;I1511</f>
        <v>0</v>
      </c>
      <c r="L1512" s="8">
        <f>YEAR(spx[[#This Row],[Date]])</f>
        <v>2006</v>
      </c>
      <c r="M1512" s="8" cm="1">
        <f t="array" ref="M1512">_xlfn.IFS(spx[[#This Row],[month]]&lt;=3,1,spx[[#This Row],[month]]&lt;=6,2,spx[[#This Row],[month]]&lt;=9,3,spx[[#This Row],[month]]&lt;=12,4)</f>
        <v>1</v>
      </c>
    </row>
    <row r="1513" spans="1:13" x14ac:dyDescent="0.25">
      <c r="A1513" s="2">
        <v>38723</v>
      </c>
      <c r="B1513">
        <v>1273.4799800000001</v>
      </c>
      <c r="C1513">
        <v>1286.089966</v>
      </c>
      <c r="D1513">
        <v>1273.4799800000001</v>
      </c>
      <c r="E1513">
        <v>1285.4499510000001</v>
      </c>
      <c r="F1513">
        <v>1285.4499510000001</v>
      </c>
      <c r="G1513">
        <v>2446560000</v>
      </c>
      <c r="H1513">
        <f>DAY(spx[[#This Row],[Date]])</f>
        <v>6</v>
      </c>
      <c r="I1513" s="7">
        <f>MONTH(spx[[#This Row],[Date]])</f>
        <v>1</v>
      </c>
      <c r="J1513" t="b">
        <f>MOD(spx[[#This Row],[month]]-1,3)=0</f>
        <v>1</v>
      </c>
      <c r="K1513" t="b">
        <f>spx[[#This Row],[month]]&lt;&gt;I1512</f>
        <v>0</v>
      </c>
      <c r="L1513" s="8">
        <f>YEAR(spx[[#This Row],[Date]])</f>
        <v>2006</v>
      </c>
      <c r="M1513" s="8" cm="1">
        <f t="array" ref="M1513">_xlfn.IFS(spx[[#This Row],[month]]&lt;=3,1,spx[[#This Row],[month]]&lt;=6,2,spx[[#This Row],[month]]&lt;=9,3,spx[[#This Row],[month]]&lt;=12,4)</f>
        <v>1</v>
      </c>
    </row>
    <row r="1514" spans="1:13" x14ac:dyDescent="0.25">
      <c r="A1514" s="2">
        <v>38726</v>
      </c>
      <c r="B1514">
        <v>1285.4499510000001</v>
      </c>
      <c r="C1514">
        <v>1290.780029</v>
      </c>
      <c r="D1514">
        <v>1284.8199460000001</v>
      </c>
      <c r="E1514">
        <v>1290.150024</v>
      </c>
      <c r="F1514">
        <v>1290.150024</v>
      </c>
      <c r="G1514">
        <v>2301490000</v>
      </c>
      <c r="H1514">
        <f>DAY(spx[[#This Row],[Date]])</f>
        <v>9</v>
      </c>
      <c r="I1514" s="7">
        <f>MONTH(spx[[#This Row],[Date]])</f>
        <v>1</v>
      </c>
      <c r="J1514" t="b">
        <f>MOD(spx[[#This Row],[month]]-1,3)=0</f>
        <v>1</v>
      </c>
      <c r="K1514" t="b">
        <f>spx[[#This Row],[month]]&lt;&gt;I1513</f>
        <v>0</v>
      </c>
      <c r="L1514" s="8">
        <f>YEAR(spx[[#This Row],[Date]])</f>
        <v>2006</v>
      </c>
      <c r="M1514" s="8" cm="1">
        <f t="array" ref="M1514">_xlfn.IFS(spx[[#This Row],[month]]&lt;=3,1,spx[[#This Row],[month]]&lt;=6,2,spx[[#This Row],[month]]&lt;=9,3,spx[[#This Row],[month]]&lt;=12,4)</f>
        <v>1</v>
      </c>
    </row>
    <row r="1515" spans="1:13" x14ac:dyDescent="0.25">
      <c r="A1515" s="2">
        <v>38727</v>
      </c>
      <c r="B1515">
        <v>1290.150024</v>
      </c>
      <c r="C1515">
        <v>1290.150024</v>
      </c>
      <c r="D1515">
        <v>1283.76001</v>
      </c>
      <c r="E1515">
        <v>1289.6899410000001</v>
      </c>
      <c r="F1515">
        <v>1289.6899410000001</v>
      </c>
      <c r="G1515">
        <v>2373080000</v>
      </c>
      <c r="H1515">
        <f>DAY(spx[[#This Row],[Date]])</f>
        <v>10</v>
      </c>
      <c r="I1515" s="7">
        <f>MONTH(spx[[#This Row],[Date]])</f>
        <v>1</v>
      </c>
      <c r="J1515" t="b">
        <f>MOD(spx[[#This Row],[month]]-1,3)=0</f>
        <v>1</v>
      </c>
      <c r="K1515" t="b">
        <f>spx[[#This Row],[month]]&lt;&gt;I1514</f>
        <v>0</v>
      </c>
      <c r="L1515" s="8">
        <f>YEAR(spx[[#This Row],[Date]])</f>
        <v>2006</v>
      </c>
      <c r="M1515" s="8" cm="1">
        <f t="array" ref="M1515">_xlfn.IFS(spx[[#This Row],[month]]&lt;=3,1,spx[[#This Row],[month]]&lt;=6,2,spx[[#This Row],[month]]&lt;=9,3,spx[[#This Row],[month]]&lt;=12,4)</f>
        <v>1</v>
      </c>
    </row>
    <row r="1516" spans="1:13" x14ac:dyDescent="0.25">
      <c r="A1516" s="2">
        <v>38728</v>
      </c>
      <c r="B1516">
        <v>1289.719971</v>
      </c>
      <c r="C1516">
        <v>1294.900024</v>
      </c>
      <c r="D1516">
        <v>1288.119995</v>
      </c>
      <c r="E1516">
        <v>1294.1800539999999</v>
      </c>
      <c r="F1516">
        <v>1294.1800539999999</v>
      </c>
      <c r="G1516">
        <v>2406130000</v>
      </c>
      <c r="H1516">
        <f>DAY(spx[[#This Row],[Date]])</f>
        <v>11</v>
      </c>
      <c r="I1516" s="7">
        <f>MONTH(spx[[#This Row],[Date]])</f>
        <v>1</v>
      </c>
      <c r="J1516" t="b">
        <f>MOD(spx[[#This Row],[month]]-1,3)=0</f>
        <v>1</v>
      </c>
      <c r="K1516" t="b">
        <f>spx[[#This Row],[month]]&lt;&gt;I1515</f>
        <v>0</v>
      </c>
      <c r="L1516" s="8">
        <f>YEAR(spx[[#This Row],[Date]])</f>
        <v>2006</v>
      </c>
      <c r="M1516" s="8" cm="1">
        <f t="array" ref="M1516">_xlfn.IFS(spx[[#This Row],[month]]&lt;=3,1,spx[[#This Row],[month]]&lt;=6,2,spx[[#This Row],[month]]&lt;=9,3,spx[[#This Row],[month]]&lt;=12,4)</f>
        <v>1</v>
      </c>
    </row>
    <row r="1517" spans="1:13" x14ac:dyDescent="0.25">
      <c r="A1517" s="2">
        <v>38729</v>
      </c>
      <c r="B1517">
        <v>1294.1800539999999</v>
      </c>
      <c r="C1517">
        <v>1294.1800539999999</v>
      </c>
      <c r="D1517">
        <v>1285.040039</v>
      </c>
      <c r="E1517">
        <v>1286.0600589999999</v>
      </c>
      <c r="F1517">
        <v>1286.0600589999999</v>
      </c>
      <c r="G1517">
        <v>2318350000</v>
      </c>
      <c r="H1517">
        <f>DAY(spx[[#This Row],[Date]])</f>
        <v>12</v>
      </c>
      <c r="I1517" s="7">
        <f>MONTH(spx[[#This Row],[Date]])</f>
        <v>1</v>
      </c>
      <c r="J1517" t="b">
        <f>MOD(spx[[#This Row],[month]]-1,3)=0</f>
        <v>1</v>
      </c>
      <c r="K1517" t="b">
        <f>spx[[#This Row],[month]]&lt;&gt;I1516</f>
        <v>0</v>
      </c>
      <c r="L1517" s="8">
        <f>YEAR(spx[[#This Row],[Date]])</f>
        <v>2006</v>
      </c>
      <c r="M1517" s="8" cm="1">
        <f t="array" ref="M1517">_xlfn.IFS(spx[[#This Row],[month]]&lt;=3,1,spx[[#This Row],[month]]&lt;=6,2,spx[[#This Row],[month]]&lt;=9,3,spx[[#This Row],[month]]&lt;=12,4)</f>
        <v>1</v>
      </c>
    </row>
    <row r="1518" spans="1:13" x14ac:dyDescent="0.25">
      <c r="A1518" s="2">
        <v>38730</v>
      </c>
      <c r="B1518">
        <v>1286.0600589999999</v>
      </c>
      <c r="C1518">
        <v>1288.959961</v>
      </c>
      <c r="D1518">
        <v>1282.780029</v>
      </c>
      <c r="E1518">
        <v>1287.6099850000001</v>
      </c>
      <c r="F1518">
        <v>1287.6099850000001</v>
      </c>
      <c r="G1518">
        <v>2206510000</v>
      </c>
      <c r="H1518">
        <f>DAY(spx[[#This Row],[Date]])</f>
        <v>13</v>
      </c>
      <c r="I1518" s="7">
        <f>MONTH(spx[[#This Row],[Date]])</f>
        <v>1</v>
      </c>
      <c r="J1518" t="b">
        <f>MOD(spx[[#This Row],[month]]-1,3)=0</f>
        <v>1</v>
      </c>
      <c r="K1518" t="b">
        <f>spx[[#This Row],[month]]&lt;&gt;I1517</f>
        <v>0</v>
      </c>
      <c r="L1518" s="8">
        <f>YEAR(spx[[#This Row],[Date]])</f>
        <v>2006</v>
      </c>
      <c r="M1518" s="8" cm="1">
        <f t="array" ref="M1518">_xlfn.IFS(spx[[#This Row],[month]]&lt;=3,1,spx[[#This Row],[month]]&lt;=6,2,spx[[#This Row],[month]]&lt;=9,3,spx[[#This Row],[month]]&lt;=12,4)</f>
        <v>1</v>
      </c>
    </row>
    <row r="1519" spans="1:13" x14ac:dyDescent="0.25">
      <c r="A1519" s="2">
        <v>38734</v>
      </c>
      <c r="B1519">
        <v>1287.6099850000001</v>
      </c>
      <c r="C1519">
        <v>1287.6099850000001</v>
      </c>
      <c r="D1519">
        <v>1278.6099850000001</v>
      </c>
      <c r="E1519">
        <v>1282.9300539999999</v>
      </c>
      <c r="F1519">
        <v>1282.9300539999999</v>
      </c>
      <c r="G1519">
        <v>2179970000</v>
      </c>
      <c r="H1519">
        <f>DAY(spx[[#This Row],[Date]])</f>
        <v>17</v>
      </c>
      <c r="I1519" s="7">
        <f>MONTH(spx[[#This Row],[Date]])</f>
        <v>1</v>
      </c>
      <c r="J1519" t="b">
        <f>MOD(spx[[#This Row],[month]]-1,3)=0</f>
        <v>1</v>
      </c>
      <c r="K1519" t="b">
        <f>spx[[#This Row],[month]]&lt;&gt;I1518</f>
        <v>0</v>
      </c>
      <c r="L1519" s="8">
        <f>YEAR(spx[[#This Row],[Date]])</f>
        <v>2006</v>
      </c>
      <c r="M1519" s="8" cm="1">
        <f t="array" ref="M1519">_xlfn.IFS(spx[[#This Row],[month]]&lt;=3,1,spx[[#This Row],[month]]&lt;=6,2,spx[[#This Row],[month]]&lt;=9,3,spx[[#This Row],[month]]&lt;=12,4)</f>
        <v>1</v>
      </c>
    </row>
    <row r="1520" spans="1:13" x14ac:dyDescent="0.25">
      <c r="A1520" s="2">
        <v>38735</v>
      </c>
      <c r="B1520">
        <v>1282.9300539999999</v>
      </c>
      <c r="C1520">
        <v>1282.9300539999999</v>
      </c>
      <c r="D1520">
        <v>1272.079956</v>
      </c>
      <c r="E1520">
        <v>1277.9300539999999</v>
      </c>
      <c r="F1520">
        <v>1277.9300539999999</v>
      </c>
      <c r="G1520">
        <v>2233200000</v>
      </c>
      <c r="H1520">
        <f>DAY(spx[[#This Row],[Date]])</f>
        <v>18</v>
      </c>
      <c r="I1520" s="7">
        <f>MONTH(spx[[#This Row],[Date]])</f>
        <v>1</v>
      </c>
      <c r="J1520" t="b">
        <f>MOD(spx[[#This Row],[month]]-1,3)=0</f>
        <v>1</v>
      </c>
      <c r="K1520" t="b">
        <f>spx[[#This Row],[month]]&lt;&gt;I1519</f>
        <v>0</v>
      </c>
      <c r="L1520" s="8">
        <f>YEAR(spx[[#This Row],[Date]])</f>
        <v>2006</v>
      </c>
      <c r="M1520" s="8" cm="1">
        <f t="array" ref="M1520">_xlfn.IFS(spx[[#This Row],[month]]&lt;=3,1,spx[[#This Row],[month]]&lt;=6,2,spx[[#This Row],[month]]&lt;=9,3,spx[[#This Row],[month]]&lt;=12,4)</f>
        <v>1</v>
      </c>
    </row>
    <row r="1521" spans="1:13" x14ac:dyDescent="0.25">
      <c r="A1521" s="2">
        <v>38736</v>
      </c>
      <c r="B1521">
        <v>1277.9300539999999</v>
      </c>
      <c r="C1521">
        <v>1287.790039</v>
      </c>
      <c r="D1521">
        <v>1277.9300539999999</v>
      </c>
      <c r="E1521">
        <v>1285.040039</v>
      </c>
      <c r="F1521">
        <v>1285.040039</v>
      </c>
      <c r="G1521">
        <v>2444020000</v>
      </c>
      <c r="H1521">
        <f>DAY(spx[[#This Row],[Date]])</f>
        <v>19</v>
      </c>
      <c r="I1521" s="7">
        <f>MONTH(spx[[#This Row],[Date]])</f>
        <v>1</v>
      </c>
      <c r="J1521" t="b">
        <f>MOD(spx[[#This Row],[month]]-1,3)=0</f>
        <v>1</v>
      </c>
      <c r="K1521" t="b">
        <f>spx[[#This Row],[month]]&lt;&gt;I1520</f>
        <v>0</v>
      </c>
      <c r="L1521" s="8">
        <f>YEAR(spx[[#This Row],[Date]])</f>
        <v>2006</v>
      </c>
      <c r="M1521" s="8" cm="1">
        <f t="array" ref="M1521">_xlfn.IFS(spx[[#This Row],[month]]&lt;=3,1,spx[[#This Row],[month]]&lt;=6,2,spx[[#This Row],[month]]&lt;=9,3,spx[[#This Row],[month]]&lt;=12,4)</f>
        <v>1</v>
      </c>
    </row>
    <row r="1522" spans="1:13" x14ac:dyDescent="0.25">
      <c r="A1522" s="2">
        <v>38737</v>
      </c>
      <c r="B1522">
        <v>1285.040039</v>
      </c>
      <c r="C1522">
        <v>1285.040039</v>
      </c>
      <c r="D1522">
        <v>1260.920044</v>
      </c>
      <c r="E1522">
        <v>1261.48999</v>
      </c>
      <c r="F1522">
        <v>1261.48999</v>
      </c>
      <c r="G1522">
        <v>2845810000</v>
      </c>
      <c r="H1522">
        <f>DAY(spx[[#This Row],[Date]])</f>
        <v>20</v>
      </c>
      <c r="I1522" s="7">
        <f>MONTH(spx[[#This Row],[Date]])</f>
        <v>1</v>
      </c>
      <c r="J1522" t="b">
        <f>MOD(spx[[#This Row],[month]]-1,3)=0</f>
        <v>1</v>
      </c>
      <c r="K1522" t="b">
        <f>spx[[#This Row],[month]]&lt;&gt;I1521</f>
        <v>0</v>
      </c>
      <c r="L1522" s="8">
        <f>YEAR(spx[[#This Row],[Date]])</f>
        <v>2006</v>
      </c>
      <c r="M1522" s="8" cm="1">
        <f t="array" ref="M1522">_xlfn.IFS(spx[[#This Row],[month]]&lt;=3,1,spx[[#This Row],[month]]&lt;=6,2,spx[[#This Row],[month]]&lt;=9,3,spx[[#This Row],[month]]&lt;=12,4)</f>
        <v>1</v>
      </c>
    </row>
    <row r="1523" spans="1:13" x14ac:dyDescent="0.25">
      <c r="A1523" s="2">
        <v>38740</v>
      </c>
      <c r="B1523">
        <v>1261.48999</v>
      </c>
      <c r="C1523">
        <v>1268.1899410000001</v>
      </c>
      <c r="D1523">
        <v>1261.48999</v>
      </c>
      <c r="E1523">
        <v>1263.8199460000001</v>
      </c>
      <c r="F1523">
        <v>1263.8199460000001</v>
      </c>
      <c r="G1523">
        <v>2256070000</v>
      </c>
      <c r="H1523">
        <f>DAY(spx[[#This Row],[Date]])</f>
        <v>23</v>
      </c>
      <c r="I1523" s="7">
        <f>MONTH(spx[[#This Row],[Date]])</f>
        <v>1</v>
      </c>
      <c r="J1523" t="b">
        <f>MOD(spx[[#This Row],[month]]-1,3)=0</f>
        <v>1</v>
      </c>
      <c r="K1523" t="b">
        <f>spx[[#This Row],[month]]&lt;&gt;I1522</f>
        <v>0</v>
      </c>
      <c r="L1523" s="8">
        <f>YEAR(spx[[#This Row],[Date]])</f>
        <v>2006</v>
      </c>
      <c r="M1523" s="8" cm="1">
        <f t="array" ref="M1523">_xlfn.IFS(spx[[#This Row],[month]]&lt;=3,1,spx[[#This Row],[month]]&lt;=6,2,spx[[#This Row],[month]]&lt;=9,3,spx[[#This Row],[month]]&lt;=12,4)</f>
        <v>1</v>
      </c>
    </row>
    <row r="1524" spans="1:13" x14ac:dyDescent="0.25">
      <c r="A1524" s="2">
        <v>38741</v>
      </c>
      <c r="B1524">
        <v>1263.8199460000001</v>
      </c>
      <c r="C1524">
        <v>1271.469971</v>
      </c>
      <c r="D1524">
        <v>1263.8199460000001</v>
      </c>
      <c r="E1524">
        <v>1266.8599850000001</v>
      </c>
      <c r="F1524">
        <v>1266.8599850000001</v>
      </c>
      <c r="G1524">
        <v>2608720000</v>
      </c>
      <c r="H1524">
        <f>DAY(spx[[#This Row],[Date]])</f>
        <v>24</v>
      </c>
      <c r="I1524" s="7">
        <f>MONTH(spx[[#This Row],[Date]])</f>
        <v>1</v>
      </c>
      <c r="J1524" t="b">
        <f>MOD(spx[[#This Row],[month]]-1,3)=0</f>
        <v>1</v>
      </c>
      <c r="K1524" t="b">
        <f>spx[[#This Row],[month]]&lt;&gt;I1523</f>
        <v>0</v>
      </c>
      <c r="L1524" s="8">
        <f>YEAR(spx[[#This Row],[Date]])</f>
        <v>2006</v>
      </c>
      <c r="M1524" s="8" cm="1">
        <f t="array" ref="M1524">_xlfn.IFS(spx[[#This Row],[month]]&lt;=3,1,spx[[#This Row],[month]]&lt;=6,2,spx[[#This Row],[month]]&lt;=9,3,spx[[#This Row],[month]]&lt;=12,4)</f>
        <v>1</v>
      </c>
    </row>
    <row r="1525" spans="1:13" x14ac:dyDescent="0.25">
      <c r="A1525" s="2">
        <v>38742</v>
      </c>
      <c r="B1525">
        <v>1266.8599850000001</v>
      </c>
      <c r="C1525">
        <v>1271.869995</v>
      </c>
      <c r="D1525">
        <v>1259.420044</v>
      </c>
      <c r="E1525">
        <v>1264.6800539999999</v>
      </c>
      <c r="F1525">
        <v>1264.6800539999999</v>
      </c>
      <c r="G1525">
        <v>2617060000</v>
      </c>
      <c r="H1525">
        <f>DAY(spx[[#This Row],[Date]])</f>
        <v>25</v>
      </c>
      <c r="I1525" s="7">
        <f>MONTH(spx[[#This Row],[Date]])</f>
        <v>1</v>
      </c>
      <c r="J1525" t="b">
        <f>MOD(spx[[#This Row],[month]]-1,3)=0</f>
        <v>1</v>
      </c>
      <c r="K1525" t="b">
        <f>spx[[#This Row],[month]]&lt;&gt;I1524</f>
        <v>0</v>
      </c>
      <c r="L1525" s="8">
        <f>YEAR(spx[[#This Row],[Date]])</f>
        <v>2006</v>
      </c>
      <c r="M1525" s="8" cm="1">
        <f t="array" ref="M1525">_xlfn.IFS(spx[[#This Row],[month]]&lt;=3,1,spx[[#This Row],[month]]&lt;=6,2,spx[[#This Row],[month]]&lt;=9,3,spx[[#This Row],[month]]&lt;=12,4)</f>
        <v>1</v>
      </c>
    </row>
    <row r="1526" spans="1:13" x14ac:dyDescent="0.25">
      <c r="A1526" s="2">
        <v>38743</v>
      </c>
      <c r="B1526">
        <v>1264.6800539999999</v>
      </c>
      <c r="C1526">
        <v>1276.4399410000001</v>
      </c>
      <c r="D1526">
        <v>1264.6800539999999</v>
      </c>
      <c r="E1526">
        <v>1273.829956</v>
      </c>
      <c r="F1526">
        <v>1273.829956</v>
      </c>
      <c r="G1526">
        <v>2856780000</v>
      </c>
      <c r="H1526">
        <f>DAY(spx[[#This Row],[Date]])</f>
        <v>26</v>
      </c>
      <c r="I1526" s="7">
        <f>MONTH(spx[[#This Row],[Date]])</f>
        <v>1</v>
      </c>
      <c r="J1526" t="b">
        <f>MOD(spx[[#This Row],[month]]-1,3)=0</f>
        <v>1</v>
      </c>
      <c r="K1526" t="b">
        <f>spx[[#This Row],[month]]&lt;&gt;I1525</f>
        <v>0</v>
      </c>
      <c r="L1526" s="8">
        <f>YEAR(spx[[#This Row],[Date]])</f>
        <v>2006</v>
      </c>
      <c r="M1526" s="8" cm="1">
        <f t="array" ref="M1526">_xlfn.IFS(spx[[#This Row],[month]]&lt;=3,1,spx[[#This Row],[month]]&lt;=6,2,spx[[#This Row],[month]]&lt;=9,3,spx[[#This Row],[month]]&lt;=12,4)</f>
        <v>1</v>
      </c>
    </row>
    <row r="1527" spans="1:13" x14ac:dyDescent="0.25">
      <c r="A1527" s="2">
        <v>38744</v>
      </c>
      <c r="B1527">
        <v>1273.829956</v>
      </c>
      <c r="C1527">
        <v>1286.380005</v>
      </c>
      <c r="D1527">
        <v>1273.829956</v>
      </c>
      <c r="E1527">
        <v>1283.719971</v>
      </c>
      <c r="F1527">
        <v>1283.719971</v>
      </c>
      <c r="G1527">
        <v>2623620000</v>
      </c>
      <c r="H1527">
        <f>DAY(spx[[#This Row],[Date]])</f>
        <v>27</v>
      </c>
      <c r="I1527" s="7">
        <f>MONTH(spx[[#This Row],[Date]])</f>
        <v>1</v>
      </c>
      <c r="J1527" t="b">
        <f>MOD(spx[[#This Row],[month]]-1,3)=0</f>
        <v>1</v>
      </c>
      <c r="K1527" t="b">
        <f>spx[[#This Row],[month]]&lt;&gt;I1526</f>
        <v>0</v>
      </c>
      <c r="L1527" s="8">
        <f>YEAR(spx[[#This Row],[Date]])</f>
        <v>2006</v>
      </c>
      <c r="M1527" s="8" cm="1">
        <f t="array" ref="M1527">_xlfn.IFS(spx[[#This Row],[month]]&lt;=3,1,spx[[#This Row],[month]]&lt;=6,2,spx[[#This Row],[month]]&lt;=9,3,spx[[#This Row],[month]]&lt;=12,4)</f>
        <v>1</v>
      </c>
    </row>
    <row r="1528" spans="1:13" x14ac:dyDescent="0.25">
      <c r="A1528" s="2">
        <v>38747</v>
      </c>
      <c r="B1528">
        <v>1283.719971</v>
      </c>
      <c r="C1528">
        <v>1287.9399410000001</v>
      </c>
      <c r="D1528">
        <v>1283.51001</v>
      </c>
      <c r="E1528">
        <v>1285.1899410000001</v>
      </c>
      <c r="F1528">
        <v>1285.1899410000001</v>
      </c>
      <c r="G1528">
        <v>2282730000</v>
      </c>
      <c r="H1528">
        <f>DAY(spx[[#This Row],[Date]])</f>
        <v>30</v>
      </c>
      <c r="I1528" s="7">
        <f>MONTH(spx[[#This Row],[Date]])</f>
        <v>1</v>
      </c>
      <c r="J1528" t="b">
        <f>MOD(spx[[#This Row],[month]]-1,3)=0</f>
        <v>1</v>
      </c>
      <c r="K1528" t="b">
        <f>spx[[#This Row],[month]]&lt;&gt;I1527</f>
        <v>0</v>
      </c>
      <c r="L1528" s="8">
        <f>YEAR(spx[[#This Row],[Date]])</f>
        <v>2006</v>
      </c>
      <c r="M1528" s="8" cm="1">
        <f t="array" ref="M1528">_xlfn.IFS(spx[[#This Row],[month]]&lt;=3,1,spx[[#This Row],[month]]&lt;=6,2,spx[[#This Row],[month]]&lt;=9,3,spx[[#This Row],[month]]&lt;=12,4)</f>
        <v>1</v>
      </c>
    </row>
    <row r="1529" spans="1:13" x14ac:dyDescent="0.25">
      <c r="A1529" s="2">
        <v>38748</v>
      </c>
      <c r="B1529">
        <v>1285.1999510000001</v>
      </c>
      <c r="C1529">
        <v>1285.1999510000001</v>
      </c>
      <c r="D1529">
        <v>1276.849976</v>
      </c>
      <c r="E1529">
        <v>1280.079956</v>
      </c>
      <c r="F1529">
        <v>1280.079956</v>
      </c>
      <c r="G1529">
        <v>2708310000</v>
      </c>
      <c r="H1529">
        <f>DAY(spx[[#This Row],[Date]])</f>
        <v>31</v>
      </c>
      <c r="I1529" s="7">
        <f>MONTH(spx[[#This Row],[Date]])</f>
        <v>1</v>
      </c>
      <c r="J1529" t="b">
        <f>MOD(spx[[#This Row],[month]]-1,3)=0</f>
        <v>1</v>
      </c>
      <c r="K1529" t="b">
        <f>spx[[#This Row],[month]]&lt;&gt;I1528</f>
        <v>0</v>
      </c>
      <c r="L1529" s="8">
        <f>YEAR(spx[[#This Row],[Date]])</f>
        <v>2006</v>
      </c>
      <c r="M1529" s="8" cm="1">
        <f t="array" ref="M1529">_xlfn.IFS(spx[[#This Row],[month]]&lt;=3,1,spx[[#This Row],[month]]&lt;=6,2,spx[[#This Row],[month]]&lt;=9,3,spx[[#This Row],[month]]&lt;=12,4)</f>
        <v>1</v>
      </c>
    </row>
    <row r="1530" spans="1:13" x14ac:dyDescent="0.25">
      <c r="A1530" s="2">
        <v>38749</v>
      </c>
      <c r="B1530">
        <v>1280.079956</v>
      </c>
      <c r="C1530">
        <v>1283.329956</v>
      </c>
      <c r="D1530">
        <v>1277.5699460000001</v>
      </c>
      <c r="E1530">
        <v>1282.459961</v>
      </c>
      <c r="F1530">
        <v>1282.459961</v>
      </c>
      <c r="G1530">
        <v>2589410000</v>
      </c>
      <c r="H1530">
        <f>DAY(spx[[#This Row],[Date]])</f>
        <v>1</v>
      </c>
      <c r="I1530" s="7">
        <f>MONTH(spx[[#This Row],[Date]])</f>
        <v>2</v>
      </c>
      <c r="J1530" t="b">
        <f>MOD(spx[[#This Row],[month]]-1,3)=0</f>
        <v>0</v>
      </c>
      <c r="K1530" t="b">
        <f>spx[[#This Row],[month]]&lt;&gt;I1529</f>
        <v>1</v>
      </c>
      <c r="L1530" s="8">
        <f>YEAR(spx[[#This Row],[Date]])</f>
        <v>2006</v>
      </c>
      <c r="M1530" s="8" cm="1">
        <f t="array" ref="M1530">_xlfn.IFS(spx[[#This Row],[month]]&lt;=3,1,spx[[#This Row],[month]]&lt;=6,2,spx[[#This Row],[month]]&lt;=9,3,spx[[#This Row],[month]]&lt;=12,4)</f>
        <v>1</v>
      </c>
    </row>
    <row r="1531" spans="1:13" x14ac:dyDescent="0.25">
      <c r="A1531" s="2">
        <v>38750</v>
      </c>
      <c r="B1531">
        <v>1282.459961</v>
      </c>
      <c r="C1531">
        <v>1282.459961</v>
      </c>
      <c r="D1531">
        <v>1267.719971</v>
      </c>
      <c r="E1531">
        <v>1270.839966</v>
      </c>
      <c r="F1531">
        <v>1270.839966</v>
      </c>
      <c r="G1531">
        <v>2565300000</v>
      </c>
      <c r="H1531">
        <f>DAY(spx[[#This Row],[Date]])</f>
        <v>2</v>
      </c>
      <c r="I1531" s="7">
        <f>MONTH(spx[[#This Row],[Date]])</f>
        <v>2</v>
      </c>
      <c r="J1531" t="b">
        <f>MOD(spx[[#This Row],[month]]-1,3)=0</f>
        <v>0</v>
      </c>
      <c r="K1531" t="b">
        <f>spx[[#This Row],[month]]&lt;&gt;I1530</f>
        <v>0</v>
      </c>
      <c r="L1531" s="8">
        <f>YEAR(spx[[#This Row],[Date]])</f>
        <v>2006</v>
      </c>
      <c r="M1531" s="8" cm="1">
        <f t="array" ref="M1531">_xlfn.IFS(spx[[#This Row],[month]]&lt;=3,1,spx[[#This Row],[month]]&lt;=6,2,spx[[#This Row],[month]]&lt;=9,3,spx[[#This Row],[month]]&lt;=12,4)</f>
        <v>1</v>
      </c>
    </row>
    <row r="1532" spans="1:13" x14ac:dyDescent="0.25">
      <c r="A1532" s="2">
        <v>38751</v>
      </c>
      <c r="B1532">
        <v>1270.839966</v>
      </c>
      <c r="C1532">
        <v>1270.869995</v>
      </c>
      <c r="D1532">
        <v>1261.0200199999999</v>
      </c>
      <c r="E1532">
        <v>1264.030029</v>
      </c>
      <c r="F1532">
        <v>1264.030029</v>
      </c>
      <c r="G1532">
        <v>2282210000</v>
      </c>
      <c r="H1532">
        <f>DAY(spx[[#This Row],[Date]])</f>
        <v>3</v>
      </c>
      <c r="I1532" s="7">
        <f>MONTH(spx[[#This Row],[Date]])</f>
        <v>2</v>
      </c>
      <c r="J1532" t="b">
        <f>MOD(spx[[#This Row],[month]]-1,3)=0</f>
        <v>0</v>
      </c>
      <c r="K1532" t="b">
        <f>spx[[#This Row],[month]]&lt;&gt;I1531</f>
        <v>0</v>
      </c>
      <c r="L1532" s="8">
        <f>YEAR(spx[[#This Row],[Date]])</f>
        <v>2006</v>
      </c>
      <c r="M1532" s="8" cm="1">
        <f t="array" ref="M1532">_xlfn.IFS(spx[[#This Row],[month]]&lt;=3,1,spx[[#This Row],[month]]&lt;=6,2,spx[[#This Row],[month]]&lt;=9,3,spx[[#This Row],[month]]&lt;=12,4)</f>
        <v>1</v>
      </c>
    </row>
    <row r="1533" spans="1:13" x14ac:dyDescent="0.25">
      <c r="A1533" s="2">
        <v>38754</v>
      </c>
      <c r="B1533">
        <v>1264.030029</v>
      </c>
      <c r="C1533">
        <v>1267.040039</v>
      </c>
      <c r="D1533">
        <v>1261.619995</v>
      </c>
      <c r="E1533">
        <v>1265.0200199999999</v>
      </c>
      <c r="F1533">
        <v>1265.0200199999999</v>
      </c>
      <c r="G1533">
        <v>2132360000</v>
      </c>
      <c r="H1533">
        <f>DAY(spx[[#This Row],[Date]])</f>
        <v>6</v>
      </c>
      <c r="I1533" s="7">
        <f>MONTH(spx[[#This Row],[Date]])</f>
        <v>2</v>
      </c>
      <c r="J1533" t="b">
        <f>MOD(spx[[#This Row],[month]]-1,3)=0</f>
        <v>0</v>
      </c>
      <c r="K1533" t="b">
        <f>spx[[#This Row],[month]]&lt;&gt;I1532</f>
        <v>0</v>
      </c>
      <c r="L1533" s="8">
        <f>YEAR(spx[[#This Row],[Date]])</f>
        <v>2006</v>
      </c>
      <c r="M1533" s="8" cm="1">
        <f t="array" ref="M1533">_xlfn.IFS(spx[[#This Row],[month]]&lt;=3,1,spx[[#This Row],[month]]&lt;=6,2,spx[[#This Row],[month]]&lt;=9,3,spx[[#This Row],[month]]&lt;=12,4)</f>
        <v>1</v>
      </c>
    </row>
    <row r="1534" spans="1:13" x14ac:dyDescent="0.25">
      <c r="A1534" s="2">
        <v>38755</v>
      </c>
      <c r="B1534">
        <v>1265.0200199999999</v>
      </c>
      <c r="C1534">
        <v>1265.780029</v>
      </c>
      <c r="D1534">
        <v>1253.6099850000001</v>
      </c>
      <c r="E1534">
        <v>1254.780029</v>
      </c>
      <c r="F1534">
        <v>1254.780029</v>
      </c>
      <c r="G1534">
        <v>2366370000</v>
      </c>
      <c r="H1534">
        <f>DAY(spx[[#This Row],[Date]])</f>
        <v>7</v>
      </c>
      <c r="I1534" s="7">
        <f>MONTH(spx[[#This Row],[Date]])</f>
        <v>2</v>
      </c>
      <c r="J1534" t="b">
        <f>MOD(spx[[#This Row],[month]]-1,3)=0</f>
        <v>0</v>
      </c>
      <c r="K1534" t="b">
        <f>spx[[#This Row],[month]]&lt;&gt;I1533</f>
        <v>0</v>
      </c>
      <c r="L1534" s="8">
        <f>YEAR(spx[[#This Row],[Date]])</f>
        <v>2006</v>
      </c>
      <c r="M1534" s="8" cm="1">
        <f t="array" ref="M1534">_xlfn.IFS(spx[[#This Row],[month]]&lt;=3,1,spx[[#This Row],[month]]&lt;=6,2,spx[[#This Row],[month]]&lt;=9,3,spx[[#This Row],[month]]&lt;=12,4)</f>
        <v>1</v>
      </c>
    </row>
    <row r="1535" spans="1:13" x14ac:dyDescent="0.25">
      <c r="A1535" s="2">
        <v>38756</v>
      </c>
      <c r="B1535">
        <v>1254.780029</v>
      </c>
      <c r="C1535">
        <v>1266.469971</v>
      </c>
      <c r="D1535">
        <v>1254.780029</v>
      </c>
      <c r="E1535">
        <v>1265.650024</v>
      </c>
      <c r="F1535">
        <v>1265.650024</v>
      </c>
      <c r="G1535">
        <v>2456860000</v>
      </c>
      <c r="H1535">
        <f>DAY(spx[[#This Row],[Date]])</f>
        <v>8</v>
      </c>
      <c r="I1535" s="7">
        <f>MONTH(spx[[#This Row],[Date]])</f>
        <v>2</v>
      </c>
      <c r="J1535" t="b">
        <f>MOD(spx[[#This Row],[month]]-1,3)=0</f>
        <v>0</v>
      </c>
      <c r="K1535" t="b">
        <f>spx[[#This Row],[month]]&lt;&gt;I1534</f>
        <v>0</v>
      </c>
      <c r="L1535" s="8">
        <f>YEAR(spx[[#This Row],[Date]])</f>
        <v>2006</v>
      </c>
      <c r="M1535" s="8" cm="1">
        <f t="array" ref="M1535">_xlfn.IFS(spx[[#This Row],[month]]&lt;=3,1,spx[[#This Row],[month]]&lt;=6,2,spx[[#This Row],[month]]&lt;=9,3,spx[[#This Row],[month]]&lt;=12,4)</f>
        <v>1</v>
      </c>
    </row>
    <row r="1536" spans="1:13" x14ac:dyDescent="0.25">
      <c r="A1536" s="2">
        <v>38757</v>
      </c>
      <c r="B1536">
        <v>1265.650024</v>
      </c>
      <c r="C1536">
        <v>1274.5600589999999</v>
      </c>
      <c r="D1536">
        <v>1262.8000489999999</v>
      </c>
      <c r="E1536">
        <v>1263.780029</v>
      </c>
      <c r="F1536">
        <v>1263.780029</v>
      </c>
      <c r="G1536">
        <v>2441920000</v>
      </c>
      <c r="H1536">
        <f>DAY(spx[[#This Row],[Date]])</f>
        <v>9</v>
      </c>
      <c r="I1536" s="7">
        <f>MONTH(spx[[#This Row],[Date]])</f>
        <v>2</v>
      </c>
      <c r="J1536" t="b">
        <f>MOD(spx[[#This Row],[month]]-1,3)=0</f>
        <v>0</v>
      </c>
      <c r="K1536" t="b">
        <f>spx[[#This Row],[month]]&lt;&gt;I1535</f>
        <v>0</v>
      </c>
      <c r="L1536" s="8">
        <f>YEAR(spx[[#This Row],[Date]])</f>
        <v>2006</v>
      </c>
      <c r="M1536" s="8" cm="1">
        <f t="array" ref="M1536">_xlfn.IFS(spx[[#This Row],[month]]&lt;=3,1,spx[[#This Row],[month]]&lt;=6,2,spx[[#This Row],[month]]&lt;=9,3,spx[[#This Row],[month]]&lt;=12,4)</f>
        <v>1</v>
      </c>
    </row>
    <row r="1537" spans="1:13" x14ac:dyDescent="0.25">
      <c r="A1537" s="2">
        <v>38758</v>
      </c>
      <c r="B1537">
        <v>1263.8199460000001</v>
      </c>
      <c r="C1537">
        <v>1269.8900149999999</v>
      </c>
      <c r="D1537">
        <v>1254.9799800000001</v>
      </c>
      <c r="E1537">
        <v>1266.98999</v>
      </c>
      <c r="F1537">
        <v>1266.98999</v>
      </c>
      <c r="G1537">
        <v>2290050000</v>
      </c>
      <c r="H1537">
        <f>DAY(spx[[#This Row],[Date]])</f>
        <v>10</v>
      </c>
      <c r="I1537" s="7">
        <f>MONTH(spx[[#This Row],[Date]])</f>
        <v>2</v>
      </c>
      <c r="J1537" t="b">
        <f>MOD(spx[[#This Row],[month]]-1,3)=0</f>
        <v>0</v>
      </c>
      <c r="K1537" t="b">
        <f>spx[[#This Row],[month]]&lt;&gt;I1536</f>
        <v>0</v>
      </c>
      <c r="L1537" s="8">
        <f>YEAR(spx[[#This Row],[Date]])</f>
        <v>2006</v>
      </c>
      <c r="M1537" s="8" cm="1">
        <f t="array" ref="M1537">_xlfn.IFS(spx[[#This Row],[month]]&lt;=3,1,spx[[#This Row],[month]]&lt;=6,2,spx[[#This Row],[month]]&lt;=9,3,spx[[#This Row],[month]]&lt;=12,4)</f>
        <v>1</v>
      </c>
    </row>
    <row r="1538" spans="1:13" x14ac:dyDescent="0.25">
      <c r="A1538" s="2">
        <v>38761</v>
      </c>
      <c r="B1538">
        <v>1266.98999</v>
      </c>
      <c r="C1538">
        <v>1266.98999</v>
      </c>
      <c r="D1538">
        <v>1258.339966</v>
      </c>
      <c r="E1538">
        <v>1262.8599850000001</v>
      </c>
      <c r="F1538">
        <v>1262.8599850000001</v>
      </c>
      <c r="G1538">
        <v>1850080000</v>
      </c>
      <c r="H1538">
        <f>DAY(spx[[#This Row],[Date]])</f>
        <v>13</v>
      </c>
      <c r="I1538" s="7">
        <f>MONTH(spx[[#This Row],[Date]])</f>
        <v>2</v>
      </c>
      <c r="J1538" t="b">
        <f>MOD(spx[[#This Row],[month]]-1,3)=0</f>
        <v>0</v>
      </c>
      <c r="K1538" t="b">
        <f>spx[[#This Row],[month]]&lt;&gt;I1537</f>
        <v>0</v>
      </c>
      <c r="L1538" s="8">
        <f>YEAR(spx[[#This Row],[Date]])</f>
        <v>2006</v>
      </c>
      <c r="M1538" s="8" cm="1">
        <f t="array" ref="M1538">_xlfn.IFS(spx[[#This Row],[month]]&lt;=3,1,spx[[#This Row],[month]]&lt;=6,2,spx[[#This Row],[month]]&lt;=9,3,spx[[#This Row],[month]]&lt;=12,4)</f>
        <v>1</v>
      </c>
    </row>
    <row r="1539" spans="1:13" x14ac:dyDescent="0.25">
      <c r="A1539" s="2">
        <v>38762</v>
      </c>
      <c r="B1539">
        <v>1262.8599850000001</v>
      </c>
      <c r="C1539">
        <v>1278.209961</v>
      </c>
      <c r="D1539">
        <v>1260.8000489999999</v>
      </c>
      <c r="E1539">
        <v>1275.530029</v>
      </c>
      <c r="F1539">
        <v>1275.530029</v>
      </c>
      <c r="G1539">
        <v>2437940000</v>
      </c>
      <c r="H1539">
        <f>DAY(spx[[#This Row],[Date]])</f>
        <v>14</v>
      </c>
      <c r="I1539" s="7">
        <f>MONTH(spx[[#This Row],[Date]])</f>
        <v>2</v>
      </c>
      <c r="J1539" t="b">
        <f>MOD(spx[[#This Row],[month]]-1,3)=0</f>
        <v>0</v>
      </c>
      <c r="K1539" t="b">
        <f>spx[[#This Row],[month]]&lt;&gt;I1538</f>
        <v>0</v>
      </c>
      <c r="L1539" s="8">
        <f>YEAR(spx[[#This Row],[Date]])</f>
        <v>2006</v>
      </c>
      <c r="M1539" s="8" cm="1">
        <f t="array" ref="M1539">_xlfn.IFS(spx[[#This Row],[month]]&lt;=3,1,spx[[#This Row],[month]]&lt;=6,2,spx[[#This Row],[month]]&lt;=9,3,spx[[#This Row],[month]]&lt;=12,4)</f>
        <v>1</v>
      </c>
    </row>
    <row r="1540" spans="1:13" x14ac:dyDescent="0.25">
      <c r="A1540" s="2">
        <v>38763</v>
      </c>
      <c r="B1540">
        <v>1275.530029</v>
      </c>
      <c r="C1540">
        <v>1281</v>
      </c>
      <c r="D1540">
        <v>1271.0600589999999</v>
      </c>
      <c r="E1540">
        <v>1280</v>
      </c>
      <c r="F1540">
        <v>1280</v>
      </c>
      <c r="G1540">
        <v>2317590000</v>
      </c>
      <c r="H1540">
        <f>DAY(spx[[#This Row],[Date]])</f>
        <v>15</v>
      </c>
      <c r="I1540" s="7">
        <f>MONTH(spx[[#This Row],[Date]])</f>
        <v>2</v>
      </c>
      <c r="J1540" t="b">
        <f>MOD(spx[[#This Row],[month]]-1,3)=0</f>
        <v>0</v>
      </c>
      <c r="K1540" t="b">
        <f>spx[[#This Row],[month]]&lt;&gt;I1539</f>
        <v>0</v>
      </c>
      <c r="L1540" s="8">
        <f>YEAR(spx[[#This Row],[Date]])</f>
        <v>2006</v>
      </c>
      <c r="M1540" s="8" cm="1">
        <f t="array" ref="M1540">_xlfn.IFS(spx[[#This Row],[month]]&lt;=3,1,spx[[#This Row],[month]]&lt;=6,2,spx[[#This Row],[month]]&lt;=9,3,spx[[#This Row],[month]]&lt;=12,4)</f>
        <v>1</v>
      </c>
    </row>
    <row r="1541" spans="1:13" x14ac:dyDescent="0.25">
      <c r="A1541" s="2">
        <v>38764</v>
      </c>
      <c r="B1541">
        <v>1280</v>
      </c>
      <c r="C1541">
        <v>1289.3900149999999</v>
      </c>
      <c r="D1541">
        <v>1280</v>
      </c>
      <c r="E1541">
        <v>1289.380005</v>
      </c>
      <c r="F1541">
        <v>1289.380005</v>
      </c>
      <c r="G1541">
        <v>2251490000</v>
      </c>
      <c r="H1541">
        <f>DAY(spx[[#This Row],[Date]])</f>
        <v>16</v>
      </c>
      <c r="I1541" s="7">
        <f>MONTH(spx[[#This Row],[Date]])</f>
        <v>2</v>
      </c>
      <c r="J1541" t="b">
        <f>MOD(spx[[#This Row],[month]]-1,3)=0</f>
        <v>0</v>
      </c>
      <c r="K1541" t="b">
        <f>spx[[#This Row],[month]]&lt;&gt;I1540</f>
        <v>0</v>
      </c>
      <c r="L1541" s="8">
        <f>YEAR(spx[[#This Row],[Date]])</f>
        <v>2006</v>
      </c>
      <c r="M1541" s="8" cm="1">
        <f t="array" ref="M1541">_xlfn.IFS(spx[[#This Row],[month]]&lt;=3,1,spx[[#This Row],[month]]&lt;=6,2,spx[[#This Row],[month]]&lt;=9,3,spx[[#This Row],[month]]&lt;=12,4)</f>
        <v>1</v>
      </c>
    </row>
    <row r="1542" spans="1:13" x14ac:dyDescent="0.25">
      <c r="A1542" s="2">
        <v>38765</v>
      </c>
      <c r="B1542">
        <v>1289.380005</v>
      </c>
      <c r="C1542">
        <v>1289.469971</v>
      </c>
      <c r="D1542">
        <v>1284.0699460000001</v>
      </c>
      <c r="E1542">
        <v>1287.23999</v>
      </c>
      <c r="F1542">
        <v>1287.23999</v>
      </c>
      <c r="G1542">
        <v>2128260000</v>
      </c>
      <c r="H1542">
        <f>DAY(spx[[#This Row],[Date]])</f>
        <v>17</v>
      </c>
      <c r="I1542" s="7">
        <f>MONTH(spx[[#This Row],[Date]])</f>
        <v>2</v>
      </c>
      <c r="J1542" t="b">
        <f>MOD(spx[[#This Row],[month]]-1,3)=0</f>
        <v>0</v>
      </c>
      <c r="K1542" t="b">
        <f>spx[[#This Row],[month]]&lt;&gt;I1541</f>
        <v>0</v>
      </c>
      <c r="L1542" s="8">
        <f>YEAR(spx[[#This Row],[Date]])</f>
        <v>2006</v>
      </c>
      <c r="M1542" s="8" cm="1">
        <f t="array" ref="M1542">_xlfn.IFS(spx[[#This Row],[month]]&lt;=3,1,spx[[#This Row],[month]]&lt;=6,2,spx[[#This Row],[month]]&lt;=9,3,spx[[#This Row],[month]]&lt;=12,4)</f>
        <v>1</v>
      </c>
    </row>
    <row r="1543" spans="1:13" x14ac:dyDescent="0.25">
      <c r="A1543" s="2">
        <v>38769</v>
      </c>
      <c r="B1543">
        <v>1287.23999</v>
      </c>
      <c r="C1543">
        <v>1291.920044</v>
      </c>
      <c r="D1543">
        <v>1281.329956</v>
      </c>
      <c r="E1543">
        <v>1283.030029</v>
      </c>
      <c r="F1543">
        <v>1283.030029</v>
      </c>
      <c r="G1543">
        <v>2104320000</v>
      </c>
      <c r="H1543">
        <f>DAY(spx[[#This Row],[Date]])</f>
        <v>21</v>
      </c>
      <c r="I1543" s="7">
        <f>MONTH(spx[[#This Row],[Date]])</f>
        <v>2</v>
      </c>
      <c r="J1543" t="b">
        <f>MOD(spx[[#This Row],[month]]-1,3)=0</f>
        <v>0</v>
      </c>
      <c r="K1543" t="b">
        <f>spx[[#This Row],[month]]&lt;&gt;I1542</f>
        <v>0</v>
      </c>
      <c r="L1543" s="8">
        <f>YEAR(spx[[#This Row],[Date]])</f>
        <v>2006</v>
      </c>
      <c r="M1543" s="8" cm="1">
        <f t="array" ref="M1543">_xlfn.IFS(spx[[#This Row],[month]]&lt;=3,1,spx[[#This Row],[month]]&lt;=6,2,spx[[#This Row],[month]]&lt;=9,3,spx[[#This Row],[month]]&lt;=12,4)</f>
        <v>1</v>
      </c>
    </row>
    <row r="1544" spans="1:13" x14ac:dyDescent="0.25">
      <c r="A1544" s="2">
        <v>38770</v>
      </c>
      <c r="B1544">
        <v>1283.030029</v>
      </c>
      <c r="C1544">
        <v>1294.170044</v>
      </c>
      <c r="D1544">
        <v>1283.030029</v>
      </c>
      <c r="E1544">
        <v>1292.670044</v>
      </c>
      <c r="F1544">
        <v>1292.670044</v>
      </c>
      <c r="G1544">
        <v>2222380000</v>
      </c>
      <c r="H1544">
        <f>DAY(spx[[#This Row],[Date]])</f>
        <v>22</v>
      </c>
      <c r="I1544" s="7">
        <f>MONTH(spx[[#This Row],[Date]])</f>
        <v>2</v>
      </c>
      <c r="J1544" t="b">
        <f>MOD(spx[[#This Row],[month]]-1,3)=0</f>
        <v>0</v>
      </c>
      <c r="K1544" t="b">
        <f>spx[[#This Row],[month]]&lt;&gt;I1543</f>
        <v>0</v>
      </c>
      <c r="L1544" s="8">
        <f>YEAR(spx[[#This Row],[Date]])</f>
        <v>2006</v>
      </c>
      <c r="M1544" s="8" cm="1">
        <f t="array" ref="M1544">_xlfn.IFS(spx[[#This Row],[month]]&lt;=3,1,spx[[#This Row],[month]]&lt;=6,2,spx[[#This Row],[month]]&lt;=9,3,spx[[#This Row],[month]]&lt;=12,4)</f>
        <v>1</v>
      </c>
    </row>
    <row r="1545" spans="1:13" x14ac:dyDescent="0.25">
      <c r="A1545" s="2">
        <v>38771</v>
      </c>
      <c r="B1545">
        <v>1292.670044</v>
      </c>
      <c r="C1545">
        <v>1293.839966</v>
      </c>
      <c r="D1545">
        <v>1285.1400149999999</v>
      </c>
      <c r="E1545">
        <v>1287.790039</v>
      </c>
      <c r="F1545">
        <v>1287.790039</v>
      </c>
      <c r="G1545">
        <v>2144210000</v>
      </c>
      <c r="H1545">
        <f>DAY(spx[[#This Row],[Date]])</f>
        <v>23</v>
      </c>
      <c r="I1545" s="7">
        <f>MONTH(spx[[#This Row],[Date]])</f>
        <v>2</v>
      </c>
      <c r="J1545" t="b">
        <f>MOD(spx[[#This Row],[month]]-1,3)=0</f>
        <v>0</v>
      </c>
      <c r="K1545" t="b">
        <f>spx[[#This Row],[month]]&lt;&gt;I1544</f>
        <v>0</v>
      </c>
      <c r="L1545" s="8">
        <f>YEAR(spx[[#This Row],[Date]])</f>
        <v>2006</v>
      </c>
      <c r="M1545" s="8" cm="1">
        <f t="array" ref="M1545">_xlfn.IFS(spx[[#This Row],[month]]&lt;=3,1,spx[[#This Row],[month]]&lt;=6,2,spx[[#This Row],[month]]&lt;=9,3,spx[[#This Row],[month]]&lt;=12,4)</f>
        <v>1</v>
      </c>
    </row>
    <row r="1546" spans="1:13" x14ac:dyDescent="0.25">
      <c r="A1546" s="2">
        <v>38772</v>
      </c>
      <c r="B1546">
        <v>1287.790039</v>
      </c>
      <c r="C1546">
        <v>1292.1099850000001</v>
      </c>
      <c r="D1546">
        <v>1285.619995</v>
      </c>
      <c r="E1546">
        <v>1289.4300539999999</v>
      </c>
      <c r="F1546">
        <v>1289.4300539999999</v>
      </c>
      <c r="G1546">
        <v>1933010000</v>
      </c>
      <c r="H1546">
        <f>DAY(spx[[#This Row],[Date]])</f>
        <v>24</v>
      </c>
      <c r="I1546" s="7">
        <f>MONTH(spx[[#This Row],[Date]])</f>
        <v>2</v>
      </c>
      <c r="J1546" t="b">
        <f>MOD(spx[[#This Row],[month]]-1,3)=0</f>
        <v>0</v>
      </c>
      <c r="K1546" t="b">
        <f>spx[[#This Row],[month]]&lt;&gt;I1545</f>
        <v>0</v>
      </c>
      <c r="L1546" s="8">
        <f>YEAR(spx[[#This Row],[Date]])</f>
        <v>2006</v>
      </c>
      <c r="M1546" s="8" cm="1">
        <f t="array" ref="M1546">_xlfn.IFS(spx[[#This Row],[month]]&lt;=3,1,spx[[#This Row],[month]]&lt;=6,2,spx[[#This Row],[month]]&lt;=9,3,spx[[#This Row],[month]]&lt;=12,4)</f>
        <v>1</v>
      </c>
    </row>
    <row r="1547" spans="1:13" x14ac:dyDescent="0.25">
      <c r="A1547" s="2">
        <v>38775</v>
      </c>
      <c r="B1547">
        <v>1289.4300539999999</v>
      </c>
      <c r="C1547">
        <v>1297.5699460000001</v>
      </c>
      <c r="D1547">
        <v>1289.4300539999999</v>
      </c>
      <c r="E1547">
        <v>1294.119995</v>
      </c>
      <c r="F1547">
        <v>1294.119995</v>
      </c>
      <c r="G1547">
        <v>1975320000</v>
      </c>
      <c r="H1547">
        <f>DAY(spx[[#This Row],[Date]])</f>
        <v>27</v>
      </c>
      <c r="I1547" s="7">
        <f>MONTH(spx[[#This Row],[Date]])</f>
        <v>2</v>
      </c>
      <c r="J1547" t="b">
        <f>MOD(spx[[#This Row],[month]]-1,3)=0</f>
        <v>0</v>
      </c>
      <c r="K1547" t="b">
        <f>spx[[#This Row],[month]]&lt;&gt;I1546</f>
        <v>0</v>
      </c>
      <c r="L1547" s="8">
        <f>YEAR(spx[[#This Row],[Date]])</f>
        <v>2006</v>
      </c>
      <c r="M1547" s="8" cm="1">
        <f t="array" ref="M1547">_xlfn.IFS(spx[[#This Row],[month]]&lt;=3,1,spx[[#This Row],[month]]&lt;=6,2,spx[[#This Row],[month]]&lt;=9,3,spx[[#This Row],[month]]&lt;=12,4)</f>
        <v>1</v>
      </c>
    </row>
    <row r="1548" spans="1:13" x14ac:dyDescent="0.25">
      <c r="A1548" s="2">
        <v>38776</v>
      </c>
      <c r="B1548">
        <v>1294.119995</v>
      </c>
      <c r="C1548">
        <v>1294.119995</v>
      </c>
      <c r="D1548">
        <v>1278.660034</v>
      </c>
      <c r="E1548">
        <v>1280.660034</v>
      </c>
      <c r="F1548">
        <v>1280.660034</v>
      </c>
      <c r="G1548">
        <v>2370860000</v>
      </c>
      <c r="H1548">
        <f>DAY(spx[[#This Row],[Date]])</f>
        <v>28</v>
      </c>
      <c r="I1548" s="7">
        <f>MONTH(spx[[#This Row],[Date]])</f>
        <v>2</v>
      </c>
      <c r="J1548" t="b">
        <f>MOD(spx[[#This Row],[month]]-1,3)=0</f>
        <v>0</v>
      </c>
      <c r="K1548" t="b">
        <f>spx[[#This Row],[month]]&lt;&gt;I1547</f>
        <v>0</v>
      </c>
      <c r="L1548" s="8">
        <f>YEAR(spx[[#This Row],[Date]])</f>
        <v>2006</v>
      </c>
      <c r="M1548" s="8" cm="1">
        <f t="array" ref="M1548">_xlfn.IFS(spx[[#This Row],[month]]&lt;=3,1,spx[[#This Row],[month]]&lt;=6,2,spx[[#This Row],[month]]&lt;=9,3,spx[[#This Row],[month]]&lt;=12,4)</f>
        <v>1</v>
      </c>
    </row>
    <row r="1549" spans="1:13" x14ac:dyDescent="0.25">
      <c r="A1549" s="2">
        <v>38777</v>
      </c>
      <c r="B1549">
        <v>1280.660034</v>
      </c>
      <c r="C1549">
        <v>1291.8000489999999</v>
      </c>
      <c r="D1549">
        <v>1280.660034</v>
      </c>
      <c r="E1549">
        <v>1291.23999</v>
      </c>
      <c r="F1549">
        <v>1291.23999</v>
      </c>
      <c r="G1549">
        <v>2308320000</v>
      </c>
      <c r="H1549">
        <f>DAY(spx[[#This Row],[Date]])</f>
        <v>1</v>
      </c>
      <c r="I1549" s="7">
        <f>MONTH(spx[[#This Row],[Date]])</f>
        <v>3</v>
      </c>
      <c r="J1549" t="b">
        <f>MOD(spx[[#This Row],[month]]-1,3)=0</f>
        <v>0</v>
      </c>
      <c r="K1549" t="b">
        <f>spx[[#This Row],[month]]&lt;&gt;I1548</f>
        <v>1</v>
      </c>
      <c r="L1549" s="8">
        <f>YEAR(spx[[#This Row],[Date]])</f>
        <v>2006</v>
      </c>
      <c r="M1549" s="8" cm="1">
        <f t="array" ref="M1549">_xlfn.IFS(spx[[#This Row],[month]]&lt;=3,1,spx[[#This Row],[month]]&lt;=6,2,spx[[#This Row],[month]]&lt;=9,3,spx[[#This Row],[month]]&lt;=12,4)</f>
        <v>1</v>
      </c>
    </row>
    <row r="1550" spans="1:13" x14ac:dyDescent="0.25">
      <c r="A1550" s="2">
        <v>38778</v>
      </c>
      <c r="B1550">
        <v>1291.23999</v>
      </c>
      <c r="C1550">
        <v>1291.23999</v>
      </c>
      <c r="D1550">
        <v>1283.209961</v>
      </c>
      <c r="E1550">
        <v>1289.1400149999999</v>
      </c>
      <c r="F1550">
        <v>1289.1400149999999</v>
      </c>
      <c r="G1550">
        <v>2494590000</v>
      </c>
      <c r="H1550">
        <f>DAY(spx[[#This Row],[Date]])</f>
        <v>2</v>
      </c>
      <c r="I1550" s="7">
        <f>MONTH(spx[[#This Row],[Date]])</f>
        <v>3</v>
      </c>
      <c r="J1550" t="b">
        <f>MOD(spx[[#This Row],[month]]-1,3)=0</f>
        <v>0</v>
      </c>
      <c r="K1550" t="b">
        <f>spx[[#This Row],[month]]&lt;&gt;I1549</f>
        <v>0</v>
      </c>
      <c r="L1550" s="8">
        <f>YEAR(spx[[#This Row],[Date]])</f>
        <v>2006</v>
      </c>
      <c r="M1550" s="8" cm="1">
        <f t="array" ref="M1550">_xlfn.IFS(spx[[#This Row],[month]]&lt;=3,1,spx[[#This Row],[month]]&lt;=6,2,spx[[#This Row],[month]]&lt;=9,3,spx[[#This Row],[month]]&lt;=12,4)</f>
        <v>1</v>
      </c>
    </row>
    <row r="1551" spans="1:13" x14ac:dyDescent="0.25">
      <c r="A1551" s="2">
        <v>38779</v>
      </c>
      <c r="B1551">
        <v>1289.1400149999999</v>
      </c>
      <c r="C1551">
        <v>1297.329956</v>
      </c>
      <c r="D1551">
        <v>1284.1999510000001</v>
      </c>
      <c r="E1551">
        <v>1287.2299800000001</v>
      </c>
      <c r="F1551">
        <v>1287.2299800000001</v>
      </c>
      <c r="G1551">
        <v>2152950000</v>
      </c>
      <c r="H1551">
        <f>DAY(spx[[#This Row],[Date]])</f>
        <v>3</v>
      </c>
      <c r="I1551" s="7">
        <f>MONTH(spx[[#This Row],[Date]])</f>
        <v>3</v>
      </c>
      <c r="J1551" t="b">
        <f>MOD(spx[[#This Row],[month]]-1,3)=0</f>
        <v>0</v>
      </c>
      <c r="K1551" t="b">
        <f>spx[[#This Row],[month]]&lt;&gt;I1550</f>
        <v>0</v>
      </c>
      <c r="L1551" s="8">
        <f>YEAR(spx[[#This Row],[Date]])</f>
        <v>2006</v>
      </c>
      <c r="M1551" s="8" cm="1">
        <f t="array" ref="M1551">_xlfn.IFS(spx[[#This Row],[month]]&lt;=3,1,spx[[#This Row],[month]]&lt;=6,2,spx[[#This Row],[month]]&lt;=9,3,spx[[#This Row],[month]]&lt;=12,4)</f>
        <v>1</v>
      </c>
    </row>
    <row r="1552" spans="1:13" x14ac:dyDescent="0.25">
      <c r="A1552" s="2">
        <v>38782</v>
      </c>
      <c r="B1552">
        <v>1287.2299800000001</v>
      </c>
      <c r="C1552">
        <v>1288.2299800000001</v>
      </c>
      <c r="D1552">
        <v>1275.670044</v>
      </c>
      <c r="E1552">
        <v>1278.26001</v>
      </c>
      <c r="F1552">
        <v>1278.26001</v>
      </c>
      <c r="G1552">
        <v>2280190000</v>
      </c>
      <c r="H1552">
        <f>DAY(spx[[#This Row],[Date]])</f>
        <v>6</v>
      </c>
      <c r="I1552" s="7">
        <f>MONTH(spx[[#This Row],[Date]])</f>
        <v>3</v>
      </c>
      <c r="J1552" t="b">
        <f>MOD(spx[[#This Row],[month]]-1,3)=0</f>
        <v>0</v>
      </c>
      <c r="K1552" t="b">
        <f>spx[[#This Row],[month]]&lt;&gt;I1551</f>
        <v>0</v>
      </c>
      <c r="L1552" s="8">
        <f>YEAR(spx[[#This Row],[Date]])</f>
        <v>2006</v>
      </c>
      <c r="M1552" s="8" cm="1">
        <f t="array" ref="M1552">_xlfn.IFS(spx[[#This Row],[month]]&lt;=3,1,spx[[#This Row],[month]]&lt;=6,2,spx[[#This Row],[month]]&lt;=9,3,spx[[#This Row],[month]]&lt;=12,4)</f>
        <v>1</v>
      </c>
    </row>
    <row r="1553" spans="1:13" x14ac:dyDescent="0.25">
      <c r="A1553" s="2">
        <v>38783</v>
      </c>
      <c r="B1553">
        <v>1278.26001</v>
      </c>
      <c r="C1553">
        <v>1278.26001</v>
      </c>
      <c r="D1553">
        <v>1271.1099850000001</v>
      </c>
      <c r="E1553">
        <v>1275.880005</v>
      </c>
      <c r="F1553">
        <v>1275.880005</v>
      </c>
      <c r="G1553">
        <v>2268050000</v>
      </c>
      <c r="H1553">
        <f>DAY(spx[[#This Row],[Date]])</f>
        <v>7</v>
      </c>
      <c r="I1553" s="7">
        <f>MONTH(spx[[#This Row],[Date]])</f>
        <v>3</v>
      </c>
      <c r="J1553" t="b">
        <f>MOD(spx[[#This Row],[month]]-1,3)=0</f>
        <v>0</v>
      </c>
      <c r="K1553" t="b">
        <f>spx[[#This Row],[month]]&lt;&gt;I1552</f>
        <v>0</v>
      </c>
      <c r="L1553" s="8">
        <f>YEAR(spx[[#This Row],[Date]])</f>
        <v>2006</v>
      </c>
      <c r="M1553" s="8" cm="1">
        <f t="array" ref="M1553">_xlfn.IFS(spx[[#This Row],[month]]&lt;=3,1,spx[[#This Row],[month]]&lt;=6,2,spx[[#This Row],[month]]&lt;=9,3,spx[[#This Row],[month]]&lt;=12,4)</f>
        <v>1</v>
      </c>
    </row>
    <row r="1554" spans="1:13" x14ac:dyDescent="0.25">
      <c r="A1554" s="2">
        <v>38784</v>
      </c>
      <c r="B1554">
        <v>1275.880005</v>
      </c>
      <c r="C1554">
        <v>1280.329956</v>
      </c>
      <c r="D1554">
        <v>1268.420044</v>
      </c>
      <c r="E1554">
        <v>1278.469971</v>
      </c>
      <c r="F1554">
        <v>1278.469971</v>
      </c>
      <c r="G1554">
        <v>2442870000</v>
      </c>
      <c r="H1554">
        <f>DAY(spx[[#This Row],[Date]])</f>
        <v>8</v>
      </c>
      <c r="I1554" s="7">
        <f>MONTH(spx[[#This Row],[Date]])</f>
        <v>3</v>
      </c>
      <c r="J1554" t="b">
        <f>MOD(spx[[#This Row],[month]]-1,3)=0</f>
        <v>0</v>
      </c>
      <c r="K1554" t="b">
        <f>spx[[#This Row],[month]]&lt;&gt;I1553</f>
        <v>0</v>
      </c>
      <c r="L1554" s="8">
        <f>YEAR(spx[[#This Row],[Date]])</f>
        <v>2006</v>
      </c>
      <c r="M1554" s="8" cm="1">
        <f t="array" ref="M1554">_xlfn.IFS(spx[[#This Row],[month]]&lt;=3,1,spx[[#This Row],[month]]&lt;=6,2,spx[[#This Row],[month]]&lt;=9,3,spx[[#This Row],[month]]&lt;=12,4)</f>
        <v>1</v>
      </c>
    </row>
    <row r="1555" spans="1:13" x14ac:dyDescent="0.25">
      <c r="A1555" s="2">
        <v>38785</v>
      </c>
      <c r="B1555">
        <v>1278.469971</v>
      </c>
      <c r="C1555">
        <v>1282.73999</v>
      </c>
      <c r="D1555">
        <v>1272.2299800000001</v>
      </c>
      <c r="E1555">
        <v>1272.2299800000001</v>
      </c>
      <c r="F1555">
        <v>1272.2299800000001</v>
      </c>
      <c r="G1555">
        <v>2140110000</v>
      </c>
      <c r="H1555">
        <f>DAY(spx[[#This Row],[Date]])</f>
        <v>9</v>
      </c>
      <c r="I1555" s="7">
        <f>MONTH(spx[[#This Row],[Date]])</f>
        <v>3</v>
      </c>
      <c r="J1555" t="b">
        <f>MOD(spx[[#This Row],[month]]-1,3)=0</f>
        <v>0</v>
      </c>
      <c r="K1555" t="b">
        <f>spx[[#This Row],[month]]&lt;&gt;I1554</f>
        <v>0</v>
      </c>
      <c r="L1555" s="8">
        <f>YEAR(spx[[#This Row],[Date]])</f>
        <v>2006</v>
      </c>
      <c r="M1555" s="8" cm="1">
        <f t="array" ref="M1555">_xlfn.IFS(spx[[#This Row],[month]]&lt;=3,1,spx[[#This Row],[month]]&lt;=6,2,spx[[#This Row],[month]]&lt;=9,3,spx[[#This Row],[month]]&lt;=12,4)</f>
        <v>1</v>
      </c>
    </row>
    <row r="1556" spans="1:13" x14ac:dyDescent="0.25">
      <c r="A1556" s="2">
        <v>38786</v>
      </c>
      <c r="B1556">
        <v>1272.2299800000001</v>
      </c>
      <c r="C1556">
        <v>1284.369995</v>
      </c>
      <c r="D1556">
        <v>1271.1099850000001</v>
      </c>
      <c r="E1556">
        <v>1281.420044</v>
      </c>
      <c r="F1556">
        <v>1281.420044</v>
      </c>
      <c r="G1556">
        <v>2123450000</v>
      </c>
      <c r="H1556">
        <f>DAY(spx[[#This Row],[Date]])</f>
        <v>10</v>
      </c>
      <c r="I1556" s="7">
        <f>MONTH(spx[[#This Row],[Date]])</f>
        <v>3</v>
      </c>
      <c r="J1556" t="b">
        <f>MOD(spx[[#This Row],[month]]-1,3)=0</f>
        <v>0</v>
      </c>
      <c r="K1556" t="b">
        <f>spx[[#This Row],[month]]&lt;&gt;I1555</f>
        <v>0</v>
      </c>
      <c r="L1556" s="8">
        <f>YEAR(spx[[#This Row],[Date]])</f>
        <v>2006</v>
      </c>
      <c r="M1556" s="8" cm="1">
        <f t="array" ref="M1556">_xlfn.IFS(spx[[#This Row],[month]]&lt;=3,1,spx[[#This Row],[month]]&lt;=6,2,spx[[#This Row],[month]]&lt;=9,3,spx[[#This Row],[month]]&lt;=12,4)</f>
        <v>1</v>
      </c>
    </row>
    <row r="1557" spans="1:13" x14ac:dyDescent="0.25">
      <c r="A1557" s="2">
        <v>38789</v>
      </c>
      <c r="B1557">
        <v>1281.579956</v>
      </c>
      <c r="C1557">
        <v>1287.369995</v>
      </c>
      <c r="D1557">
        <v>1281.579956</v>
      </c>
      <c r="E1557">
        <v>1284.130005</v>
      </c>
      <c r="F1557">
        <v>1284.130005</v>
      </c>
      <c r="G1557">
        <v>2070330000</v>
      </c>
      <c r="H1557">
        <f>DAY(spx[[#This Row],[Date]])</f>
        <v>13</v>
      </c>
      <c r="I1557" s="7">
        <f>MONTH(spx[[#This Row],[Date]])</f>
        <v>3</v>
      </c>
      <c r="J1557" t="b">
        <f>MOD(spx[[#This Row],[month]]-1,3)=0</f>
        <v>0</v>
      </c>
      <c r="K1557" t="b">
        <f>spx[[#This Row],[month]]&lt;&gt;I1556</f>
        <v>0</v>
      </c>
      <c r="L1557" s="8">
        <f>YEAR(spx[[#This Row],[Date]])</f>
        <v>2006</v>
      </c>
      <c r="M1557" s="8" cm="1">
        <f t="array" ref="M1557">_xlfn.IFS(spx[[#This Row],[month]]&lt;=3,1,spx[[#This Row],[month]]&lt;=6,2,spx[[#This Row],[month]]&lt;=9,3,spx[[#This Row],[month]]&lt;=12,4)</f>
        <v>1</v>
      </c>
    </row>
    <row r="1558" spans="1:13" x14ac:dyDescent="0.25">
      <c r="A1558" s="2">
        <v>38790</v>
      </c>
      <c r="B1558">
        <v>1284.130005</v>
      </c>
      <c r="C1558">
        <v>1298.1400149999999</v>
      </c>
      <c r="D1558">
        <v>1282.670044</v>
      </c>
      <c r="E1558">
        <v>1297.4799800000001</v>
      </c>
      <c r="F1558">
        <v>1297.4799800000001</v>
      </c>
      <c r="G1558">
        <v>2165270000</v>
      </c>
      <c r="H1558">
        <f>DAY(spx[[#This Row],[Date]])</f>
        <v>14</v>
      </c>
      <c r="I1558" s="7">
        <f>MONTH(spx[[#This Row],[Date]])</f>
        <v>3</v>
      </c>
      <c r="J1558" t="b">
        <f>MOD(spx[[#This Row],[month]]-1,3)=0</f>
        <v>0</v>
      </c>
      <c r="K1558" t="b">
        <f>spx[[#This Row],[month]]&lt;&gt;I1557</f>
        <v>0</v>
      </c>
      <c r="L1558" s="8">
        <f>YEAR(spx[[#This Row],[Date]])</f>
        <v>2006</v>
      </c>
      <c r="M1558" s="8" cm="1">
        <f t="array" ref="M1558">_xlfn.IFS(spx[[#This Row],[month]]&lt;=3,1,spx[[#This Row],[month]]&lt;=6,2,spx[[#This Row],[month]]&lt;=9,3,spx[[#This Row],[month]]&lt;=12,4)</f>
        <v>1</v>
      </c>
    </row>
    <row r="1559" spans="1:13" x14ac:dyDescent="0.25">
      <c r="A1559" s="2">
        <v>38791</v>
      </c>
      <c r="B1559">
        <v>1297.4799800000001</v>
      </c>
      <c r="C1559">
        <v>1304.400024</v>
      </c>
      <c r="D1559">
        <v>1294.969971</v>
      </c>
      <c r="E1559">
        <v>1303.0200199999999</v>
      </c>
      <c r="F1559">
        <v>1303.0200199999999</v>
      </c>
      <c r="G1559">
        <v>2293000000</v>
      </c>
      <c r="H1559">
        <f>DAY(spx[[#This Row],[Date]])</f>
        <v>15</v>
      </c>
      <c r="I1559" s="7">
        <f>MONTH(spx[[#This Row],[Date]])</f>
        <v>3</v>
      </c>
      <c r="J1559" t="b">
        <f>MOD(spx[[#This Row],[month]]-1,3)=0</f>
        <v>0</v>
      </c>
      <c r="K1559" t="b">
        <f>spx[[#This Row],[month]]&lt;&gt;I1558</f>
        <v>0</v>
      </c>
      <c r="L1559" s="8">
        <f>YEAR(spx[[#This Row],[Date]])</f>
        <v>2006</v>
      </c>
      <c r="M1559" s="8" cm="1">
        <f t="array" ref="M1559">_xlfn.IFS(spx[[#This Row],[month]]&lt;=3,1,spx[[#This Row],[month]]&lt;=6,2,spx[[#This Row],[month]]&lt;=9,3,spx[[#This Row],[month]]&lt;=12,4)</f>
        <v>1</v>
      </c>
    </row>
    <row r="1560" spans="1:13" x14ac:dyDescent="0.25">
      <c r="A1560" s="2">
        <v>38792</v>
      </c>
      <c r="B1560">
        <v>1303.0200199999999</v>
      </c>
      <c r="C1560">
        <v>1310.4499510000001</v>
      </c>
      <c r="D1560">
        <v>1303.0200199999999</v>
      </c>
      <c r="E1560">
        <v>1305.329956</v>
      </c>
      <c r="F1560">
        <v>1305.329956</v>
      </c>
      <c r="G1560">
        <v>2292180000</v>
      </c>
      <c r="H1560">
        <f>DAY(spx[[#This Row],[Date]])</f>
        <v>16</v>
      </c>
      <c r="I1560" s="7">
        <f>MONTH(spx[[#This Row],[Date]])</f>
        <v>3</v>
      </c>
      <c r="J1560" t="b">
        <f>MOD(spx[[#This Row],[month]]-1,3)=0</f>
        <v>0</v>
      </c>
      <c r="K1560" t="b">
        <f>spx[[#This Row],[month]]&lt;&gt;I1559</f>
        <v>0</v>
      </c>
      <c r="L1560" s="8">
        <f>YEAR(spx[[#This Row],[Date]])</f>
        <v>2006</v>
      </c>
      <c r="M1560" s="8" cm="1">
        <f t="array" ref="M1560">_xlfn.IFS(spx[[#This Row],[month]]&lt;=3,1,spx[[#This Row],[month]]&lt;=6,2,spx[[#This Row],[month]]&lt;=9,3,spx[[#This Row],[month]]&lt;=12,4)</f>
        <v>1</v>
      </c>
    </row>
    <row r="1561" spans="1:13" x14ac:dyDescent="0.25">
      <c r="A1561" s="2">
        <v>38793</v>
      </c>
      <c r="B1561">
        <v>1305.329956</v>
      </c>
      <c r="C1561">
        <v>1309.790039</v>
      </c>
      <c r="D1561">
        <v>1305.3199460000001</v>
      </c>
      <c r="E1561">
        <v>1307.25</v>
      </c>
      <c r="F1561">
        <v>1307.25</v>
      </c>
      <c r="G1561">
        <v>2549620000</v>
      </c>
      <c r="H1561">
        <f>DAY(spx[[#This Row],[Date]])</f>
        <v>17</v>
      </c>
      <c r="I1561" s="7">
        <f>MONTH(spx[[#This Row],[Date]])</f>
        <v>3</v>
      </c>
      <c r="J1561" t="b">
        <f>MOD(spx[[#This Row],[month]]-1,3)=0</f>
        <v>0</v>
      </c>
      <c r="K1561" t="b">
        <f>spx[[#This Row],[month]]&lt;&gt;I1560</f>
        <v>0</v>
      </c>
      <c r="L1561" s="8">
        <f>YEAR(spx[[#This Row],[Date]])</f>
        <v>2006</v>
      </c>
      <c r="M1561" s="8" cm="1">
        <f t="array" ref="M1561">_xlfn.IFS(spx[[#This Row],[month]]&lt;=3,1,spx[[#This Row],[month]]&lt;=6,2,spx[[#This Row],[month]]&lt;=9,3,spx[[#This Row],[month]]&lt;=12,4)</f>
        <v>1</v>
      </c>
    </row>
    <row r="1562" spans="1:13" x14ac:dyDescent="0.25">
      <c r="A1562" s="2">
        <v>38796</v>
      </c>
      <c r="B1562">
        <v>1307.25</v>
      </c>
      <c r="C1562">
        <v>1310</v>
      </c>
      <c r="D1562">
        <v>1303.589966</v>
      </c>
      <c r="E1562">
        <v>1305.079956</v>
      </c>
      <c r="F1562">
        <v>1305.079956</v>
      </c>
      <c r="G1562">
        <v>1976830000</v>
      </c>
      <c r="H1562">
        <f>DAY(spx[[#This Row],[Date]])</f>
        <v>20</v>
      </c>
      <c r="I1562" s="7">
        <f>MONTH(spx[[#This Row],[Date]])</f>
        <v>3</v>
      </c>
      <c r="J1562" t="b">
        <f>MOD(spx[[#This Row],[month]]-1,3)=0</f>
        <v>0</v>
      </c>
      <c r="K1562" t="b">
        <f>spx[[#This Row],[month]]&lt;&gt;I1561</f>
        <v>0</v>
      </c>
      <c r="L1562" s="8">
        <f>YEAR(spx[[#This Row],[Date]])</f>
        <v>2006</v>
      </c>
      <c r="M1562" s="8" cm="1">
        <f t="array" ref="M1562">_xlfn.IFS(spx[[#This Row],[month]]&lt;=3,1,spx[[#This Row],[month]]&lt;=6,2,spx[[#This Row],[month]]&lt;=9,3,spx[[#This Row],[month]]&lt;=12,4)</f>
        <v>1</v>
      </c>
    </row>
    <row r="1563" spans="1:13" x14ac:dyDescent="0.25">
      <c r="A1563" s="2">
        <v>38797</v>
      </c>
      <c r="B1563">
        <v>1305.079956</v>
      </c>
      <c r="C1563">
        <v>1310.880005</v>
      </c>
      <c r="D1563">
        <v>1295.8199460000001</v>
      </c>
      <c r="E1563">
        <v>1297.2299800000001</v>
      </c>
      <c r="F1563">
        <v>1297.2299800000001</v>
      </c>
      <c r="G1563">
        <v>2147370000</v>
      </c>
      <c r="H1563">
        <f>DAY(spx[[#This Row],[Date]])</f>
        <v>21</v>
      </c>
      <c r="I1563" s="7">
        <f>MONTH(spx[[#This Row],[Date]])</f>
        <v>3</v>
      </c>
      <c r="J1563" t="b">
        <f>MOD(spx[[#This Row],[month]]-1,3)=0</f>
        <v>0</v>
      </c>
      <c r="K1563" t="b">
        <f>spx[[#This Row],[month]]&lt;&gt;I1562</f>
        <v>0</v>
      </c>
      <c r="L1563" s="8">
        <f>YEAR(spx[[#This Row],[Date]])</f>
        <v>2006</v>
      </c>
      <c r="M1563" s="8" cm="1">
        <f t="array" ref="M1563">_xlfn.IFS(spx[[#This Row],[month]]&lt;=3,1,spx[[#This Row],[month]]&lt;=6,2,spx[[#This Row],[month]]&lt;=9,3,spx[[#This Row],[month]]&lt;=12,4)</f>
        <v>1</v>
      </c>
    </row>
    <row r="1564" spans="1:13" x14ac:dyDescent="0.25">
      <c r="A1564" s="2">
        <v>38798</v>
      </c>
      <c r="B1564">
        <v>1297.2299800000001</v>
      </c>
      <c r="C1564">
        <v>1305.969971</v>
      </c>
      <c r="D1564">
        <v>1295.8100589999999</v>
      </c>
      <c r="E1564">
        <v>1305.040039</v>
      </c>
      <c r="F1564">
        <v>1305.040039</v>
      </c>
      <c r="G1564">
        <v>2039810000</v>
      </c>
      <c r="H1564">
        <f>DAY(spx[[#This Row],[Date]])</f>
        <v>22</v>
      </c>
      <c r="I1564" s="7">
        <f>MONTH(spx[[#This Row],[Date]])</f>
        <v>3</v>
      </c>
      <c r="J1564" t="b">
        <f>MOD(spx[[#This Row],[month]]-1,3)=0</f>
        <v>0</v>
      </c>
      <c r="K1564" t="b">
        <f>spx[[#This Row],[month]]&lt;&gt;I1563</f>
        <v>0</v>
      </c>
      <c r="L1564" s="8">
        <f>YEAR(spx[[#This Row],[Date]])</f>
        <v>2006</v>
      </c>
      <c r="M1564" s="8" cm="1">
        <f t="array" ref="M1564">_xlfn.IFS(spx[[#This Row],[month]]&lt;=3,1,spx[[#This Row],[month]]&lt;=6,2,spx[[#This Row],[month]]&lt;=9,3,spx[[#This Row],[month]]&lt;=12,4)</f>
        <v>1</v>
      </c>
    </row>
    <row r="1565" spans="1:13" x14ac:dyDescent="0.25">
      <c r="A1565" s="2">
        <v>38799</v>
      </c>
      <c r="B1565">
        <v>1305.040039</v>
      </c>
      <c r="C1565">
        <v>1305.040039</v>
      </c>
      <c r="D1565">
        <v>1298.1099850000001</v>
      </c>
      <c r="E1565">
        <v>1301.670044</v>
      </c>
      <c r="F1565">
        <v>1301.670044</v>
      </c>
      <c r="G1565">
        <v>1980940000</v>
      </c>
      <c r="H1565">
        <f>DAY(spx[[#This Row],[Date]])</f>
        <v>23</v>
      </c>
      <c r="I1565" s="7">
        <f>MONTH(spx[[#This Row],[Date]])</f>
        <v>3</v>
      </c>
      <c r="J1565" t="b">
        <f>MOD(spx[[#This Row],[month]]-1,3)=0</f>
        <v>0</v>
      </c>
      <c r="K1565" t="b">
        <f>spx[[#This Row],[month]]&lt;&gt;I1564</f>
        <v>0</v>
      </c>
      <c r="L1565" s="8">
        <f>YEAR(spx[[#This Row],[Date]])</f>
        <v>2006</v>
      </c>
      <c r="M1565" s="8" cm="1">
        <f t="array" ref="M1565">_xlfn.IFS(spx[[#This Row],[month]]&lt;=3,1,spx[[#This Row],[month]]&lt;=6,2,spx[[#This Row],[month]]&lt;=9,3,spx[[#This Row],[month]]&lt;=12,4)</f>
        <v>1</v>
      </c>
    </row>
    <row r="1566" spans="1:13" x14ac:dyDescent="0.25">
      <c r="A1566" s="2">
        <v>38800</v>
      </c>
      <c r="B1566">
        <v>1301.670044</v>
      </c>
      <c r="C1566">
        <v>1306.530029</v>
      </c>
      <c r="D1566">
        <v>1298.8900149999999</v>
      </c>
      <c r="E1566">
        <v>1302.9499510000001</v>
      </c>
      <c r="F1566">
        <v>1302.9499510000001</v>
      </c>
      <c r="G1566">
        <v>2326070000</v>
      </c>
      <c r="H1566">
        <f>DAY(spx[[#This Row],[Date]])</f>
        <v>24</v>
      </c>
      <c r="I1566" s="7">
        <f>MONTH(spx[[#This Row],[Date]])</f>
        <v>3</v>
      </c>
      <c r="J1566" t="b">
        <f>MOD(spx[[#This Row],[month]]-1,3)=0</f>
        <v>0</v>
      </c>
      <c r="K1566" t="b">
        <f>spx[[#This Row],[month]]&lt;&gt;I1565</f>
        <v>0</v>
      </c>
      <c r="L1566" s="8">
        <f>YEAR(spx[[#This Row],[Date]])</f>
        <v>2006</v>
      </c>
      <c r="M1566" s="8" cm="1">
        <f t="array" ref="M1566">_xlfn.IFS(spx[[#This Row],[month]]&lt;=3,1,spx[[#This Row],[month]]&lt;=6,2,spx[[#This Row],[month]]&lt;=9,3,spx[[#This Row],[month]]&lt;=12,4)</f>
        <v>1</v>
      </c>
    </row>
    <row r="1567" spans="1:13" x14ac:dyDescent="0.25">
      <c r="A1567" s="2">
        <v>38803</v>
      </c>
      <c r="B1567">
        <v>1302.9499510000001</v>
      </c>
      <c r="C1567">
        <v>1303.73999</v>
      </c>
      <c r="D1567">
        <v>1299.089966</v>
      </c>
      <c r="E1567">
        <v>1301.6099850000001</v>
      </c>
      <c r="F1567">
        <v>1301.6099850000001</v>
      </c>
      <c r="G1567">
        <v>2029700000</v>
      </c>
      <c r="H1567">
        <f>DAY(spx[[#This Row],[Date]])</f>
        <v>27</v>
      </c>
      <c r="I1567" s="7">
        <f>MONTH(spx[[#This Row],[Date]])</f>
        <v>3</v>
      </c>
      <c r="J1567" t="b">
        <f>MOD(spx[[#This Row],[month]]-1,3)=0</f>
        <v>0</v>
      </c>
      <c r="K1567" t="b">
        <f>spx[[#This Row],[month]]&lt;&gt;I1566</f>
        <v>0</v>
      </c>
      <c r="L1567" s="8">
        <f>YEAR(spx[[#This Row],[Date]])</f>
        <v>2006</v>
      </c>
      <c r="M1567" s="8" cm="1">
        <f t="array" ref="M1567">_xlfn.IFS(spx[[#This Row],[month]]&lt;=3,1,spx[[#This Row],[month]]&lt;=6,2,spx[[#This Row],[month]]&lt;=9,3,spx[[#This Row],[month]]&lt;=12,4)</f>
        <v>1</v>
      </c>
    </row>
    <row r="1568" spans="1:13" x14ac:dyDescent="0.25">
      <c r="A1568" s="2">
        <v>38804</v>
      </c>
      <c r="B1568">
        <v>1301.6099850000001</v>
      </c>
      <c r="C1568">
        <v>1306.23999</v>
      </c>
      <c r="D1568">
        <v>1291.839966</v>
      </c>
      <c r="E1568">
        <v>1293.2299800000001</v>
      </c>
      <c r="F1568">
        <v>1293.2299800000001</v>
      </c>
      <c r="G1568">
        <v>2148580000</v>
      </c>
      <c r="H1568">
        <f>DAY(spx[[#This Row],[Date]])</f>
        <v>28</v>
      </c>
      <c r="I1568" s="7">
        <f>MONTH(spx[[#This Row],[Date]])</f>
        <v>3</v>
      </c>
      <c r="J1568" t="b">
        <f>MOD(spx[[#This Row],[month]]-1,3)=0</f>
        <v>0</v>
      </c>
      <c r="K1568" t="b">
        <f>spx[[#This Row],[month]]&lt;&gt;I1567</f>
        <v>0</v>
      </c>
      <c r="L1568" s="8">
        <f>YEAR(spx[[#This Row],[Date]])</f>
        <v>2006</v>
      </c>
      <c r="M1568" s="8" cm="1">
        <f t="array" ref="M1568">_xlfn.IFS(spx[[#This Row],[month]]&lt;=3,1,spx[[#This Row],[month]]&lt;=6,2,spx[[#This Row],[month]]&lt;=9,3,spx[[#This Row],[month]]&lt;=12,4)</f>
        <v>1</v>
      </c>
    </row>
    <row r="1569" spans="1:13" x14ac:dyDescent="0.25">
      <c r="A1569" s="2">
        <v>38805</v>
      </c>
      <c r="B1569">
        <v>1293.2299800000001</v>
      </c>
      <c r="C1569">
        <v>1305.599976</v>
      </c>
      <c r="D1569">
        <v>1293.2299800000001</v>
      </c>
      <c r="E1569">
        <v>1302.8900149999999</v>
      </c>
      <c r="F1569">
        <v>1302.8900149999999</v>
      </c>
      <c r="G1569">
        <v>2143540000</v>
      </c>
      <c r="H1569">
        <f>DAY(spx[[#This Row],[Date]])</f>
        <v>29</v>
      </c>
      <c r="I1569" s="7">
        <f>MONTH(spx[[#This Row],[Date]])</f>
        <v>3</v>
      </c>
      <c r="J1569" t="b">
        <f>MOD(spx[[#This Row],[month]]-1,3)=0</f>
        <v>0</v>
      </c>
      <c r="K1569" t="b">
        <f>spx[[#This Row],[month]]&lt;&gt;I1568</f>
        <v>0</v>
      </c>
      <c r="L1569" s="8">
        <f>YEAR(spx[[#This Row],[Date]])</f>
        <v>2006</v>
      </c>
      <c r="M1569" s="8" cm="1">
        <f t="array" ref="M1569">_xlfn.IFS(spx[[#This Row],[month]]&lt;=3,1,spx[[#This Row],[month]]&lt;=6,2,spx[[#This Row],[month]]&lt;=9,3,spx[[#This Row],[month]]&lt;=12,4)</f>
        <v>1</v>
      </c>
    </row>
    <row r="1570" spans="1:13" x14ac:dyDescent="0.25">
      <c r="A1570" s="2">
        <v>38806</v>
      </c>
      <c r="B1570">
        <v>1302.8900149999999</v>
      </c>
      <c r="C1570">
        <v>1310.150024</v>
      </c>
      <c r="D1570">
        <v>1296.719971</v>
      </c>
      <c r="E1570">
        <v>1300.25</v>
      </c>
      <c r="F1570">
        <v>1300.25</v>
      </c>
      <c r="G1570">
        <v>2294560000</v>
      </c>
      <c r="H1570">
        <f>DAY(spx[[#This Row],[Date]])</f>
        <v>30</v>
      </c>
      <c r="I1570" s="7">
        <f>MONTH(spx[[#This Row],[Date]])</f>
        <v>3</v>
      </c>
      <c r="J1570" t="b">
        <f>MOD(spx[[#This Row],[month]]-1,3)=0</f>
        <v>0</v>
      </c>
      <c r="K1570" t="b">
        <f>spx[[#This Row],[month]]&lt;&gt;I1569</f>
        <v>0</v>
      </c>
      <c r="L1570" s="8">
        <f>YEAR(spx[[#This Row],[Date]])</f>
        <v>2006</v>
      </c>
      <c r="M1570" s="8" cm="1">
        <f t="array" ref="M1570">_xlfn.IFS(spx[[#This Row],[month]]&lt;=3,1,spx[[#This Row],[month]]&lt;=6,2,spx[[#This Row],[month]]&lt;=9,3,spx[[#This Row],[month]]&lt;=12,4)</f>
        <v>1</v>
      </c>
    </row>
    <row r="1571" spans="1:13" x14ac:dyDescent="0.25">
      <c r="A1571" s="2">
        <v>38807</v>
      </c>
      <c r="B1571">
        <v>1300.25</v>
      </c>
      <c r="C1571">
        <v>1303</v>
      </c>
      <c r="D1571">
        <v>1294.869995</v>
      </c>
      <c r="E1571">
        <v>1294.869995</v>
      </c>
      <c r="F1571">
        <v>1294.869995</v>
      </c>
      <c r="G1571">
        <v>2236710000</v>
      </c>
      <c r="H1571">
        <f>DAY(spx[[#This Row],[Date]])</f>
        <v>31</v>
      </c>
      <c r="I1571" s="7">
        <f>MONTH(spx[[#This Row],[Date]])</f>
        <v>3</v>
      </c>
      <c r="J1571" t="b">
        <f>MOD(spx[[#This Row],[month]]-1,3)=0</f>
        <v>0</v>
      </c>
      <c r="K1571" t="b">
        <f>spx[[#This Row],[month]]&lt;&gt;I1570</f>
        <v>0</v>
      </c>
      <c r="L1571" s="8">
        <f>YEAR(spx[[#This Row],[Date]])</f>
        <v>2006</v>
      </c>
      <c r="M1571" s="8" cm="1">
        <f t="array" ref="M1571">_xlfn.IFS(spx[[#This Row],[month]]&lt;=3,1,spx[[#This Row],[month]]&lt;=6,2,spx[[#This Row],[month]]&lt;=9,3,spx[[#This Row],[month]]&lt;=12,4)</f>
        <v>1</v>
      </c>
    </row>
    <row r="1572" spans="1:13" x14ac:dyDescent="0.25">
      <c r="A1572" s="2">
        <v>38810</v>
      </c>
      <c r="B1572">
        <v>1302.880005</v>
      </c>
      <c r="C1572">
        <v>1309.1899410000001</v>
      </c>
      <c r="D1572">
        <v>1296.650024</v>
      </c>
      <c r="E1572">
        <v>1297.8100589999999</v>
      </c>
      <c r="F1572">
        <v>1297.8100589999999</v>
      </c>
      <c r="G1572">
        <v>2494080000</v>
      </c>
      <c r="H1572">
        <f>DAY(spx[[#This Row],[Date]])</f>
        <v>3</v>
      </c>
      <c r="I1572" s="7">
        <f>MONTH(spx[[#This Row],[Date]])</f>
        <v>4</v>
      </c>
      <c r="J1572" t="b">
        <f>MOD(spx[[#This Row],[month]]-1,3)=0</f>
        <v>1</v>
      </c>
      <c r="K1572" t="b">
        <f>spx[[#This Row],[month]]&lt;&gt;I1571</f>
        <v>1</v>
      </c>
      <c r="L1572" s="8">
        <f>YEAR(spx[[#This Row],[Date]])</f>
        <v>2006</v>
      </c>
      <c r="M1572" s="8" cm="1">
        <f t="array" ref="M1572">_xlfn.IFS(spx[[#This Row],[month]]&lt;=3,1,spx[[#This Row],[month]]&lt;=6,2,spx[[#This Row],[month]]&lt;=9,3,spx[[#This Row],[month]]&lt;=12,4)</f>
        <v>2</v>
      </c>
    </row>
    <row r="1573" spans="1:13" x14ac:dyDescent="0.25">
      <c r="A1573" s="2">
        <v>38811</v>
      </c>
      <c r="B1573">
        <v>1297.8100589999999</v>
      </c>
      <c r="C1573">
        <v>1307.5500489999999</v>
      </c>
      <c r="D1573">
        <v>1294.709961</v>
      </c>
      <c r="E1573">
        <v>1305.9300539999999</v>
      </c>
      <c r="F1573">
        <v>1305.9300539999999</v>
      </c>
      <c r="G1573">
        <v>2147660000</v>
      </c>
      <c r="H1573">
        <f>DAY(spx[[#This Row],[Date]])</f>
        <v>4</v>
      </c>
      <c r="I1573" s="7">
        <f>MONTH(spx[[#This Row],[Date]])</f>
        <v>4</v>
      </c>
      <c r="J1573" t="b">
        <f>MOD(spx[[#This Row],[month]]-1,3)=0</f>
        <v>1</v>
      </c>
      <c r="K1573" t="b">
        <f>spx[[#This Row],[month]]&lt;&gt;I1572</f>
        <v>0</v>
      </c>
      <c r="L1573" s="8">
        <f>YEAR(spx[[#This Row],[Date]])</f>
        <v>2006</v>
      </c>
      <c r="M1573" s="8" cm="1">
        <f t="array" ref="M1573">_xlfn.IFS(spx[[#This Row],[month]]&lt;=3,1,spx[[#This Row],[month]]&lt;=6,2,spx[[#This Row],[month]]&lt;=9,3,spx[[#This Row],[month]]&lt;=12,4)</f>
        <v>2</v>
      </c>
    </row>
    <row r="1574" spans="1:13" x14ac:dyDescent="0.25">
      <c r="A1574" s="2">
        <v>38812</v>
      </c>
      <c r="B1574">
        <v>1305.9300539999999</v>
      </c>
      <c r="C1574">
        <v>1312.8100589999999</v>
      </c>
      <c r="D1574">
        <v>1304.8199460000001</v>
      </c>
      <c r="E1574">
        <v>1311.5600589999999</v>
      </c>
      <c r="F1574">
        <v>1311.5600589999999</v>
      </c>
      <c r="G1574">
        <v>2420020000</v>
      </c>
      <c r="H1574">
        <f>DAY(spx[[#This Row],[Date]])</f>
        <v>5</v>
      </c>
      <c r="I1574" s="7">
        <f>MONTH(spx[[#This Row],[Date]])</f>
        <v>4</v>
      </c>
      <c r="J1574" t="b">
        <f>MOD(spx[[#This Row],[month]]-1,3)=0</f>
        <v>1</v>
      </c>
      <c r="K1574" t="b">
        <f>spx[[#This Row],[month]]&lt;&gt;I1573</f>
        <v>0</v>
      </c>
      <c r="L1574" s="8">
        <f>YEAR(spx[[#This Row],[Date]])</f>
        <v>2006</v>
      </c>
      <c r="M1574" s="8" cm="1">
        <f t="array" ref="M1574">_xlfn.IFS(spx[[#This Row],[month]]&lt;=3,1,spx[[#This Row],[month]]&lt;=6,2,spx[[#This Row],[month]]&lt;=9,3,spx[[#This Row],[month]]&lt;=12,4)</f>
        <v>2</v>
      </c>
    </row>
    <row r="1575" spans="1:13" x14ac:dyDescent="0.25">
      <c r="A1575" s="2">
        <v>38813</v>
      </c>
      <c r="B1575">
        <v>1311.5600589999999</v>
      </c>
      <c r="C1575">
        <v>1311.98999</v>
      </c>
      <c r="D1575">
        <v>1302.4399410000001</v>
      </c>
      <c r="E1575">
        <v>1309.040039</v>
      </c>
      <c r="F1575">
        <v>1309.040039</v>
      </c>
      <c r="G1575">
        <v>2281680000</v>
      </c>
      <c r="H1575">
        <f>DAY(spx[[#This Row],[Date]])</f>
        <v>6</v>
      </c>
      <c r="I1575" s="7">
        <f>MONTH(spx[[#This Row],[Date]])</f>
        <v>4</v>
      </c>
      <c r="J1575" t="b">
        <f>MOD(spx[[#This Row],[month]]-1,3)=0</f>
        <v>1</v>
      </c>
      <c r="K1575" t="b">
        <f>spx[[#This Row],[month]]&lt;&gt;I1574</f>
        <v>0</v>
      </c>
      <c r="L1575" s="8">
        <f>YEAR(spx[[#This Row],[Date]])</f>
        <v>2006</v>
      </c>
      <c r="M1575" s="8" cm="1">
        <f t="array" ref="M1575">_xlfn.IFS(spx[[#This Row],[month]]&lt;=3,1,spx[[#This Row],[month]]&lt;=6,2,spx[[#This Row],[month]]&lt;=9,3,spx[[#This Row],[month]]&lt;=12,4)</f>
        <v>2</v>
      </c>
    </row>
    <row r="1576" spans="1:13" x14ac:dyDescent="0.25">
      <c r="A1576" s="2">
        <v>38814</v>
      </c>
      <c r="B1576">
        <v>1309.040039</v>
      </c>
      <c r="C1576">
        <v>1314.0699460000001</v>
      </c>
      <c r="D1576">
        <v>1294.1800539999999</v>
      </c>
      <c r="E1576">
        <v>1295.5</v>
      </c>
      <c r="F1576">
        <v>1295.5</v>
      </c>
      <c r="G1576">
        <v>2082470000</v>
      </c>
      <c r="H1576">
        <f>DAY(spx[[#This Row],[Date]])</f>
        <v>7</v>
      </c>
      <c r="I1576" s="7">
        <f>MONTH(spx[[#This Row],[Date]])</f>
        <v>4</v>
      </c>
      <c r="J1576" t="b">
        <f>MOD(spx[[#This Row],[month]]-1,3)=0</f>
        <v>1</v>
      </c>
      <c r="K1576" t="b">
        <f>spx[[#This Row],[month]]&lt;&gt;I1575</f>
        <v>0</v>
      </c>
      <c r="L1576" s="8">
        <f>YEAR(spx[[#This Row],[Date]])</f>
        <v>2006</v>
      </c>
      <c r="M1576" s="8" cm="1">
        <f t="array" ref="M1576">_xlfn.IFS(spx[[#This Row],[month]]&lt;=3,1,spx[[#This Row],[month]]&lt;=6,2,spx[[#This Row],[month]]&lt;=9,3,spx[[#This Row],[month]]&lt;=12,4)</f>
        <v>2</v>
      </c>
    </row>
    <row r="1577" spans="1:13" x14ac:dyDescent="0.25">
      <c r="A1577" s="2">
        <v>38817</v>
      </c>
      <c r="B1577">
        <v>1295.51001</v>
      </c>
      <c r="C1577">
        <v>1300.73999</v>
      </c>
      <c r="D1577">
        <v>1293.170044</v>
      </c>
      <c r="E1577">
        <v>1296.619995</v>
      </c>
      <c r="F1577">
        <v>1296.619995</v>
      </c>
      <c r="G1577">
        <v>1898320000</v>
      </c>
      <c r="H1577">
        <f>DAY(spx[[#This Row],[Date]])</f>
        <v>10</v>
      </c>
      <c r="I1577" s="7">
        <f>MONTH(spx[[#This Row],[Date]])</f>
        <v>4</v>
      </c>
      <c r="J1577" t="b">
        <f>MOD(spx[[#This Row],[month]]-1,3)=0</f>
        <v>1</v>
      </c>
      <c r="K1577" t="b">
        <f>spx[[#This Row],[month]]&lt;&gt;I1576</f>
        <v>0</v>
      </c>
      <c r="L1577" s="8">
        <f>YEAR(spx[[#This Row],[Date]])</f>
        <v>2006</v>
      </c>
      <c r="M1577" s="8" cm="1">
        <f t="array" ref="M1577">_xlfn.IFS(spx[[#This Row],[month]]&lt;=3,1,spx[[#This Row],[month]]&lt;=6,2,spx[[#This Row],[month]]&lt;=9,3,spx[[#This Row],[month]]&lt;=12,4)</f>
        <v>2</v>
      </c>
    </row>
    <row r="1578" spans="1:13" x14ac:dyDescent="0.25">
      <c r="A1578" s="2">
        <v>38818</v>
      </c>
      <c r="B1578">
        <v>1296.599976</v>
      </c>
      <c r="C1578">
        <v>1300.709961</v>
      </c>
      <c r="D1578">
        <v>1282.959961</v>
      </c>
      <c r="E1578">
        <v>1286.5699460000001</v>
      </c>
      <c r="F1578">
        <v>1286.5699460000001</v>
      </c>
      <c r="G1578">
        <v>2232880000</v>
      </c>
      <c r="H1578">
        <f>DAY(spx[[#This Row],[Date]])</f>
        <v>11</v>
      </c>
      <c r="I1578" s="7">
        <f>MONTH(spx[[#This Row],[Date]])</f>
        <v>4</v>
      </c>
      <c r="J1578" t="b">
        <f>MOD(spx[[#This Row],[month]]-1,3)=0</f>
        <v>1</v>
      </c>
      <c r="K1578" t="b">
        <f>spx[[#This Row],[month]]&lt;&gt;I1577</f>
        <v>0</v>
      </c>
      <c r="L1578" s="8">
        <f>YEAR(spx[[#This Row],[Date]])</f>
        <v>2006</v>
      </c>
      <c r="M1578" s="8" cm="1">
        <f t="array" ref="M1578">_xlfn.IFS(spx[[#This Row],[month]]&lt;=3,1,spx[[#This Row],[month]]&lt;=6,2,spx[[#This Row],[month]]&lt;=9,3,spx[[#This Row],[month]]&lt;=12,4)</f>
        <v>2</v>
      </c>
    </row>
    <row r="1579" spans="1:13" x14ac:dyDescent="0.25">
      <c r="A1579" s="2">
        <v>38819</v>
      </c>
      <c r="B1579">
        <v>1286.5699460000001</v>
      </c>
      <c r="C1579">
        <v>1290.9300539999999</v>
      </c>
      <c r="D1579">
        <v>1286.4499510000001</v>
      </c>
      <c r="E1579">
        <v>1288.119995</v>
      </c>
      <c r="F1579">
        <v>1288.119995</v>
      </c>
      <c r="G1579">
        <v>1938100000</v>
      </c>
      <c r="H1579">
        <f>DAY(spx[[#This Row],[Date]])</f>
        <v>12</v>
      </c>
      <c r="I1579" s="7">
        <f>MONTH(spx[[#This Row],[Date]])</f>
        <v>4</v>
      </c>
      <c r="J1579" t="b">
        <f>MOD(spx[[#This Row],[month]]-1,3)=0</f>
        <v>1</v>
      </c>
      <c r="K1579" t="b">
        <f>spx[[#This Row],[month]]&lt;&gt;I1578</f>
        <v>0</v>
      </c>
      <c r="L1579" s="8">
        <f>YEAR(spx[[#This Row],[Date]])</f>
        <v>2006</v>
      </c>
      <c r="M1579" s="8" cm="1">
        <f t="array" ref="M1579">_xlfn.IFS(spx[[#This Row],[month]]&lt;=3,1,spx[[#This Row],[month]]&lt;=6,2,spx[[#This Row],[month]]&lt;=9,3,spx[[#This Row],[month]]&lt;=12,4)</f>
        <v>2</v>
      </c>
    </row>
    <row r="1580" spans="1:13" x14ac:dyDescent="0.25">
      <c r="A1580" s="2">
        <v>38820</v>
      </c>
      <c r="B1580">
        <v>1288.119995</v>
      </c>
      <c r="C1580">
        <v>1292.089966</v>
      </c>
      <c r="D1580">
        <v>1283.369995</v>
      </c>
      <c r="E1580">
        <v>1289.119995</v>
      </c>
      <c r="F1580">
        <v>1289.119995</v>
      </c>
      <c r="G1580">
        <v>1891940000</v>
      </c>
      <c r="H1580">
        <f>DAY(spx[[#This Row],[Date]])</f>
        <v>13</v>
      </c>
      <c r="I1580" s="7">
        <f>MONTH(spx[[#This Row],[Date]])</f>
        <v>4</v>
      </c>
      <c r="J1580" t="b">
        <f>MOD(spx[[#This Row],[month]]-1,3)=0</f>
        <v>1</v>
      </c>
      <c r="K1580" t="b">
        <f>spx[[#This Row],[month]]&lt;&gt;I1579</f>
        <v>0</v>
      </c>
      <c r="L1580" s="8">
        <f>YEAR(spx[[#This Row],[Date]])</f>
        <v>2006</v>
      </c>
      <c r="M1580" s="8" cm="1">
        <f t="array" ref="M1580">_xlfn.IFS(spx[[#This Row],[month]]&lt;=3,1,spx[[#This Row],[month]]&lt;=6,2,spx[[#This Row],[month]]&lt;=9,3,spx[[#This Row],[month]]&lt;=12,4)</f>
        <v>2</v>
      </c>
    </row>
    <row r="1581" spans="1:13" x14ac:dyDescent="0.25">
      <c r="A1581" s="2">
        <v>38824</v>
      </c>
      <c r="B1581">
        <v>1289.119995</v>
      </c>
      <c r="C1581">
        <v>1292.4499510000001</v>
      </c>
      <c r="D1581">
        <v>1280.73999</v>
      </c>
      <c r="E1581">
        <v>1285.329956</v>
      </c>
      <c r="F1581">
        <v>1285.329956</v>
      </c>
      <c r="G1581">
        <v>1794650000</v>
      </c>
      <c r="H1581">
        <f>DAY(spx[[#This Row],[Date]])</f>
        <v>17</v>
      </c>
      <c r="I1581" s="7">
        <f>MONTH(spx[[#This Row],[Date]])</f>
        <v>4</v>
      </c>
      <c r="J1581" t="b">
        <f>MOD(spx[[#This Row],[month]]-1,3)=0</f>
        <v>1</v>
      </c>
      <c r="K1581" t="b">
        <f>spx[[#This Row],[month]]&lt;&gt;I1580</f>
        <v>0</v>
      </c>
      <c r="L1581" s="8">
        <f>YEAR(spx[[#This Row],[Date]])</f>
        <v>2006</v>
      </c>
      <c r="M1581" s="8" cm="1">
        <f t="array" ref="M1581">_xlfn.IFS(spx[[#This Row],[month]]&lt;=3,1,spx[[#This Row],[month]]&lt;=6,2,spx[[#This Row],[month]]&lt;=9,3,spx[[#This Row],[month]]&lt;=12,4)</f>
        <v>2</v>
      </c>
    </row>
    <row r="1582" spans="1:13" x14ac:dyDescent="0.25">
      <c r="A1582" s="2">
        <v>38825</v>
      </c>
      <c r="B1582">
        <v>1285.329956</v>
      </c>
      <c r="C1582">
        <v>1309.0200199999999</v>
      </c>
      <c r="D1582">
        <v>1285.329956</v>
      </c>
      <c r="E1582">
        <v>1307.280029</v>
      </c>
      <c r="F1582">
        <v>1307.280029</v>
      </c>
      <c r="G1582">
        <v>2595440000</v>
      </c>
      <c r="H1582">
        <f>DAY(spx[[#This Row],[Date]])</f>
        <v>18</v>
      </c>
      <c r="I1582" s="7">
        <f>MONTH(spx[[#This Row],[Date]])</f>
        <v>4</v>
      </c>
      <c r="J1582" t="b">
        <f>MOD(spx[[#This Row],[month]]-1,3)=0</f>
        <v>1</v>
      </c>
      <c r="K1582" t="b">
        <f>spx[[#This Row],[month]]&lt;&gt;I1581</f>
        <v>0</v>
      </c>
      <c r="L1582" s="8">
        <f>YEAR(spx[[#This Row],[Date]])</f>
        <v>2006</v>
      </c>
      <c r="M1582" s="8" cm="1">
        <f t="array" ref="M1582">_xlfn.IFS(spx[[#This Row],[month]]&lt;=3,1,spx[[#This Row],[month]]&lt;=6,2,spx[[#This Row],[month]]&lt;=9,3,spx[[#This Row],[month]]&lt;=12,4)</f>
        <v>2</v>
      </c>
    </row>
    <row r="1583" spans="1:13" x14ac:dyDescent="0.25">
      <c r="A1583" s="2">
        <v>38826</v>
      </c>
      <c r="B1583">
        <v>1307.650024</v>
      </c>
      <c r="C1583">
        <v>1310.3900149999999</v>
      </c>
      <c r="D1583">
        <v>1302.790039</v>
      </c>
      <c r="E1583">
        <v>1309.9300539999999</v>
      </c>
      <c r="F1583">
        <v>1309.9300539999999</v>
      </c>
      <c r="G1583">
        <v>2447310000</v>
      </c>
      <c r="H1583">
        <f>DAY(spx[[#This Row],[Date]])</f>
        <v>19</v>
      </c>
      <c r="I1583" s="7">
        <f>MONTH(spx[[#This Row],[Date]])</f>
        <v>4</v>
      </c>
      <c r="J1583" t="b">
        <f>MOD(spx[[#This Row],[month]]-1,3)=0</f>
        <v>1</v>
      </c>
      <c r="K1583" t="b">
        <f>spx[[#This Row],[month]]&lt;&gt;I1582</f>
        <v>0</v>
      </c>
      <c r="L1583" s="8">
        <f>YEAR(spx[[#This Row],[Date]])</f>
        <v>2006</v>
      </c>
      <c r="M1583" s="8" cm="1">
        <f t="array" ref="M1583">_xlfn.IFS(spx[[#This Row],[month]]&lt;=3,1,spx[[#This Row],[month]]&lt;=6,2,spx[[#This Row],[month]]&lt;=9,3,spx[[#This Row],[month]]&lt;=12,4)</f>
        <v>2</v>
      </c>
    </row>
    <row r="1584" spans="1:13" x14ac:dyDescent="0.25">
      <c r="A1584" s="2">
        <v>38827</v>
      </c>
      <c r="B1584">
        <v>1309.9300539999999</v>
      </c>
      <c r="C1584">
        <v>1318.160034</v>
      </c>
      <c r="D1584">
        <v>1306.380005</v>
      </c>
      <c r="E1584">
        <v>1311.459961</v>
      </c>
      <c r="F1584">
        <v>1311.459961</v>
      </c>
      <c r="G1584">
        <v>2512920000</v>
      </c>
      <c r="H1584">
        <f>DAY(spx[[#This Row],[Date]])</f>
        <v>20</v>
      </c>
      <c r="I1584" s="7">
        <f>MONTH(spx[[#This Row],[Date]])</f>
        <v>4</v>
      </c>
      <c r="J1584" t="b">
        <f>MOD(spx[[#This Row],[month]]-1,3)=0</f>
        <v>1</v>
      </c>
      <c r="K1584" t="b">
        <f>spx[[#This Row],[month]]&lt;&gt;I1583</f>
        <v>0</v>
      </c>
      <c r="L1584" s="8">
        <f>YEAR(spx[[#This Row],[Date]])</f>
        <v>2006</v>
      </c>
      <c r="M1584" s="8" cm="1">
        <f t="array" ref="M1584">_xlfn.IFS(spx[[#This Row],[month]]&lt;=3,1,spx[[#This Row],[month]]&lt;=6,2,spx[[#This Row],[month]]&lt;=9,3,spx[[#This Row],[month]]&lt;=12,4)</f>
        <v>2</v>
      </c>
    </row>
    <row r="1585" spans="1:13" x14ac:dyDescent="0.25">
      <c r="A1585" s="2">
        <v>38828</v>
      </c>
      <c r="B1585">
        <v>1311.459961</v>
      </c>
      <c r="C1585">
        <v>1317.670044</v>
      </c>
      <c r="D1585">
        <v>1306.589966</v>
      </c>
      <c r="E1585">
        <v>1311.280029</v>
      </c>
      <c r="F1585">
        <v>1311.280029</v>
      </c>
      <c r="G1585">
        <v>2392630000</v>
      </c>
      <c r="H1585">
        <f>DAY(spx[[#This Row],[Date]])</f>
        <v>21</v>
      </c>
      <c r="I1585" s="7">
        <f>MONTH(spx[[#This Row],[Date]])</f>
        <v>4</v>
      </c>
      <c r="J1585" t="b">
        <f>MOD(spx[[#This Row],[month]]-1,3)=0</f>
        <v>1</v>
      </c>
      <c r="K1585" t="b">
        <f>spx[[#This Row],[month]]&lt;&gt;I1584</f>
        <v>0</v>
      </c>
      <c r="L1585" s="8">
        <f>YEAR(spx[[#This Row],[Date]])</f>
        <v>2006</v>
      </c>
      <c r="M1585" s="8" cm="1">
        <f t="array" ref="M1585">_xlfn.IFS(spx[[#This Row],[month]]&lt;=3,1,spx[[#This Row],[month]]&lt;=6,2,spx[[#This Row],[month]]&lt;=9,3,spx[[#This Row],[month]]&lt;=12,4)</f>
        <v>2</v>
      </c>
    </row>
    <row r="1586" spans="1:13" x14ac:dyDescent="0.25">
      <c r="A1586" s="2">
        <v>38831</v>
      </c>
      <c r="B1586">
        <v>1311.280029</v>
      </c>
      <c r="C1586">
        <v>1311.280029</v>
      </c>
      <c r="D1586">
        <v>1303.790039</v>
      </c>
      <c r="E1586">
        <v>1308.1099850000001</v>
      </c>
      <c r="F1586">
        <v>1308.1099850000001</v>
      </c>
      <c r="G1586">
        <v>2117330000</v>
      </c>
      <c r="H1586">
        <f>DAY(spx[[#This Row],[Date]])</f>
        <v>24</v>
      </c>
      <c r="I1586" s="7">
        <f>MONTH(spx[[#This Row],[Date]])</f>
        <v>4</v>
      </c>
      <c r="J1586" t="b">
        <f>MOD(spx[[#This Row],[month]]-1,3)=0</f>
        <v>1</v>
      </c>
      <c r="K1586" t="b">
        <f>spx[[#This Row],[month]]&lt;&gt;I1585</f>
        <v>0</v>
      </c>
      <c r="L1586" s="8">
        <f>YEAR(spx[[#This Row],[Date]])</f>
        <v>2006</v>
      </c>
      <c r="M1586" s="8" cm="1">
        <f t="array" ref="M1586">_xlfn.IFS(spx[[#This Row],[month]]&lt;=3,1,spx[[#This Row],[month]]&lt;=6,2,spx[[#This Row],[month]]&lt;=9,3,spx[[#This Row],[month]]&lt;=12,4)</f>
        <v>2</v>
      </c>
    </row>
    <row r="1587" spans="1:13" x14ac:dyDescent="0.25">
      <c r="A1587" s="2">
        <v>38832</v>
      </c>
      <c r="B1587">
        <v>1308.1099850000001</v>
      </c>
      <c r="C1587">
        <v>1310.790039</v>
      </c>
      <c r="D1587">
        <v>1299.170044</v>
      </c>
      <c r="E1587">
        <v>1301.73999</v>
      </c>
      <c r="F1587">
        <v>1301.73999</v>
      </c>
      <c r="G1587">
        <v>2366380000</v>
      </c>
      <c r="H1587">
        <f>DAY(spx[[#This Row],[Date]])</f>
        <v>25</v>
      </c>
      <c r="I1587" s="7">
        <f>MONTH(spx[[#This Row],[Date]])</f>
        <v>4</v>
      </c>
      <c r="J1587" t="b">
        <f>MOD(spx[[#This Row],[month]]-1,3)=0</f>
        <v>1</v>
      </c>
      <c r="K1587" t="b">
        <f>spx[[#This Row],[month]]&lt;&gt;I1586</f>
        <v>0</v>
      </c>
      <c r="L1587" s="8">
        <f>YEAR(spx[[#This Row],[Date]])</f>
        <v>2006</v>
      </c>
      <c r="M1587" s="8" cm="1">
        <f t="array" ref="M1587">_xlfn.IFS(spx[[#This Row],[month]]&lt;=3,1,spx[[#This Row],[month]]&lt;=6,2,spx[[#This Row],[month]]&lt;=9,3,spx[[#This Row],[month]]&lt;=12,4)</f>
        <v>2</v>
      </c>
    </row>
    <row r="1588" spans="1:13" x14ac:dyDescent="0.25">
      <c r="A1588" s="2">
        <v>38833</v>
      </c>
      <c r="B1588">
        <v>1301.73999</v>
      </c>
      <c r="C1588">
        <v>1310.969971</v>
      </c>
      <c r="D1588">
        <v>1301.73999</v>
      </c>
      <c r="E1588">
        <v>1305.410034</v>
      </c>
      <c r="F1588">
        <v>1305.410034</v>
      </c>
      <c r="G1588">
        <v>2502690000</v>
      </c>
      <c r="H1588">
        <f>DAY(spx[[#This Row],[Date]])</f>
        <v>26</v>
      </c>
      <c r="I1588" s="7">
        <f>MONTH(spx[[#This Row],[Date]])</f>
        <v>4</v>
      </c>
      <c r="J1588" t="b">
        <f>MOD(spx[[#This Row],[month]]-1,3)=0</f>
        <v>1</v>
      </c>
      <c r="K1588" t="b">
        <f>spx[[#This Row],[month]]&lt;&gt;I1587</f>
        <v>0</v>
      </c>
      <c r="L1588" s="8">
        <f>YEAR(spx[[#This Row],[Date]])</f>
        <v>2006</v>
      </c>
      <c r="M1588" s="8" cm="1">
        <f t="array" ref="M1588">_xlfn.IFS(spx[[#This Row],[month]]&lt;=3,1,spx[[#This Row],[month]]&lt;=6,2,spx[[#This Row],[month]]&lt;=9,3,spx[[#This Row],[month]]&lt;=12,4)</f>
        <v>2</v>
      </c>
    </row>
    <row r="1589" spans="1:13" x14ac:dyDescent="0.25">
      <c r="A1589" s="2">
        <v>38834</v>
      </c>
      <c r="B1589">
        <v>1305.410034</v>
      </c>
      <c r="C1589">
        <v>1315</v>
      </c>
      <c r="D1589">
        <v>1295.5699460000001</v>
      </c>
      <c r="E1589">
        <v>1309.719971</v>
      </c>
      <c r="F1589">
        <v>1309.719971</v>
      </c>
      <c r="G1589">
        <v>2772010000</v>
      </c>
      <c r="H1589">
        <f>DAY(spx[[#This Row],[Date]])</f>
        <v>27</v>
      </c>
      <c r="I1589" s="7">
        <f>MONTH(spx[[#This Row],[Date]])</f>
        <v>4</v>
      </c>
      <c r="J1589" t="b">
        <f>MOD(spx[[#This Row],[month]]-1,3)=0</f>
        <v>1</v>
      </c>
      <c r="K1589" t="b">
        <f>spx[[#This Row],[month]]&lt;&gt;I1588</f>
        <v>0</v>
      </c>
      <c r="L1589" s="8">
        <f>YEAR(spx[[#This Row],[Date]])</f>
        <v>2006</v>
      </c>
      <c r="M1589" s="8" cm="1">
        <f t="array" ref="M1589">_xlfn.IFS(spx[[#This Row],[month]]&lt;=3,1,spx[[#This Row],[month]]&lt;=6,2,spx[[#This Row],[month]]&lt;=9,3,spx[[#This Row],[month]]&lt;=12,4)</f>
        <v>2</v>
      </c>
    </row>
    <row r="1590" spans="1:13" x14ac:dyDescent="0.25">
      <c r="A1590" s="2">
        <v>38835</v>
      </c>
      <c r="B1590">
        <v>1309.719971</v>
      </c>
      <c r="C1590">
        <v>1316.040039</v>
      </c>
      <c r="D1590">
        <v>1306.160034</v>
      </c>
      <c r="E1590">
        <v>1310.6099850000001</v>
      </c>
      <c r="F1590">
        <v>1310.6099850000001</v>
      </c>
      <c r="G1590">
        <v>2419920000</v>
      </c>
      <c r="H1590">
        <f>DAY(spx[[#This Row],[Date]])</f>
        <v>28</v>
      </c>
      <c r="I1590" s="7">
        <f>MONTH(spx[[#This Row],[Date]])</f>
        <v>4</v>
      </c>
      <c r="J1590" t="b">
        <f>MOD(spx[[#This Row],[month]]-1,3)=0</f>
        <v>1</v>
      </c>
      <c r="K1590" t="b">
        <f>spx[[#This Row],[month]]&lt;&gt;I1589</f>
        <v>0</v>
      </c>
      <c r="L1590" s="8">
        <f>YEAR(spx[[#This Row],[Date]])</f>
        <v>2006</v>
      </c>
      <c r="M1590" s="8" cm="1">
        <f t="array" ref="M1590">_xlfn.IFS(spx[[#This Row],[month]]&lt;=3,1,spx[[#This Row],[month]]&lt;=6,2,spx[[#This Row],[month]]&lt;=9,3,spx[[#This Row],[month]]&lt;=12,4)</f>
        <v>2</v>
      </c>
    </row>
    <row r="1591" spans="1:13" x14ac:dyDescent="0.25">
      <c r="A1591" s="2">
        <v>38838</v>
      </c>
      <c r="B1591">
        <v>1310.6099850000001</v>
      </c>
      <c r="C1591">
        <v>1317.209961</v>
      </c>
      <c r="D1591">
        <v>1303.459961</v>
      </c>
      <c r="E1591">
        <v>1305.1899410000001</v>
      </c>
      <c r="F1591">
        <v>1305.1899410000001</v>
      </c>
      <c r="G1591">
        <v>2437040000</v>
      </c>
      <c r="H1591">
        <f>DAY(spx[[#This Row],[Date]])</f>
        <v>1</v>
      </c>
      <c r="I1591" s="7">
        <f>MONTH(spx[[#This Row],[Date]])</f>
        <v>5</v>
      </c>
      <c r="J1591" t="b">
        <f>MOD(spx[[#This Row],[month]]-1,3)=0</f>
        <v>0</v>
      </c>
      <c r="K1591" t="b">
        <f>spx[[#This Row],[month]]&lt;&gt;I1590</f>
        <v>1</v>
      </c>
      <c r="L1591" s="8">
        <f>YEAR(spx[[#This Row],[Date]])</f>
        <v>2006</v>
      </c>
      <c r="M1591" s="8" cm="1">
        <f t="array" ref="M1591">_xlfn.IFS(spx[[#This Row],[month]]&lt;=3,1,spx[[#This Row],[month]]&lt;=6,2,spx[[#This Row],[month]]&lt;=9,3,spx[[#This Row],[month]]&lt;=12,4)</f>
        <v>2</v>
      </c>
    </row>
    <row r="1592" spans="1:13" x14ac:dyDescent="0.25">
      <c r="A1592" s="2">
        <v>38839</v>
      </c>
      <c r="B1592">
        <v>1305.1899410000001</v>
      </c>
      <c r="C1592">
        <v>1313.660034</v>
      </c>
      <c r="D1592">
        <v>1305.1899410000001</v>
      </c>
      <c r="E1592">
        <v>1313.209961</v>
      </c>
      <c r="F1592">
        <v>1313.209961</v>
      </c>
      <c r="G1592">
        <v>2403470000</v>
      </c>
      <c r="H1592">
        <f>DAY(spx[[#This Row],[Date]])</f>
        <v>2</v>
      </c>
      <c r="I1592" s="7">
        <f>MONTH(spx[[#This Row],[Date]])</f>
        <v>5</v>
      </c>
      <c r="J1592" t="b">
        <f>MOD(spx[[#This Row],[month]]-1,3)=0</f>
        <v>0</v>
      </c>
      <c r="K1592" t="b">
        <f>spx[[#This Row],[month]]&lt;&gt;I1591</f>
        <v>0</v>
      </c>
      <c r="L1592" s="8">
        <f>YEAR(spx[[#This Row],[Date]])</f>
        <v>2006</v>
      </c>
      <c r="M1592" s="8" cm="1">
        <f t="array" ref="M1592">_xlfn.IFS(spx[[#This Row],[month]]&lt;=3,1,spx[[#This Row],[month]]&lt;=6,2,spx[[#This Row],[month]]&lt;=9,3,spx[[#This Row],[month]]&lt;=12,4)</f>
        <v>2</v>
      </c>
    </row>
    <row r="1593" spans="1:13" x14ac:dyDescent="0.25">
      <c r="A1593" s="2">
        <v>38840</v>
      </c>
      <c r="B1593">
        <v>1313.209961</v>
      </c>
      <c r="C1593">
        <v>1313.469971</v>
      </c>
      <c r="D1593">
        <v>1303.920044</v>
      </c>
      <c r="E1593">
        <v>1308.119995</v>
      </c>
      <c r="F1593">
        <v>1308.119995</v>
      </c>
      <c r="G1593">
        <v>2395230000</v>
      </c>
      <c r="H1593">
        <f>DAY(spx[[#This Row],[Date]])</f>
        <v>3</v>
      </c>
      <c r="I1593" s="7">
        <f>MONTH(spx[[#This Row],[Date]])</f>
        <v>5</v>
      </c>
      <c r="J1593" t="b">
        <f>MOD(spx[[#This Row],[month]]-1,3)=0</f>
        <v>0</v>
      </c>
      <c r="K1593" t="b">
        <f>spx[[#This Row],[month]]&lt;&gt;I1592</f>
        <v>0</v>
      </c>
      <c r="L1593" s="8">
        <f>YEAR(spx[[#This Row],[Date]])</f>
        <v>2006</v>
      </c>
      <c r="M1593" s="8" cm="1">
        <f t="array" ref="M1593">_xlfn.IFS(spx[[#This Row],[month]]&lt;=3,1,spx[[#This Row],[month]]&lt;=6,2,spx[[#This Row],[month]]&lt;=9,3,spx[[#This Row],[month]]&lt;=12,4)</f>
        <v>2</v>
      </c>
    </row>
    <row r="1594" spans="1:13" x14ac:dyDescent="0.25">
      <c r="A1594" s="2">
        <v>38841</v>
      </c>
      <c r="B1594">
        <v>1307.849976</v>
      </c>
      <c r="C1594">
        <v>1315.1400149999999</v>
      </c>
      <c r="D1594">
        <v>1307.849976</v>
      </c>
      <c r="E1594">
        <v>1312.25</v>
      </c>
      <c r="F1594">
        <v>1312.25</v>
      </c>
      <c r="G1594">
        <v>2431450000</v>
      </c>
      <c r="H1594">
        <f>DAY(spx[[#This Row],[Date]])</f>
        <v>4</v>
      </c>
      <c r="I1594" s="7">
        <f>MONTH(spx[[#This Row],[Date]])</f>
        <v>5</v>
      </c>
      <c r="J1594" t="b">
        <f>MOD(spx[[#This Row],[month]]-1,3)=0</f>
        <v>0</v>
      </c>
      <c r="K1594" t="b">
        <f>spx[[#This Row],[month]]&lt;&gt;I1593</f>
        <v>0</v>
      </c>
      <c r="L1594" s="8">
        <f>YEAR(spx[[#This Row],[Date]])</f>
        <v>2006</v>
      </c>
      <c r="M1594" s="8" cm="1">
        <f t="array" ref="M1594">_xlfn.IFS(spx[[#This Row],[month]]&lt;=3,1,spx[[#This Row],[month]]&lt;=6,2,spx[[#This Row],[month]]&lt;=9,3,spx[[#This Row],[month]]&lt;=12,4)</f>
        <v>2</v>
      </c>
    </row>
    <row r="1595" spans="1:13" x14ac:dyDescent="0.25">
      <c r="A1595" s="2">
        <v>38842</v>
      </c>
      <c r="B1595">
        <v>1312.25</v>
      </c>
      <c r="C1595">
        <v>1326.530029</v>
      </c>
      <c r="D1595">
        <v>1312.25</v>
      </c>
      <c r="E1595">
        <v>1325.76001</v>
      </c>
      <c r="F1595">
        <v>1325.76001</v>
      </c>
      <c r="G1595">
        <v>2294760000</v>
      </c>
      <c r="H1595">
        <f>DAY(spx[[#This Row],[Date]])</f>
        <v>5</v>
      </c>
      <c r="I1595" s="7">
        <f>MONTH(spx[[#This Row],[Date]])</f>
        <v>5</v>
      </c>
      <c r="J1595" t="b">
        <f>MOD(spx[[#This Row],[month]]-1,3)=0</f>
        <v>0</v>
      </c>
      <c r="K1595" t="b">
        <f>spx[[#This Row],[month]]&lt;&gt;I1594</f>
        <v>0</v>
      </c>
      <c r="L1595" s="8">
        <f>YEAR(spx[[#This Row],[Date]])</f>
        <v>2006</v>
      </c>
      <c r="M1595" s="8" cm="1">
        <f t="array" ref="M1595">_xlfn.IFS(spx[[#This Row],[month]]&lt;=3,1,spx[[#This Row],[month]]&lt;=6,2,spx[[#This Row],[month]]&lt;=9,3,spx[[#This Row],[month]]&lt;=12,4)</f>
        <v>2</v>
      </c>
    </row>
    <row r="1596" spans="1:13" x14ac:dyDescent="0.25">
      <c r="A1596" s="2">
        <v>38845</v>
      </c>
      <c r="B1596">
        <v>1325.76001</v>
      </c>
      <c r="C1596">
        <v>1326.6999510000001</v>
      </c>
      <c r="D1596">
        <v>1322.869995</v>
      </c>
      <c r="E1596">
        <v>1324.660034</v>
      </c>
      <c r="F1596">
        <v>1324.660034</v>
      </c>
      <c r="G1596">
        <v>2151300000</v>
      </c>
      <c r="H1596">
        <f>DAY(spx[[#This Row],[Date]])</f>
        <v>8</v>
      </c>
      <c r="I1596" s="7">
        <f>MONTH(spx[[#This Row],[Date]])</f>
        <v>5</v>
      </c>
      <c r="J1596" t="b">
        <f>MOD(spx[[#This Row],[month]]-1,3)=0</f>
        <v>0</v>
      </c>
      <c r="K1596" t="b">
        <f>spx[[#This Row],[month]]&lt;&gt;I1595</f>
        <v>0</v>
      </c>
      <c r="L1596" s="8">
        <f>YEAR(spx[[#This Row],[Date]])</f>
        <v>2006</v>
      </c>
      <c r="M1596" s="8" cm="1">
        <f t="array" ref="M1596">_xlfn.IFS(spx[[#This Row],[month]]&lt;=3,1,spx[[#This Row],[month]]&lt;=6,2,spx[[#This Row],[month]]&lt;=9,3,spx[[#This Row],[month]]&lt;=12,4)</f>
        <v>2</v>
      </c>
    </row>
    <row r="1597" spans="1:13" x14ac:dyDescent="0.25">
      <c r="A1597" s="2">
        <v>38846</v>
      </c>
      <c r="B1597">
        <v>1324.660034</v>
      </c>
      <c r="C1597">
        <v>1326.599976</v>
      </c>
      <c r="D1597">
        <v>1322.4799800000001</v>
      </c>
      <c r="E1597">
        <v>1325.1400149999999</v>
      </c>
      <c r="F1597">
        <v>1325.1400149999999</v>
      </c>
      <c r="G1597">
        <v>2157290000</v>
      </c>
      <c r="H1597">
        <f>DAY(spx[[#This Row],[Date]])</f>
        <v>9</v>
      </c>
      <c r="I1597" s="7">
        <f>MONTH(spx[[#This Row],[Date]])</f>
        <v>5</v>
      </c>
      <c r="J1597" t="b">
        <f>MOD(spx[[#This Row],[month]]-1,3)=0</f>
        <v>0</v>
      </c>
      <c r="K1597" t="b">
        <f>spx[[#This Row],[month]]&lt;&gt;I1596</f>
        <v>0</v>
      </c>
      <c r="L1597" s="8">
        <f>YEAR(spx[[#This Row],[Date]])</f>
        <v>2006</v>
      </c>
      <c r="M1597" s="8" cm="1">
        <f t="array" ref="M1597">_xlfn.IFS(spx[[#This Row],[month]]&lt;=3,1,spx[[#This Row],[month]]&lt;=6,2,spx[[#This Row],[month]]&lt;=9,3,spx[[#This Row],[month]]&lt;=12,4)</f>
        <v>2</v>
      </c>
    </row>
    <row r="1598" spans="1:13" x14ac:dyDescent="0.25">
      <c r="A1598" s="2">
        <v>38847</v>
      </c>
      <c r="B1598">
        <v>1324.5699460000001</v>
      </c>
      <c r="C1598">
        <v>1325.51001</v>
      </c>
      <c r="D1598">
        <v>1317.4399410000001</v>
      </c>
      <c r="E1598">
        <v>1322.849976</v>
      </c>
      <c r="F1598">
        <v>1322.849976</v>
      </c>
      <c r="G1598">
        <v>2268550000</v>
      </c>
      <c r="H1598">
        <f>DAY(spx[[#This Row],[Date]])</f>
        <v>10</v>
      </c>
      <c r="I1598" s="7">
        <f>MONTH(spx[[#This Row],[Date]])</f>
        <v>5</v>
      </c>
      <c r="J1598" t="b">
        <f>MOD(spx[[#This Row],[month]]-1,3)=0</f>
        <v>0</v>
      </c>
      <c r="K1598" t="b">
        <f>spx[[#This Row],[month]]&lt;&gt;I1597</f>
        <v>0</v>
      </c>
      <c r="L1598" s="8">
        <f>YEAR(spx[[#This Row],[Date]])</f>
        <v>2006</v>
      </c>
      <c r="M1598" s="8" cm="1">
        <f t="array" ref="M1598">_xlfn.IFS(spx[[#This Row],[month]]&lt;=3,1,spx[[#This Row],[month]]&lt;=6,2,spx[[#This Row],[month]]&lt;=9,3,spx[[#This Row],[month]]&lt;=12,4)</f>
        <v>2</v>
      </c>
    </row>
    <row r="1599" spans="1:13" x14ac:dyDescent="0.25">
      <c r="A1599" s="2">
        <v>38848</v>
      </c>
      <c r="B1599">
        <v>1322.630005</v>
      </c>
      <c r="C1599">
        <v>1322.630005</v>
      </c>
      <c r="D1599">
        <v>1303.4499510000001</v>
      </c>
      <c r="E1599">
        <v>1305.920044</v>
      </c>
      <c r="F1599">
        <v>1305.920044</v>
      </c>
      <c r="G1599">
        <v>2531520000</v>
      </c>
      <c r="H1599">
        <f>DAY(spx[[#This Row],[Date]])</f>
        <v>11</v>
      </c>
      <c r="I1599" s="7">
        <f>MONTH(spx[[#This Row],[Date]])</f>
        <v>5</v>
      </c>
      <c r="J1599" t="b">
        <f>MOD(spx[[#This Row],[month]]-1,3)=0</f>
        <v>0</v>
      </c>
      <c r="K1599" t="b">
        <f>spx[[#This Row],[month]]&lt;&gt;I1598</f>
        <v>0</v>
      </c>
      <c r="L1599" s="8">
        <f>YEAR(spx[[#This Row],[Date]])</f>
        <v>2006</v>
      </c>
      <c r="M1599" s="8" cm="1">
        <f t="array" ref="M1599">_xlfn.IFS(spx[[#This Row],[month]]&lt;=3,1,spx[[#This Row],[month]]&lt;=6,2,spx[[#This Row],[month]]&lt;=9,3,spx[[#This Row],[month]]&lt;=12,4)</f>
        <v>2</v>
      </c>
    </row>
    <row r="1600" spans="1:13" x14ac:dyDescent="0.25">
      <c r="A1600" s="2">
        <v>38849</v>
      </c>
      <c r="B1600">
        <v>1305.880005</v>
      </c>
      <c r="C1600">
        <v>1305.880005</v>
      </c>
      <c r="D1600">
        <v>1290.380005</v>
      </c>
      <c r="E1600">
        <v>1291.23999</v>
      </c>
      <c r="F1600">
        <v>1291.23999</v>
      </c>
      <c r="G1600">
        <v>2567970000</v>
      </c>
      <c r="H1600">
        <f>DAY(spx[[#This Row],[Date]])</f>
        <v>12</v>
      </c>
      <c r="I1600" s="7">
        <f>MONTH(spx[[#This Row],[Date]])</f>
        <v>5</v>
      </c>
      <c r="J1600" t="b">
        <f>MOD(spx[[#This Row],[month]]-1,3)=0</f>
        <v>0</v>
      </c>
      <c r="K1600" t="b">
        <f>spx[[#This Row],[month]]&lt;&gt;I1599</f>
        <v>0</v>
      </c>
      <c r="L1600" s="8">
        <f>YEAR(spx[[#This Row],[Date]])</f>
        <v>2006</v>
      </c>
      <c r="M1600" s="8" cm="1">
        <f t="array" ref="M1600">_xlfn.IFS(spx[[#This Row],[month]]&lt;=3,1,spx[[#This Row],[month]]&lt;=6,2,spx[[#This Row],[month]]&lt;=9,3,spx[[#This Row],[month]]&lt;=12,4)</f>
        <v>2</v>
      </c>
    </row>
    <row r="1601" spans="1:13" x14ac:dyDescent="0.25">
      <c r="A1601" s="2">
        <v>38852</v>
      </c>
      <c r="B1601">
        <v>1291.1899410000001</v>
      </c>
      <c r="C1601">
        <v>1294.8100589999999</v>
      </c>
      <c r="D1601">
        <v>1284.51001</v>
      </c>
      <c r="E1601">
        <v>1294.5</v>
      </c>
      <c r="F1601">
        <v>1294.5</v>
      </c>
      <c r="G1601">
        <v>2505660000</v>
      </c>
      <c r="H1601">
        <f>DAY(spx[[#This Row],[Date]])</f>
        <v>15</v>
      </c>
      <c r="I1601" s="7">
        <f>MONTH(spx[[#This Row],[Date]])</f>
        <v>5</v>
      </c>
      <c r="J1601" t="b">
        <f>MOD(spx[[#This Row],[month]]-1,3)=0</f>
        <v>0</v>
      </c>
      <c r="K1601" t="b">
        <f>spx[[#This Row],[month]]&lt;&gt;I1600</f>
        <v>0</v>
      </c>
      <c r="L1601" s="8">
        <f>YEAR(spx[[#This Row],[Date]])</f>
        <v>2006</v>
      </c>
      <c r="M1601" s="8" cm="1">
        <f t="array" ref="M1601">_xlfn.IFS(spx[[#This Row],[month]]&lt;=3,1,spx[[#This Row],[month]]&lt;=6,2,spx[[#This Row],[month]]&lt;=9,3,spx[[#This Row],[month]]&lt;=12,4)</f>
        <v>2</v>
      </c>
    </row>
    <row r="1602" spans="1:13" x14ac:dyDescent="0.25">
      <c r="A1602" s="2">
        <v>38853</v>
      </c>
      <c r="B1602">
        <v>1294.5</v>
      </c>
      <c r="C1602">
        <v>1297.880005</v>
      </c>
      <c r="D1602">
        <v>1288.51001</v>
      </c>
      <c r="E1602">
        <v>1292.079956</v>
      </c>
      <c r="F1602">
        <v>1292.079956</v>
      </c>
      <c r="G1602">
        <v>2386210000</v>
      </c>
      <c r="H1602">
        <f>DAY(spx[[#This Row],[Date]])</f>
        <v>16</v>
      </c>
      <c r="I1602" s="7">
        <f>MONTH(spx[[#This Row],[Date]])</f>
        <v>5</v>
      </c>
      <c r="J1602" t="b">
        <f>MOD(spx[[#This Row],[month]]-1,3)=0</f>
        <v>0</v>
      </c>
      <c r="K1602" t="b">
        <f>spx[[#This Row],[month]]&lt;&gt;I1601</f>
        <v>0</v>
      </c>
      <c r="L1602" s="8">
        <f>YEAR(spx[[#This Row],[Date]])</f>
        <v>2006</v>
      </c>
      <c r="M1602" s="8" cm="1">
        <f t="array" ref="M1602">_xlfn.IFS(spx[[#This Row],[month]]&lt;=3,1,spx[[#This Row],[month]]&lt;=6,2,spx[[#This Row],[month]]&lt;=9,3,spx[[#This Row],[month]]&lt;=12,4)</f>
        <v>2</v>
      </c>
    </row>
    <row r="1603" spans="1:13" x14ac:dyDescent="0.25">
      <c r="A1603" s="2">
        <v>38854</v>
      </c>
      <c r="B1603">
        <v>1291.7299800000001</v>
      </c>
      <c r="C1603">
        <v>1291.7299800000001</v>
      </c>
      <c r="D1603">
        <v>1267.3100589999999</v>
      </c>
      <c r="E1603">
        <v>1270.3199460000001</v>
      </c>
      <c r="F1603">
        <v>1270.3199460000001</v>
      </c>
      <c r="G1603">
        <v>2830200000</v>
      </c>
      <c r="H1603">
        <f>DAY(spx[[#This Row],[Date]])</f>
        <v>17</v>
      </c>
      <c r="I1603" s="7">
        <f>MONTH(spx[[#This Row],[Date]])</f>
        <v>5</v>
      </c>
      <c r="J1603" t="b">
        <f>MOD(spx[[#This Row],[month]]-1,3)=0</f>
        <v>0</v>
      </c>
      <c r="K1603" t="b">
        <f>spx[[#This Row],[month]]&lt;&gt;I1602</f>
        <v>0</v>
      </c>
      <c r="L1603" s="8">
        <f>YEAR(spx[[#This Row],[Date]])</f>
        <v>2006</v>
      </c>
      <c r="M1603" s="8" cm="1">
        <f t="array" ref="M1603">_xlfn.IFS(spx[[#This Row],[month]]&lt;=3,1,spx[[#This Row],[month]]&lt;=6,2,spx[[#This Row],[month]]&lt;=9,3,spx[[#This Row],[month]]&lt;=12,4)</f>
        <v>2</v>
      </c>
    </row>
    <row r="1604" spans="1:13" x14ac:dyDescent="0.25">
      <c r="A1604" s="2">
        <v>38855</v>
      </c>
      <c r="B1604">
        <v>1270.25</v>
      </c>
      <c r="C1604">
        <v>1274.8900149999999</v>
      </c>
      <c r="D1604">
        <v>1261.75</v>
      </c>
      <c r="E1604">
        <v>1261.8100589999999</v>
      </c>
      <c r="F1604">
        <v>1261.8100589999999</v>
      </c>
      <c r="G1604">
        <v>2537490000</v>
      </c>
      <c r="H1604">
        <f>DAY(spx[[#This Row],[Date]])</f>
        <v>18</v>
      </c>
      <c r="I1604" s="7">
        <f>MONTH(spx[[#This Row],[Date]])</f>
        <v>5</v>
      </c>
      <c r="J1604" t="b">
        <f>MOD(spx[[#This Row],[month]]-1,3)=0</f>
        <v>0</v>
      </c>
      <c r="K1604" t="b">
        <f>spx[[#This Row],[month]]&lt;&gt;I1603</f>
        <v>0</v>
      </c>
      <c r="L1604" s="8">
        <f>YEAR(spx[[#This Row],[Date]])</f>
        <v>2006</v>
      </c>
      <c r="M1604" s="8" cm="1">
        <f t="array" ref="M1604">_xlfn.IFS(spx[[#This Row],[month]]&lt;=3,1,spx[[#This Row],[month]]&lt;=6,2,spx[[#This Row],[month]]&lt;=9,3,spx[[#This Row],[month]]&lt;=12,4)</f>
        <v>2</v>
      </c>
    </row>
    <row r="1605" spans="1:13" x14ac:dyDescent="0.25">
      <c r="A1605" s="2">
        <v>38856</v>
      </c>
      <c r="B1605">
        <v>1261.8100589999999</v>
      </c>
      <c r="C1605">
        <v>1272.150024</v>
      </c>
      <c r="D1605">
        <v>1256.280029</v>
      </c>
      <c r="E1605">
        <v>1267.030029</v>
      </c>
      <c r="F1605">
        <v>1267.030029</v>
      </c>
      <c r="G1605">
        <v>2982300000</v>
      </c>
      <c r="H1605">
        <f>DAY(spx[[#This Row],[Date]])</f>
        <v>19</v>
      </c>
      <c r="I1605" s="7">
        <f>MONTH(spx[[#This Row],[Date]])</f>
        <v>5</v>
      </c>
      <c r="J1605" t="b">
        <f>MOD(spx[[#This Row],[month]]-1,3)=0</f>
        <v>0</v>
      </c>
      <c r="K1605" t="b">
        <f>spx[[#This Row],[month]]&lt;&gt;I1604</f>
        <v>0</v>
      </c>
      <c r="L1605" s="8">
        <f>YEAR(spx[[#This Row],[Date]])</f>
        <v>2006</v>
      </c>
      <c r="M1605" s="8" cm="1">
        <f t="array" ref="M1605">_xlfn.IFS(spx[[#This Row],[month]]&lt;=3,1,spx[[#This Row],[month]]&lt;=6,2,spx[[#This Row],[month]]&lt;=9,3,spx[[#This Row],[month]]&lt;=12,4)</f>
        <v>2</v>
      </c>
    </row>
    <row r="1606" spans="1:13" x14ac:dyDescent="0.25">
      <c r="A1606" s="2">
        <v>38859</v>
      </c>
      <c r="B1606">
        <v>1267.030029</v>
      </c>
      <c r="C1606">
        <v>1268.7700199999999</v>
      </c>
      <c r="D1606">
        <v>1252.9799800000001</v>
      </c>
      <c r="E1606">
        <v>1262.0699460000001</v>
      </c>
      <c r="F1606">
        <v>1262.0699460000001</v>
      </c>
      <c r="G1606">
        <v>2773010000</v>
      </c>
      <c r="H1606">
        <f>DAY(spx[[#This Row],[Date]])</f>
        <v>22</v>
      </c>
      <c r="I1606" s="7">
        <f>MONTH(spx[[#This Row],[Date]])</f>
        <v>5</v>
      </c>
      <c r="J1606" t="b">
        <f>MOD(spx[[#This Row],[month]]-1,3)=0</f>
        <v>0</v>
      </c>
      <c r="K1606" t="b">
        <f>spx[[#This Row],[month]]&lt;&gt;I1605</f>
        <v>0</v>
      </c>
      <c r="L1606" s="8">
        <f>YEAR(spx[[#This Row],[Date]])</f>
        <v>2006</v>
      </c>
      <c r="M1606" s="8" cm="1">
        <f t="array" ref="M1606">_xlfn.IFS(spx[[#This Row],[month]]&lt;=3,1,spx[[#This Row],[month]]&lt;=6,2,spx[[#This Row],[month]]&lt;=9,3,spx[[#This Row],[month]]&lt;=12,4)</f>
        <v>2</v>
      </c>
    </row>
    <row r="1607" spans="1:13" x14ac:dyDescent="0.25">
      <c r="A1607" s="2">
        <v>38860</v>
      </c>
      <c r="B1607">
        <v>1262.0600589999999</v>
      </c>
      <c r="C1607">
        <v>1273.670044</v>
      </c>
      <c r="D1607">
        <v>1256.150024</v>
      </c>
      <c r="E1607">
        <v>1256.579956</v>
      </c>
      <c r="F1607">
        <v>1256.579956</v>
      </c>
      <c r="G1607">
        <v>2605250000</v>
      </c>
      <c r="H1607">
        <f>DAY(spx[[#This Row],[Date]])</f>
        <v>23</v>
      </c>
      <c r="I1607" s="7">
        <f>MONTH(spx[[#This Row],[Date]])</f>
        <v>5</v>
      </c>
      <c r="J1607" t="b">
        <f>MOD(spx[[#This Row],[month]]-1,3)=0</f>
        <v>0</v>
      </c>
      <c r="K1607" t="b">
        <f>spx[[#This Row],[month]]&lt;&gt;I1606</f>
        <v>0</v>
      </c>
      <c r="L1607" s="8">
        <f>YEAR(spx[[#This Row],[Date]])</f>
        <v>2006</v>
      </c>
      <c r="M1607" s="8" cm="1">
        <f t="array" ref="M1607">_xlfn.IFS(spx[[#This Row],[month]]&lt;=3,1,spx[[#This Row],[month]]&lt;=6,2,spx[[#This Row],[month]]&lt;=9,3,spx[[#This Row],[month]]&lt;=12,4)</f>
        <v>2</v>
      </c>
    </row>
    <row r="1608" spans="1:13" x14ac:dyDescent="0.25">
      <c r="A1608" s="2">
        <v>38861</v>
      </c>
      <c r="B1608">
        <v>1256.5600589999999</v>
      </c>
      <c r="C1608">
        <v>1264.530029</v>
      </c>
      <c r="D1608">
        <v>1245.339966</v>
      </c>
      <c r="E1608">
        <v>1258.5699460000001</v>
      </c>
      <c r="F1608">
        <v>1258.5699460000001</v>
      </c>
      <c r="G1608">
        <v>2999030000</v>
      </c>
      <c r="H1608">
        <f>DAY(spx[[#This Row],[Date]])</f>
        <v>24</v>
      </c>
      <c r="I1608" s="7">
        <f>MONTH(spx[[#This Row],[Date]])</f>
        <v>5</v>
      </c>
      <c r="J1608" t="b">
        <f>MOD(spx[[#This Row],[month]]-1,3)=0</f>
        <v>0</v>
      </c>
      <c r="K1608" t="b">
        <f>spx[[#This Row],[month]]&lt;&gt;I1607</f>
        <v>0</v>
      </c>
      <c r="L1608" s="8">
        <f>YEAR(spx[[#This Row],[Date]])</f>
        <v>2006</v>
      </c>
      <c r="M1608" s="8" cm="1">
        <f t="array" ref="M1608">_xlfn.IFS(spx[[#This Row],[month]]&lt;=3,1,spx[[#This Row],[month]]&lt;=6,2,spx[[#This Row],[month]]&lt;=9,3,spx[[#This Row],[month]]&lt;=12,4)</f>
        <v>2</v>
      </c>
    </row>
    <row r="1609" spans="1:13" x14ac:dyDescent="0.25">
      <c r="A1609" s="2">
        <v>38862</v>
      </c>
      <c r="B1609">
        <v>1258.410034</v>
      </c>
      <c r="C1609">
        <v>1273.26001</v>
      </c>
      <c r="D1609">
        <v>1258.410034</v>
      </c>
      <c r="E1609">
        <v>1272.880005</v>
      </c>
      <c r="F1609">
        <v>1272.880005</v>
      </c>
      <c r="G1609">
        <v>2372730000</v>
      </c>
      <c r="H1609">
        <f>DAY(spx[[#This Row],[Date]])</f>
        <v>25</v>
      </c>
      <c r="I1609" s="7">
        <f>MONTH(spx[[#This Row],[Date]])</f>
        <v>5</v>
      </c>
      <c r="J1609" t="b">
        <f>MOD(spx[[#This Row],[month]]-1,3)=0</f>
        <v>0</v>
      </c>
      <c r="K1609" t="b">
        <f>spx[[#This Row],[month]]&lt;&gt;I1608</f>
        <v>0</v>
      </c>
      <c r="L1609" s="8">
        <f>YEAR(spx[[#This Row],[Date]])</f>
        <v>2006</v>
      </c>
      <c r="M1609" s="8" cm="1">
        <f t="array" ref="M1609">_xlfn.IFS(spx[[#This Row],[month]]&lt;=3,1,spx[[#This Row],[month]]&lt;=6,2,spx[[#This Row],[month]]&lt;=9,3,spx[[#This Row],[month]]&lt;=12,4)</f>
        <v>2</v>
      </c>
    </row>
    <row r="1610" spans="1:13" x14ac:dyDescent="0.25">
      <c r="A1610" s="2">
        <v>38863</v>
      </c>
      <c r="B1610">
        <v>1272.709961</v>
      </c>
      <c r="C1610">
        <v>1280.540039</v>
      </c>
      <c r="D1610">
        <v>1272.5</v>
      </c>
      <c r="E1610">
        <v>1280.160034</v>
      </c>
      <c r="F1610">
        <v>1280.160034</v>
      </c>
      <c r="G1610">
        <v>1814020000</v>
      </c>
      <c r="H1610">
        <f>DAY(spx[[#This Row],[Date]])</f>
        <v>26</v>
      </c>
      <c r="I1610" s="7">
        <f>MONTH(spx[[#This Row],[Date]])</f>
        <v>5</v>
      </c>
      <c r="J1610" t="b">
        <f>MOD(spx[[#This Row],[month]]-1,3)=0</f>
        <v>0</v>
      </c>
      <c r="K1610" t="b">
        <f>spx[[#This Row],[month]]&lt;&gt;I1609</f>
        <v>0</v>
      </c>
      <c r="L1610" s="8">
        <f>YEAR(spx[[#This Row],[Date]])</f>
        <v>2006</v>
      </c>
      <c r="M1610" s="8" cm="1">
        <f t="array" ref="M1610">_xlfn.IFS(spx[[#This Row],[month]]&lt;=3,1,spx[[#This Row],[month]]&lt;=6,2,spx[[#This Row],[month]]&lt;=9,3,spx[[#This Row],[month]]&lt;=12,4)</f>
        <v>2</v>
      </c>
    </row>
    <row r="1611" spans="1:13" x14ac:dyDescent="0.25">
      <c r="A1611" s="2">
        <v>38867</v>
      </c>
      <c r="B1611">
        <v>1280.040039</v>
      </c>
      <c r="C1611">
        <v>1280.040039</v>
      </c>
      <c r="D1611">
        <v>1259.869995</v>
      </c>
      <c r="E1611">
        <v>1259.869995</v>
      </c>
      <c r="F1611">
        <v>1259.869995</v>
      </c>
      <c r="G1611">
        <v>2176190000</v>
      </c>
      <c r="H1611">
        <f>DAY(spx[[#This Row],[Date]])</f>
        <v>30</v>
      </c>
      <c r="I1611" s="7">
        <f>MONTH(spx[[#This Row],[Date]])</f>
        <v>5</v>
      </c>
      <c r="J1611" t="b">
        <f>MOD(spx[[#This Row],[month]]-1,3)=0</f>
        <v>0</v>
      </c>
      <c r="K1611" t="b">
        <f>spx[[#This Row],[month]]&lt;&gt;I1610</f>
        <v>0</v>
      </c>
      <c r="L1611" s="8">
        <f>YEAR(spx[[#This Row],[Date]])</f>
        <v>2006</v>
      </c>
      <c r="M1611" s="8" cm="1">
        <f t="array" ref="M1611">_xlfn.IFS(spx[[#This Row],[month]]&lt;=3,1,spx[[#This Row],[month]]&lt;=6,2,spx[[#This Row],[month]]&lt;=9,3,spx[[#This Row],[month]]&lt;=12,4)</f>
        <v>2</v>
      </c>
    </row>
    <row r="1612" spans="1:13" x14ac:dyDescent="0.25">
      <c r="A1612" s="2">
        <v>38868</v>
      </c>
      <c r="B1612">
        <v>1259.380005</v>
      </c>
      <c r="C1612">
        <v>1270.089966</v>
      </c>
      <c r="D1612">
        <v>1259.380005</v>
      </c>
      <c r="E1612">
        <v>1270.089966</v>
      </c>
      <c r="F1612">
        <v>1270.089966</v>
      </c>
      <c r="G1612">
        <v>2692160000</v>
      </c>
      <c r="H1612">
        <f>DAY(spx[[#This Row],[Date]])</f>
        <v>31</v>
      </c>
      <c r="I1612" s="7">
        <f>MONTH(spx[[#This Row],[Date]])</f>
        <v>5</v>
      </c>
      <c r="J1612" t="b">
        <f>MOD(spx[[#This Row],[month]]-1,3)=0</f>
        <v>0</v>
      </c>
      <c r="K1612" t="b">
        <f>spx[[#This Row],[month]]&lt;&gt;I1611</f>
        <v>0</v>
      </c>
      <c r="L1612" s="8">
        <f>YEAR(spx[[#This Row],[Date]])</f>
        <v>2006</v>
      </c>
      <c r="M1612" s="8" cm="1">
        <f t="array" ref="M1612">_xlfn.IFS(spx[[#This Row],[month]]&lt;=3,1,spx[[#This Row],[month]]&lt;=6,2,spx[[#This Row],[month]]&lt;=9,3,spx[[#This Row],[month]]&lt;=12,4)</f>
        <v>2</v>
      </c>
    </row>
    <row r="1613" spans="1:13" x14ac:dyDescent="0.25">
      <c r="A1613" s="2">
        <v>38869</v>
      </c>
      <c r="B1613">
        <v>1270.0500489999999</v>
      </c>
      <c r="C1613">
        <v>1285.709961</v>
      </c>
      <c r="D1613">
        <v>1269.1899410000001</v>
      </c>
      <c r="E1613">
        <v>1285.709961</v>
      </c>
      <c r="F1613">
        <v>1285.709961</v>
      </c>
      <c r="G1613">
        <v>2360160000</v>
      </c>
      <c r="H1613">
        <f>DAY(spx[[#This Row],[Date]])</f>
        <v>1</v>
      </c>
      <c r="I1613" s="7">
        <f>MONTH(spx[[#This Row],[Date]])</f>
        <v>6</v>
      </c>
      <c r="J1613" t="b">
        <f>MOD(spx[[#This Row],[month]]-1,3)=0</f>
        <v>0</v>
      </c>
      <c r="K1613" t="b">
        <f>spx[[#This Row],[month]]&lt;&gt;I1612</f>
        <v>1</v>
      </c>
      <c r="L1613" s="8">
        <f>YEAR(spx[[#This Row],[Date]])</f>
        <v>2006</v>
      </c>
      <c r="M1613" s="8" cm="1">
        <f t="array" ref="M1613">_xlfn.IFS(spx[[#This Row],[month]]&lt;=3,1,spx[[#This Row],[month]]&lt;=6,2,spx[[#This Row],[month]]&lt;=9,3,spx[[#This Row],[month]]&lt;=12,4)</f>
        <v>2</v>
      </c>
    </row>
    <row r="1614" spans="1:13" x14ac:dyDescent="0.25">
      <c r="A1614" s="2">
        <v>38870</v>
      </c>
      <c r="B1614">
        <v>1285.709961</v>
      </c>
      <c r="C1614">
        <v>1290.6800539999999</v>
      </c>
      <c r="D1614">
        <v>1280.219971</v>
      </c>
      <c r="E1614">
        <v>1288.219971</v>
      </c>
      <c r="F1614">
        <v>1288.219971</v>
      </c>
      <c r="G1614">
        <v>2295540000</v>
      </c>
      <c r="H1614">
        <f>DAY(spx[[#This Row],[Date]])</f>
        <v>2</v>
      </c>
      <c r="I1614" s="7">
        <f>MONTH(spx[[#This Row],[Date]])</f>
        <v>6</v>
      </c>
      <c r="J1614" t="b">
        <f>MOD(spx[[#This Row],[month]]-1,3)=0</f>
        <v>0</v>
      </c>
      <c r="K1614" t="b">
        <f>spx[[#This Row],[month]]&lt;&gt;I1613</f>
        <v>0</v>
      </c>
      <c r="L1614" s="8">
        <f>YEAR(spx[[#This Row],[Date]])</f>
        <v>2006</v>
      </c>
      <c r="M1614" s="8" cm="1">
        <f t="array" ref="M1614">_xlfn.IFS(spx[[#This Row],[month]]&lt;=3,1,spx[[#This Row],[month]]&lt;=6,2,spx[[#This Row],[month]]&lt;=9,3,spx[[#This Row],[month]]&lt;=12,4)</f>
        <v>2</v>
      </c>
    </row>
    <row r="1615" spans="1:13" x14ac:dyDescent="0.25">
      <c r="A1615" s="2">
        <v>38873</v>
      </c>
      <c r="B1615">
        <v>1288.160034</v>
      </c>
      <c r="C1615">
        <v>1288.160034</v>
      </c>
      <c r="D1615">
        <v>1264.660034</v>
      </c>
      <c r="E1615">
        <v>1265.290039</v>
      </c>
      <c r="F1615">
        <v>1265.290039</v>
      </c>
      <c r="G1615">
        <v>2313470000</v>
      </c>
      <c r="H1615">
        <f>DAY(spx[[#This Row],[Date]])</f>
        <v>5</v>
      </c>
      <c r="I1615" s="7">
        <f>MONTH(spx[[#This Row],[Date]])</f>
        <v>6</v>
      </c>
      <c r="J1615" t="b">
        <f>MOD(spx[[#This Row],[month]]-1,3)=0</f>
        <v>0</v>
      </c>
      <c r="K1615" t="b">
        <f>spx[[#This Row],[month]]&lt;&gt;I1614</f>
        <v>0</v>
      </c>
      <c r="L1615" s="8">
        <f>YEAR(spx[[#This Row],[Date]])</f>
        <v>2006</v>
      </c>
      <c r="M1615" s="8" cm="1">
        <f t="array" ref="M1615">_xlfn.IFS(spx[[#This Row],[month]]&lt;=3,1,spx[[#This Row],[month]]&lt;=6,2,spx[[#This Row],[month]]&lt;=9,3,spx[[#This Row],[month]]&lt;=12,4)</f>
        <v>2</v>
      </c>
    </row>
    <row r="1616" spans="1:13" x14ac:dyDescent="0.25">
      <c r="A1616" s="2">
        <v>38874</v>
      </c>
      <c r="B1616">
        <v>1265.2299800000001</v>
      </c>
      <c r="C1616">
        <v>1269.880005</v>
      </c>
      <c r="D1616">
        <v>1254.459961</v>
      </c>
      <c r="E1616">
        <v>1263.849976</v>
      </c>
      <c r="F1616">
        <v>1263.849976</v>
      </c>
      <c r="G1616">
        <v>2697650000</v>
      </c>
      <c r="H1616">
        <f>DAY(spx[[#This Row],[Date]])</f>
        <v>6</v>
      </c>
      <c r="I1616" s="7">
        <f>MONTH(spx[[#This Row],[Date]])</f>
        <v>6</v>
      </c>
      <c r="J1616" t="b">
        <f>MOD(spx[[#This Row],[month]]-1,3)=0</f>
        <v>0</v>
      </c>
      <c r="K1616" t="b">
        <f>spx[[#This Row],[month]]&lt;&gt;I1615</f>
        <v>0</v>
      </c>
      <c r="L1616" s="8">
        <f>YEAR(spx[[#This Row],[Date]])</f>
        <v>2006</v>
      </c>
      <c r="M1616" s="8" cm="1">
        <f t="array" ref="M1616">_xlfn.IFS(spx[[#This Row],[month]]&lt;=3,1,spx[[#This Row],[month]]&lt;=6,2,spx[[#This Row],[month]]&lt;=9,3,spx[[#This Row],[month]]&lt;=12,4)</f>
        <v>2</v>
      </c>
    </row>
    <row r="1617" spans="1:13" x14ac:dyDescent="0.25">
      <c r="A1617" s="2">
        <v>38875</v>
      </c>
      <c r="B1617">
        <v>1263.6099850000001</v>
      </c>
      <c r="C1617">
        <v>1272.469971</v>
      </c>
      <c r="D1617">
        <v>1255.7700199999999</v>
      </c>
      <c r="E1617">
        <v>1256.150024</v>
      </c>
      <c r="F1617">
        <v>1256.150024</v>
      </c>
      <c r="G1617">
        <v>2644170000</v>
      </c>
      <c r="H1617">
        <f>DAY(spx[[#This Row],[Date]])</f>
        <v>7</v>
      </c>
      <c r="I1617" s="7">
        <f>MONTH(spx[[#This Row],[Date]])</f>
        <v>6</v>
      </c>
      <c r="J1617" t="b">
        <f>MOD(spx[[#This Row],[month]]-1,3)=0</f>
        <v>0</v>
      </c>
      <c r="K1617" t="b">
        <f>spx[[#This Row],[month]]&lt;&gt;I1616</f>
        <v>0</v>
      </c>
      <c r="L1617" s="8">
        <f>YEAR(spx[[#This Row],[Date]])</f>
        <v>2006</v>
      </c>
      <c r="M1617" s="8" cm="1">
        <f t="array" ref="M1617">_xlfn.IFS(spx[[#This Row],[month]]&lt;=3,1,spx[[#This Row],[month]]&lt;=6,2,spx[[#This Row],[month]]&lt;=9,3,spx[[#This Row],[month]]&lt;=12,4)</f>
        <v>2</v>
      </c>
    </row>
    <row r="1618" spans="1:13" x14ac:dyDescent="0.25">
      <c r="A1618" s="2">
        <v>38876</v>
      </c>
      <c r="B1618">
        <v>1256.079956</v>
      </c>
      <c r="C1618">
        <v>1259.849976</v>
      </c>
      <c r="D1618">
        <v>1235.1800539999999</v>
      </c>
      <c r="E1618">
        <v>1257.9300539999999</v>
      </c>
      <c r="F1618">
        <v>1257.9300539999999</v>
      </c>
      <c r="G1618">
        <v>3543790000</v>
      </c>
      <c r="H1618">
        <f>DAY(spx[[#This Row],[Date]])</f>
        <v>8</v>
      </c>
      <c r="I1618" s="7">
        <f>MONTH(spx[[#This Row],[Date]])</f>
        <v>6</v>
      </c>
      <c r="J1618" t="b">
        <f>MOD(spx[[#This Row],[month]]-1,3)=0</f>
        <v>0</v>
      </c>
      <c r="K1618" t="b">
        <f>spx[[#This Row],[month]]&lt;&gt;I1617</f>
        <v>0</v>
      </c>
      <c r="L1618" s="8">
        <f>YEAR(spx[[#This Row],[Date]])</f>
        <v>2006</v>
      </c>
      <c r="M1618" s="8" cm="1">
        <f t="array" ref="M1618">_xlfn.IFS(spx[[#This Row],[month]]&lt;=3,1,spx[[#This Row],[month]]&lt;=6,2,spx[[#This Row],[month]]&lt;=9,3,spx[[#This Row],[month]]&lt;=12,4)</f>
        <v>2</v>
      </c>
    </row>
    <row r="1619" spans="1:13" x14ac:dyDescent="0.25">
      <c r="A1619" s="2">
        <v>38877</v>
      </c>
      <c r="B1619">
        <v>1257.9300539999999</v>
      </c>
      <c r="C1619">
        <v>1262.579956</v>
      </c>
      <c r="D1619">
        <v>1250.030029</v>
      </c>
      <c r="E1619">
        <v>1252.3000489999999</v>
      </c>
      <c r="F1619">
        <v>1252.3000489999999</v>
      </c>
      <c r="G1619">
        <v>2214000000</v>
      </c>
      <c r="H1619">
        <f>DAY(spx[[#This Row],[Date]])</f>
        <v>9</v>
      </c>
      <c r="I1619" s="7">
        <f>MONTH(spx[[#This Row],[Date]])</f>
        <v>6</v>
      </c>
      <c r="J1619" t="b">
        <f>MOD(spx[[#This Row],[month]]-1,3)=0</f>
        <v>0</v>
      </c>
      <c r="K1619" t="b">
        <f>spx[[#This Row],[month]]&lt;&gt;I1618</f>
        <v>0</v>
      </c>
      <c r="L1619" s="8">
        <f>YEAR(spx[[#This Row],[Date]])</f>
        <v>2006</v>
      </c>
      <c r="M1619" s="8" cm="1">
        <f t="array" ref="M1619">_xlfn.IFS(spx[[#This Row],[month]]&lt;=3,1,spx[[#This Row],[month]]&lt;=6,2,spx[[#This Row],[month]]&lt;=9,3,spx[[#This Row],[month]]&lt;=12,4)</f>
        <v>2</v>
      </c>
    </row>
    <row r="1620" spans="1:13" x14ac:dyDescent="0.25">
      <c r="A1620" s="2">
        <v>38880</v>
      </c>
      <c r="B1620">
        <v>1252.2700199999999</v>
      </c>
      <c r="C1620">
        <v>1255.219971</v>
      </c>
      <c r="D1620">
        <v>1236.4300539999999</v>
      </c>
      <c r="E1620">
        <v>1237.4399410000001</v>
      </c>
      <c r="F1620">
        <v>1237.4399410000001</v>
      </c>
      <c r="G1620">
        <v>2247010000</v>
      </c>
      <c r="H1620">
        <f>DAY(spx[[#This Row],[Date]])</f>
        <v>12</v>
      </c>
      <c r="I1620" s="7">
        <f>MONTH(spx[[#This Row],[Date]])</f>
        <v>6</v>
      </c>
      <c r="J1620" t="b">
        <f>MOD(spx[[#This Row],[month]]-1,3)=0</f>
        <v>0</v>
      </c>
      <c r="K1620" t="b">
        <f>spx[[#This Row],[month]]&lt;&gt;I1619</f>
        <v>0</v>
      </c>
      <c r="L1620" s="8">
        <f>YEAR(spx[[#This Row],[Date]])</f>
        <v>2006</v>
      </c>
      <c r="M1620" s="8" cm="1">
        <f t="array" ref="M1620">_xlfn.IFS(spx[[#This Row],[month]]&lt;=3,1,spx[[#This Row],[month]]&lt;=6,2,spx[[#This Row],[month]]&lt;=9,3,spx[[#This Row],[month]]&lt;=12,4)</f>
        <v>2</v>
      </c>
    </row>
    <row r="1621" spans="1:13" x14ac:dyDescent="0.25">
      <c r="A1621" s="2">
        <v>38881</v>
      </c>
      <c r="B1621">
        <v>1236.079956</v>
      </c>
      <c r="C1621">
        <v>1243.369995</v>
      </c>
      <c r="D1621">
        <v>1222.5200199999999</v>
      </c>
      <c r="E1621">
        <v>1223.6899410000001</v>
      </c>
      <c r="F1621">
        <v>1223.6899410000001</v>
      </c>
      <c r="G1621">
        <v>3215770000</v>
      </c>
      <c r="H1621">
        <f>DAY(spx[[#This Row],[Date]])</f>
        <v>13</v>
      </c>
      <c r="I1621" s="7">
        <f>MONTH(spx[[#This Row],[Date]])</f>
        <v>6</v>
      </c>
      <c r="J1621" t="b">
        <f>MOD(spx[[#This Row],[month]]-1,3)=0</f>
        <v>0</v>
      </c>
      <c r="K1621" t="b">
        <f>spx[[#This Row],[month]]&lt;&gt;I1620</f>
        <v>0</v>
      </c>
      <c r="L1621" s="8">
        <f>YEAR(spx[[#This Row],[Date]])</f>
        <v>2006</v>
      </c>
      <c r="M1621" s="8" cm="1">
        <f t="array" ref="M1621">_xlfn.IFS(spx[[#This Row],[month]]&lt;=3,1,spx[[#This Row],[month]]&lt;=6,2,spx[[#This Row],[month]]&lt;=9,3,spx[[#This Row],[month]]&lt;=12,4)</f>
        <v>2</v>
      </c>
    </row>
    <row r="1622" spans="1:13" x14ac:dyDescent="0.25">
      <c r="A1622" s="2">
        <v>38882</v>
      </c>
      <c r="B1622">
        <v>1223.660034</v>
      </c>
      <c r="C1622">
        <v>1231.459961</v>
      </c>
      <c r="D1622">
        <v>1219.290039</v>
      </c>
      <c r="E1622">
        <v>1230.040039</v>
      </c>
      <c r="F1622">
        <v>1230.040039</v>
      </c>
      <c r="G1622">
        <v>2667990000</v>
      </c>
      <c r="H1622">
        <f>DAY(spx[[#This Row],[Date]])</f>
        <v>14</v>
      </c>
      <c r="I1622" s="7">
        <f>MONTH(spx[[#This Row],[Date]])</f>
        <v>6</v>
      </c>
      <c r="J1622" t="b">
        <f>MOD(spx[[#This Row],[month]]-1,3)=0</f>
        <v>0</v>
      </c>
      <c r="K1622" t="b">
        <f>spx[[#This Row],[month]]&lt;&gt;I1621</f>
        <v>0</v>
      </c>
      <c r="L1622" s="8">
        <f>YEAR(spx[[#This Row],[Date]])</f>
        <v>2006</v>
      </c>
      <c r="M1622" s="8" cm="1">
        <f t="array" ref="M1622">_xlfn.IFS(spx[[#This Row],[month]]&lt;=3,1,spx[[#This Row],[month]]&lt;=6,2,spx[[#This Row],[month]]&lt;=9,3,spx[[#This Row],[month]]&lt;=12,4)</f>
        <v>2</v>
      </c>
    </row>
    <row r="1623" spans="1:13" x14ac:dyDescent="0.25">
      <c r="A1623" s="2">
        <v>38883</v>
      </c>
      <c r="B1623">
        <v>1230.01001</v>
      </c>
      <c r="C1623">
        <v>1258.6400149999999</v>
      </c>
      <c r="D1623">
        <v>1230.01001</v>
      </c>
      <c r="E1623">
        <v>1256.160034</v>
      </c>
      <c r="F1623">
        <v>1256.160034</v>
      </c>
      <c r="G1623">
        <v>2775480000</v>
      </c>
      <c r="H1623">
        <f>DAY(spx[[#This Row],[Date]])</f>
        <v>15</v>
      </c>
      <c r="I1623" s="7">
        <f>MONTH(spx[[#This Row],[Date]])</f>
        <v>6</v>
      </c>
      <c r="J1623" t="b">
        <f>MOD(spx[[#This Row],[month]]-1,3)=0</f>
        <v>0</v>
      </c>
      <c r="K1623" t="b">
        <f>spx[[#This Row],[month]]&lt;&gt;I1622</f>
        <v>0</v>
      </c>
      <c r="L1623" s="8">
        <f>YEAR(spx[[#This Row],[Date]])</f>
        <v>2006</v>
      </c>
      <c r="M1623" s="8" cm="1">
        <f t="array" ref="M1623">_xlfn.IFS(spx[[#This Row],[month]]&lt;=3,1,spx[[#This Row],[month]]&lt;=6,2,spx[[#This Row],[month]]&lt;=9,3,spx[[#This Row],[month]]&lt;=12,4)</f>
        <v>2</v>
      </c>
    </row>
    <row r="1624" spans="1:13" x14ac:dyDescent="0.25">
      <c r="A1624" s="2">
        <v>38884</v>
      </c>
      <c r="B1624">
        <v>1256.160034</v>
      </c>
      <c r="C1624">
        <v>1256.2700199999999</v>
      </c>
      <c r="D1624">
        <v>1246.329956</v>
      </c>
      <c r="E1624">
        <v>1251.540039</v>
      </c>
      <c r="F1624">
        <v>1251.540039</v>
      </c>
      <c r="G1624">
        <v>2783390000</v>
      </c>
      <c r="H1624">
        <f>DAY(spx[[#This Row],[Date]])</f>
        <v>16</v>
      </c>
      <c r="I1624" s="7">
        <f>MONTH(spx[[#This Row],[Date]])</f>
        <v>6</v>
      </c>
      <c r="J1624" t="b">
        <f>MOD(spx[[#This Row],[month]]-1,3)=0</f>
        <v>0</v>
      </c>
      <c r="K1624" t="b">
        <f>spx[[#This Row],[month]]&lt;&gt;I1623</f>
        <v>0</v>
      </c>
      <c r="L1624" s="8">
        <f>YEAR(spx[[#This Row],[Date]])</f>
        <v>2006</v>
      </c>
      <c r="M1624" s="8" cm="1">
        <f t="array" ref="M1624">_xlfn.IFS(spx[[#This Row],[month]]&lt;=3,1,spx[[#This Row],[month]]&lt;=6,2,spx[[#This Row],[month]]&lt;=9,3,spx[[#This Row],[month]]&lt;=12,4)</f>
        <v>2</v>
      </c>
    </row>
    <row r="1625" spans="1:13" x14ac:dyDescent="0.25">
      <c r="A1625" s="2">
        <v>38887</v>
      </c>
      <c r="B1625">
        <v>1251.540039</v>
      </c>
      <c r="C1625">
        <v>1255.9300539999999</v>
      </c>
      <c r="D1625">
        <v>1237.170044</v>
      </c>
      <c r="E1625">
        <v>1240.130005</v>
      </c>
      <c r="F1625">
        <v>1240.130005</v>
      </c>
      <c r="G1625">
        <v>2517200000</v>
      </c>
      <c r="H1625">
        <f>DAY(spx[[#This Row],[Date]])</f>
        <v>19</v>
      </c>
      <c r="I1625" s="7">
        <f>MONTH(spx[[#This Row],[Date]])</f>
        <v>6</v>
      </c>
      <c r="J1625" t="b">
        <f>MOD(spx[[#This Row],[month]]-1,3)=0</f>
        <v>0</v>
      </c>
      <c r="K1625" t="b">
        <f>spx[[#This Row],[month]]&lt;&gt;I1624</f>
        <v>0</v>
      </c>
      <c r="L1625" s="8">
        <f>YEAR(spx[[#This Row],[Date]])</f>
        <v>2006</v>
      </c>
      <c r="M1625" s="8" cm="1">
        <f t="array" ref="M1625">_xlfn.IFS(spx[[#This Row],[month]]&lt;=3,1,spx[[#This Row],[month]]&lt;=6,2,spx[[#This Row],[month]]&lt;=9,3,spx[[#This Row],[month]]&lt;=12,4)</f>
        <v>2</v>
      </c>
    </row>
    <row r="1626" spans="1:13" x14ac:dyDescent="0.25">
      <c r="A1626" s="2">
        <v>38888</v>
      </c>
      <c r="B1626">
        <v>1240.119995</v>
      </c>
      <c r="C1626">
        <v>1249.01001</v>
      </c>
      <c r="D1626">
        <v>1238.869995</v>
      </c>
      <c r="E1626">
        <v>1240.119995</v>
      </c>
      <c r="F1626">
        <v>1240.119995</v>
      </c>
      <c r="G1626">
        <v>2232950000</v>
      </c>
      <c r="H1626">
        <f>DAY(spx[[#This Row],[Date]])</f>
        <v>20</v>
      </c>
      <c r="I1626" s="7">
        <f>MONTH(spx[[#This Row],[Date]])</f>
        <v>6</v>
      </c>
      <c r="J1626" t="b">
        <f>MOD(spx[[#This Row],[month]]-1,3)=0</f>
        <v>0</v>
      </c>
      <c r="K1626" t="b">
        <f>spx[[#This Row],[month]]&lt;&gt;I1625</f>
        <v>0</v>
      </c>
      <c r="L1626" s="8">
        <f>YEAR(spx[[#This Row],[Date]])</f>
        <v>2006</v>
      </c>
      <c r="M1626" s="8" cm="1">
        <f t="array" ref="M1626">_xlfn.IFS(spx[[#This Row],[month]]&lt;=3,1,spx[[#This Row],[month]]&lt;=6,2,spx[[#This Row],[month]]&lt;=9,3,spx[[#This Row],[month]]&lt;=12,4)</f>
        <v>2</v>
      </c>
    </row>
    <row r="1627" spans="1:13" x14ac:dyDescent="0.25">
      <c r="A1627" s="2">
        <v>38889</v>
      </c>
      <c r="B1627">
        <v>1240.089966</v>
      </c>
      <c r="C1627">
        <v>1257.959961</v>
      </c>
      <c r="D1627">
        <v>1240.089966</v>
      </c>
      <c r="E1627">
        <v>1252.1999510000001</v>
      </c>
      <c r="F1627">
        <v>1252.1999510000001</v>
      </c>
      <c r="G1627">
        <v>2361230000</v>
      </c>
      <c r="H1627">
        <f>DAY(spx[[#This Row],[Date]])</f>
        <v>21</v>
      </c>
      <c r="I1627" s="7">
        <f>MONTH(spx[[#This Row],[Date]])</f>
        <v>6</v>
      </c>
      <c r="J1627" t="b">
        <f>MOD(spx[[#This Row],[month]]-1,3)=0</f>
        <v>0</v>
      </c>
      <c r="K1627" t="b">
        <f>spx[[#This Row],[month]]&lt;&gt;I1626</f>
        <v>0</v>
      </c>
      <c r="L1627" s="8">
        <f>YEAR(spx[[#This Row],[Date]])</f>
        <v>2006</v>
      </c>
      <c r="M1627" s="8" cm="1">
        <f t="array" ref="M1627">_xlfn.IFS(spx[[#This Row],[month]]&lt;=3,1,spx[[#This Row],[month]]&lt;=6,2,spx[[#This Row],[month]]&lt;=9,3,spx[[#This Row],[month]]&lt;=12,4)</f>
        <v>2</v>
      </c>
    </row>
    <row r="1628" spans="1:13" x14ac:dyDescent="0.25">
      <c r="A1628" s="2">
        <v>38890</v>
      </c>
      <c r="B1628">
        <v>1251.920044</v>
      </c>
      <c r="C1628">
        <v>1251.920044</v>
      </c>
      <c r="D1628">
        <v>1241.530029</v>
      </c>
      <c r="E1628">
        <v>1245.599976</v>
      </c>
      <c r="F1628">
        <v>1245.599976</v>
      </c>
      <c r="G1628">
        <v>2148180000</v>
      </c>
      <c r="H1628">
        <f>DAY(spx[[#This Row],[Date]])</f>
        <v>22</v>
      </c>
      <c r="I1628" s="7">
        <f>MONTH(spx[[#This Row],[Date]])</f>
        <v>6</v>
      </c>
      <c r="J1628" t="b">
        <f>MOD(spx[[#This Row],[month]]-1,3)=0</f>
        <v>0</v>
      </c>
      <c r="K1628" t="b">
        <f>spx[[#This Row],[month]]&lt;&gt;I1627</f>
        <v>0</v>
      </c>
      <c r="L1628" s="8">
        <f>YEAR(spx[[#This Row],[Date]])</f>
        <v>2006</v>
      </c>
      <c r="M1628" s="8" cm="1">
        <f t="array" ref="M1628">_xlfn.IFS(spx[[#This Row],[month]]&lt;=3,1,spx[[#This Row],[month]]&lt;=6,2,spx[[#This Row],[month]]&lt;=9,3,spx[[#This Row],[month]]&lt;=12,4)</f>
        <v>2</v>
      </c>
    </row>
    <row r="1629" spans="1:13" x14ac:dyDescent="0.25">
      <c r="A1629" s="2">
        <v>38891</v>
      </c>
      <c r="B1629">
        <v>1245.589966</v>
      </c>
      <c r="C1629">
        <v>1253.130005</v>
      </c>
      <c r="D1629">
        <v>1241.4300539999999</v>
      </c>
      <c r="E1629">
        <v>1244.5</v>
      </c>
      <c r="F1629">
        <v>1244.5</v>
      </c>
      <c r="G1629">
        <v>2017270000</v>
      </c>
      <c r="H1629">
        <f>DAY(spx[[#This Row],[Date]])</f>
        <v>23</v>
      </c>
      <c r="I1629" s="7">
        <f>MONTH(spx[[#This Row],[Date]])</f>
        <v>6</v>
      </c>
      <c r="J1629" t="b">
        <f>MOD(spx[[#This Row],[month]]-1,3)=0</f>
        <v>0</v>
      </c>
      <c r="K1629" t="b">
        <f>spx[[#This Row],[month]]&lt;&gt;I1628</f>
        <v>0</v>
      </c>
      <c r="L1629" s="8">
        <f>YEAR(spx[[#This Row],[Date]])</f>
        <v>2006</v>
      </c>
      <c r="M1629" s="8" cm="1">
        <f t="array" ref="M1629">_xlfn.IFS(spx[[#This Row],[month]]&lt;=3,1,spx[[#This Row],[month]]&lt;=6,2,spx[[#This Row],[month]]&lt;=9,3,spx[[#This Row],[month]]&lt;=12,4)</f>
        <v>2</v>
      </c>
    </row>
    <row r="1630" spans="1:13" x14ac:dyDescent="0.25">
      <c r="A1630" s="2">
        <v>38894</v>
      </c>
      <c r="B1630">
        <v>1244.5</v>
      </c>
      <c r="C1630">
        <v>1250.920044</v>
      </c>
      <c r="D1630">
        <v>1243.6800539999999</v>
      </c>
      <c r="E1630">
        <v>1250.5600589999999</v>
      </c>
      <c r="F1630">
        <v>1250.5600589999999</v>
      </c>
      <c r="G1630">
        <v>1878580000</v>
      </c>
      <c r="H1630">
        <f>DAY(spx[[#This Row],[Date]])</f>
        <v>26</v>
      </c>
      <c r="I1630" s="7">
        <f>MONTH(spx[[#This Row],[Date]])</f>
        <v>6</v>
      </c>
      <c r="J1630" t="b">
        <f>MOD(spx[[#This Row],[month]]-1,3)=0</f>
        <v>0</v>
      </c>
      <c r="K1630" t="b">
        <f>spx[[#This Row],[month]]&lt;&gt;I1629</f>
        <v>0</v>
      </c>
      <c r="L1630" s="8">
        <f>YEAR(spx[[#This Row],[Date]])</f>
        <v>2006</v>
      </c>
      <c r="M1630" s="8" cm="1">
        <f t="array" ref="M1630">_xlfn.IFS(spx[[#This Row],[month]]&lt;=3,1,spx[[#This Row],[month]]&lt;=6,2,spx[[#This Row],[month]]&lt;=9,3,spx[[#This Row],[month]]&lt;=12,4)</f>
        <v>2</v>
      </c>
    </row>
    <row r="1631" spans="1:13" x14ac:dyDescent="0.25">
      <c r="A1631" s="2">
        <v>38895</v>
      </c>
      <c r="B1631">
        <v>1250.5500489999999</v>
      </c>
      <c r="C1631">
        <v>1253.369995</v>
      </c>
      <c r="D1631">
        <v>1238.9399410000001</v>
      </c>
      <c r="E1631">
        <v>1239.1999510000001</v>
      </c>
      <c r="F1631">
        <v>1239.1999510000001</v>
      </c>
      <c r="G1631">
        <v>2203130000</v>
      </c>
      <c r="H1631">
        <f>DAY(spx[[#This Row],[Date]])</f>
        <v>27</v>
      </c>
      <c r="I1631" s="7">
        <f>MONTH(spx[[#This Row],[Date]])</f>
        <v>6</v>
      </c>
      <c r="J1631" t="b">
        <f>MOD(spx[[#This Row],[month]]-1,3)=0</f>
        <v>0</v>
      </c>
      <c r="K1631" t="b">
        <f>spx[[#This Row],[month]]&lt;&gt;I1630</f>
        <v>0</v>
      </c>
      <c r="L1631" s="8">
        <f>YEAR(spx[[#This Row],[Date]])</f>
        <v>2006</v>
      </c>
      <c r="M1631" s="8" cm="1">
        <f t="array" ref="M1631">_xlfn.IFS(spx[[#This Row],[month]]&lt;=3,1,spx[[#This Row],[month]]&lt;=6,2,spx[[#This Row],[month]]&lt;=9,3,spx[[#This Row],[month]]&lt;=12,4)</f>
        <v>2</v>
      </c>
    </row>
    <row r="1632" spans="1:13" x14ac:dyDescent="0.25">
      <c r="A1632" s="2">
        <v>38896</v>
      </c>
      <c r="B1632">
        <v>1238.98999</v>
      </c>
      <c r="C1632">
        <v>1247.0600589999999</v>
      </c>
      <c r="D1632">
        <v>1237.589966</v>
      </c>
      <c r="E1632">
        <v>1246</v>
      </c>
      <c r="F1632">
        <v>1246</v>
      </c>
      <c r="G1632">
        <v>2085490000</v>
      </c>
      <c r="H1632">
        <f>DAY(spx[[#This Row],[Date]])</f>
        <v>28</v>
      </c>
      <c r="I1632" s="7">
        <f>MONTH(spx[[#This Row],[Date]])</f>
        <v>6</v>
      </c>
      <c r="J1632" t="b">
        <f>MOD(spx[[#This Row],[month]]-1,3)=0</f>
        <v>0</v>
      </c>
      <c r="K1632" t="b">
        <f>spx[[#This Row],[month]]&lt;&gt;I1631</f>
        <v>0</v>
      </c>
      <c r="L1632" s="8">
        <f>YEAR(spx[[#This Row],[Date]])</f>
        <v>2006</v>
      </c>
      <c r="M1632" s="8" cm="1">
        <f t="array" ref="M1632">_xlfn.IFS(spx[[#This Row],[month]]&lt;=3,1,spx[[#This Row],[month]]&lt;=6,2,spx[[#This Row],[month]]&lt;=9,3,spx[[#This Row],[month]]&lt;=12,4)</f>
        <v>2</v>
      </c>
    </row>
    <row r="1633" spans="1:13" x14ac:dyDescent="0.25">
      <c r="A1633" s="2">
        <v>38897</v>
      </c>
      <c r="B1633">
        <v>1245.9399410000001</v>
      </c>
      <c r="C1633">
        <v>1272.880005</v>
      </c>
      <c r="D1633">
        <v>1245.9399410000001</v>
      </c>
      <c r="E1633">
        <v>1272.869995</v>
      </c>
      <c r="F1633">
        <v>1272.869995</v>
      </c>
      <c r="G1633">
        <v>2621250000</v>
      </c>
      <c r="H1633">
        <f>DAY(spx[[#This Row],[Date]])</f>
        <v>29</v>
      </c>
      <c r="I1633" s="7">
        <f>MONTH(spx[[#This Row],[Date]])</f>
        <v>6</v>
      </c>
      <c r="J1633" t="b">
        <f>MOD(spx[[#This Row],[month]]-1,3)=0</f>
        <v>0</v>
      </c>
      <c r="K1633" t="b">
        <f>spx[[#This Row],[month]]&lt;&gt;I1632</f>
        <v>0</v>
      </c>
      <c r="L1633" s="8">
        <f>YEAR(spx[[#This Row],[Date]])</f>
        <v>2006</v>
      </c>
      <c r="M1633" s="8" cm="1">
        <f t="array" ref="M1633">_xlfn.IFS(spx[[#This Row],[month]]&lt;=3,1,spx[[#This Row],[month]]&lt;=6,2,spx[[#This Row],[month]]&lt;=9,3,spx[[#This Row],[month]]&lt;=12,4)</f>
        <v>2</v>
      </c>
    </row>
    <row r="1634" spans="1:13" x14ac:dyDescent="0.25">
      <c r="A1634" s="2">
        <v>38898</v>
      </c>
      <c r="B1634">
        <v>1272.8599850000001</v>
      </c>
      <c r="C1634">
        <v>1276.3000489999999</v>
      </c>
      <c r="D1634">
        <v>1270.1999510000001</v>
      </c>
      <c r="E1634">
        <v>1270.1999510000001</v>
      </c>
      <c r="F1634">
        <v>1270.1999510000001</v>
      </c>
      <c r="G1634">
        <v>3049560000</v>
      </c>
      <c r="H1634">
        <f>DAY(spx[[#This Row],[Date]])</f>
        <v>30</v>
      </c>
      <c r="I1634" s="7">
        <f>MONTH(spx[[#This Row],[Date]])</f>
        <v>6</v>
      </c>
      <c r="J1634" t="b">
        <f>MOD(spx[[#This Row],[month]]-1,3)=0</f>
        <v>0</v>
      </c>
      <c r="K1634" t="b">
        <f>spx[[#This Row],[month]]&lt;&gt;I1633</f>
        <v>0</v>
      </c>
      <c r="L1634" s="8">
        <f>YEAR(spx[[#This Row],[Date]])</f>
        <v>2006</v>
      </c>
      <c r="M1634" s="8" cm="1">
        <f t="array" ref="M1634">_xlfn.IFS(spx[[#This Row],[month]]&lt;=3,1,spx[[#This Row],[month]]&lt;=6,2,spx[[#This Row],[month]]&lt;=9,3,spx[[#This Row],[month]]&lt;=12,4)</f>
        <v>2</v>
      </c>
    </row>
    <row r="1635" spans="1:13" x14ac:dyDescent="0.25">
      <c r="A1635" s="2">
        <v>38901</v>
      </c>
      <c r="B1635">
        <v>1270.0600589999999</v>
      </c>
      <c r="C1635">
        <v>1280.380005</v>
      </c>
      <c r="D1635">
        <v>1270.0600589999999</v>
      </c>
      <c r="E1635">
        <v>1280.1899410000001</v>
      </c>
      <c r="F1635">
        <v>1280.1899410000001</v>
      </c>
      <c r="G1635">
        <v>1114470000</v>
      </c>
      <c r="H1635">
        <f>DAY(spx[[#This Row],[Date]])</f>
        <v>3</v>
      </c>
      <c r="I1635" s="7">
        <f>MONTH(spx[[#This Row],[Date]])</f>
        <v>7</v>
      </c>
      <c r="J1635" t="b">
        <f>MOD(spx[[#This Row],[month]]-1,3)=0</f>
        <v>1</v>
      </c>
      <c r="K1635" t="b">
        <f>spx[[#This Row],[month]]&lt;&gt;I1634</f>
        <v>1</v>
      </c>
      <c r="L1635" s="8">
        <f>YEAR(spx[[#This Row],[Date]])</f>
        <v>2006</v>
      </c>
      <c r="M1635" s="8" cm="1">
        <f t="array" ref="M1635">_xlfn.IFS(spx[[#This Row],[month]]&lt;=3,1,spx[[#This Row],[month]]&lt;=6,2,spx[[#This Row],[month]]&lt;=9,3,spx[[#This Row],[month]]&lt;=12,4)</f>
        <v>3</v>
      </c>
    </row>
    <row r="1636" spans="1:13" x14ac:dyDescent="0.25">
      <c r="A1636" s="2">
        <v>38903</v>
      </c>
      <c r="B1636">
        <v>1280.0500489999999</v>
      </c>
      <c r="C1636">
        <v>1280.0500489999999</v>
      </c>
      <c r="D1636">
        <v>1265.910034</v>
      </c>
      <c r="E1636">
        <v>1270.910034</v>
      </c>
      <c r="F1636">
        <v>1270.910034</v>
      </c>
      <c r="G1636">
        <v>2165070000</v>
      </c>
      <c r="H1636">
        <f>DAY(spx[[#This Row],[Date]])</f>
        <v>5</v>
      </c>
      <c r="I1636" s="7">
        <f>MONTH(spx[[#This Row],[Date]])</f>
        <v>7</v>
      </c>
      <c r="J1636" t="b">
        <f>MOD(spx[[#This Row],[month]]-1,3)=0</f>
        <v>1</v>
      </c>
      <c r="K1636" t="b">
        <f>spx[[#This Row],[month]]&lt;&gt;I1635</f>
        <v>0</v>
      </c>
      <c r="L1636" s="8">
        <f>YEAR(spx[[#This Row],[Date]])</f>
        <v>2006</v>
      </c>
      <c r="M1636" s="8" cm="1">
        <f t="array" ref="M1636">_xlfn.IFS(spx[[#This Row],[month]]&lt;=3,1,spx[[#This Row],[month]]&lt;=6,2,spx[[#This Row],[month]]&lt;=9,3,spx[[#This Row],[month]]&lt;=12,4)</f>
        <v>3</v>
      </c>
    </row>
    <row r="1637" spans="1:13" x14ac:dyDescent="0.25">
      <c r="A1637" s="2">
        <v>38904</v>
      </c>
      <c r="B1637">
        <v>1270.579956</v>
      </c>
      <c r="C1637">
        <v>1278.3199460000001</v>
      </c>
      <c r="D1637">
        <v>1270.579956</v>
      </c>
      <c r="E1637">
        <v>1274.079956</v>
      </c>
      <c r="F1637">
        <v>1274.079956</v>
      </c>
      <c r="G1637">
        <v>2009160000</v>
      </c>
      <c r="H1637">
        <f>DAY(spx[[#This Row],[Date]])</f>
        <v>6</v>
      </c>
      <c r="I1637" s="7">
        <f>MONTH(spx[[#This Row],[Date]])</f>
        <v>7</v>
      </c>
      <c r="J1637" t="b">
        <f>MOD(spx[[#This Row],[month]]-1,3)=0</f>
        <v>1</v>
      </c>
      <c r="K1637" t="b">
        <f>spx[[#This Row],[month]]&lt;&gt;I1636</f>
        <v>0</v>
      </c>
      <c r="L1637" s="8">
        <f>YEAR(spx[[#This Row],[Date]])</f>
        <v>2006</v>
      </c>
      <c r="M1637" s="8" cm="1">
        <f t="array" ref="M1637">_xlfn.IFS(spx[[#This Row],[month]]&lt;=3,1,spx[[#This Row],[month]]&lt;=6,2,spx[[#This Row],[month]]&lt;=9,3,spx[[#This Row],[month]]&lt;=12,4)</f>
        <v>3</v>
      </c>
    </row>
    <row r="1638" spans="1:13" x14ac:dyDescent="0.25">
      <c r="A1638" s="2">
        <v>38905</v>
      </c>
      <c r="B1638">
        <v>1274.079956</v>
      </c>
      <c r="C1638">
        <v>1275.380005</v>
      </c>
      <c r="D1638">
        <v>1263.130005</v>
      </c>
      <c r="E1638">
        <v>1265.4799800000001</v>
      </c>
      <c r="F1638">
        <v>1265.4799800000001</v>
      </c>
      <c r="G1638">
        <v>1988150000</v>
      </c>
      <c r="H1638">
        <f>DAY(spx[[#This Row],[Date]])</f>
        <v>7</v>
      </c>
      <c r="I1638" s="7">
        <f>MONTH(spx[[#This Row],[Date]])</f>
        <v>7</v>
      </c>
      <c r="J1638" t="b">
        <f>MOD(spx[[#This Row],[month]]-1,3)=0</f>
        <v>1</v>
      </c>
      <c r="K1638" t="b">
        <f>spx[[#This Row],[month]]&lt;&gt;I1637</f>
        <v>0</v>
      </c>
      <c r="L1638" s="8">
        <f>YEAR(spx[[#This Row],[Date]])</f>
        <v>2006</v>
      </c>
      <c r="M1638" s="8" cm="1">
        <f t="array" ref="M1638">_xlfn.IFS(spx[[#This Row],[month]]&lt;=3,1,spx[[#This Row],[month]]&lt;=6,2,spx[[#This Row],[month]]&lt;=9,3,spx[[#This Row],[month]]&lt;=12,4)</f>
        <v>3</v>
      </c>
    </row>
    <row r="1639" spans="1:13" x14ac:dyDescent="0.25">
      <c r="A1639" s="2">
        <v>38908</v>
      </c>
      <c r="B1639">
        <v>1265.459961</v>
      </c>
      <c r="C1639">
        <v>1274.0600589999999</v>
      </c>
      <c r="D1639">
        <v>1264.459961</v>
      </c>
      <c r="E1639">
        <v>1267.339966</v>
      </c>
      <c r="F1639">
        <v>1267.339966</v>
      </c>
      <c r="G1639">
        <v>1854590000</v>
      </c>
      <c r="H1639">
        <f>DAY(spx[[#This Row],[Date]])</f>
        <v>10</v>
      </c>
      <c r="I1639" s="7">
        <f>MONTH(spx[[#This Row],[Date]])</f>
        <v>7</v>
      </c>
      <c r="J1639" t="b">
        <f>MOD(spx[[#This Row],[month]]-1,3)=0</f>
        <v>1</v>
      </c>
      <c r="K1639" t="b">
        <f>spx[[#This Row],[month]]&lt;&gt;I1638</f>
        <v>0</v>
      </c>
      <c r="L1639" s="8">
        <f>YEAR(spx[[#This Row],[Date]])</f>
        <v>2006</v>
      </c>
      <c r="M1639" s="8" cm="1">
        <f t="array" ref="M1639">_xlfn.IFS(spx[[#This Row],[month]]&lt;=3,1,spx[[#This Row],[month]]&lt;=6,2,spx[[#This Row],[month]]&lt;=9,3,spx[[#This Row],[month]]&lt;=12,4)</f>
        <v>3</v>
      </c>
    </row>
    <row r="1640" spans="1:13" x14ac:dyDescent="0.25">
      <c r="A1640" s="2">
        <v>38909</v>
      </c>
      <c r="B1640">
        <v>1267.26001</v>
      </c>
      <c r="C1640">
        <v>1273.6400149999999</v>
      </c>
      <c r="D1640">
        <v>1259.650024</v>
      </c>
      <c r="E1640">
        <v>1272.4300539999999</v>
      </c>
      <c r="F1640">
        <v>1272.4300539999999</v>
      </c>
      <c r="G1640">
        <v>2310850000</v>
      </c>
      <c r="H1640">
        <f>DAY(spx[[#This Row],[Date]])</f>
        <v>11</v>
      </c>
      <c r="I1640" s="7">
        <f>MONTH(spx[[#This Row],[Date]])</f>
        <v>7</v>
      </c>
      <c r="J1640" t="b">
        <f>MOD(spx[[#This Row],[month]]-1,3)=0</f>
        <v>1</v>
      </c>
      <c r="K1640" t="b">
        <f>spx[[#This Row],[month]]&lt;&gt;I1639</f>
        <v>0</v>
      </c>
      <c r="L1640" s="8">
        <f>YEAR(spx[[#This Row],[Date]])</f>
        <v>2006</v>
      </c>
      <c r="M1640" s="8" cm="1">
        <f t="array" ref="M1640">_xlfn.IFS(spx[[#This Row],[month]]&lt;=3,1,spx[[#This Row],[month]]&lt;=6,2,spx[[#This Row],[month]]&lt;=9,3,spx[[#This Row],[month]]&lt;=12,4)</f>
        <v>3</v>
      </c>
    </row>
    <row r="1641" spans="1:13" x14ac:dyDescent="0.25">
      <c r="A1641" s="2">
        <v>38910</v>
      </c>
      <c r="B1641">
        <v>1272.3900149999999</v>
      </c>
      <c r="C1641">
        <v>1273.3100589999999</v>
      </c>
      <c r="D1641">
        <v>1257.290039</v>
      </c>
      <c r="E1641">
        <v>1258.599976</v>
      </c>
      <c r="F1641">
        <v>1258.599976</v>
      </c>
      <c r="G1641">
        <v>2250450000</v>
      </c>
      <c r="H1641">
        <f>DAY(spx[[#This Row],[Date]])</f>
        <v>12</v>
      </c>
      <c r="I1641" s="7">
        <f>MONTH(spx[[#This Row],[Date]])</f>
        <v>7</v>
      </c>
      <c r="J1641" t="b">
        <f>MOD(spx[[#This Row],[month]]-1,3)=0</f>
        <v>1</v>
      </c>
      <c r="K1641" t="b">
        <f>spx[[#This Row],[month]]&lt;&gt;I1640</f>
        <v>0</v>
      </c>
      <c r="L1641" s="8">
        <f>YEAR(spx[[#This Row],[Date]])</f>
        <v>2006</v>
      </c>
      <c r="M1641" s="8" cm="1">
        <f t="array" ref="M1641">_xlfn.IFS(spx[[#This Row],[month]]&lt;=3,1,spx[[#This Row],[month]]&lt;=6,2,spx[[#This Row],[month]]&lt;=9,3,spx[[#This Row],[month]]&lt;=12,4)</f>
        <v>3</v>
      </c>
    </row>
    <row r="1642" spans="1:13" x14ac:dyDescent="0.25">
      <c r="A1642" s="2">
        <v>38911</v>
      </c>
      <c r="B1642">
        <v>1258.579956</v>
      </c>
      <c r="C1642">
        <v>1258.579956</v>
      </c>
      <c r="D1642">
        <v>1241.4300539999999</v>
      </c>
      <c r="E1642">
        <v>1242.280029</v>
      </c>
      <c r="F1642">
        <v>1242.280029</v>
      </c>
      <c r="G1642">
        <v>2545760000</v>
      </c>
      <c r="H1642">
        <f>DAY(spx[[#This Row],[Date]])</f>
        <v>13</v>
      </c>
      <c r="I1642" s="7">
        <f>MONTH(spx[[#This Row],[Date]])</f>
        <v>7</v>
      </c>
      <c r="J1642" t="b">
        <f>MOD(spx[[#This Row],[month]]-1,3)=0</f>
        <v>1</v>
      </c>
      <c r="K1642" t="b">
        <f>spx[[#This Row],[month]]&lt;&gt;I1641</f>
        <v>0</v>
      </c>
      <c r="L1642" s="8">
        <f>YEAR(spx[[#This Row],[Date]])</f>
        <v>2006</v>
      </c>
      <c r="M1642" s="8" cm="1">
        <f t="array" ref="M1642">_xlfn.IFS(spx[[#This Row],[month]]&lt;=3,1,spx[[#This Row],[month]]&lt;=6,2,spx[[#This Row],[month]]&lt;=9,3,spx[[#This Row],[month]]&lt;=12,4)</f>
        <v>3</v>
      </c>
    </row>
    <row r="1643" spans="1:13" x14ac:dyDescent="0.25">
      <c r="A1643" s="2">
        <v>38912</v>
      </c>
      <c r="B1643">
        <v>1242.290039</v>
      </c>
      <c r="C1643">
        <v>1242.6999510000001</v>
      </c>
      <c r="D1643">
        <v>1228.4499510000001</v>
      </c>
      <c r="E1643">
        <v>1236.1999510000001</v>
      </c>
      <c r="F1643">
        <v>1236.1999510000001</v>
      </c>
      <c r="G1643">
        <v>2467120000</v>
      </c>
      <c r="H1643">
        <f>DAY(spx[[#This Row],[Date]])</f>
        <v>14</v>
      </c>
      <c r="I1643" s="7">
        <f>MONTH(spx[[#This Row],[Date]])</f>
        <v>7</v>
      </c>
      <c r="J1643" t="b">
        <f>MOD(spx[[#This Row],[month]]-1,3)=0</f>
        <v>1</v>
      </c>
      <c r="K1643" t="b">
        <f>spx[[#This Row],[month]]&lt;&gt;I1642</f>
        <v>0</v>
      </c>
      <c r="L1643" s="8">
        <f>YEAR(spx[[#This Row],[Date]])</f>
        <v>2006</v>
      </c>
      <c r="M1643" s="8" cm="1">
        <f t="array" ref="M1643">_xlfn.IFS(spx[[#This Row],[month]]&lt;=3,1,spx[[#This Row],[month]]&lt;=6,2,spx[[#This Row],[month]]&lt;=9,3,spx[[#This Row],[month]]&lt;=12,4)</f>
        <v>3</v>
      </c>
    </row>
    <row r="1644" spans="1:13" x14ac:dyDescent="0.25">
      <c r="A1644" s="2">
        <v>38915</v>
      </c>
      <c r="B1644">
        <v>1236.1999510000001</v>
      </c>
      <c r="C1644">
        <v>1240.0699460000001</v>
      </c>
      <c r="D1644">
        <v>1231.48999</v>
      </c>
      <c r="E1644">
        <v>1234.48999</v>
      </c>
      <c r="F1644">
        <v>1234.48999</v>
      </c>
      <c r="G1644">
        <v>2146410000</v>
      </c>
      <c r="H1644">
        <f>DAY(spx[[#This Row],[Date]])</f>
        <v>17</v>
      </c>
      <c r="I1644" s="7">
        <f>MONTH(spx[[#This Row],[Date]])</f>
        <v>7</v>
      </c>
      <c r="J1644" t="b">
        <f>MOD(spx[[#This Row],[month]]-1,3)=0</f>
        <v>1</v>
      </c>
      <c r="K1644" t="b">
        <f>spx[[#This Row],[month]]&lt;&gt;I1643</f>
        <v>0</v>
      </c>
      <c r="L1644" s="8">
        <f>YEAR(spx[[#This Row],[Date]])</f>
        <v>2006</v>
      </c>
      <c r="M1644" s="8" cm="1">
        <f t="array" ref="M1644">_xlfn.IFS(spx[[#This Row],[month]]&lt;=3,1,spx[[#This Row],[month]]&lt;=6,2,spx[[#This Row],[month]]&lt;=9,3,spx[[#This Row],[month]]&lt;=12,4)</f>
        <v>3</v>
      </c>
    </row>
    <row r="1645" spans="1:13" x14ac:dyDescent="0.25">
      <c r="A1645" s="2">
        <v>38916</v>
      </c>
      <c r="B1645">
        <v>1234.4799800000001</v>
      </c>
      <c r="C1645">
        <v>1239.8599850000001</v>
      </c>
      <c r="D1645">
        <v>1224.540039</v>
      </c>
      <c r="E1645">
        <v>1236.8599850000001</v>
      </c>
      <c r="F1645">
        <v>1236.8599850000001</v>
      </c>
      <c r="G1645">
        <v>2481750000</v>
      </c>
      <c r="H1645">
        <f>DAY(spx[[#This Row],[Date]])</f>
        <v>18</v>
      </c>
      <c r="I1645" s="7">
        <f>MONTH(spx[[#This Row],[Date]])</f>
        <v>7</v>
      </c>
      <c r="J1645" t="b">
        <f>MOD(spx[[#This Row],[month]]-1,3)=0</f>
        <v>1</v>
      </c>
      <c r="K1645" t="b">
        <f>spx[[#This Row],[month]]&lt;&gt;I1644</f>
        <v>0</v>
      </c>
      <c r="L1645" s="8">
        <f>YEAR(spx[[#This Row],[Date]])</f>
        <v>2006</v>
      </c>
      <c r="M1645" s="8" cm="1">
        <f t="array" ref="M1645">_xlfn.IFS(spx[[#This Row],[month]]&lt;=3,1,spx[[#This Row],[month]]&lt;=6,2,spx[[#This Row],[month]]&lt;=9,3,spx[[#This Row],[month]]&lt;=12,4)</f>
        <v>3</v>
      </c>
    </row>
    <row r="1646" spans="1:13" x14ac:dyDescent="0.25">
      <c r="A1646" s="2">
        <v>38917</v>
      </c>
      <c r="B1646">
        <v>1236.73999</v>
      </c>
      <c r="C1646">
        <v>1261.8100589999999</v>
      </c>
      <c r="D1646">
        <v>1236.73999</v>
      </c>
      <c r="E1646">
        <v>1259.8100589999999</v>
      </c>
      <c r="F1646">
        <v>1259.8100589999999</v>
      </c>
      <c r="G1646">
        <v>2701980000</v>
      </c>
      <c r="H1646">
        <f>DAY(spx[[#This Row],[Date]])</f>
        <v>19</v>
      </c>
      <c r="I1646" s="7">
        <f>MONTH(spx[[#This Row],[Date]])</f>
        <v>7</v>
      </c>
      <c r="J1646" t="b">
        <f>MOD(spx[[#This Row],[month]]-1,3)=0</f>
        <v>1</v>
      </c>
      <c r="K1646" t="b">
        <f>spx[[#This Row],[month]]&lt;&gt;I1645</f>
        <v>0</v>
      </c>
      <c r="L1646" s="8">
        <f>YEAR(spx[[#This Row],[Date]])</f>
        <v>2006</v>
      </c>
      <c r="M1646" s="8" cm="1">
        <f t="array" ref="M1646">_xlfn.IFS(spx[[#This Row],[month]]&lt;=3,1,spx[[#This Row],[month]]&lt;=6,2,spx[[#This Row],[month]]&lt;=9,3,spx[[#This Row],[month]]&lt;=12,4)</f>
        <v>3</v>
      </c>
    </row>
    <row r="1647" spans="1:13" x14ac:dyDescent="0.25">
      <c r="A1647" s="2">
        <v>38918</v>
      </c>
      <c r="B1647">
        <v>1259.8100589999999</v>
      </c>
      <c r="C1647">
        <v>1262.5600589999999</v>
      </c>
      <c r="D1647">
        <v>1249.130005</v>
      </c>
      <c r="E1647">
        <v>1249.130005</v>
      </c>
      <c r="F1647">
        <v>1249.130005</v>
      </c>
      <c r="G1647">
        <v>2345580000</v>
      </c>
      <c r="H1647">
        <f>DAY(spx[[#This Row],[Date]])</f>
        <v>20</v>
      </c>
      <c r="I1647" s="7">
        <f>MONTH(spx[[#This Row],[Date]])</f>
        <v>7</v>
      </c>
      <c r="J1647" t="b">
        <f>MOD(spx[[#This Row],[month]]-1,3)=0</f>
        <v>1</v>
      </c>
      <c r="K1647" t="b">
        <f>spx[[#This Row],[month]]&lt;&gt;I1646</f>
        <v>0</v>
      </c>
      <c r="L1647" s="8">
        <f>YEAR(spx[[#This Row],[Date]])</f>
        <v>2006</v>
      </c>
      <c r="M1647" s="8" cm="1">
        <f t="array" ref="M1647">_xlfn.IFS(spx[[#This Row],[month]]&lt;=3,1,spx[[#This Row],[month]]&lt;=6,2,spx[[#This Row],[month]]&lt;=9,3,spx[[#This Row],[month]]&lt;=12,4)</f>
        <v>3</v>
      </c>
    </row>
    <row r="1648" spans="1:13" x14ac:dyDescent="0.25">
      <c r="A1648" s="2">
        <v>38919</v>
      </c>
      <c r="B1648">
        <v>1249.119995</v>
      </c>
      <c r="C1648">
        <v>1250.959961</v>
      </c>
      <c r="D1648">
        <v>1238.719971</v>
      </c>
      <c r="E1648">
        <v>1240.290039</v>
      </c>
      <c r="F1648">
        <v>1240.290039</v>
      </c>
      <c r="G1648">
        <v>2704090000</v>
      </c>
      <c r="H1648">
        <f>DAY(spx[[#This Row],[Date]])</f>
        <v>21</v>
      </c>
      <c r="I1648" s="7">
        <f>MONTH(spx[[#This Row],[Date]])</f>
        <v>7</v>
      </c>
      <c r="J1648" t="b">
        <f>MOD(spx[[#This Row],[month]]-1,3)=0</f>
        <v>1</v>
      </c>
      <c r="K1648" t="b">
        <f>spx[[#This Row],[month]]&lt;&gt;I1647</f>
        <v>0</v>
      </c>
      <c r="L1648" s="8">
        <f>YEAR(spx[[#This Row],[Date]])</f>
        <v>2006</v>
      </c>
      <c r="M1648" s="8" cm="1">
        <f t="array" ref="M1648">_xlfn.IFS(spx[[#This Row],[month]]&lt;=3,1,spx[[#This Row],[month]]&lt;=6,2,spx[[#This Row],[month]]&lt;=9,3,spx[[#This Row],[month]]&lt;=12,4)</f>
        <v>3</v>
      </c>
    </row>
    <row r="1649" spans="1:13" x14ac:dyDescent="0.25">
      <c r="A1649" s="2">
        <v>38922</v>
      </c>
      <c r="B1649">
        <v>1240.25</v>
      </c>
      <c r="C1649">
        <v>1262.5</v>
      </c>
      <c r="D1649">
        <v>1240.25</v>
      </c>
      <c r="E1649">
        <v>1260.910034</v>
      </c>
      <c r="F1649">
        <v>1260.910034</v>
      </c>
      <c r="G1649">
        <v>2312720000</v>
      </c>
      <c r="H1649">
        <f>DAY(spx[[#This Row],[Date]])</f>
        <v>24</v>
      </c>
      <c r="I1649" s="7">
        <f>MONTH(spx[[#This Row],[Date]])</f>
        <v>7</v>
      </c>
      <c r="J1649" t="b">
        <f>MOD(spx[[#This Row],[month]]-1,3)=0</f>
        <v>1</v>
      </c>
      <c r="K1649" t="b">
        <f>spx[[#This Row],[month]]&lt;&gt;I1648</f>
        <v>0</v>
      </c>
      <c r="L1649" s="8">
        <f>YEAR(spx[[#This Row],[Date]])</f>
        <v>2006</v>
      </c>
      <c r="M1649" s="8" cm="1">
        <f t="array" ref="M1649">_xlfn.IFS(spx[[#This Row],[month]]&lt;=3,1,spx[[#This Row],[month]]&lt;=6,2,spx[[#This Row],[month]]&lt;=9,3,spx[[#This Row],[month]]&lt;=12,4)</f>
        <v>3</v>
      </c>
    </row>
    <row r="1650" spans="1:13" x14ac:dyDescent="0.25">
      <c r="A1650" s="2">
        <v>38923</v>
      </c>
      <c r="B1650">
        <v>1260.910034</v>
      </c>
      <c r="C1650">
        <v>1272.3900149999999</v>
      </c>
      <c r="D1650">
        <v>1257.1899410000001</v>
      </c>
      <c r="E1650">
        <v>1268.880005</v>
      </c>
      <c r="F1650">
        <v>1268.880005</v>
      </c>
      <c r="G1650">
        <v>2563930000</v>
      </c>
      <c r="H1650">
        <f>DAY(spx[[#This Row],[Date]])</f>
        <v>25</v>
      </c>
      <c r="I1650" s="7">
        <f>MONTH(spx[[#This Row],[Date]])</f>
        <v>7</v>
      </c>
      <c r="J1650" t="b">
        <f>MOD(spx[[#This Row],[month]]-1,3)=0</f>
        <v>1</v>
      </c>
      <c r="K1650" t="b">
        <f>spx[[#This Row],[month]]&lt;&gt;I1649</f>
        <v>0</v>
      </c>
      <c r="L1650" s="8">
        <f>YEAR(spx[[#This Row],[Date]])</f>
        <v>2006</v>
      </c>
      <c r="M1650" s="8" cm="1">
        <f t="array" ref="M1650">_xlfn.IFS(spx[[#This Row],[month]]&lt;=3,1,spx[[#This Row],[month]]&lt;=6,2,spx[[#This Row],[month]]&lt;=9,3,spx[[#This Row],[month]]&lt;=12,4)</f>
        <v>3</v>
      </c>
    </row>
    <row r="1651" spans="1:13" x14ac:dyDescent="0.25">
      <c r="A1651" s="2">
        <v>38924</v>
      </c>
      <c r="B1651">
        <v>1268.869995</v>
      </c>
      <c r="C1651">
        <v>1273.8900149999999</v>
      </c>
      <c r="D1651">
        <v>1261.9399410000001</v>
      </c>
      <c r="E1651">
        <v>1268.400024</v>
      </c>
      <c r="F1651">
        <v>1268.400024</v>
      </c>
      <c r="G1651">
        <v>2667710000</v>
      </c>
      <c r="H1651">
        <f>DAY(spx[[#This Row],[Date]])</f>
        <v>26</v>
      </c>
      <c r="I1651" s="7">
        <f>MONTH(spx[[#This Row],[Date]])</f>
        <v>7</v>
      </c>
      <c r="J1651" t="b">
        <f>MOD(spx[[#This Row],[month]]-1,3)=0</f>
        <v>1</v>
      </c>
      <c r="K1651" t="b">
        <f>spx[[#This Row],[month]]&lt;&gt;I1650</f>
        <v>0</v>
      </c>
      <c r="L1651" s="8">
        <f>YEAR(spx[[#This Row],[Date]])</f>
        <v>2006</v>
      </c>
      <c r="M1651" s="8" cm="1">
        <f t="array" ref="M1651">_xlfn.IFS(spx[[#This Row],[month]]&lt;=3,1,spx[[#This Row],[month]]&lt;=6,2,spx[[#This Row],[month]]&lt;=9,3,spx[[#This Row],[month]]&lt;=12,4)</f>
        <v>3</v>
      </c>
    </row>
    <row r="1652" spans="1:13" x14ac:dyDescent="0.25">
      <c r="A1652" s="2">
        <v>38925</v>
      </c>
      <c r="B1652">
        <v>1268.1999510000001</v>
      </c>
      <c r="C1652">
        <v>1275.849976</v>
      </c>
      <c r="D1652">
        <v>1261.920044</v>
      </c>
      <c r="E1652">
        <v>1263.1999510000001</v>
      </c>
      <c r="F1652">
        <v>1263.1999510000001</v>
      </c>
      <c r="G1652">
        <v>2776710000</v>
      </c>
      <c r="H1652">
        <f>DAY(spx[[#This Row],[Date]])</f>
        <v>27</v>
      </c>
      <c r="I1652" s="7">
        <f>MONTH(spx[[#This Row],[Date]])</f>
        <v>7</v>
      </c>
      <c r="J1652" t="b">
        <f>MOD(spx[[#This Row],[month]]-1,3)=0</f>
        <v>1</v>
      </c>
      <c r="K1652" t="b">
        <f>spx[[#This Row],[month]]&lt;&gt;I1651</f>
        <v>0</v>
      </c>
      <c r="L1652" s="8">
        <f>YEAR(spx[[#This Row],[Date]])</f>
        <v>2006</v>
      </c>
      <c r="M1652" s="8" cm="1">
        <f t="array" ref="M1652">_xlfn.IFS(spx[[#This Row],[month]]&lt;=3,1,spx[[#This Row],[month]]&lt;=6,2,spx[[#This Row],[month]]&lt;=9,3,spx[[#This Row],[month]]&lt;=12,4)</f>
        <v>3</v>
      </c>
    </row>
    <row r="1653" spans="1:13" x14ac:dyDescent="0.25">
      <c r="A1653" s="2">
        <v>38926</v>
      </c>
      <c r="B1653">
        <v>1263.150024</v>
      </c>
      <c r="C1653">
        <v>1280.420044</v>
      </c>
      <c r="D1653">
        <v>1263.150024</v>
      </c>
      <c r="E1653">
        <v>1278.5500489999999</v>
      </c>
      <c r="F1653">
        <v>1278.5500489999999</v>
      </c>
      <c r="G1653">
        <v>2480420000</v>
      </c>
      <c r="H1653">
        <f>DAY(spx[[#This Row],[Date]])</f>
        <v>28</v>
      </c>
      <c r="I1653" s="7">
        <f>MONTH(spx[[#This Row],[Date]])</f>
        <v>7</v>
      </c>
      <c r="J1653" t="b">
        <f>MOD(spx[[#This Row],[month]]-1,3)=0</f>
        <v>1</v>
      </c>
      <c r="K1653" t="b">
        <f>spx[[#This Row],[month]]&lt;&gt;I1652</f>
        <v>0</v>
      </c>
      <c r="L1653" s="8">
        <f>YEAR(spx[[#This Row],[Date]])</f>
        <v>2006</v>
      </c>
      <c r="M1653" s="8" cm="1">
        <f t="array" ref="M1653">_xlfn.IFS(spx[[#This Row],[month]]&lt;=3,1,spx[[#This Row],[month]]&lt;=6,2,spx[[#This Row],[month]]&lt;=9,3,spx[[#This Row],[month]]&lt;=12,4)</f>
        <v>3</v>
      </c>
    </row>
    <row r="1654" spans="1:13" x14ac:dyDescent="0.25">
      <c r="A1654" s="2">
        <v>38929</v>
      </c>
      <c r="B1654">
        <v>1278.530029</v>
      </c>
      <c r="C1654">
        <v>1278.660034</v>
      </c>
      <c r="D1654">
        <v>1274.3100589999999</v>
      </c>
      <c r="E1654">
        <v>1276.660034</v>
      </c>
      <c r="F1654">
        <v>1276.660034</v>
      </c>
      <c r="G1654">
        <v>2461300000</v>
      </c>
      <c r="H1654">
        <f>DAY(spx[[#This Row],[Date]])</f>
        <v>31</v>
      </c>
      <c r="I1654" s="7">
        <f>MONTH(spx[[#This Row],[Date]])</f>
        <v>7</v>
      </c>
      <c r="J1654" t="b">
        <f>MOD(spx[[#This Row],[month]]-1,3)=0</f>
        <v>1</v>
      </c>
      <c r="K1654" t="b">
        <f>spx[[#This Row],[month]]&lt;&gt;I1653</f>
        <v>0</v>
      </c>
      <c r="L1654" s="8">
        <f>YEAR(spx[[#This Row],[Date]])</f>
        <v>2006</v>
      </c>
      <c r="M1654" s="8" cm="1">
        <f t="array" ref="M1654">_xlfn.IFS(spx[[#This Row],[month]]&lt;=3,1,spx[[#This Row],[month]]&lt;=6,2,spx[[#This Row],[month]]&lt;=9,3,spx[[#This Row],[month]]&lt;=12,4)</f>
        <v>3</v>
      </c>
    </row>
    <row r="1655" spans="1:13" x14ac:dyDescent="0.25">
      <c r="A1655" s="2">
        <v>38930</v>
      </c>
      <c r="B1655">
        <v>1278.530029</v>
      </c>
      <c r="C1655">
        <v>1278.660034</v>
      </c>
      <c r="D1655">
        <v>1265.709961</v>
      </c>
      <c r="E1655">
        <v>1270.920044</v>
      </c>
      <c r="F1655">
        <v>1270.920044</v>
      </c>
      <c r="G1655">
        <v>2527690000</v>
      </c>
      <c r="H1655">
        <f>DAY(spx[[#This Row],[Date]])</f>
        <v>1</v>
      </c>
      <c r="I1655" s="7">
        <f>MONTH(spx[[#This Row],[Date]])</f>
        <v>8</v>
      </c>
      <c r="J1655" t="b">
        <f>MOD(spx[[#This Row],[month]]-1,3)=0</f>
        <v>0</v>
      </c>
      <c r="K1655" t="b">
        <f>spx[[#This Row],[month]]&lt;&gt;I1654</f>
        <v>1</v>
      </c>
      <c r="L1655" s="8">
        <f>YEAR(spx[[#This Row],[Date]])</f>
        <v>2006</v>
      </c>
      <c r="M1655" s="8" cm="1">
        <f t="array" ref="M1655">_xlfn.IFS(spx[[#This Row],[month]]&lt;=3,1,spx[[#This Row],[month]]&lt;=6,2,spx[[#This Row],[month]]&lt;=9,3,spx[[#This Row],[month]]&lt;=12,4)</f>
        <v>3</v>
      </c>
    </row>
    <row r="1656" spans="1:13" x14ac:dyDescent="0.25">
      <c r="A1656" s="2">
        <v>38931</v>
      </c>
      <c r="B1656">
        <v>1270.7299800000001</v>
      </c>
      <c r="C1656">
        <v>1283.420044</v>
      </c>
      <c r="D1656">
        <v>1270.7299800000001</v>
      </c>
      <c r="E1656">
        <v>1277.410034</v>
      </c>
      <c r="F1656">
        <v>1277.410034</v>
      </c>
      <c r="G1656">
        <v>2610750000</v>
      </c>
      <c r="H1656">
        <f>DAY(spx[[#This Row],[Date]])</f>
        <v>2</v>
      </c>
      <c r="I1656" s="7">
        <f>MONTH(spx[[#This Row],[Date]])</f>
        <v>8</v>
      </c>
      <c r="J1656" t="b">
        <f>MOD(spx[[#This Row],[month]]-1,3)=0</f>
        <v>0</v>
      </c>
      <c r="K1656" t="b">
        <f>spx[[#This Row],[month]]&lt;&gt;I1655</f>
        <v>0</v>
      </c>
      <c r="L1656" s="8">
        <f>YEAR(spx[[#This Row],[Date]])</f>
        <v>2006</v>
      </c>
      <c r="M1656" s="8" cm="1">
        <f t="array" ref="M1656">_xlfn.IFS(spx[[#This Row],[month]]&lt;=3,1,spx[[#This Row],[month]]&lt;=6,2,spx[[#This Row],[month]]&lt;=9,3,spx[[#This Row],[month]]&lt;=12,4)</f>
        <v>3</v>
      </c>
    </row>
    <row r="1657" spans="1:13" x14ac:dyDescent="0.25">
      <c r="A1657" s="2">
        <v>38932</v>
      </c>
      <c r="B1657">
        <v>1278.219971</v>
      </c>
      <c r="C1657">
        <v>1283.959961</v>
      </c>
      <c r="D1657">
        <v>1271.25</v>
      </c>
      <c r="E1657">
        <v>1280.2700199999999</v>
      </c>
      <c r="F1657">
        <v>1280.2700199999999</v>
      </c>
      <c r="G1657">
        <v>2728440000</v>
      </c>
      <c r="H1657">
        <f>DAY(spx[[#This Row],[Date]])</f>
        <v>3</v>
      </c>
      <c r="I1657" s="7">
        <f>MONTH(spx[[#This Row],[Date]])</f>
        <v>8</v>
      </c>
      <c r="J1657" t="b">
        <f>MOD(spx[[#This Row],[month]]-1,3)=0</f>
        <v>0</v>
      </c>
      <c r="K1657" t="b">
        <f>spx[[#This Row],[month]]&lt;&gt;I1656</f>
        <v>0</v>
      </c>
      <c r="L1657" s="8">
        <f>YEAR(spx[[#This Row],[Date]])</f>
        <v>2006</v>
      </c>
      <c r="M1657" s="8" cm="1">
        <f t="array" ref="M1657">_xlfn.IFS(spx[[#This Row],[month]]&lt;=3,1,spx[[#This Row],[month]]&lt;=6,2,spx[[#This Row],[month]]&lt;=9,3,spx[[#This Row],[month]]&lt;=12,4)</f>
        <v>3</v>
      </c>
    </row>
    <row r="1658" spans="1:13" x14ac:dyDescent="0.25">
      <c r="A1658" s="2">
        <v>38933</v>
      </c>
      <c r="B1658">
        <v>1280.26001</v>
      </c>
      <c r="C1658">
        <v>1292.920044</v>
      </c>
      <c r="D1658">
        <v>1273.8199460000001</v>
      </c>
      <c r="E1658">
        <v>1279.3599850000001</v>
      </c>
      <c r="F1658">
        <v>1279.3599850000001</v>
      </c>
      <c r="G1658">
        <v>2530970000</v>
      </c>
      <c r="H1658">
        <f>DAY(spx[[#This Row],[Date]])</f>
        <v>4</v>
      </c>
      <c r="I1658" s="7">
        <f>MONTH(spx[[#This Row],[Date]])</f>
        <v>8</v>
      </c>
      <c r="J1658" t="b">
        <f>MOD(spx[[#This Row],[month]]-1,3)=0</f>
        <v>0</v>
      </c>
      <c r="K1658" t="b">
        <f>spx[[#This Row],[month]]&lt;&gt;I1657</f>
        <v>0</v>
      </c>
      <c r="L1658" s="8">
        <f>YEAR(spx[[#This Row],[Date]])</f>
        <v>2006</v>
      </c>
      <c r="M1658" s="8" cm="1">
        <f t="array" ref="M1658">_xlfn.IFS(spx[[#This Row],[month]]&lt;=3,1,spx[[#This Row],[month]]&lt;=6,2,spx[[#This Row],[month]]&lt;=9,3,spx[[#This Row],[month]]&lt;=12,4)</f>
        <v>3</v>
      </c>
    </row>
    <row r="1659" spans="1:13" x14ac:dyDescent="0.25">
      <c r="A1659" s="2">
        <v>38936</v>
      </c>
      <c r="B1659">
        <v>1279.3100589999999</v>
      </c>
      <c r="C1659">
        <v>1279.3100589999999</v>
      </c>
      <c r="D1659">
        <v>1273</v>
      </c>
      <c r="E1659">
        <v>1275.7700199999999</v>
      </c>
      <c r="F1659">
        <v>1275.7700199999999</v>
      </c>
      <c r="G1659">
        <v>2045660000</v>
      </c>
      <c r="H1659">
        <f>DAY(spx[[#This Row],[Date]])</f>
        <v>7</v>
      </c>
      <c r="I1659" s="7">
        <f>MONTH(spx[[#This Row],[Date]])</f>
        <v>8</v>
      </c>
      <c r="J1659" t="b">
        <f>MOD(spx[[#This Row],[month]]-1,3)=0</f>
        <v>0</v>
      </c>
      <c r="K1659" t="b">
        <f>spx[[#This Row],[month]]&lt;&gt;I1658</f>
        <v>0</v>
      </c>
      <c r="L1659" s="8">
        <f>YEAR(spx[[#This Row],[Date]])</f>
        <v>2006</v>
      </c>
      <c r="M1659" s="8" cm="1">
        <f t="array" ref="M1659">_xlfn.IFS(spx[[#This Row],[month]]&lt;=3,1,spx[[#This Row],[month]]&lt;=6,2,spx[[#This Row],[month]]&lt;=9,3,spx[[#This Row],[month]]&lt;=12,4)</f>
        <v>3</v>
      </c>
    </row>
    <row r="1660" spans="1:13" x14ac:dyDescent="0.25">
      <c r="A1660" s="2">
        <v>38937</v>
      </c>
      <c r="B1660">
        <v>1275.670044</v>
      </c>
      <c r="C1660">
        <v>1282.75</v>
      </c>
      <c r="D1660">
        <v>1268.369995</v>
      </c>
      <c r="E1660">
        <v>1271.4799800000001</v>
      </c>
      <c r="F1660">
        <v>1271.4799800000001</v>
      </c>
      <c r="G1660">
        <v>2457840000</v>
      </c>
      <c r="H1660">
        <f>DAY(spx[[#This Row],[Date]])</f>
        <v>8</v>
      </c>
      <c r="I1660" s="7">
        <f>MONTH(spx[[#This Row],[Date]])</f>
        <v>8</v>
      </c>
      <c r="J1660" t="b">
        <f>MOD(spx[[#This Row],[month]]-1,3)=0</f>
        <v>0</v>
      </c>
      <c r="K1660" t="b">
        <f>spx[[#This Row],[month]]&lt;&gt;I1659</f>
        <v>0</v>
      </c>
      <c r="L1660" s="8">
        <f>YEAR(spx[[#This Row],[Date]])</f>
        <v>2006</v>
      </c>
      <c r="M1660" s="8" cm="1">
        <f t="array" ref="M1660">_xlfn.IFS(spx[[#This Row],[month]]&lt;=3,1,spx[[#This Row],[month]]&lt;=6,2,spx[[#This Row],[month]]&lt;=9,3,spx[[#This Row],[month]]&lt;=12,4)</f>
        <v>3</v>
      </c>
    </row>
    <row r="1661" spans="1:13" x14ac:dyDescent="0.25">
      <c r="A1661" s="2">
        <v>38938</v>
      </c>
      <c r="B1661">
        <v>1271.130005</v>
      </c>
      <c r="C1661">
        <v>1283.73999</v>
      </c>
      <c r="D1661">
        <v>1264.7299800000001</v>
      </c>
      <c r="E1661">
        <v>1265.9499510000001</v>
      </c>
      <c r="F1661">
        <v>1265.9499510000001</v>
      </c>
      <c r="G1661">
        <v>2555180000</v>
      </c>
      <c r="H1661">
        <f>DAY(spx[[#This Row],[Date]])</f>
        <v>9</v>
      </c>
      <c r="I1661" s="7">
        <f>MONTH(spx[[#This Row],[Date]])</f>
        <v>8</v>
      </c>
      <c r="J1661" t="b">
        <f>MOD(spx[[#This Row],[month]]-1,3)=0</f>
        <v>0</v>
      </c>
      <c r="K1661" t="b">
        <f>spx[[#This Row],[month]]&lt;&gt;I1660</f>
        <v>0</v>
      </c>
      <c r="L1661" s="8">
        <f>YEAR(spx[[#This Row],[Date]])</f>
        <v>2006</v>
      </c>
      <c r="M1661" s="8" cm="1">
        <f t="array" ref="M1661">_xlfn.IFS(spx[[#This Row],[month]]&lt;=3,1,spx[[#This Row],[month]]&lt;=6,2,spx[[#This Row],[month]]&lt;=9,3,spx[[#This Row],[month]]&lt;=12,4)</f>
        <v>3</v>
      </c>
    </row>
    <row r="1662" spans="1:13" x14ac:dyDescent="0.25">
      <c r="A1662" s="2">
        <v>38939</v>
      </c>
      <c r="B1662">
        <v>1265.719971</v>
      </c>
      <c r="C1662">
        <v>1272.5500489999999</v>
      </c>
      <c r="D1662">
        <v>1261.3000489999999</v>
      </c>
      <c r="E1662">
        <v>1271.8100589999999</v>
      </c>
      <c r="F1662">
        <v>1271.8100589999999</v>
      </c>
      <c r="G1662">
        <v>2402190000</v>
      </c>
      <c r="H1662">
        <f>DAY(spx[[#This Row],[Date]])</f>
        <v>10</v>
      </c>
      <c r="I1662" s="7">
        <f>MONTH(spx[[#This Row],[Date]])</f>
        <v>8</v>
      </c>
      <c r="J1662" t="b">
        <f>MOD(spx[[#This Row],[month]]-1,3)=0</f>
        <v>0</v>
      </c>
      <c r="K1662" t="b">
        <f>spx[[#This Row],[month]]&lt;&gt;I1661</f>
        <v>0</v>
      </c>
      <c r="L1662" s="8">
        <f>YEAR(spx[[#This Row],[Date]])</f>
        <v>2006</v>
      </c>
      <c r="M1662" s="8" cm="1">
        <f t="array" ref="M1662">_xlfn.IFS(spx[[#This Row],[month]]&lt;=3,1,spx[[#This Row],[month]]&lt;=6,2,spx[[#This Row],[month]]&lt;=9,3,spx[[#This Row],[month]]&lt;=12,4)</f>
        <v>3</v>
      </c>
    </row>
    <row r="1663" spans="1:13" x14ac:dyDescent="0.25">
      <c r="A1663" s="2">
        <v>38940</v>
      </c>
      <c r="B1663">
        <v>1271.6400149999999</v>
      </c>
      <c r="C1663">
        <v>1271.6400149999999</v>
      </c>
      <c r="D1663">
        <v>1262.079956</v>
      </c>
      <c r="E1663">
        <v>1266.73999</v>
      </c>
      <c r="F1663">
        <v>1266.73999</v>
      </c>
      <c r="G1663">
        <v>2004540000</v>
      </c>
      <c r="H1663">
        <f>DAY(spx[[#This Row],[Date]])</f>
        <v>11</v>
      </c>
      <c r="I1663" s="7">
        <f>MONTH(spx[[#This Row],[Date]])</f>
        <v>8</v>
      </c>
      <c r="J1663" t="b">
        <f>MOD(spx[[#This Row],[month]]-1,3)=0</f>
        <v>0</v>
      </c>
      <c r="K1663" t="b">
        <f>spx[[#This Row],[month]]&lt;&gt;I1662</f>
        <v>0</v>
      </c>
      <c r="L1663" s="8">
        <f>YEAR(spx[[#This Row],[Date]])</f>
        <v>2006</v>
      </c>
      <c r="M1663" s="8" cm="1">
        <f t="array" ref="M1663">_xlfn.IFS(spx[[#This Row],[month]]&lt;=3,1,spx[[#This Row],[month]]&lt;=6,2,spx[[#This Row],[month]]&lt;=9,3,spx[[#This Row],[month]]&lt;=12,4)</f>
        <v>3</v>
      </c>
    </row>
    <row r="1664" spans="1:13" x14ac:dyDescent="0.25">
      <c r="A1664" s="2">
        <v>38943</v>
      </c>
      <c r="B1664">
        <v>1266.670044</v>
      </c>
      <c r="C1664">
        <v>1278.900024</v>
      </c>
      <c r="D1664">
        <v>1266.670044</v>
      </c>
      <c r="E1664">
        <v>1268.209961</v>
      </c>
      <c r="F1664">
        <v>1268.209961</v>
      </c>
      <c r="G1664">
        <v>2118020000</v>
      </c>
      <c r="H1664">
        <f>DAY(spx[[#This Row],[Date]])</f>
        <v>14</v>
      </c>
      <c r="I1664" s="7">
        <f>MONTH(spx[[#This Row],[Date]])</f>
        <v>8</v>
      </c>
      <c r="J1664" t="b">
        <f>MOD(spx[[#This Row],[month]]-1,3)=0</f>
        <v>0</v>
      </c>
      <c r="K1664" t="b">
        <f>spx[[#This Row],[month]]&lt;&gt;I1663</f>
        <v>0</v>
      </c>
      <c r="L1664" s="8">
        <f>YEAR(spx[[#This Row],[Date]])</f>
        <v>2006</v>
      </c>
      <c r="M1664" s="8" cm="1">
        <f t="array" ref="M1664">_xlfn.IFS(spx[[#This Row],[month]]&lt;=3,1,spx[[#This Row],[month]]&lt;=6,2,spx[[#This Row],[month]]&lt;=9,3,spx[[#This Row],[month]]&lt;=12,4)</f>
        <v>3</v>
      </c>
    </row>
    <row r="1665" spans="1:13" x14ac:dyDescent="0.25">
      <c r="A1665" s="2">
        <v>38944</v>
      </c>
      <c r="B1665">
        <v>1268.1899410000001</v>
      </c>
      <c r="C1665">
        <v>1286.2299800000001</v>
      </c>
      <c r="D1665">
        <v>1268.1899410000001</v>
      </c>
      <c r="E1665">
        <v>1285.579956</v>
      </c>
      <c r="F1665">
        <v>1285.579956</v>
      </c>
      <c r="G1665">
        <v>2334100000</v>
      </c>
      <c r="H1665">
        <f>DAY(spx[[#This Row],[Date]])</f>
        <v>15</v>
      </c>
      <c r="I1665" s="7">
        <f>MONTH(spx[[#This Row],[Date]])</f>
        <v>8</v>
      </c>
      <c r="J1665" t="b">
        <f>MOD(spx[[#This Row],[month]]-1,3)=0</f>
        <v>0</v>
      </c>
      <c r="K1665" t="b">
        <f>spx[[#This Row],[month]]&lt;&gt;I1664</f>
        <v>0</v>
      </c>
      <c r="L1665" s="8">
        <f>YEAR(spx[[#This Row],[Date]])</f>
        <v>2006</v>
      </c>
      <c r="M1665" s="8" cm="1">
        <f t="array" ref="M1665">_xlfn.IFS(spx[[#This Row],[month]]&lt;=3,1,spx[[#This Row],[month]]&lt;=6,2,spx[[#This Row],[month]]&lt;=9,3,spx[[#This Row],[month]]&lt;=12,4)</f>
        <v>3</v>
      </c>
    </row>
    <row r="1666" spans="1:13" x14ac:dyDescent="0.25">
      <c r="A1666" s="2">
        <v>38945</v>
      </c>
      <c r="B1666">
        <v>1285.2700199999999</v>
      </c>
      <c r="C1666">
        <v>1296.209961</v>
      </c>
      <c r="D1666">
        <v>1285.2700199999999</v>
      </c>
      <c r="E1666">
        <v>1295.4300539999999</v>
      </c>
      <c r="F1666">
        <v>1295.4300539999999</v>
      </c>
      <c r="G1666">
        <v>2554570000</v>
      </c>
      <c r="H1666">
        <f>DAY(spx[[#This Row],[Date]])</f>
        <v>16</v>
      </c>
      <c r="I1666" s="7">
        <f>MONTH(spx[[#This Row],[Date]])</f>
        <v>8</v>
      </c>
      <c r="J1666" t="b">
        <f>MOD(spx[[#This Row],[month]]-1,3)=0</f>
        <v>0</v>
      </c>
      <c r="K1666" t="b">
        <f>spx[[#This Row],[month]]&lt;&gt;I1665</f>
        <v>0</v>
      </c>
      <c r="L1666" s="8">
        <f>YEAR(spx[[#This Row],[Date]])</f>
        <v>2006</v>
      </c>
      <c r="M1666" s="8" cm="1">
        <f t="array" ref="M1666">_xlfn.IFS(spx[[#This Row],[month]]&lt;=3,1,spx[[#This Row],[month]]&lt;=6,2,spx[[#This Row],[month]]&lt;=9,3,spx[[#This Row],[month]]&lt;=12,4)</f>
        <v>3</v>
      </c>
    </row>
    <row r="1667" spans="1:13" x14ac:dyDescent="0.25">
      <c r="A1667" s="2">
        <v>38946</v>
      </c>
      <c r="B1667">
        <v>1295.369995</v>
      </c>
      <c r="C1667">
        <v>1300.780029</v>
      </c>
      <c r="D1667">
        <v>1292.709961</v>
      </c>
      <c r="E1667">
        <v>1297.4799800000001</v>
      </c>
      <c r="F1667">
        <v>1297.4799800000001</v>
      </c>
      <c r="G1667">
        <v>2458340000</v>
      </c>
      <c r="H1667">
        <f>DAY(spx[[#This Row],[Date]])</f>
        <v>17</v>
      </c>
      <c r="I1667" s="7">
        <f>MONTH(spx[[#This Row],[Date]])</f>
        <v>8</v>
      </c>
      <c r="J1667" t="b">
        <f>MOD(spx[[#This Row],[month]]-1,3)=0</f>
        <v>0</v>
      </c>
      <c r="K1667" t="b">
        <f>spx[[#This Row],[month]]&lt;&gt;I1666</f>
        <v>0</v>
      </c>
      <c r="L1667" s="8">
        <f>YEAR(spx[[#This Row],[Date]])</f>
        <v>2006</v>
      </c>
      <c r="M1667" s="8" cm="1">
        <f t="array" ref="M1667">_xlfn.IFS(spx[[#This Row],[month]]&lt;=3,1,spx[[#This Row],[month]]&lt;=6,2,spx[[#This Row],[month]]&lt;=9,3,spx[[#This Row],[month]]&lt;=12,4)</f>
        <v>3</v>
      </c>
    </row>
    <row r="1668" spans="1:13" x14ac:dyDescent="0.25">
      <c r="A1668" s="2">
        <v>38947</v>
      </c>
      <c r="B1668">
        <v>1297.4799800000001</v>
      </c>
      <c r="C1668">
        <v>1302.3000489999999</v>
      </c>
      <c r="D1668">
        <v>1293.5699460000001</v>
      </c>
      <c r="E1668">
        <v>1302.3000489999999</v>
      </c>
      <c r="F1668">
        <v>1302.3000489999999</v>
      </c>
      <c r="G1668">
        <v>2033910000</v>
      </c>
      <c r="H1668">
        <f>DAY(spx[[#This Row],[Date]])</f>
        <v>18</v>
      </c>
      <c r="I1668" s="7">
        <f>MONTH(spx[[#This Row],[Date]])</f>
        <v>8</v>
      </c>
      <c r="J1668" t="b">
        <f>MOD(spx[[#This Row],[month]]-1,3)=0</f>
        <v>0</v>
      </c>
      <c r="K1668" t="b">
        <f>spx[[#This Row],[month]]&lt;&gt;I1667</f>
        <v>0</v>
      </c>
      <c r="L1668" s="8">
        <f>YEAR(spx[[#This Row],[Date]])</f>
        <v>2006</v>
      </c>
      <c r="M1668" s="8" cm="1">
        <f t="array" ref="M1668">_xlfn.IFS(spx[[#This Row],[month]]&lt;=3,1,spx[[#This Row],[month]]&lt;=6,2,spx[[#This Row],[month]]&lt;=9,3,spx[[#This Row],[month]]&lt;=12,4)</f>
        <v>3</v>
      </c>
    </row>
    <row r="1669" spans="1:13" x14ac:dyDescent="0.25">
      <c r="A1669" s="2">
        <v>38950</v>
      </c>
      <c r="B1669">
        <v>1302.3000489999999</v>
      </c>
      <c r="C1669">
        <v>1302.3000489999999</v>
      </c>
      <c r="D1669">
        <v>1295.51001</v>
      </c>
      <c r="E1669">
        <v>1297.5200199999999</v>
      </c>
      <c r="F1669">
        <v>1297.5200199999999</v>
      </c>
      <c r="G1669">
        <v>1759240000</v>
      </c>
      <c r="H1669">
        <f>DAY(spx[[#This Row],[Date]])</f>
        <v>21</v>
      </c>
      <c r="I1669" s="7">
        <f>MONTH(spx[[#This Row],[Date]])</f>
        <v>8</v>
      </c>
      <c r="J1669" t="b">
        <f>MOD(spx[[#This Row],[month]]-1,3)=0</f>
        <v>0</v>
      </c>
      <c r="K1669" t="b">
        <f>spx[[#This Row],[month]]&lt;&gt;I1668</f>
        <v>0</v>
      </c>
      <c r="L1669" s="8">
        <f>YEAR(spx[[#This Row],[Date]])</f>
        <v>2006</v>
      </c>
      <c r="M1669" s="8" cm="1">
        <f t="array" ref="M1669">_xlfn.IFS(spx[[#This Row],[month]]&lt;=3,1,spx[[#This Row],[month]]&lt;=6,2,spx[[#This Row],[month]]&lt;=9,3,spx[[#This Row],[month]]&lt;=12,4)</f>
        <v>3</v>
      </c>
    </row>
    <row r="1670" spans="1:13" x14ac:dyDescent="0.25">
      <c r="A1670" s="2">
        <v>38951</v>
      </c>
      <c r="B1670">
        <v>1297.5200199999999</v>
      </c>
      <c r="C1670">
        <v>1302.48999</v>
      </c>
      <c r="D1670">
        <v>1294.4399410000001</v>
      </c>
      <c r="E1670">
        <v>1298.8199460000001</v>
      </c>
      <c r="F1670">
        <v>1298.8199460000001</v>
      </c>
      <c r="G1670">
        <v>1908740000</v>
      </c>
      <c r="H1670">
        <f>DAY(spx[[#This Row],[Date]])</f>
        <v>22</v>
      </c>
      <c r="I1670" s="7">
        <f>MONTH(spx[[#This Row],[Date]])</f>
        <v>8</v>
      </c>
      <c r="J1670" t="b">
        <f>MOD(spx[[#This Row],[month]]-1,3)=0</f>
        <v>0</v>
      </c>
      <c r="K1670" t="b">
        <f>spx[[#This Row],[month]]&lt;&gt;I1669</f>
        <v>0</v>
      </c>
      <c r="L1670" s="8">
        <f>YEAR(spx[[#This Row],[Date]])</f>
        <v>2006</v>
      </c>
      <c r="M1670" s="8" cm="1">
        <f t="array" ref="M1670">_xlfn.IFS(spx[[#This Row],[month]]&lt;=3,1,spx[[#This Row],[month]]&lt;=6,2,spx[[#This Row],[month]]&lt;=9,3,spx[[#This Row],[month]]&lt;=12,4)</f>
        <v>3</v>
      </c>
    </row>
    <row r="1671" spans="1:13" x14ac:dyDescent="0.25">
      <c r="A1671" s="2">
        <v>38952</v>
      </c>
      <c r="B1671">
        <v>1298.7299800000001</v>
      </c>
      <c r="C1671">
        <v>1301.5</v>
      </c>
      <c r="D1671">
        <v>1289.8199460000001</v>
      </c>
      <c r="E1671">
        <v>1292.98999</v>
      </c>
      <c r="F1671">
        <v>1292.98999</v>
      </c>
      <c r="G1671">
        <v>1893670000</v>
      </c>
      <c r="H1671">
        <f>DAY(spx[[#This Row],[Date]])</f>
        <v>23</v>
      </c>
      <c r="I1671" s="7">
        <f>MONTH(spx[[#This Row],[Date]])</f>
        <v>8</v>
      </c>
      <c r="J1671" t="b">
        <f>MOD(spx[[#This Row],[month]]-1,3)=0</f>
        <v>0</v>
      </c>
      <c r="K1671" t="b">
        <f>spx[[#This Row],[month]]&lt;&gt;I1670</f>
        <v>0</v>
      </c>
      <c r="L1671" s="8">
        <f>YEAR(spx[[#This Row],[Date]])</f>
        <v>2006</v>
      </c>
      <c r="M1671" s="8" cm="1">
        <f t="array" ref="M1671">_xlfn.IFS(spx[[#This Row],[month]]&lt;=3,1,spx[[#This Row],[month]]&lt;=6,2,spx[[#This Row],[month]]&lt;=9,3,spx[[#This Row],[month]]&lt;=12,4)</f>
        <v>3</v>
      </c>
    </row>
    <row r="1672" spans="1:13" x14ac:dyDescent="0.25">
      <c r="A1672" s="2">
        <v>38953</v>
      </c>
      <c r="B1672">
        <v>1292.969971</v>
      </c>
      <c r="C1672">
        <v>1297.2299800000001</v>
      </c>
      <c r="D1672">
        <v>1291.400024</v>
      </c>
      <c r="E1672">
        <v>1296.0600589999999</v>
      </c>
      <c r="F1672">
        <v>1296.0600589999999</v>
      </c>
      <c r="G1672">
        <v>1930320000</v>
      </c>
      <c r="H1672">
        <f>DAY(spx[[#This Row],[Date]])</f>
        <v>24</v>
      </c>
      <c r="I1672" s="7">
        <f>MONTH(spx[[#This Row],[Date]])</f>
        <v>8</v>
      </c>
      <c r="J1672" t="b">
        <f>MOD(spx[[#This Row],[month]]-1,3)=0</f>
        <v>0</v>
      </c>
      <c r="K1672" t="b">
        <f>spx[[#This Row],[month]]&lt;&gt;I1671</f>
        <v>0</v>
      </c>
      <c r="L1672" s="8">
        <f>YEAR(spx[[#This Row],[Date]])</f>
        <v>2006</v>
      </c>
      <c r="M1672" s="8" cm="1">
        <f t="array" ref="M1672">_xlfn.IFS(spx[[#This Row],[month]]&lt;=3,1,spx[[#This Row],[month]]&lt;=6,2,spx[[#This Row],[month]]&lt;=9,3,spx[[#This Row],[month]]&lt;=12,4)</f>
        <v>3</v>
      </c>
    </row>
    <row r="1673" spans="1:13" x14ac:dyDescent="0.25">
      <c r="A1673" s="2">
        <v>38954</v>
      </c>
      <c r="B1673">
        <v>1295.920044</v>
      </c>
      <c r="C1673">
        <v>1298.880005</v>
      </c>
      <c r="D1673">
        <v>1292.3900149999999</v>
      </c>
      <c r="E1673">
        <v>1295.089966</v>
      </c>
      <c r="F1673">
        <v>1295.089966</v>
      </c>
      <c r="G1673">
        <v>1667580000</v>
      </c>
      <c r="H1673">
        <f>DAY(spx[[#This Row],[Date]])</f>
        <v>25</v>
      </c>
      <c r="I1673" s="7">
        <f>MONTH(spx[[#This Row],[Date]])</f>
        <v>8</v>
      </c>
      <c r="J1673" t="b">
        <f>MOD(spx[[#This Row],[month]]-1,3)=0</f>
        <v>0</v>
      </c>
      <c r="K1673" t="b">
        <f>spx[[#This Row],[month]]&lt;&gt;I1672</f>
        <v>0</v>
      </c>
      <c r="L1673" s="8">
        <f>YEAR(spx[[#This Row],[Date]])</f>
        <v>2006</v>
      </c>
      <c r="M1673" s="8" cm="1">
        <f t="array" ref="M1673">_xlfn.IFS(spx[[#This Row],[month]]&lt;=3,1,spx[[#This Row],[month]]&lt;=6,2,spx[[#This Row],[month]]&lt;=9,3,spx[[#This Row],[month]]&lt;=12,4)</f>
        <v>3</v>
      </c>
    </row>
    <row r="1674" spans="1:13" x14ac:dyDescent="0.25">
      <c r="A1674" s="2">
        <v>38957</v>
      </c>
      <c r="B1674">
        <v>1295.089966</v>
      </c>
      <c r="C1674">
        <v>1305.0200199999999</v>
      </c>
      <c r="D1674">
        <v>1293.969971</v>
      </c>
      <c r="E1674">
        <v>1301.780029</v>
      </c>
      <c r="F1674">
        <v>1301.780029</v>
      </c>
      <c r="G1674">
        <v>1834920000</v>
      </c>
      <c r="H1674">
        <f>DAY(spx[[#This Row],[Date]])</f>
        <v>28</v>
      </c>
      <c r="I1674" s="7">
        <f>MONTH(spx[[#This Row],[Date]])</f>
        <v>8</v>
      </c>
      <c r="J1674" t="b">
        <f>MOD(spx[[#This Row],[month]]-1,3)=0</f>
        <v>0</v>
      </c>
      <c r="K1674" t="b">
        <f>spx[[#This Row],[month]]&lt;&gt;I1673</f>
        <v>0</v>
      </c>
      <c r="L1674" s="8">
        <f>YEAR(spx[[#This Row],[Date]])</f>
        <v>2006</v>
      </c>
      <c r="M1674" s="8" cm="1">
        <f t="array" ref="M1674">_xlfn.IFS(spx[[#This Row],[month]]&lt;=3,1,spx[[#This Row],[month]]&lt;=6,2,spx[[#This Row],[month]]&lt;=9,3,spx[[#This Row],[month]]&lt;=12,4)</f>
        <v>3</v>
      </c>
    </row>
    <row r="1675" spans="1:13" x14ac:dyDescent="0.25">
      <c r="A1675" s="2">
        <v>38958</v>
      </c>
      <c r="B1675">
        <v>1301.5699460000001</v>
      </c>
      <c r="C1675">
        <v>1305.0200199999999</v>
      </c>
      <c r="D1675">
        <v>1295.290039</v>
      </c>
      <c r="E1675">
        <v>1304.280029</v>
      </c>
      <c r="F1675">
        <v>1304.280029</v>
      </c>
      <c r="G1675">
        <v>2093720000</v>
      </c>
      <c r="H1675">
        <f>DAY(spx[[#This Row],[Date]])</f>
        <v>29</v>
      </c>
      <c r="I1675" s="7">
        <f>MONTH(spx[[#This Row],[Date]])</f>
        <v>8</v>
      </c>
      <c r="J1675" t="b">
        <f>MOD(spx[[#This Row],[month]]-1,3)=0</f>
        <v>0</v>
      </c>
      <c r="K1675" t="b">
        <f>spx[[#This Row],[month]]&lt;&gt;I1674</f>
        <v>0</v>
      </c>
      <c r="L1675" s="8">
        <f>YEAR(spx[[#This Row],[Date]])</f>
        <v>2006</v>
      </c>
      <c r="M1675" s="8" cm="1">
        <f t="array" ref="M1675">_xlfn.IFS(spx[[#This Row],[month]]&lt;=3,1,spx[[#This Row],[month]]&lt;=6,2,spx[[#This Row],[month]]&lt;=9,3,spx[[#This Row],[month]]&lt;=12,4)</f>
        <v>3</v>
      </c>
    </row>
    <row r="1676" spans="1:13" x14ac:dyDescent="0.25">
      <c r="A1676" s="2">
        <v>38959</v>
      </c>
      <c r="B1676">
        <v>1303.6999510000001</v>
      </c>
      <c r="C1676">
        <v>1306.73999</v>
      </c>
      <c r="D1676">
        <v>1302.150024</v>
      </c>
      <c r="E1676">
        <v>1305.369995</v>
      </c>
      <c r="F1676">
        <v>1305.369995</v>
      </c>
      <c r="G1676">
        <v>2060690000</v>
      </c>
      <c r="H1676">
        <f>DAY(spx[[#This Row],[Date]])</f>
        <v>30</v>
      </c>
      <c r="I1676" s="7">
        <f>MONTH(spx[[#This Row],[Date]])</f>
        <v>8</v>
      </c>
      <c r="J1676" t="b">
        <f>MOD(spx[[#This Row],[month]]-1,3)=0</f>
        <v>0</v>
      </c>
      <c r="K1676" t="b">
        <f>spx[[#This Row],[month]]&lt;&gt;I1675</f>
        <v>0</v>
      </c>
      <c r="L1676" s="8">
        <f>YEAR(spx[[#This Row],[Date]])</f>
        <v>2006</v>
      </c>
      <c r="M1676" s="8" cm="1">
        <f t="array" ref="M1676">_xlfn.IFS(spx[[#This Row],[month]]&lt;=3,1,spx[[#This Row],[month]]&lt;=6,2,spx[[#This Row],[month]]&lt;=9,3,spx[[#This Row],[month]]&lt;=12,4)</f>
        <v>3</v>
      </c>
    </row>
    <row r="1677" spans="1:13" x14ac:dyDescent="0.25">
      <c r="A1677" s="2">
        <v>38960</v>
      </c>
      <c r="B1677">
        <v>1304.25</v>
      </c>
      <c r="C1677">
        <v>1306.1099850000001</v>
      </c>
      <c r="D1677">
        <v>1302.4499510000001</v>
      </c>
      <c r="E1677">
        <v>1303.8199460000001</v>
      </c>
      <c r="F1677">
        <v>1303.8199460000001</v>
      </c>
      <c r="G1677">
        <v>1974540000</v>
      </c>
      <c r="H1677">
        <f>DAY(spx[[#This Row],[Date]])</f>
        <v>31</v>
      </c>
      <c r="I1677" s="7">
        <f>MONTH(spx[[#This Row],[Date]])</f>
        <v>8</v>
      </c>
      <c r="J1677" t="b">
        <f>MOD(spx[[#This Row],[month]]-1,3)=0</f>
        <v>0</v>
      </c>
      <c r="K1677" t="b">
        <f>spx[[#This Row],[month]]&lt;&gt;I1676</f>
        <v>0</v>
      </c>
      <c r="L1677" s="8">
        <f>YEAR(spx[[#This Row],[Date]])</f>
        <v>2006</v>
      </c>
      <c r="M1677" s="8" cm="1">
        <f t="array" ref="M1677">_xlfn.IFS(spx[[#This Row],[month]]&lt;=3,1,spx[[#This Row],[month]]&lt;=6,2,spx[[#This Row],[month]]&lt;=9,3,spx[[#This Row],[month]]&lt;=12,4)</f>
        <v>3</v>
      </c>
    </row>
    <row r="1678" spans="1:13" x14ac:dyDescent="0.25">
      <c r="A1678" s="2">
        <v>38961</v>
      </c>
      <c r="B1678">
        <v>1303.8000489999999</v>
      </c>
      <c r="C1678">
        <v>1312.030029</v>
      </c>
      <c r="D1678">
        <v>1303.8000489999999</v>
      </c>
      <c r="E1678">
        <v>1311.01001</v>
      </c>
      <c r="F1678">
        <v>1311.01001</v>
      </c>
      <c r="G1678">
        <v>1800520000</v>
      </c>
      <c r="H1678">
        <f>DAY(spx[[#This Row],[Date]])</f>
        <v>1</v>
      </c>
      <c r="I1678" s="7">
        <f>MONTH(spx[[#This Row],[Date]])</f>
        <v>9</v>
      </c>
      <c r="J1678" t="b">
        <f>MOD(spx[[#This Row],[month]]-1,3)=0</f>
        <v>0</v>
      </c>
      <c r="K1678" t="b">
        <f>spx[[#This Row],[month]]&lt;&gt;I1677</f>
        <v>1</v>
      </c>
      <c r="L1678" s="8">
        <f>YEAR(spx[[#This Row],[Date]])</f>
        <v>2006</v>
      </c>
      <c r="M1678" s="8" cm="1">
        <f t="array" ref="M1678">_xlfn.IFS(spx[[#This Row],[month]]&lt;=3,1,spx[[#This Row],[month]]&lt;=6,2,spx[[#This Row],[month]]&lt;=9,3,spx[[#This Row],[month]]&lt;=12,4)</f>
        <v>3</v>
      </c>
    </row>
    <row r="1679" spans="1:13" x14ac:dyDescent="0.25">
      <c r="A1679" s="2">
        <v>38965</v>
      </c>
      <c r="B1679">
        <v>1310.9399410000001</v>
      </c>
      <c r="C1679">
        <v>1314.670044</v>
      </c>
      <c r="D1679">
        <v>1308.8199460000001</v>
      </c>
      <c r="E1679">
        <v>1313.25</v>
      </c>
      <c r="F1679">
        <v>1313.25</v>
      </c>
      <c r="G1679">
        <v>2114480000</v>
      </c>
      <c r="H1679">
        <f>DAY(spx[[#This Row],[Date]])</f>
        <v>5</v>
      </c>
      <c r="I1679" s="7">
        <f>MONTH(spx[[#This Row],[Date]])</f>
        <v>9</v>
      </c>
      <c r="J1679" t="b">
        <f>MOD(spx[[#This Row],[month]]-1,3)=0</f>
        <v>0</v>
      </c>
      <c r="K1679" t="b">
        <f>spx[[#This Row],[month]]&lt;&gt;I1678</f>
        <v>0</v>
      </c>
      <c r="L1679" s="8">
        <f>YEAR(spx[[#This Row],[Date]])</f>
        <v>2006</v>
      </c>
      <c r="M1679" s="8" cm="1">
        <f t="array" ref="M1679">_xlfn.IFS(spx[[#This Row],[month]]&lt;=3,1,spx[[#This Row],[month]]&lt;=6,2,spx[[#This Row],[month]]&lt;=9,3,spx[[#This Row],[month]]&lt;=12,4)</f>
        <v>3</v>
      </c>
    </row>
    <row r="1680" spans="1:13" x14ac:dyDescent="0.25">
      <c r="A1680" s="2">
        <v>38966</v>
      </c>
      <c r="B1680">
        <v>1313.040039</v>
      </c>
      <c r="C1680">
        <v>1313.040039</v>
      </c>
      <c r="D1680">
        <v>1299.280029</v>
      </c>
      <c r="E1680">
        <v>1300.26001</v>
      </c>
      <c r="F1680">
        <v>1300.26001</v>
      </c>
      <c r="G1680">
        <v>2329870000</v>
      </c>
      <c r="H1680">
        <f>DAY(spx[[#This Row],[Date]])</f>
        <v>6</v>
      </c>
      <c r="I1680" s="7">
        <f>MONTH(spx[[#This Row],[Date]])</f>
        <v>9</v>
      </c>
      <c r="J1680" t="b">
        <f>MOD(spx[[#This Row],[month]]-1,3)=0</f>
        <v>0</v>
      </c>
      <c r="K1680" t="b">
        <f>spx[[#This Row],[month]]&lt;&gt;I1679</f>
        <v>0</v>
      </c>
      <c r="L1680" s="8">
        <f>YEAR(spx[[#This Row],[Date]])</f>
        <v>2006</v>
      </c>
      <c r="M1680" s="8" cm="1">
        <f t="array" ref="M1680">_xlfn.IFS(spx[[#This Row],[month]]&lt;=3,1,spx[[#This Row],[month]]&lt;=6,2,spx[[#This Row],[month]]&lt;=9,3,spx[[#This Row],[month]]&lt;=12,4)</f>
        <v>3</v>
      </c>
    </row>
    <row r="1681" spans="1:13" x14ac:dyDescent="0.25">
      <c r="A1681" s="2">
        <v>38967</v>
      </c>
      <c r="B1681">
        <v>1300.209961</v>
      </c>
      <c r="C1681">
        <v>1301.25</v>
      </c>
      <c r="D1681">
        <v>1292.130005</v>
      </c>
      <c r="E1681">
        <v>1294.0200199999999</v>
      </c>
      <c r="F1681">
        <v>1294.0200199999999</v>
      </c>
      <c r="G1681">
        <v>2325850000</v>
      </c>
      <c r="H1681">
        <f>DAY(spx[[#This Row],[Date]])</f>
        <v>7</v>
      </c>
      <c r="I1681" s="7">
        <f>MONTH(spx[[#This Row],[Date]])</f>
        <v>9</v>
      </c>
      <c r="J1681" t="b">
        <f>MOD(spx[[#This Row],[month]]-1,3)=0</f>
        <v>0</v>
      </c>
      <c r="K1681" t="b">
        <f>spx[[#This Row],[month]]&lt;&gt;I1680</f>
        <v>0</v>
      </c>
      <c r="L1681" s="8">
        <f>YEAR(spx[[#This Row],[Date]])</f>
        <v>2006</v>
      </c>
      <c r="M1681" s="8" cm="1">
        <f t="array" ref="M1681">_xlfn.IFS(spx[[#This Row],[month]]&lt;=3,1,spx[[#This Row],[month]]&lt;=6,2,spx[[#This Row],[month]]&lt;=9,3,spx[[#This Row],[month]]&lt;=12,4)</f>
        <v>3</v>
      </c>
    </row>
    <row r="1682" spans="1:13" x14ac:dyDescent="0.25">
      <c r="A1682" s="2">
        <v>38968</v>
      </c>
      <c r="B1682">
        <v>1294.0200199999999</v>
      </c>
      <c r="C1682">
        <v>1300.1400149999999</v>
      </c>
      <c r="D1682">
        <v>1294.0200199999999</v>
      </c>
      <c r="E1682">
        <v>1298.920044</v>
      </c>
      <c r="F1682">
        <v>1298.920044</v>
      </c>
      <c r="G1682">
        <v>2132890000</v>
      </c>
      <c r="H1682">
        <f>DAY(spx[[#This Row],[Date]])</f>
        <v>8</v>
      </c>
      <c r="I1682" s="7">
        <f>MONTH(spx[[#This Row],[Date]])</f>
        <v>9</v>
      </c>
      <c r="J1682" t="b">
        <f>MOD(spx[[#This Row],[month]]-1,3)=0</f>
        <v>0</v>
      </c>
      <c r="K1682" t="b">
        <f>spx[[#This Row],[month]]&lt;&gt;I1681</f>
        <v>0</v>
      </c>
      <c r="L1682" s="8">
        <f>YEAR(spx[[#This Row],[Date]])</f>
        <v>2006</v>
      </c>
      <c r="M1682" s="8" cm="1">
        <f t="array" ref="M1682">_xlfn.IFS(spx[[#This Row],[month]]&lt;=3,1,spx[[#This Row],[month]]&lt;=6,2,spx[[#This Row],[month]]&lt;=9,3,spx[[#This Row],[month]]&lt;=12,4)</f>
        <v>3</v>
      </c>
    </row>
    <row r="1683" spans="1:13" x14ac:dyDescent="0.25">
      <c r="A1683" s="2">
        <v>38971</v>
      </c>
      <c r="B1683">
        <v>1298.8599850000001</v>
      </c>
      <c r="C1683">
        <v>1302.3599850000001</v>
      </c>
      <c r="D1683">
        <v>1290.9300539999999</v>
      </c>
      <c r="E1683">
        <v>1299.540039</v>
      </c>
      <c r="F1683">
        <v>1299.540039</v>
      </c>
      <c r="G1683">
        <v>2506430000</v>
      </c>
      <c r="H1683">
        <f>DAY(spx[[#This Row],[Date]])</f>
        <v>11</v>
      </c>
      <c r="I1683" s="7">
        <f>MONTH(spx[[#This Row],[Date]])</f>
        <v>9</v>
      </c>
      <c r="J1683" t="b">
        <f>MOD(spx[[#This Row],[month]]-1,3)=0</f>
        <v>0</v>
      </c>
      <c r="K1683" t="b">
        <f>spx[[#This Row],[month]]&lt;&gt;I1682</f>
        <v>0</v>
      </c>
      <c r="L1683" s="8">
        <f>YEAR(spx[[#This Row],[Date]])</f>
        <v>2006</v>
      </c>
      <c r="M1683" s="8" cm="1">
        <f t="array" ref="M1683">_xlfn.IFS(spx[[#This Row],[month]]&lt;=3,1,spx[[#This Row],[month]]&lt;=6,2,spx[[#This Row],[month]]&lt;=9,3,spx[[#This Row],[month]]&lt;=12,4)</f>
        <v>3</v>
      </c>
    </row>
    <row r="1684" spans="1:13" x14ac:dyDescent="0.25">
      <c r="A1684" s="2">
        <v>38972</v>
      </c>
      <c r="B1684">
        <v>1299.530029</v>
      </c>
      <c r="C1684">
        <v>1314.280029</v>
      </c>
      <c r="D1684">
        <v>1299.530029</v>
      </c>
      <c r="E1684">
        <v>1313</v>
      </c>
      <c r="F1684">
        <v>1313</v>
      </c>
      <c r="G1684">
        <v>2791580000</v>
      </c>
      <c r="H1684">
        <f>DAY(spx[[#This Row],[Date]])</f>
        <v>12</v>
      </c>
      <c r="I1684" s="7">
        <f>MONTH(spx[[#This Row],[Date]])</f>
        <v>9</v>
      </c>
      <c r="J1684" t="b">
        <f>MOD(spx[[#This Row],[month]]-1,3)=0</f>
        <v>0</v>
      </c>
      <c r="K1684" t="b">
        <f>spx[[#This Row],[month]]&lt;&gt;I1683</f>
        <v>0</v>
      </c>
      <c r="L1684" s="8">
        <f>YEAR(spx[[#This Row],[Date]])</f>
        <v>2006</v>
      </c>
      <c r="M1684" s="8" cm="1">
        <f t="array" ref="M1684">_xlfn.IFS(spx[[#This Row],[month]]&lt;=3,1,spx[[#This Row],[month]]&lt;=6,2,spx[[#This Row],[month]]&lt;=9,3,spx[[#This Row],[month]]&lt;=12,4)</f>
        <v>3</v>
      </c>
    </row>
    <row r="1685" spans="1:13" x14ac:dyDescent="0.25">
      <c r="A1685" s="2">
        <v>38973</v>
      </c>
      <c r="B1685">
        <v>1312.73999</v>
      </c>
      <c r="C1685">
        <v>1319.920044</v>
      </c>
      <c r="D1685">
        <v>1311.119995</v>
      </c>
      <c r="E1685">
        <v>1318.0699460000001</v>
      </c>
      <c r="F1685">
        <v>1318.0699460000001</v>
      </c>
      <c r="G1685">
        <v>2597220000</v>
      </c>
      <c r="H1685">
        <f>DAY(spx[[#This Row],[Date]])</f>
        <v>13</v>
      </c>
      <c r="I1685" s="7">
        <f>MONTH(spx[[#This Row],[Date]])</f>
        <v>9</v>
      </c>
      <c r="J1685" t="b">
        <f>MOD(spx[[#This Row],[month]]-1,3)=0</f>
        <v>0</v>
      </c>
      <c r="K1685" t="b">
        <f>spx[[#This Row],[month]]&lt;&gt;I1684</f>
        <v>0</v>
      </c>
      <c r="L1685" s="8">
        <f>YEAR(spx[[#This Row],[Date]])</f>
        <v>2006</v>
      </c>
      <c r="M1685" s="8" cm="1">
        <f t="array" ref="M1685">_xlfn.IFS(spx[[#This Row],[month]]&lt;=3,1,spx[[#This Row],[month]]&lt;=6,2,spx[[#This Row],[month]]&lt;=9,3,spx[[#This Row],[month]]&lt;=12,4)</f>
        <v>3</v>
      </c>
    </row>
    <row r="1686" spans="1:13" x14ac:dyDescent="0.25">
      <c r="A1686" s="2">
        <v>38974</v>
      </c>
      <c r="B1686">
        <v>1318</v>
      </c>
      <c r="C1686">
        <v>1318</v>
      </c>
      <c r="D1686">
        <v>1313.25</v>
      </c>
      <c r="E1686">
        <v>1316.280029</v>
      </c>
      <c r="F1686">
        <v>1316.280029</v>
      </c>
      <c r="G1686">
        <v>2351220000</v>
      </c>
      <c r="H1686">
        <f>DAY(spx[[#This Row],[Date]])</f>
        <v>14</v>
      </c>
      <c r="I1686" s="7">
        <f>MONTH(spx[[#This Row],[Date]])</f>
        <v>9</v>
      </c>
      <c r="J1686" t="b">
        <f>MOD(spx[[#This Row],[month]]-1,3)=0</f>
        <v>0</v>
      </c>
      <c r="K1686" t="b">
        <f>spx[[#This Row],[month]]&lt;&gt;I1685</f>
        <v>0</v>
      </c>
      <c r="L1686" s="8">
        <f>YEAR(spx[[#This Row],[Date]])</f>
        <v>2006</v>
      </c>
      <c r="M1686" s="8" cm="1">
        <f t="array" ref="M1686">_xlfn.IFS(spx[[#This Row],[month]]&lt;=3,1,spx[[#This Row],[month]]&lt;=6,2,spx[[#This Row],[month]]&lt;=9,3,spx[[#This Row],[month]]&lt;=12,4)</f>
        <v>3</v>
      </c>
    </row>
    <row r="1687" spans="1:13" x14ac:dyDescent="0.25">
      <c r="A1687" s="2">
        <v>38975</v>
      </c>
      <c r="B1687">
        <v>1316.280029</v>
      </c>
      <c r="C1687">
        <v>1324.650024</v>
      </c>
      <c r="D1687">
        <v>1316.280029</v>
      </c>
      <c r="E1687">
        <v>1319.660034</v>
      </c>
      <c r="F1687">
        <v>1319.660034</v>
      </c>
      <c r="G1687">
        <v>3198030000</v>
      </c>
      <c r="H1687">
        <f>DAY(spx[[#This Row],[Date]])</f>
        <v>15</v>
      </c>
      <c r="I1687" s="7">
        <f>MONTH(spx[[#This Row],[Date]])</f>
        <v>9</v>
      </c>
      <c r="J1687" t="b">
        <f>MOD(spx[[#This Row],[month]]-1,3)=0</f>
        <v>0</v>
      </c>
      <c r="K1687" t="b">
        <f>spx[[#This Row],[month]]&lt;&gt;I1686</f>
        <v>0</v>
      </c>
      <c r="L1687" s="8">
        <f>YEAR(spx[[#This Row],[Date]])</f>
        <v>2006</v>
      </c>
      <c r="M1687" s="8" cm="1">
        <f t="array" ref="M1687">_xlfn.IFS(spx[[#This Row],[month]]&lt;=3,1,spx[[#This Row],[month]]&lt;=6,2,spx[[#This Row],[month]]&lt;=9,3,spx[[#This Row],[month]]&lt;=12,4)</f>
        <v>3</v>
      </c>
    </row>
    <row r="1688" spans="1:13" x14ac:dyDescent="0.25">
      <c r="A1688" s="2">
        <v>38978</v>
      </c>
      <c r="B1688">
        <v>1319.849976</v>
      </c>
      <c r="C1688">
        <v>1324.869995</v>
      </c>
      <c r="D1688">
        <v>1318.160034</v>
      </c>
      <c r="E1688">
        <v>1321.1800539999999</v>
      </c>
      <c r="F1688">
        <v>1321.1800539999999</v>
      </c>
      <c r="G1688">
        <v>2325080000</v>
      </c>
      <c r="H1688">
        <f>DAY(spx[[#This Row],[Date]])</f>
        <v>18</v>
      </c>
      <c r="I1688" s="7">
        <f>MONTH(spx[[#This Row],[Date]])</f>
        <v>9</v>
      </c>
      <c r="J1688" t="b">
        <f>MOD(spx[[#This Row],[month]]-1,3)=0</f>
        <v>0</v>
      </c>
      <c r="K1688" t="b">
        <f>spx[[#This Row],[month]]&lt;&gt;I1687</f>
        <v>0</v>
      </c>
      <c r="L1688" s="8">
        <f>YEAR(spx[[#This Row],[Date]])</f>
        <v>2006</v>
      </c>
      <c r="M1688" s="8" cm="1">
        <f t="array" ref="M1688">_xlfn.IFS(spx[[#This Row],[month]]&lt;=3,1,spx[[#This Row],[month]]&lt;=6,2,spx[[#This Row],[month]]&lt;=9,3,spx[[#This Row],[month]]&lt;=12,4)</f>
        <v>3</v>
      </c>
    </row>
    <row r="1689" spans="1:13" x14ac:dyDescent="0.25">
      <c r="A1689" s="2">
        <v>38979</v>
      </c>
      <c r="B1689">
        <v>1321.170044</v>
      </c>
      <c r="C1689">
        <v>1322.040039</v>
      </c>
      <c r="D1689">
        <v>1312.170044</v>
      </c>
      <c r="E1689">
        <v>1317.6400149999999</v>
      </c>
      <c r="F1689">
        <v>1317.6400149999999</v>
      </c>
      <c r="G1689">
        <v>2390850000</v>
      </c>
      <c r="H1689">
        <f>DAY(spx[[#This Row],[Date]])</f>
        <v>19</v>
      </c>
      <c r="I1689" s="7">
        <f>MONTH(spx[[#This Row],[Date]])</f>
        <v>9</v>
      </c>
      <c r="J1689" t="b">
        <f>MOD(spx[[#This Row],[month]]-1,3)=0</f>
        <v>0</v>
      </c>
      <c r="K1689" t="b">
        <f>spx[[#This Row],[month]]&lt;&gt;I1688</f>
        <v>0</v>
      </c>
      <c r="L1689" s="8">
        <f>YEAR(spx[[#This Row],[Date]])</f>
        <v>2006</v>
      </c>
      <c r="M1689" s="8" cm="1">
        <f t="array" ref="M1689">_xlfn.IFS(spx[[#This Row],[month]]&lt;=3,1,spx[[#This Row],[month]]&lt;=6,2,spx[[#This Row],[month]]&lt;=9,3,spx[[#This Row],[month]]&lt;=12,4)</f>
        <v>3</v>
      </c>
    </row>
    <row r="1690" spans="1:13" x14ac:dyDescent="0.25">
      <c r="A1690" s="2">
        <v>38980</v>
      </c>
      <c r="B1690">
        <v>1318.280029</v>
      </c>
      <c r="C1690">
        <v>1328.530029</v>
      </c>
      <c r="D1690">
        <v>1318.280029</v>
      </c>
      <c r="E1690">
        <v>1325.1800539999999</v>
      </c>
      <c r="F1690">
        <v>1325.1800539999999</v>
      </c>
      <c r="G1690">
        <v>2543070000</v>
      </c>
      <c r="H1690">
        <f>DAY(spx[[#This Row],[Date]])</f>
        <v>20</v>
      </c>
      <c r="I1690" s="7">
        <f>MONTH(spx[[#This Row],[Date]])</f>
        <v>9</v>
      </c>
      <c r="J1690" t="b">
        <f>MOD(spx[[#This Row],[month]]-1,3)=0</f>
        <v>0</v>
      </c>
      <c r="K1690" t="b">
        <f>spx[[#This Row],[month]]&lt;&gt;I1689</f>
        <v>0</v>
      </c>
      <c r="L1690" s="8">
        <f>YEAR(spx[[#This Row],[Date]])</f>
        <v>2006</v>
      </c>
      <c r="M1690" s="8" cm="1">
        <f t="array" ref="M1690">_xlfn.IFS(spx[[#This Row],[month]]&lt;=3,1,spx[[#This Row],[month]]&lt;=6,2,spx[[#This Row],[month]]&lt;=9,3,spx[[#This Row],[month]]&lt;=12,4)</f>
        <v>3</v>
      </c>
    </row>
    <row r="1691" spans="1:13" x14ac:dyDescent="0.25">
      <c r="A1691" s="2">
        <v>38981</v>
      </c>
      <c r="B1691">
        <v>1324.8900149999999</v>
      </c>
      <c r="C1691">
        <v>1328.1899410000001</v>
      </c>
      <c r="D1691">
        <v>1315.4499510000001</v>
      </c>
      <c r="E1691">
        <v>1318.030029</v>
      </c>
      <c r="F1691">
        <v>1318.030029</v>
      </c>
      <c r="G1691">
        <v>2627440000</v>
      </c>
      <c r="H1691">
        <f>DAY(spx[[#This Row],[Date]])</f>
        <v>21</v>
      </c>
      <c r="I1691" s="7">
        <f>MONTH(spx[[#This Row],[Date]])</f>
        <v>9</v>
      </c>
      <c r="J1691" t="b">
        <f>MOD(spx[[#This Row],[month]]-1,3)=0</f>
        <v>0</v>
      </c>
      <c r="K1691" t="b">
        <f>spx[[#This Row],[month]]&lt;&gt;I1690</f>
        <v>0</v>
      </c>
      <c r="L1691" s="8">
        <f>YEAR(spx[[#This Row],[Date]])</f>
        <v>2006</v>
      </c>
      <c r="M1691" s="8" cm="1">
        <f t="array" ref="M1691">_xlfn.IFS(spx[[#This Row],[month]]&lt;=3,1,spx[[#This Row],[month]]&lt;=6,2,spx[[#This Row],[month]]&lt;=9,3,spx[[#This Row],[month]]&lt;=12,4)</f>
        <v>3</v>
      </c>
    </row>
    <row r="1692" spans="1:13" x14ac:dyDescent="0.25">
      <c r="A1692" s="2">
        <v>38982</v>
      </c>
      <c r="B1692">
        <v>1318.030029</v>
      </c>
      <c r="C1692">
        <v>1318.030029</v>
      </c>
      <c r="D1692">
        <v>1310.9399410000001</v>
      </c>
      <c r="E1692">
        <v>1314.780029</v>
      </c>
      <c r="F1692">
        <v>1314.780029</v>
      </c>
      <c r="G1692">
        <v>2162880000</v>
      </c>
      <c r="H1692">
        <f>DAY(spx[[#This Row],[Date]])</f>
        <v>22</v>
      </c>
      <c r="I1692" s="7">
        <f>MONTH(spx[[#This Row],[Date]])</f>
        <v>9</v>
      </c>
      <c r="J1692" t="b">
        <f>MOD(spx[[#This Row],[month]]-1,3)=0</f>
        <v>0</v>
      </c>
      <c r="K1692" t="b">
        <f>spx[[#This Row],[month]]&lt;&gt;I1691</f>
        <v>0</v>
      </c>
      <c r="L1692" s="8">
        <f>YEAR(spx[[#This Row],[Date]])</f>
        <v>2006</v>
      </c>
      <c r="M1692" s="8" cm="1">
        <f t="array" ref="M1692">_xlfn.IFS(spx[[#This Row],[month]]&lt;=3,1,spx[[#This Row],[month]]&lt;=6,2,spx[[#This Row],[month]]&lt;=9,3,spx[[#This Row],[month]]&lt;=12,4)</f>
        <v>3</v>
      </c>
    </row>
    <row r="1693" spans="1:13" x14ac:dyDescent="0.25">
      <c r="A1693" s="2">
        <v>38985</v>
      </c>
      <c r="B1693">
        <v>1314.780029</v>
      </c>
      <c r="C1693">
        <v>1329.349976</v>
      </c>
      <c r="D1693">
        <v>1311.579956</v>
      </c>
      <c r="E1693">
        <v>1326.369995</v>
      </c>
      <c r="F1693">
        <v>1326.369995</v>
      </c>
      <c r="G1693">
        <v>2710240000</v>
      </c>
      <c r="H1693">
        <f>DAY(spx[[#This Row],[Date]])</f>
        <v>25</v>
      </c>
      <c r="I1693" s="7">
        <f>MONTH(spx[[#This Row],[Date]])</f>
        <v>9</v>
      </c>
      <c r="J1693" t="b">
        <f>MOD(spx[[#This Row],[month]]-1,3)=0</f>
        <v>0</v>
      </c>
      <c r="K1693" t="b">
        <f>spx[[#This Row],[month]]&lt;&gt;I1692</f>
        <v>0</v>
      </c>
      <c r="L1693" s="8">
        <f>YEAR(spx[[#This Row],[Date]])</f>
        <v>2006</v>
      </c>
      <c r="M1693" s="8" cm="1">
        <f t="array" ref="M1693">_xlfn.IFS(spx[[#This Row],[month]]&lt;=3,1,spx[[#This Row],[month]]&lt;=6,2,spx[[#This Row],[month]]&lt;=9,3,spx[[#This Row],[month]]&lt;=12,4)</f>
        <v>3</v>
      </c>
    </row>
    <row r="1694" spans="1:13" x14ac:dyDescent="0.25">
      <c r="A1694" s="2">
        <v>38986</v>
      </c>
      <c r="B1694">
        <v>1326.349976</v>
      </c>
      <c r="C1694">
        <v>1336.599976</v>
      </c>
      <c r="D1694">
        <v>1325.3000489999999</v>
      </c>
      <c r="E1694">
        <v>1336.349976</v>
      </c>
      <c r="F1694">
        <v>1336.349976</v>
      </c>
      <c r="G1694">
        <v>2673350000</v>
      </c>
      <c r="H1694">
        <f>DAY(spx[[#This Row],[Date]])</f>
        <v>26</v>
      </c>
      <c r="I1694" s="7">
        <f>MONTH(spx[[#This Row],[Date]])</f>
        <v>9</v>
      </c>
      <c r="J1694" t="b">
        <f>MOD(spx[[#This Row],[month]]-1,3)=0</f>
        <v>0</v>
      </c>
      <c r="K1694" t="b">
        <f>spx[[#This Row],[month]]&lt;&gt;I1693</f>
        <v>0</v>
      </c>
      <c r="L1694" s="8">
        <f>YEAR(spx[[#This Row],[Date]])</f>
        <v>2006</v>
      </c>
      <c r="M1694" s="8" cm="1">
        <f t="array" ref="M1694">_xlfn.IFS(spx[[#This Row],[month]]&lt;=3,1,spx[[#This Row],[month]]&lt;=6,2,spx[[#This Row],[month]]&lt;=9,3,spx[[#This Row],[month]]&lt;=12,4)</f>
        <v>3</v>
      </c>
    </row>
    <row r="1695" spans="1:13" x14ac:dyDescent="0.25">
      <c r="A1695" s="2">
        <v>38987</v>
      </c>
      <c r="B1695">
        <v>1336.119995</v>
      </c>
      <c r="C1695">
        <v>1340.079956</v>
      </c>
      <c r="D1695">
        <v>1333.540039</v>
      </c>
      <c r="E1695">
        <v>1336.589966</v>
      </c>
      <c r="F1695">
        <v>1336.589966</v>
      </c>
      <c r="G1695">
        <v>2749190000</v>
      </c>
      <c r="H1695">
        <f>DAY(spx[[#This Row],[Date]])</f>
        <v>27</v>
      </c>
      <c r="I1695" s="7">
        <f>MONTH(spx[[#This Row],[Date]])</f>
        <v>9</v>
      </c>
      <c r="J1695" t="b">
        <f>MOD(spx[[#This Row],[month]]-1,3)=0</f>
        <v>0</v>
      </c>
      <c r="K1695" t="b">
        <f>spx[[#This Row],[month]]&lt;&gt;I1694</f>
        <v>0</v>
      </c>
      <c r="L1695" s="8">
        <f>YEAR(spx[[#This Row],[Date]])</f>
        <v>2006</v>
      </c>
      <c r="M1695" s="8" cm="1">
        <f t="array" ref="M1695">_xlfn.IFS(spx[[#This Row],[month]]&lt;=3,1,spx[[#This Row],[month]]&lt;=6,2,spx[[#This Row],[month]]&lt;=9,3,spx[[#This Row],[month]]&lt;=12,4)</f>
        <v>3</v>
      </c>
    </row>
    <row r="1696" spans="1:13" x14ac:dyDescent="0.25">
      <c r="A1696" s="2">
        <v>38988</v>
      </c>
      <c r="B1696">
        <v>1336.5600589999999</v>
      </c>
      <c r="C1696">
        <v>1340.280029</v>
      </c>
      <c r="D1696">
        <v>1333.75</v>
      </c>
      <c r="E1696">
        <v>1338.880005</v>
      </c>
      <c r="F1696">
        <v>1338.880005</v>
      </c>
      <c r="G1696">
        <v>2397820000</v>
      </c>
      <c r="H1696">
        <f>DAY(spx[[#This Row],[Date]])</f>
        <v>28</v>
      </c>
      <c r="I1696" s="7">
        <f>MONTH(spx[[#This Row],[Date]])</f>
        <v>9</v>
      </c>
      <c r="J1696" t="b">
        <f>MOD(spx[[#This Row],[month]]-1,3)=0</f>
        <v>0</v>
      </c>
      <c r="K1696" t="b">
        <f>spx[[#This Row],[month]]&lt;&gt;I1695</f>
        <v>0</v>
      </c>
      <c r="L1696" s="8">
        <f>YEAR(spx[[#This Row],[Date]])</f>
        <v>2006</v>
      </c>
      <c r="M1696" s="8" cm="1">
        <f t="array" ref="M1696">_xlfn.IFS(spx[[#This Row],[month]]&lt;=3,1,spx[[#This Row],[month]]&lt;=6,2,spx[[#This Row],[month]]&lt;=9,3,spx[[#This Row],[month]]&lt;=12,4)</f>
        <v>3</v>
      </c>
    </row>
    <row r="1697" spans="1:13" x14ac:dyDescent="0.25">
      <c r="A1697" s="2">
        <v>38989</v>
      </c>
      <c r="B1697">
        <v>1339.150024</v>
      </c>
      <c r="C1697">
        <v>1339.880005</v>
      </c>
      <c r="D1697">
        <v>1335.6400149999999</v>
      </c>
      <c r="E1697">
        <v>1335.849976</v>
      </c>
      <c r="F1697">
        <v>1335.849976</v>
      </c>
      <c r="G1697">
        <v>2273430000</v>
      </c>
      <c r="H1697">
        <f>DAY(spx[[#This Row],[Date]])</f>
        <v>29</v>
      </c>
      <c r="I1697" s="7">
        <f>MONTH(spx[[#This Row],[Date]])</f>
        <v>9</v>
      </c>
      <c r="J1697" t="b">
        <f>MOD(spx[[#This Row],[month]]-1,3)=0</f>
        <v>0</v>
      </c>
      <c r="K1697" t="b">
        <f>spx[[#This Row],[month]]&lt;&gt;I1696</f>
        <v>0</v>
      </c>
      <c r="L1697" s="8">
        <f>YEAR(spx[[#This Row],[Date]])</f>
        <v>2006</v>
      </c>
      <c r="M1697" s="8" cm="1">
        <f t="array" ref="M1697">_xlfn.IFS(spx[[#This Row],[month]]&lt;=3,1,spx[[#This Row],[month]]&lt;=6,2,spx[[#This Row],[month]]&lt;=9,3,spx[[#This Row],[month]]&lt;=12,4)</f>
        <v>3</v>
      </c>
    </row>
    <row r="1698" spans="1:13" x14ac:dyDescent="0.25">
      <c r="A1698" s="2">
        <v>38992</v>
      </c>
      <c r="B1698">
        <v>1335.8199460000001</v>
      </c>
      <c r="C1698">
        <v>1338.540039</v>
      </c>
      <c r="D1698">
        <v>1330.280029</v>
      </c>
      <c r="E1698">
        <v>1331.3199460000001</v>
      </c>
      <c r="F1698">
        <v>1331.3199460000001</v>
      </c>
      <c r="G1698">
        <v>2154480000</v>
      </c>
      <c r="H1698">
        <f>DAY(spx[[#This Row],[Date]])</f>
        <v>2</v>
      </c>
      <c r="I1698" s="7">
        <f>MONTH(spx[[#This Row],[Date]])</f>
        <v>10</v>
      </c>
      <c r="J1698" t="b">
        <f>MOD(spx[[#This Row],[month]]-1,3)=0</f>
        <v>1</v>
      </c>
      <c r="K1698" t="b">
        <f>spx[[#This Row],[month]]&lt;&gt;I1697</f>
        <v>1</v>
      </c>
      <c r="L1698" s="8">
        <f>YEAR(spx[[#This Row],[Date]])</f>
        <v>2006</v>
      </c>
      <c r="M1698" s="8" cm="1">
        <f t="array" ref="M1698">_xlfn.IFS(spx[[#This Row],[month]]&lt;=3,1,spx[[#This Row],[month]]&lt;=6,2,spx[[#This Row],[month]]&lt;=9,3,spx[[#This Row],[month]]&lt;=12,4)</f>
        <v>4</v>
      </c>
    </row>
    <row r="1699" spans="1:13" x14ac:dyDescent="0.25">
      <c r="A1699" s="2">
        <v>38993</v>
      </c>
      <c r="B1699">
        <v>1331.3199460000001</v>
      </c>
      <c r="C1699">
        <v>1338.3100589999999</v>
      </c>
      <c r="D1699">
        <v>1327.099976</v>
      </c>
      <c r="E1699">
        <v>1334.1099850000001</v>
      </c>
      <c r="F1699">
        <v>1334.1099850000001</v>
      </c>
      <c r="G1699">
        <v>2682690000</v>
      </c>
      <c r="H1699">
        <f>DAY(spx[[#This Row],[Date]])</f>
        <v>3</v>
      </c>
      <c r="I1699" s="7">
        <f>MONTH(spx[[#This Row],[Date]])</f>
        <v>10</v>
      </c>
      <c r="J1699" t="b">
        <f>MOD(spx[[#This Row],[month]]-1,3)=0</f>
        <v>1</v>
      </c>
      <c r="K1699" t="b">
        <f>spx[[#This Row],[month]]&lt;&gt;I1698</f>
        <v>0</v>
      </c>
      <c r="L1699" s="8">
        <f>YEAR(spx[[#This Row],[Date]])</f>
        <v>2006</v>
      </c>
      <c r="M1699" s="8" cm="1">
        <f t="array" ref="M1699">_xlfn.IFS(spx[[#This Row],[month]]&lt;=3,1,spx[[#This Row],[month]]&lt;=6,2,spx[[#This Row],[month]]&lt;=9,3,spx[[#This Row],[month]]&lt;=12,4)</f>
        <v>4</v>
      </c>
    </row>
    <row r="1700" spans="1:13" x14ac:dyDescent="0.25">
      <c r="A1700" s="2">
        <v>38994</v>
      </c>
      <c r="B1700">
        <v>1333.8100589999999</v>
      </c>
      <c r="C1700">
        <v>1350.1999510000001</v>
      </c>
      <c r="D1700">
        <v>1331.4799800000001</v>
      </c>
      <c r="E1700">
        <v>1350.1999510000001</v>
      </c>
      <c r="F1700">
        <v>1350.1999510000001</v>
      </c>
      <c r="G1700">
        <v>3019880000</v>
      </c>
      <c r="H1700">
        <f>DAY(spx[[#This Row],[Date]])</f>
        <v>4</v>
      </c>
      <c r="I1700" s="7">
        <f>MONTH(spx[[#This Row],[Date]])</f>
        <v>10</v>
      </c>
      <c r="J1700" t="b">
        <f>MOD(spx[[#This Row],[month]]-1,3)=0</f>
        <v>1</v>
      </c>
      <c r="K1700" t="b">
        <f>spx[[#This Row],[month]]&lt;&gt;I1699</f>
        <v>0</v>
      </c>
      <c r="L1700" s="8">
        <f>YEAR(spx[[#This Row],[Date]])</f>
        <v>2006</v>
      </c>
      <c r="M1700" s="8" cm="1">
        <f t="array" ref="M1700">_xlfn.IFS(spx[[#This Row],[month]]&lt;=3,1,spx[[#This Row],[month]]&lt;=6,2,spx[[#This Row],[month]]&lt;=9,3,spx[[#This Row],[month]]&lt;=12,4)</f>
        <v>4</v>
      </c>
    </row>
    <row r="1701" spans="1:13" x14ac:dyDescent="0.25">
      <c r="A1701" s="2">
        <v>38995</v>
      </c>
      <c r="B1701">
        <v>1349.839966</v>
      </c>
      <c r="C1701">
        <v>1353.790039</v>
      </c>
      <c r="D1701">
        <v>1347.75</v>
      </c>
      <c r="E1701">
        <v>1353.219971</v>
      </c>
      <c r="F1701">
        <v>1353.219971</v>
      </c>
      <c r="G1701">
        <v>2817240000</v>
      </c>
      <c r="H1701">
        <f>DAY(spx[[#This Row],[Date]])</f>
        <v>5</v>
      </c>
      <c r="I1701" s="7">
        <f>MONTH(spx[[#This Row],[Date]])</f>
        <v>10</v>
      </c>
      <c r="J1701" t="b">
        <f>MOD(spx[[#This Row],[month]]-1,3)=0</f>
        <v>1</v>
      </c>
      <c r="K1701" t="b">
        <f>spx[[#This Row],[month]]&lt;&gt;I1700</f>
        <v>0</v>
      </c>
      <c r="L1701" s="8">
        <f>YEAR(spx[[#This Row],[Date]])</f>
        <v>2006</v>
      </c>
      <c r="M1701" s="8" cm="1">
        <f t="array" ref="M1701">_xlfn.IFS(spx[[#This Row],[month]]&lt;=3,1,spx[[#This Row],[month]]&lt;=6,2,spx[[#This Row],[month]]&lt;=9,3,spx[[#This Row],[month]]&lt;=12,4)</f>
        <v>4</v>
      </c>
    </row>
    <row r="1702" spans="1:13" x14ac:dyDescent="0.25">
      <c r="A1702" s="2">
        <v>38996</v>
      </c>
      <c r="B1702">
        <v>1353.219971</v>
      </c>
      <c r="C1702">
        <v>1353.219971</v>
      </c>
      <c r="D1702">
        <v>1344.209961</v>
      </c>
      <c r="E1702">
        <v>1349.589966</v>
      </c>
      <c r="F1702">
        <v>1349.589966</v>
      </c>
      <c r="G1702">
        <v>2523000000</v>
      </c>
      <c r="H1702">
        <f>DAY(spx[[#This Row],[Date]])</f>
        <v>6</v>
      </c>
      <c r="I1702" s="7">
        <f>MONTH(spx[[#This Row],[Date]])</f>
        <v>10</v>
      </c>
      <c r="J1702" t="b">
        <f>MOD(spx[[#This Row],[month]]-1,3)=0</f>
        <v>1</v>
      </c>
      <c r="K1702" t="b">
        <f>spx[[#This Row],[month]]&lt;&gt;I1701</f>
        <v>0</v>
      </c>
      <c r="L1702" s="8">
        <f>YEAR(spx[[#This Row],[Date]])</f>
        <v>2006</v>
      </c>
      <c r="M1702" s="8" cm="1">
        <f t="array" ref="M1702">_xlfn.IFS(spx[[#This Row],[month]]&lt;=3,1,spx[[#This Row],[month]]&lt;=6,2,spx[[#This Row],[month]]&lt;=9,3,spx[[#This Row],[month]]&lt;=12,4)</f>
        <v>4</v>
      </c>
    </row>
    <row r="1703" spans="1:13" x14ac:dyDescent="0.25">
      <c r="A1703" s="2">
        <v>38999</v>
      </c>
      <c r="B1703">
        <v>1349.579956</v>
      </c>
      <c r="C1703">
        <v>1352.6899410000001</v>
      </c>
      <c r="D1703">
        <v>1346.5500489999999</v>
      </c>
      <c r="E1703">
        <v>1350.660034</v>
      </c>
      <c r="F1703">
        <v>1350.660034</v>
      </c>
      <c r="G1703">
        <v>1935170000</v>
      </c>
      <c r="H1703">
        <f>DAY(spx[[#This Row],[Date]])</f>
        <v>9</v>
      </c>
      <c r="I1703" s="7">
        <f>MONTH(spx[[#This Row],[Date]])</f>
        <v>10</v>
      </c>
      <c r="J1703" t="b">
        <f>MOD(spx[[#This Row],[month]]-1,3)=0</f>
        <v>1</v>
      </c>
      <c r="K1703" t="b">
        <f>spx[[#This Row],[month]]&lt;&gt;I1702</f>
        <v>0</v>
      </c>
      <c r="L1703" s="8">
        <f>YEAR(spx[[#This Row],[Date]])</f>
        <v>2006</v>
      </c>
      <c r="M1703" s="8" cm="1">
        <f t="array" ref="M1703">_xlfn.IFS(spx[[#This Row],[month]]&lt;=3,1,spx[[#This Row],[month]]&lt;=6,2,spx[[#This Row],[month]]&lt;=9,3,spx[[#This Row],[month]]&lt;=12,4)</f>
        <v>4</v>
      </c>
    </row>
    <row r="1704" spans="1:13" x14ac:dyDescent="0.25">
      <c r="A1704" s="2">
        <v>39000</v>
      </c>
      <c r="B1704">
        <v>1350.619995</v>
      </c>
      <c r="C1704">
        <v>1354.2299800000001</v>
      </c>
      <c r="D1704">
        <v>1348.599976</v>
      </c>
      <c r="E1704">
        <v>1353.420044</v>
      </c>
      <c r="F1704">
        <v>1353.420044</v>
      </c>
      <c r="G1704">
        <v>2376140000</v>
      </c>
      <c r="H1704">
        <f>DAY(spx[[#This Row],[Date]])</f>
        <v>10</v>
      </c>
      <c r="I1704" s="7">
        <f>MONTH(spx[[#This Row],[Date]])</f>
        <v>10</v>
      </c>
      <c r="J1704" t="b">
        <f>MOD(spx[[#This Row],[month]]-1,3)=0</f>
        <v>1</v>
      </c>
      <c r="K1704" t="b">
        <f>spx[[#This Row],[month]]&lt;&gt;I1703</f>
        <v>0</v>
      </c>
      <c r="L1704" s="8">
        <f>YEAR(spx[[#This Row],[Date]])</f>
        <v>2006</v>
      </c>
      <c r="M1704" s="8" cm="1">
        <f t="array" ref="M1704">_xlfn.IFS(spx[[#This Row],[month]]&lt;=3,1,spx[[#This Row],[month]]&lt;=6,2,spx[[#This Row],[month]]&lt;=9,3,spx[[#This Row],[month]]&lt;=12,4)</f>
        <v>4</v>
      </c>
    </row>
    <row r="1705" spans="1:13" x14ac:dyDescent="0.25">
      <c r="A1705" s="2">
        <v>39001</v>
      </c>
      <c r="B1705">
        <v>1353.280029</v>
      </c>
      <c r="C1705">
        <v>1353.969971</v>
      </c>
      <c r="D1705">
        <v>1343.5699460000001</v>
      </c>
      <c r="E1705">
        <v>1349.9499510000001</v>
      </c>
      <c r="F1705">
        <v>1349.9499510000001</v>
      </c>
      <c r="G1705">
        <v>2521000000</v>
      </c>
      <c r="H1705">
        <f>DAY(spx[[#This Row],[Date]])</f>
        <v>11</v>
      </c>
      <c r="I1705" s="7">
        <f>MONTH(spx[[#This Row],[Date]])</f>
        <v>10</v>
      </c>
      <c r="J1705" t="b">
        <f>MOD(spx[[#This Row],[month]]-1,3)=0</f>
        <v>1</v>
      </c>
      <c r="K1705" t="b">
        <f>spx[[#This Row],[month]]&lt;&gt;I1704</f>
        <v>0</v>
      </c>
      <c r="L1705" s="8">
        <f>YEAR(spx[[#This Row],[Date]])</f>
        <v>2006</v>
      </c>
      <c r="M1705" s="8" cm="1">
        <f t="array" ref="M1705">_xlfn.IFS(spx[[#This Row],[month]]&lt;=3,1,spx[[#This Row],[month]]&lt;=6,2,spx[[#This Row],[month]]&lt;=9,3,spx[[#This Row],[month]]&lt;=12,4)</f>
        <v>4</v>
      </c>
    </row>
    <row r="1706" spans="1:13" x14ac:dyDescent="0.25">
      <c r="A1706" s="2">
        <v>39002</v>
      </c>
      <c r="B1706">
        <v>1349.9399410000001</v>
      </c>
      <c r="C1706">
        <v>1363.76001</v>
      </c>
      <c r="D1706">
        <v>1349.9399410000001</v>
      </c>
      <c r="E1706">
        <v>1362.829956</v>
      </c>
      <c r="F1706">
        <v>1362.829956</v>
      </c>
      <c r="G1706">
        <v>2514350000</v>
      </c>
      <c r="H1706">
        <f>DAY(spx[[#This Row],[Date]])</f>
        <v>12</v>
      </c>
      <c r="I1706" s="7">
        <f>MONTH(spx[[#This Row],[Date]])</f>
        <v>10</v>
      </c>
      <c r="J1706" t="b">
        <f>MOD(spx[[#This Row],[month]]-1,3)=0</f>
        <v>1</v>
      </c>
      <c r="K1706" t="b">
        <f>spx[[#This Row],[month]]&lt;&gt;I1705</f>
        <v>0</v>
      </c>
      <c r="L1706" s="8">
        <f>YEAR(spx[[#This Row],[Date]])</f>
        <v>2006</v>
      </c>
      <c r="M1706" s="8" cm="1">
        <f t="array" ref="M1706">_xlfn.IFS(spx[[#This Row],[month]]&lt;=3,1,spx[[#This Row],[month]]&lt;=6,2,spx[[#This Row],[month]]&lt;=9,3,spx[[#This Row],[month]]&lt;=12,4)</f>
        <v>4</v>
      </c>
    </row>
    <row r="1707" spans="1:13" x14ac:dyDescent="0.25">
      <c r="A1707" s="2">
        <v>39003</v>
      </c>
      <c r="B1707">
        <v>1362.8199460000001</v>
      </c>
      <c r="C1707">
        <v>1366.630005</v>
      </c>
      <c r="D1707">
        <v>1360.5</v>
      </c>
      <c r="E1707">
        <v>1365.619995</v>
      </c>
      <c r="F1707">
        <v>1365.619995</v>
      </c>
      <c r="G1707">
        <v>2482920000</v>
      </c>
      <c r="H1707">
        <f>DAY(spx[[#This Row],[Date]])</f>
        <v>13</v>
      </c>
      <c r="I1707" s="7">
        <f>MONTH(spx[[#This Row],[Date]])</f>
        <v>10</v>
      </c>
      <c r="J1707" t="b">
        <f>MOD(spx[[#This Row],[month]]-1,3)=0</f>
        <v>1</v>
      </c>
      <c r="K1707" t="b">
        <f>spx[[#This Row],[month]]&lt;&gt;I1706</f>
        <v>0</v>
      </c>
      <c r="L1707" s="8">
        <f>YEAR(spx[[#This Row],[Date]])</f>
        <v>2006</v>
      </c>
      <c r="M1707" s="8" cm="1">
        <f t="array" ref="M1707">_xlfn.IFS(spx[[#This Row],[month]]&lt;=3,1,spx[[#This Row],[month]]&lt;=6,2,spx[[#This Row],[month]]&lt;=9,3,spx[[#This Row],[month]]&lt;=12,4)</f>
        <v>4</v>
      </c>
    </row>
    <row r="1708" spans="1:13" x14ac:dyDescent="0.25">
      <c r="A1708" s="2">
        <v>39006</v>
      </c>
      <c r="B1708">
        <v>1365.6099850000001</v>
      </c>
      <c r="C1708">
        <v>1370.1999510000001</v>
      </c>
      <c r="D1708">
        <v>1364.4799800000001</v>
      </c>
      <c r="E1708">
        <v>1369.0600589999999</v>
      </c>
      <c r="F1708">
        <v>1369.0600589999999</v>
      </c>
      <c r="G1708">
        <v>2305920000</v>
      </c>
      <c r="H1708">
        <f>DAY(spx[[#This Row],[Date]])</f>
        <v>16</v>
      </c>
      <c r="I1708" s="7">
        <f>MONTH(spx[[#This Row],[Date]])</f>
        <v>10</v>
      </c>
      <c r="J1708" t="b">
        <f>MOD(spx[[#This Row],[month]]-1,3)=0</f>
        <v>1</v>
      </c>
      <c r="K1708" t="b">
        <f>spx[[#This Row],[month]]&lt;&gt;I1707</f>
        <v>0</v>
      </c>
      <c r="L1708" s="8">
        <f>YEAR(spx[[#This Row],[Date]])</f>
        <v>2006</v>
      </c>
      <c r="M1708" s="8" cm="1">
        <f t="array" ref="M1708">_xlfn.IFS(spx[[#This Row],[month]]&lt;=3,1,spx[[#This Row],[month]]&lt;=6,2,spx[[#This Row],[month]]&lt;=9,3,spx[[#This Row],[month]]&lt;=12,4)</f>
        <v>4</v>
      </c>
    </row>
    <row r="1709" spans="1:13" x14ac:dyDescent="0.25">
      <c r="A1709" s="2">
        <v>39007</v>
      </c>
      <c r="B1709">
        <v>1369.0500489999999</v>
      </c>
      <c r="C1709">
        <v>1369.0500489999999</v>
      </c>
      <c r="D1709">
        <v>1356.869995</v>
      </c>
      <c r="E1709">
        <v>1364.0500489999999</v>
      </c>
      <c r="F1709">
        <v>1364.0500489999999</v>
      </c>
      <c r="G1709">
        <v>2519620000</v>
      </c>
      <c r="H1709">
        <f>DAY(spx[[#This Row],[Date]])</f>
        <v>17</v>
      </c>
      <c r="I1709" s="7">
        <f>MONTH(spx[[#This Row],[Date]])</f>
        <v>10</v>
      </c>
      <c r="J1709" t="b">
        <f>MOD(spx[[#This Row],[month]]-1,3)=0</f>
        <v>1</v>
      </c>
      <c r="K1709" t="b">
        <f>spx[[#This Row],[month]]&lt;&gt;I1708</f>
        <v>0</v>
      </c>
      <c r="L1709" s="8">
        <f>YEAR(spx[[#This Row],[Date]])</f>
        <v>2006</v>
      </c>
      <c r="M1709" s="8" cm="1">
        <f t="array" ref="M1709">_xlfn.IFS(spx[[#This Row],[month]]&lt;=3,1,spx[[#This Row],[month]]&lt;=6,2,spx[[#This Row],[month]]&lt;=9,3,spx[[#This Row],[month]]&lt;=12,4)</f>
        <v>4</v>
      </c>
    </row>
    <row r="1710" spans="1:13" x14ac:dyDescent="0.25">
      <c r="A1710" s="2">
        <v>39008</v>
      </c>
      <c r="B1710">
        <v>1363.9300539999999</v>
      </c>
      <c r="C1710">
        <v>1372.869995</v>
      </c>
      <c r="D1710">
        <v>1360.9499510000001</v>
      </c>
      <c r="E1710">
        <v>1365.8000489999999</v>
      </c>
      <c r="F1710">
        <v>1365.8000489999999</v>
      </c>
      <c r="G1710">
        <v>2658840000</v>
      </c>
      <c r="H1710">
        <f>DAY(spx[[#This Row],[Date]])</f>
        <v>18</v>
      </c>
      <c r="I1710" s="7">
        <f>MONTH(spx[[#This Row],[Date]])</f>
        <v>10</v>
      </c>
      <c r="J1710" t="b">
        <f>MOD(spx[[#This Row],[month]]-1,3)=0</f>
        <v>1</v>
      </c>
      <c r="K1710" t="b">
        <f>spx[[#This Row],[month]]&lt;&gt;I1709</f>
        <v>0</v>
      </c>
      <c r="L1710" s="8">
        <f>YEAR(spx[[#This Row],[Date]])</f>
        <v>2006</v>
      </c>
      <c r="M1710" s="8" cm="1">
        <f t="array" ref="M1710">_xlfn.IFS(spx[[#This Row],[month]]&lt;=3,1,spx[[#This Row],[month]]&lt;=6,2,spx[[#This Row],[month]]&lt;=9,3,spx[[#This Row],[month]]&lt;=12,4)</f>
        <v>4</v>
      </c>
    </row>
    <row r="1711" spans="1:13" x14ac:dyDescent="0.25">
      <c r="A1711" s="2">
        <v>39009</v>
      </c>
      <c r="B1711">
        <v>1365.9499510000001</v>
      </c>
      <c r="C1711">
        <v>1368.089966</v>
      </c>
      <c r="D1711">
        <v>1362.0600589999999</v>
      </c>
      <c r="E1711">
        <v>1366.959961</v>
      </c>
      <c r="F1711">
        <v>1366.959961</v>
      </c>
      <c r="G1711">
        <v>2619830000</v>
      </c>
      <c r="H1711">
        <f>DAY(spx[[#This Row],[Date]])</f>
        <v>19</v>
      </c>
      <c r="I1711" s="7">
        <f>MONTH(spx[[#This Row],[Date]])</f>
        <v>10</v>
      </c>
      <c r="J1711" t="b">
        <f>MOD(spx[[#This Row],[month]]-1,3)=0</f>
        <v>1</v>
      </c>
      <c r="K1711" t="b">
        <f>spx[[#This Row],[month]]&lt;&gt;I1710</f>
        <v>0</v>
      </c>
      <c r="L1711" s="8">
        <f>YEAR(spx[[#This Row],[Date]])</f>
        <v>2006</v>
      </c>
      <c r="M1711" s="8" cm="1">
        <f t="array" ref="M1711">_xlfn.IFS(spx[[#This Row],[month]]&lt;=3,1,spx[[#This Row],[month]]&lt;=6,2,spx[[#This Row],[month]]&lt;=9,3,spx[[#This Row],[month]]&lt;=12,4)</f>
        <v>4</v>
      </c>
    </row>
    <row r="1712" spans="1:13" x14ac:dyDescent="0.25">
      <c r="A1712" s="2">
        <v>39010</v>
      </c>
      <c r="B1712">
        <v>1366.9399410000001</v>
      </c>
      <c r="C1712">
        <v>1368.660034</v>
      </c>
      <c r="D1712">
        <v>1362.099976</v>
      </c>
      <c r="E1712">
        <v>1368.599976</v>
      </c>
      <c r="F1712">
        <v>1368.599976</v>
      </c>
      <c r="G1712">
        <v>2526410000</v>
      </c>
      <c r="H1712">
        <f>DAY(spx[[#This Row],[Date]])</f>
        <v>20</v>
      </c>
      <c r="I1712" s="7">
        <f>MONTH(spx[[#This Row],[Date]])</f>
        <v>10</v>
      </c>
      <c r="J1712" t="b">
        <f>MOD(spx[[#This Row],[month]]-1,3)=0</f>
        <v>1</v>
      </c>
      <c r="K1712" t="b">
        <f>spx[[#This Row],[month]]&lt;&gt;I1711</f>
        <v>0</v>
      </c>
      <c r="L1712" s="8">
        <f>YEAR(spx[[#This Row],[Date]])</f>
        <v>2006</v>
      </c>
      <c r="M1712" s="8" cm="1">
        <f t="array" ref="M1712">_xlfn.IFS(spx[[#This Row],[month]]&lt;=3,1,spx[[#This Row],[month]]&lt;=6,2,spx[[#This Row],[month]]&lt;=9,3,spx[[#This Row],[month]]&lt;=12,4)</f>
        <v>4</v>
      </c>
    </row>
    <row r="1713" spans="1:13" x14ac:dyDescent="0.25">
      <c r="A1713" s="2">
        <v>39013</v>
      </c>
      <c r="B1713">
        <v>1368.579956</v>
      </c>
      <c r="C1713">
        <v>1377.400024</v>
      </c>
      <c r="D1713">
        <v>1363.9399410000001</v>
      </c>
      <c r="E1713">
        <v>1377.0200199999999</v>
      </c>
      <c r="F1713">
        <v>1377.0200199999999</v>
      </c>
      <c r="G1713">
        <v>2480430000</v>
      </c>
      <c r="H1713">
        <f>DAY(spx[[#This Row],[Date]])</f>
        <v>23</v>
      </c>
      <c r="I1713" s="7">
        <f>MONTH(spx[[#This Row],[Date]])</f>
        <v>10</v>
      </c>
      <c r="J1713" t="b">
        <f>MOD(spx[[#This Row],[month]]-1,3)=0</f>
        <v>1</v>
      </c>
      <c r="K1713" t="b">
        <f>spx[[#This Row],[month]]&lt;&gt;I1712</f>
        <v>0</v>
      </c>
      <c r="L1713" s="8">
        <f>YEAR(spx[[#This Row],[Date]])</f>
        <v>2006</v>
      </c>
      <c r="M1713" s="8" cm="1">
        <f t="array" ref="M1713">_xlfn.IFS(spx[[#This Row],[month]]&lt;=3,1,spx[[#This Row],[month]]&lt;=6,2,spx[[#This Row],[month]]&lt;=9,3,spx[[#This Row],[month]]&lt;=12,4)</f>
        <v>4</v>
      </c>
    </row>
    <row r="1714" spans="1:13" x14ac:dyDescent="0.25">
      <c r="A1714" s="2">
        <v>39014</v>
      </c>
      <c r="B1714">
        <v>1377.0200199999999</v>
      </c>
      <c r="C1714">
        <v>1377.780029</v>
      </c>
      <c r="D1714">
        <v>1372.420044</v>
      </c>
      <c r="E1714">
        <v>1377.380005</v>
      </c>
      <c r="F1714">
        <v>1377.380005</v>
      </c>
      <c r="G1714">
        <v>2876890000</v>
      </c>
      <c r="H1714">
        <f>DAY(spx[[#This Row],[Date]])</f>
        <v>24</v>
      </c>
      <c r="I1714" s="7">
        <f>MONTH(spx[[#This Row],[Date]])</f>
        <v>10</v>
      </c>
      <c r="J1714" t="b">
        <f>MOD(spx[[#This Row],[month]]-1,3)=0</f>
        <v>1</v>
      </c>
      <c r="K1714" t="b">
        <f>spx[[#This Row],[month]]&lt;&gt;I1713</f>
        <v>0</v>
      </c>
      <c r="L1714" s="8">
        <f>YEAR(spx[[#This Row],[Date]])</f>
        <v>2006</v>
      </c>
      <c r="M1714" s="8" cm="1">
        <f t="array" ref="M1714">_xlfn.IFS(spx[[#This Row],[month]]&lt;=3,1,spx[[#This Row],[month]]&lt;=6,2,spx[[#This Row],[month]]&lt;=9,3,spx[[#This Row],[month]]&lt;=12,4)</f>
        <v>4</v>
      </c>
    </row>
    <row r="1715" spans="1:13" x14ac:dyDescent="0.25">
      <c r="A1715" s="2">
        <v>39015</v>
      </c>
      <c r="B1715">
        <v>1377.3599850000001</v>
      </c>
      <c r="C1715">
        <v>1383.6099850000001</v>
      </c>
      <c r="D1715">
        <v>1376</v>
      </c>
      <c r="E1715">
        <v>1382.219971</v>
      </c>
      <c r="F1715">
        <v>1382.219971</v>
      </c>
      <c r="G1715">
        <v>2953540000</v>
      </c>
      <c r="H1715">
        <f>DAY(spx[[#This Row],[Date]])</f>
        <v>25</v>
      </c>
      <c r="I1715" s="7">
        <f>MONTH(spx[[#This Row],[Date]])</f>
        <v>10</v>
      </c>
      <c r="J1715" t="b">
        <f>MOD(spx[[#This Row],[month]]-1,3)=0</f>
        <v>1</v>
      </c>
      <c r="K1715" t="b">
        <f>spx[[#This Row],[month]]&lt;&gt;I1714</f>
        <v>0</v>
      </c>
      <c r="L1715" s="8">
        <f>YEAR(spx[[#This Row],[Date]])</f>
        <v>2006</v>
      </c>
      <c r="M1715" s="8" cm="1">
        <f t="array" ref="M1715">_xlfn.IFS(spx[[#This Row],[month]]&lt;=3,1,spx[[#This Row],[month]]&lt;=6,2,spx[[#This Row],[month]]&lt;=9,3,spx[[#This Row],[month]]&lt;=12,4)</f>
        <v>4</v>
      </c>
    </row>
    <row r="1716" spans="1:13" x14ac:dyDescent="0.25">
      <c r="A1716" s="2">
        <v>39016</v>
      </c>
      <c r="B1716">
        <v>1382.209961</v>
      </c>
      <c r="C1716">
        <v>1389.4499510000001</v>
      </c>
      <c r="D1716">
        <v>1379.469971</v>
      </c>
      <c r="E1716">
        <v>1389.079956</v>
      </c>
      <c r="F1716">
        <v>1389.079956</v>
      </c>
      <c r="G1716">
        <v>2793350000</v>
      </c>
      <c r="H1716">
        <f>DAY(spx[[#This Row],[Date]])</f>
        <v>26</v>
      </c>
      <c r="I1716" s="7">
        <f>MONTH(spx[[#This Row],[Date]])</f>
        <v>10</v>
      </c>
      <c r="J1716" t="b">
        <f>MOD(spx[[#This Row],[month]]-1,3)=0</f>
        <v>1</v>
      </c>
      <c r="K1716" t="b">
        <f>spx[[#This Row],[month]]&lt;&gt;I1715</f>
        <v>0</v>
      </c>
      <c r="L1716" s="8">
        <f>YEAR(spx[[#This Row],[Date]])</f>
        <v>2006</v>
      </c>
      <c r="M1716" s="8" cm="1">
        <f t="array" ref="M1716">_xlfn.IFS(spx[[#This Row],[month]]&lt;=3,1,spx[[#This Row],[month]]&lt;=6,2,spx[[#This Row],[month]]&lt;=9,3,spx[[#This Row],[month]]&lt;=12,4)</f>
        <v>4</v>
      </c>
    </row>
    <row r="1717" spans="1:13" x14ac:dyDescent="0.25">
      <c r="A1717" s="2">
        <v>39017</v>
      </c>
      <c r="B1717">
        <v>1388.8900149999999</v>
      </c>
      <c r="C1717">
        <v>1388.8900149999999</v>
      </c>
      <c r="D1717">
        <v>1375.849976</v>
      </c>
      <c r="E1717">
        <v>1377.339966</v>
      </c>
      <c r="F1717">
        <v>1377.339966</v>
      </c>
      <c r="G1717">
        <v>2458450000</v>
      </c>
      <c r="H1717">
        <f>DAY(spx[[#This Row],[Date]])</f>
        <v>27</v>
      </c>
      <c r="I1717" s="7">
        <f>MONTH(spx[[#This Row],[Date]])</f>
        <v>10</v>
      </c>
      <c r="J1717" t="b">
        <f>MOD(spx[[#This Row],[month]]-1,3)=0</f>
        <v>1</v>
      </c>
      <c r="K1717" t="b">
        <f>spx[[#This Row],[month]]&lt;&gt;I1716</f>
        <v>0</v>
      </c>
      <c r="L1717" s="8">
        <f>YEAR(spx[[#This Row],[Date]])</f>
        <v>2006</v>
      </c>
      <c r="M1717" s="8" cm="1">
        <f t="array" ref="M1717">_xlfn.IFS(spx[[#This Row],[month]]&lt;=3,1,spx[[#This Row],[month]]&lt;=6,2,spx[[#This Row],[month]]&lt;=9,3,spx[[#This Row],[month]]&lt;=12,4)</f>
        <v>4</v>
      </c>
    </row>
    <row r="1718" spans="1:13" x14ac:dyDescent="0.25">
      <c r="A1718" s="2">
        <v>39020</v>
      </c>
      <c r="B1718">
        <v>1377.3000489999999</v>
      </c>
      <c r="C1718">
        <v>1381.219971</v>
      </c>
      <c r="D1718">
        <v>1373.459961</v>
      </c>
      <c r="E1718">
        <v>1377.9300539999999</v>
      </c>
      <c r="F1718">
        <v>1377.9300539999999</v>
      </c>
      <c r="G1718">
        <v>2770440000</v>
      </c>
      <c r="H1718">
        <f>DAY(spx[[#This Row],[Date]])</f>
        <v>30</v>
      </c>
      <c r="I1718" s="7">
        <f>MONTH(spx[[#This Row],[Date]])</f>
        <v>10</v>
      </c>
      <c r="J1718" t="b">
        <f>MOD(spx[[#This Row],[month]]-1,3)=0</f>
        <v>1</v>
      </c>
      <c r="K1718" t="b">
        <f>spx[[#This Row],[month]]&lt;&gt;I1717</f>
        <v>0</v>
      </c>
      <c r="L1718" s="8">
        <f>YEAR(spx[[#This Row],[Date]])</f>
        <v>2006</v>
      </c>
      <c r="M1718" s="8" cm="1">
        <f t="array" ref="M1718">_xlfn.IFS(spx[[#This Row],[month]]&lt;=3,1,spx[[#This Row],[month]]&lt;=6,2,spx[[#This Row],[month]]&lt;=9,3,spx[[#This Row],[month]]&lt;=12,4)</f>
        <v>4</v>
      </c>
    </row>
    <row r="1719" spans="1:13" x14ac:dyDescent="0.25">
      <c r="A1719" s="2">
        <v>39021</v>
      </c>
      <c r="B1719">
        <v>1377.9300539999999</v>
      </c>
      <c r="C1719">
        <v>1381.209961</v>
      </c>
      <c r="D1719">
        <v>1372.1899410000001</v>
      </c>
      <c r="E1719">
        <v>1377.9399410000001</v>
      </c>
      <c r="F1719">
        <v>1377.9399410000001</v>
      </c>
      <c r="G1719">
        <v>2803030000</v>
      </c>
      <c r="H1719">
        <f>DAY(spx[[#This Row],[Date]])</f>
        <v>31</v>
      </c>
      <c r="I1719" s="7">
        <f>MONTH(spx[[#This Row],[Date]])</f>
        <v>10</v>
      </c>
      <c r="J1719" t="b">
        <f>MOD(spx[[#This Row],[month]]-1,3)=0</f>
        <v>1</v>
      </c>
      <c r="K1719" t="b">
        <f>spx[[#This Row],[month]]&lt;&gt;I1718</f>
        <v>0</v>
      </c>
      <c r="L1719" s="8">
        <f>YEAR(spx[[#This Row],[Date]])</f>
        <v>2006</v>
      </c>
      <c r="M1719" s="8" cm="1">
        <f t="array" ref="M1719">_xlfn.IFS(spx[[#This Row],[month]]&lt;=3,1,spx[[#This Row],[month]]&lt;=6,2,spx[[#This Row],[month]]&lt;=9,3,spx[[#This Row],[month]]&lt;=12,4)</f>
        <v>4</v>
      </c>
    </row>
    <row r="1720" spans="1:13" x14ac:dyDescent="0.25">
      <c r="A1720" s="2">
        <v>39022</v>
      </c>
      <c r="B1720">
        <v>1377.76001</v>
      </c>
      <c r="C1720">
        <v>1381.9499510000001</v>
      </c>
      <c r="D1720">
        <v>1366.26001</v>
      </c>
      <c r="E1720">
        <v>1367.8100589999999</v>
      </c>
      <c r="F1720">
        <v>1367.8100589999999</v>
      </c>
      <c r="G1720">
        <v>2821160000</v>
      </c>
      <c r="H1720">
        <f>DAY(spx[[#This Row],[Date]])</f>
        <v>1</v>
      </c>
      <c r="I1720" s="7">
        <f>MONTH(spx[[#This Row],[Date]])</f>
        <v>11</v>
      </c>
      <c r="J1720" t="b">
        <f>MOD(spx[[#This Row],[month]]-1,3)=0</f>
        <v>0</v>
      </c>
      <c r="K1720" t="b">
        <f>spx[[#This Row],[month]]&lt;&gt;I1719</f>
        <v>1</v>
      </c>
      <c r="L1720" s="8">
        <f>YEAR(spx[[#This Row],[Date]])</f>
        <v>2006</v>
      </c>
      <c r="M1720" s="8" cm="1">
        <f t="array" ref="M1720">_xlfn.IFS(spx[[#This Row],[month]]&lt;=3,1,spx[[#This Row],[month]]&lt;=6,2,spx[[#This Row],[month]]&lt;=9,3,spx[[#This Row],[month]]&lt;=12,4)</f>
        <v>4</v>
      </c>
    </row>
    <row r="1721" spans="1:13" x14ac:dyDescent="0.25">
      <c r="A1721" s="2">
        <v>39023</v>
      </c>
      <c r="B1721">
        <v>1367.4399410000001</v>
      </c>
      <c r="C1721">
        <v>1368.3900149999999</v>
      </c>
      <c r="D1721">
        <v>1362.209961</v>
      </c>
      <c r="E1721">
        <v>1367.339966</v>
      </c>
      <c r="F1721">
        <v>1367.339966</v>
      </c>
      <c r="G1721">
        <v>2646180000</v>
      </c>
      <c r="H1721">
        <f>DAY(spx[[#This Row],[Date]])</f>
        <v>2</v>
      </c>
      <c r="I1721" s="7">
        <f>MONTH(spx[[#This Row],[Date]])</f>
        <v>11</v>
      </c>
      <c r="J1721" t="b">
        <f>MOD(spx[[#This Row],[month]]-1,3)=0</f>
        <v>0</v>
      </c>
      <c r="K1721" t="b">
        <f>spx[[#This Row],[month]]&lt;&gt;I1720</f>
        <v>0</v>
      </c>
      <c r="L1721" s="8">
        <f>YEAR(spx[[#This Row],[Date]])</f>
        <v>2006</v>
      </c>
      <c r="M1721" s="8" cm="1">
        <f t="array" ref="M1721">_xlfn.IFS(spx[[#This Row],[month]]&lt;=3,1,spx[[#This Row],[month]]&lt;=6,2,spx[[#This Row],[month]]&lt;=9,3,spx[[#This Row],[month]]&lt;=12,4)</f>
        <v>4</v>
      </c>
    </row>
    <row r="1722" spans="1:13" x14ac:dyDescent="0.25">
      <c r="A1722" s="2">
        <v>39024</v>
      </c>
      <c r="B1722">
        <v>1367.3100589999999</v>
      </c>
      <c r="C1722">
        <v>1371.6800539999999</v>
      </c>
      <c r="D1722">
        <v>1360.9799800000001</v>
      </c>
      <c r="E1722">
        <v>1364.3000489999999</v>
      </c>
      <c r="F1722">
        <v>1364.3000489999999</v>
      </c>
      <c r="G1722">
        <v>2419730000</v>
      </c>
      <c r="H1722">
        <f>DAY(spx[[#This Row],[Date]])</f>
        <v>3</v>
      </c>
      <c r="I1722" s="7">
        <f>MONTH(spx[[#This Row],[Date]])</f>
        <v>11</v>
      </c>
      <c r="J1722" t="b">
        <f>MOD(spx[[#This Row],[month]]-1,3)=0</f>
        <v>0</v>
      </c>
      <c r="K1722" t="b">
        <f>spx[[#This Row],[month]]&lt;&gt;I1721</f>
        <v>0</v>
      </c>
      <c r="L1722" s="8">
        <f>YEAR(spx[[#This Row],[Date]])</f>
        <v>2006</v>
      </c>
      <c r="M1722" s="8" cm="1">
        <f t="array" ref="M1722">_xlfn.IFS(spx[[#This Row],[month]]&lt;=3,1,spx[[#This Row],[month]]&lt;=6,2,spx[[#This Row],[month]]&lt;=9,3,spx[[#This Row],[month]]&lt;=12,4)</f>
        <v>4</v>
      </c>
    </row>
    <row r="1723" spans="1:13" x14ac:dyDescent="0.25">
      <c r="A1723" s="2">
        <v>39027</v>
      </c>
      <c r="B1723">
        <v>1364.2700199999999</v>
      </c>
      <c r="C1723">
        <v>1381.400024</v>
      </c>
      <c r="D1723">
        <v>1364.2700199999999</v>
      </c>
      <c r="E1723">
        <v>1379.780029</v>
      </c>
      <c r="F1723">
        <v>1379.780029</v>
      </c>
      <c r="G1723">
        <v>2533550000</v>
      </c>
      <c r="H1723">
        <f>DAY(spx[[#This Row],[Date]])</f>
        <v>6</v>
      </c>
      <c r="I1723" s="7">
        <f>MONTH(spx[[#This Row],[Date]])</f>
        <v>11</v>
      </c>
      <c r="J1723" t="b">
        <f>MOD(spx[[#This Row],[month]]-1,3)=0</f>
        <v>0</v>
      </c>
      <c r="K1723" t="b">
        <f>spx[[#This Row],[month]]&lt;&gt;I1722</f>
        <v>0</v>
      </c>
      <c r="L1723" s="8">
        <f>YEAR(spx[[#This Row],[Date]])</f>
        <v>2006</v>
      </c>
      <c r="M1723" s="8" cm="1">
        <f t="array" ref="M1723">_xlfn.IFS(spx[[#This Row],[month]]&lt;=3,1,spx[[#This Row],[month]]&lt;=6,2,spx[[#This Row],[month]]&lt;=9,3,spx[[#This Row],[month]]&lt;=12,4)</f>
        <v>4</v>
      </c>
    </row>
    <row r="1724" spans="1:13" x14ac:dyDescent="0.25">
      <c r="A1724" s="2">
        <v>39028</v>
      </c>
      <c r="B1724">
        <v>1379.75</v>
      </c>
      <c r="C1724">
        <v>1388.1899410000001</v>
      </c>
      <c r="D1724">
        <v>1379.1899410000001</v>
      </c>
      <c r="E1724">
        <v>1382.839966</v>
      </c>
      <c r="F1724">
        <v>1382.839966</v>
      </c>
      <c r="G1724">
        <v>2636390000</v>
      </c>
      <c r="H1724">
        <f>DAY(spx[[#This Row],[Date]])</f>
        <v>7</v>
      </c>
      <c r="I1724" s="7">
        <f>MONTH(spx[[#This Row],[Date]])</f>
        <v>11</v>
      </c>
      <c r="J1724" t="b">
        <f>MOD(spx[[#This Row],[month]]-1,3)=0</f>
        <v>0</v>
      </c>
      <c r="K1724" t="b">
        <f>spx[[#This Row],[month]]&lt;&gt;I1723</f>
        <v>0</v>
      </c>
      <c r="L1724" s="8">
        <f>YEAR(spx[[#This Row],[Date]])</f>
        <v>2006</v>
      </c>
      <c r="M1724" s="8" cm="1">
        <f t="array" ref="M1724">_xlfn.IFS(spx[[#This Row],[month]]&lt;=3,1,spx[[#This Row],[month]]&lt;=6,2,spx[[#This Row],[month]]&lt;=9,3,spx[[#This Row],[month]]&lt;=12,4)</f>
        <v>4</v>
      </c>
    </row>
    <row r="1725" spans="1:13" x14ac:dyDescent="0.25">
      <c r="A1725" s="2">
        <v>39029</v>
      </c>
      <c r="B1725">
        <v>1382.5</v>
      </c>
      <c r="C1725">
        <v>1388.6099850000001</v>
      </c>
      <c r="D1725">
        <v>1379.329956</v>
      </c>
      <c r="E1725">
        <v>1385.719971</v>
      </c>
      <c r="F1725">
        <v>1385.719971</v>
      </c>
      <c r="G1725">
        <v>2814820000</v>
      </c>
      <c r="H1725">
        <f>DAY(spx[[#This Row],[Date]])</f>
        <v>8</v>
      </c>
      <c r="I1725" s="7">
        <f>MONTH(spx[[#This Row],[Date]])</f>
        <v>11</v>
      </c>
      <c r="J1725" t="b">
        <f>MOD(spx[[#This Row],[month]]-1,3)=0</f>
        <v>0</v>
      </c>
      <c r="K1725" t="b">
        <f>spx[[#This Row],[month]]&lt;&gt;I1724</f>
        <v>0</v>
      </c>
      <c r="L1725" s="8">
        <f>YEAR(spx[[#This Row],[Date]])</f>
        <v>2006</v>
      </c>
      <c r="M1725" s="8" cm="1">
        <f t="array" ref="M1725">_xlfn.IFS(spx[[#This Row],[month]]&lt;=3,1,spx[[#This Row],[month]]&lt;=6,2,spx[[#This Row],[month]]&lt;=9,3,spx[[#This Row],[month]]&lt;=12,4)</f>
        <v>4</v>
      </c>
    </row>
    <row r="1726" spans="1:13" x14ac:dyDescent="0.25">
      <c r="A1726" s="2">
        <v>39030</v>
      </c>
      <c r="B1726">
        <v>1385.4300539999999</v>
      </c>
      <c r="C1726">
        <v>1388.920044</v>
      </c>
      <c r="D1726">
        <v>1377.3100589999999</v>
      </c>
      <c r="E1726">
        <v>1378.329956</v>
      </c>
      <c r="F1726">
        <v>1378.329956</v>
      </c>
      <c r="G1726">
        <v>3012050000</v>
      </c>
      <c r="H1726">
        <f>DAY(spx[[#This Row],[Date]])</f>
        <v>9</v>
      </c>
      <c r="I1726" s="7">
        <f>MONTH(spx[[#This Row],[Date]])</f>
        <v>11</v>
      </c>
      <c r="J1726" t="b">
        <f>MOD(spx[[#This Row],[month]]-1,3)=0</f>
        <v>0</v>
      </c>
      <c r="K1726" t="b">
        <f>spx[[#This Row],[month]]&lt;&gt;I1725</f>
        <v>0</v>
      </c>
      <c r="L1726" s="8">
        <f>YEAR(spx[[#This Row],[Date]])</f>
        <v>2006</v>
      </c>
      <c r="M1726" s="8" cm="1">
        <f t="array" ref="M1726">_xlfn.IFS(spx[[#This Row],[month]]&lt;=3,1,spx[[#This Row],[month]]&lt;=6,2,spx[[#This Row],[month]]&lt;=9,3,spx[[#This Row],[month]]&lt;=12,4)</f>
        <v>4</v>
      </c>
    </row>
    <row r="1727" spans="1:13" x14ac:dyDescent="0.25">
      <c r="A1727" s="2">
        <v>39031</v>
      </c>
      <c r="B1727">
        <v>1378.329956</v>
      </c>
      <c r="C1727">
        <v>1381.040039</v>
      </c>
      <c r="D1727">
        <v>1375.599976</v>
      </c>
      <c r="E1727">
        <v>1380.900024</v>
      </c>
      <c r="F1727">
        <v>1380.900024</v>
      </c>
      <c r="G1727">
        <v>2290200000</v>
      </c>
      <c r="H1727">
        <f>DAY(spx[[#This Row],[Date]])</f>
        <v>10</v>
      </c>
      <c r="I1727" s="7">
        <f>MONTH(spx[[#This Row],[Date]])</f>
        <v>11</v>
      </c>
      <c r="J1727" t="b">
        <f>MOD(spx[[#This Row],[month]]-1,3)=0</f>
        <v>0</v>
      </c>
      <c r="K1727" t="b">
        <f>spx[[#This Row],[month]]&lt;&gt;I1726</f>
        <v>0</v>
      </c>
      <c r="L1727" s="8">
        <f>YEAR(spx[[#This Row],[Date]])</f>
        <v>2006</v>
      </c>
      <c r="M1727" s="8" cm="1">
        <f t="array" ref="M1727">_xlfn.IFS(spx[[#This Row],[month]]&lt;=3,1,spx[[#This Row],[month]]&lt;=6,2,spx[[#This Row],[month]]&lt;=9,3,spx[[#This Row],[month]]&lt;=12,4)</f>
        <v>4</v>
      </c>
    </row>
    <row r="1728" spans="1:13" x14ac:dyDescent="0.25">
      <c r="A1728" s="2">
        <v>39034</v>
      </c>
      <c r="B1728">
        <v>1380.579956</v>
      </c>
      <c r="C1728">
        <v>1387.6099850000001</v>
      </c>
      <c r="D1728">
        <v>1378.8000489999999</v>
      </c>
      <c r="E1728">
        <v>1384.420044</v>
      </c>
      <c r="F1728">
        <v>1384.420044</v>
      </c>
      <c r="G1728">
        <v>2386340000</v>
      </c>
      <c r="H1728">
        <f>DAY(spx[[#This Row],[Date]])</f>
        <v>13</v>
      </c>
      <c r="I1728" s="7">
        <f>MONTH(spx[[#This Row],[Date]])</f>
        <v>11</v>
      </c>
      <c r="J1728" t="b">
        <f>MOD(spx[[#This Row],[month]]-1,3)=0</f>
        <v>0</v>
      </c>
      <c r="K1728" t="b">
        <f>spx[[#This Row],[month]]&lt;&gt;I1727</f>
        <v>0</v>
      </c>
      <c r="L1728" s="8">
        <f>YEAR(spx[[#This Row],[Date]])</f>
        <v>2006</v>
      </c>
      <c r="M1728" s="8" cm="1">
        <f t="array" ref="M1728">_xlfn.IFS(spx[[#This Row],[month]]&lt;=3,1,spx[[#This Row],[month]]&lt;=6,2,spx[[#This Row],[month]]&lt;=9,3,spx[[#This Row],[month]]&lt;=12,4)</f>
        <v>4</v>
      </c>
    </row>
    <row r="1729" spans="1:13" x14ac:dyDescent="0.25">
      <c r="A1729" s="2">
        <v>39035</v>
      </c>
      <c r="B1729">
        <v>1384.3599850000001</v>
      </c>
      <c r="C1729">
        <v>1394.48999</v>
      </c>
      <c r="D1729">
        <v>1379.0699460000001</v>
      </c>
      <c r="E1729">
        <v>1393.219971</v>
      </c>
      <c r="F1729">
        <v>1393.219971</v>
      </c>
      <c r="G1729">
        <v>3027480000</v>
      </c>
      <c r="H1729">
        <f>DAY(spx[[#This Row],[Date]])</f>
        <v>14</v>
      </c>
      <c r="I1729" s="7">
        <f>MONTH(spx[[#This Row],[Date]])</f>
        <v>11</v>
      </c>
      <c r="J1729" t="b">
        <f>MOD(spx[[#This Row],[month]]-1,3)=0</f>
        <v>0</v>
      </c>
      <c r="K1729" t="b">
        <f>spx[[#This Row],[month]]&lt;&gt;I1728</f>
        <v>0</v>
      </c>
      <c r="L1729" s="8">
        <f>YEAR(spx[[#This Row],[Date]])</f>
        <v>2006</v>
      </c>
      <c r="M1729" s="8" cm="1">
        <f t="array" ref="M1729">_xlfn.IFS(spx[[#This Row],[month]]&lt;=3,1,spx[[#This Row],[month]]&lt;=6,2,spx[[#This Row],[month]]&lt;=9,3,spx[[#This Row],[month]]&lt;=12,4)</f>
        <v>4</v>
      </c>
    </row>
    <row r="1730" spans="1:13" x14ac:dyDescent="0.25">
      <c r="A1730" s="2">
        <v>39036</v>
      </c>
      <c r="B1730">
        <v>1392.910034</v>
      </c>
      <c r="C1730">
        <v>1401.349976</v>
      </c>
      <c r="D1730">
        <v>1392.130005</v>
      </c>
      <c r="E1730">
        <v>1396.5699460000001</v>
      </c>
      <c r="F1730">
        <v>1396.5699460000001</v>
      </c>
      <c r="G1730">
        <v>2831130000</v>
      </c>
      <c r="H1730">
        <f>DAY(spx[[#This Row],[Date]])</f>
        <v>15</v>
      </c>
      <c r="I1730" s="7">
        <f>MONTH(spx[[#This Row],[Date]])</f>
        <v>11</v>
      </c>
      <c r="J1730" t="b">
        <f>MOD(spx[[#This Row],[month]]-1,3)=0</f>
        <v>0</v>
      </c>
      <c r="K1730" t="b">
        <f>spx[[#This Row],[month]]&lt;&gt;I1729</f>
        <v>0</v>
      </c>
      <c r="L1730" s="8">
        <f>YEAR(spx[[#This Row],[Date]])</f>
        <v>2006</v>
      </c>
      <c r="M1730" s="8" cm="1">
        <f t="array" ref="M1730">_xlfn.IFS(spx[[#This Row],[month]]&lt;=3,1,spx[[#This Row],[month]]&lt;=6,2,spx[[#This Row],[month]]&lt;=9,3,spx[[#This Row],[month]]&lt;=12,4)</f>
        <v>4</v>
      </c>
    </row>
    <row r="1731" spans="1:13" x14ac:dyDescent="0.25">
      <c r="A1731" s="2">
        <v>39037</v>
      </c>
      <c r="B1731">
        <v>1396.530029</v>
      </c>
      <c r="C1731">
        <v>1403.76001</v>
      </c>
      <c r="D1731">
        <v>1396.530029</v>
      </c>
      <c r="E1731">
        <v>1399.76001</v>
      </c>
      <c r="F1731">
        <v>1399.76001</v>
      </c>
      <c r="G1731">
        <v>2835730000</v>
      </c>
      <c r="H1731">
        <f>DAY(spx[[#This Row],[Date]])</f>
        <v>16</v>
      </c>
      <c r="I1731" s="7">
        <f>MONTH(spx[[#This Row],[Date]])</f>
        <v>11</v>
      </c>
      <c r="J1731" t="b">
        <f>MOD(spx[[#This Row],[month]]-1,3)=0</f>
        <v>0</v>
      </c>
      <c r="K1731" t="b">
        <f>spx[[#This Row],[month]]&lt;&gt;I1730</f>
        <v>0</v>
      </c>
      <c r="L1731" s="8">
        <f>YEAR(spx[[#This Row],[Date]])</f>
        <v>2006</v>
      </c>
      <c r="M1731" s="8" cm="1">
        <f t="array" ref="M1731">_xlfn.IFS(spx[[#This Row],[month]]&lt;=3,1,spx[[#This Row],[month]]&lt;=6,2,spx[[#This Row],[month]]&lt;=9,3,spx[[#This Row],[month]]&lt;=12,4)</f>
        <v>4</v>
      </c>
    </row>
    <row r="1732" spans="1:13" x14ac:dyDescent="0.25">
      <c r="A1732" s="2">
        <v>39038</v>
      </c>
      <c r="B1732">
        <v>1399.76001</v>
      </c>
      <c r="C1732">
        <v>1401.209961</v>
      </c>
      <c r="D1732">
        <v>1394.5500489999999</v>
      </c>
      <c r="E1732">
        <v>1401.1999510000001</v>
      </c>
      <c r="F1732">
        <v>1401.1999510000001</v>
      </c>
      <c r="G1732">
        <v>2726100000</v>
      </c>
      <c r="H1732">
        <f>DAY(spx[[#This Row],[Date]])</f>
        <v>17</v>
      </c>
      <c r="I1732" s="7">
        <f>MONTH(spx[[#This Row],[Date]])</f>
        <v>11</v>
      </c>
      <c r="J1732" t="b">
        <f>MOD(spx[[#This Row],[month]]-1,3)=0</f>
        <v>0</v>
      </c>
      <c r="K1732" t="b">
        <f>spx[[#This Row],[month]]&lt;&gt;I1731</f>
        <v>0</v>
      </c>
      <c r="L1732" s="8">
        <f>YEAR(spx[[#This Row],[Date]])</f>
        <v>2006</v>
      </c>
      <c r="M1732" s="8" cm="1">
        <f t="array" ref="M1732">_xlfn.IFS(spx[[#This Row],[month]]&lt;=3,1,spx[[#This Row],[month]]&lt;=6,2,spx[[#This Row],[month]]&lt;=9,3,spx[[#This Row],[month]]&lt;=12,4)</f>
        <v>4</v>
      </c>
    </row>
    <row r="1733" spans="1:13" x14ac:dyDescent="0.25">
      <c r="A1733" s="2">
        <v>39041</v>
      </c>
      <c r="B1733">
        <v>1401.170044</v>
      </c>
      <c r="C1733">
        <v>1404.369995</v>
      </c>
      <c r="D1733">
        <v>1397.849976</v>
      </c>
      <c r="E1733">
        <v>1400.5</v>
      </c>
      <c r="F1733">
        <v>1400.5</v>
      </c>
      <c r="G1733">
        <v>2546710000</v>
      </c>
      <c r="H1733">
        <f>DAY(spx[[#This Row],[Date]])</f>
        <v>20</v>
      </c>
      <c r="I1733" s="7">
        <f>MONTH(spx[[#This Row],[Date]])</f>
        <v>11</v>
      </c>
      <c r="J1733" t="b">
        <f>MOD(spx[[#This Row],[month]]-1,3)=0</f>
        <v>0</v>
      </c>
      <c r="K1733" t="b">
        <f>spx[[#This Row],[month]]&lt;&gt;I1732</f>
        <v>0</v>
      </c>
      <c r="L1733" s="8">
        <f>YEAR(spx[[#This Row],[Date]])</f>
        <v>2006</v>
      </c>
      <c r="M1733" s="8" cm="1">
        <f t="array" ref="M1733">_xlfn.IFS(spx[[#This Row],[month]]&lt;=3,1,spx[[#This Row],[month]]&lt;=6,2,spx[[#This Row],[month]]&lt;=9,3,spx[[#This Row],[month]]&lt;=12,4)</f>
        <v>4</v>
      </c>
    </row>
    <row r="1734" spans="1:13" x14ac:dyDescent="0.25">
      <c r="A1734" s="2">
        <v>39042</v>
      </c>
      <c r="B1734">
        <v>1400.4300539999999</v>
      </c>
      <c r="C1734">
        <v>1403.48999</v>
      </c>
      <c r="D1734">
        <v>1399.98999</v>
      </c>
      <c r="E1734">
        <v>1402.8100589999999</v>
      </c>
      <c r="F1734">
        <v>1402.8100589999999</v>
      </c>
      <c r="G1734">
        <v>2597940000</v>
      </c>
      <c r="H1734">
        <f>DAY(spx[[#This Row],[Date]])</f>
        <v>21</v>
      </c>
      <c r="I1734" s="7">
        <f>MONTH(spx[[#This Row],[Date]])</f>
        <v>11</v>
      </c>
      <c r="J1734" t="b">
        <f>MOD(spx[[#This Row],[month]]-1,3)=0</f>
        <v>0</v>
      </c>
      <c r="K1734" t="b">
        <f>spx[[#This Row],[month]]&lt;&gt;I1733</f>
        <v>0</v>
      </c>
      <c r="L1734" s="8">
        <f>YEAR(spx[[#This Row],[Date]])</f>
        <v>2006</v>
      </c>
      <c r="M1734" s="8" cm="1">
        <f t="array" ref="M1734">_xlfn.IFS(spx[[#This Row],[month]]&lt;=3,1,spx[[#This Row],[month]]&lt;=6,2,spx[[#This Row],[month]]&lt;=9,3,spx[[#This Row],[month]]&lt;=12,4)</f>
        <v>4</v>
      </c>
    </row>
    <row r="1735" spans="1:13" x14ac:dyDescent="0.25">
      <c r="A1735" s="2">
        <v>39043</v>
      </c>
      <c r="B1735">
        <v>1402.6899410000001</v>
      </c>
      <c r="C1735">
        <v>1407.8900149999999</v>
      </c>
      <c r="D1735">
        <v>1402.26001</v>
      </c>
      <c r="E1735">
        <v>1406.089966</v>
      </c>
      <c r="F1735">
        <v>1406.089966</v>
      </c>
      <c r="G1735">
        <v>2237710000</v>
      </c>
      <c r="H1735">
        <f>DAY(spx[[#This Row],[Date]])</f>
        <v>22</v>
      </c>
      <c r="I1735" s="7">
        <f>MONTH(spx[[#This Row],[Date]])</f>
        <v>11</v>
      </c>
      <c r="J1735" t="b">
        <f>MOD(spx[[#This Row],[month]]-1,3)=0</f>
        <v>0</v>
      </c>
      <c r="K1735" t="b">
        <f>spx[[#This Row],[month]]&lt;&gt;I1734</f>
        <v>0</v>
      </c>
      <c r="L1735" s="8">
        <f>YEAR(spx[[#This Row],[Date]])</f>
        <v>2006</v>
      </c>
      <c r="M1735" s="8" cm="1">
        <f t="array" ref="M1735">_xlfn.IFS(spx[[#This Row],[month]]&lt;=3,1,spx[[#This Row],[month]]&lt;=6,2,spx[[#This Row],[month]]&lt;=9,3,spx[[#This Row],[month]]&lt;=12,4)</f>
        <v>4</v>
      </c>
    </row>
    <row r="1736" spans="1:13" x14ac:dyDescent="0.25">
      <c r="A1736" s="2">
        <v>39045</v>
      </c>
      <c r="B1736">
        <v>1405.9399410000001</v>
      </c>
      <c r="C1736">
        <v>1405.9399410000001</v>
      </c>
      <c r="D1736">
        <v>1399.25</v>
      </c>
      <c r="E1736">
        <v>1400.9499510000001</v>
      </c>
      <c r="F1736">
        <v>1400.9499510000001</v>
      </c>
      <c r="G1736">
        <v>832550000</v>
      </c>
      <c r="H1736">
        <f>DAY(spx[[#This Row],[Date]])</f>
        <v>24</v>
      </c>
      <c r="I1736" s="7">
        <f>MONTH(spx[[#This Row],[Date]])</f>
        <v>11</v>
      </c>
      <c r="J1736" t="b">
        <f>MOD(spx[[#This Row],[month]]-1,3)=0</f>
        <v>0</v>
      </c>
      <c r="K1736" t="b">
        <f>spx[[#This Row],[month]]&lt;&gt;I1735</f>
        <v>0</v>
      </c>
      <c r="L1736" s="8">
        <f>YEAR(spx[[#This Row],[Date]])</f>
        <v>2006</v>
      </c>
      <c r="M1736" s="8" cm="1">
        <f t="array" ref="M1736">_xlfn.IFS(spx[[#This Row],[month]]&lt;=3,1,spx[[#This Row],[month]]&lt;=6,2,spx[[#This Row],[month]]&lt;=9,3,spx[[#This Row],[month]]&lt;=12,4)</f>
        <v>4</v>
      </c>
    </row>
    <row r="1737" spans="1:13" x14ac:dyDescent="0.25">
      <c r="A1737" s="2">
        <v>39048</v>
      </c>
      <c r="B1737">
        <v>1400.9499510000001</v>
      </c>
      <c r="C1737">
        <v>1400.9499510000001</v>
      </c>
      <c r="D1737">
        <v>1381.4399410000001</v>
      </c>
      <c r="E1737">
        <v>1381.959961</v>
      </c>
      <c r="F1737">
        <v>1381.959961</v>
      </c>
      <c r="G1737">
        <v>2711210000</v>
      </c>
      <c r="H1737">
        <f>DAY(spx[[#This Row],[Date]])</f>
        <v>27</v>
      </c>
      <c r="I1737" s="7">
        <f>MONTH(spx[[#This Row],[Date]])</f>
        <v>11</v>
      </c>
      <c r="J1737" t="b">
        <f>MOD(spx[[#This Row],[month]]-1,3)=0</f>
        <v>0</v>
      </c>
      <c r="K1737" t="b">
        <f>spx[[#This Row],[month]]&lt;&gt;I1736</f>
        <v>0</v>
      </c>
      <c r="L1737" s="8">
        <f>YEAR(spx[[#This Row],[Date]])</f>
        <v>2006</v>
      </c>
      <c r="M1737" s="8" cm="1">
        <f t="array" ref="M1737">_xlfn.IFS(spx[[#This Row],[month]]&lt;=3,1,spx[[#This Row],[month]]&lt;=6,2,spx[[#This Row],[month]]&lt;=9,3,spx[[#This Row],[month]]&lt;=12,4)</f>
        <v>4</v>
      </c>
    </row>
    <row r="1738" spans="1:13" x14ac:dyDescent="0.25">
      <c r="A1738" s="2">
        <v>39049</v>
      </c>
      <c r="B1738">
        <v>1381.6099850000001</v>
      </c>
      <c r="C1738">
        <v>1387.910034</v>
      </c>
      <c r="D1738">
        <v>1377.829956</v>
      </c>
      <c r="E1738">
        <v>1386.719971</v>
      </c>
      <c r="F1738">
        <v>1386.719971</v>
      </c>
      <c r="G1738">
        <v>2639750000</v>
      </c>
      <c r="H1738">
        <f>DAY(spx[[#This Row],[Date]])</f>
        <v>28</v>
      </c>
      <c r="I1738" s="7">
        <f>MONTH(spx[[#This Row],[Date]])</f>
        <v>11</v>
      </c>
      <c r="J1738" t="b">
        <f>MOD(spx[[#This Row],[month]]-1,3)=0</f>
        <v>0</v>
      </c>
      <c r="K1738" t="b">
        <f>spx[[#This Row],[month]]&lt;&gt;I1737</f>
        <v>0</v>
      </c>
      <c r="L1738" s="8">
        <f>YEAR(spx[[#This Row],[Date]])</f>
        <v>2006</v>
      </c>
      <c r="M1738" s="8" cm="1">
        <f t="array" ref="M1738">_xlfn.IFS(spx[[#This Row],[month]]&lt;=3,1,spx[[#This Row],[month]]&lt;=6,2,spx[[#This Row],[month]]&lt;=9,3,spx[[#This Row],[month]]&lt;=12,4)</f>
        <v>4</v>
      </c>
    </row>
    <row r="1739" spans="1:13" x14ac:dyDescent="0.25">
      <c r="A1739" s="2">
        <v>39050</v>
      </c>
      <c r="B1739">
        <v>1386.1099850000001</v>
      </c>
      <c r="C1739">
        <v>1401.1400149999999</v>
      </c>
      <c r="D1739">
        <v>1386.1099850000001</v>
      </c>
      <c r="E1739">
        <v>1399.4799800000001</v>
      </c>
      <c r="F1739">
        <v>1399.4799800000001</v>
      </c>
      <c r="G1739">
        <v>2790970000</v>
      </c>
      <c r="H1739">
        <f>DAY(spx[[#This Row],[Date]])</f>
        <v>29</v>
      </c>
      <c r="I1739" s="7">
        <f>MONTH(spx[[#This Row],[Date]])</f>
        <v>11</v>
      </c>
      <c r="J1739" t="b">
        <f>MOD(spx[[#This Row],[month]]-1,3)=0</f>
        <v>0</v>
      </c>
      <c r="K1739" t="b">
        <f>spx[[#This Row],[month]]&lt;&gt;I1738</f>
        <v>0</v>
      </c>
      <c r="L1739" s="8">
        <f>YEAR(spx[[#This Row],[Date]])</f>
        <v>2006</v>
      </c>
      <c r="M1739" s="8" cm="1">
        <f t="array" ref="M1739">_xlfn.IFS(spx[[#This Row],[month]]&lt;=3,1,spx[[#This Row],[month]]&lt;=6,2,spx[[#This Row],[month]]&lt;=9,3,spx[[#This Row],[month]]&lt;=12,4)</f>
        <v>4</v>
      </c>
    </row>
    <row r="1740" spans="1:13" x14ac:dyDescent="0.25">
      <c r="A1740" s="2">
        <v>39051</v>
      </c>
      <c r="B1740">
        <v>1399.469971</v>
      </c>
      <c r="C1740">
        <v>1406.3000489999999</v>
      </c>
      <c r="D1740">
        <v>1393.829956</v>
      </c>
      <c r="E1740">
        <v>1400.630005</v>
      </c>
      <c r="F1740">
        <v>1400.630005</v>
      </c>
      <c r="G1740">
        <v>4006230000</v>
      </c>
      <c r="H1740">
        <f>DAY(spx[[#This Row],[Date]])</f>
        <v>30</v>
      </c>
      <c r="I1740" s="7">
        <f>MONTH(spx[[#This Row],[Date]])</f>
        <v>11</v>
      </c>
      <c r="J1740" t="b">
        <f>MOD(spx[[#This Row],[month]]-1,3)=0</f>
        <v>0</v>
      </c>
      <c r="K1740" t="b">
        <f>spx[[#This Row],[month]]&lt;&gt;I1739</f>
        <v>0</v>
      </c>
      <c r="L1740" s="8">
        <f>YEAR(spx[[#This Row],[Date]])</f>
        <v>2006</v>
      </c>
      <c r="M1740" s="8" cm="1">
        <f t="array" ref="M1740">_xlfn.IFS(spx[[#This Row],[month]]&lt;=3,1,spx[[#This Row],[month]]&lt;=6,2,spx[[#This Row],[month]]&lt;=9,3,spx[[#This Row],[month]]&lt;=12,4)</f>
        <v>4</v>
      </c>
    </row>
    <row r="1741" spans="1:13" x14ac:dyDescent="0.25">
      <c r="A1741" s="2">
        <v>39052</v>
      </c>
      <c r="B1741">
        <v>1400.630005</v>
      </c>
      <c r="C1741">
        <v>1402.459961</v>
      </c>
      <c r="D1741">
        <v>1385.9300539999999</v>
      </c>
      <c r="E1741">
        <v>1396.709961</v>
      </c>
      <c r="F1741">
        <v>1396.709961</v>
      </c>
      <c r="G1741">
        <v>2800980000</v>
      </c>
      <c r="H1741">
        <f>DAY(spx[[#This Row],[Date]])</f>
        <v>1</v>
      </c>
      <c r="I1741" s="7">
        <f>MONTH(spx[[#This Row],[Date]])</f>
        <v>12</v>
      </c>
      <c r="J1741" t="b">
        <f>MOD(spx[[#This Row],[month]]-1,3)=0</f>
        <v>0</v>
      </c>
      <c r="K1741" t="b">
        <f>spx[[#This Row],[month]]&lt;&gt;I1740</f>
        <v>1</v>
      </c>
      <c r="L1741" s="8">
        <f>YEAR(spx[[#This Row],[Date]])</f>
        <v>2006</v>
      </c>
      <c r="M1741" s="8" cm="1">
        <f t="array" ref="M1741">_xlfn.IFS(spx[[#This Row],[month]]&lt;=3,1,spx[[#This Row],[month]]&lt;=6,2,spx[[#This Row],[month]]&lt;=9,3,spx[[#This Row],[month]]&lt;=12,4)</f>
        <v>4</v>
      </c>
    </row>
    <row r="1742" spans="1:13" x14ac:dyDescent="0.25">
      <c r="A1742" s="2">
        <v>39055</v>
      </c>
      <c r="B1742">
        <v>1396.670044</v>
      </c>
      <c r="C1742">
        <v>1411.2299800000001</v>
      </c>
      <c r="D1742">
        <v>1396.670044</v>
      </c>
      <c r="E1742">
        <v>1409.119995</v>
      </c>
      <c r="F1742">
        <v>1409.119995</v>
      </c>
      <c r="G1742">
        <v>2766320000</v>
      </c>
      <c r="H1742">
        <f>DAY(spx[[#This Row],[Date]])</f>
        <v>4</v>
      </c>
      <c r="I1742" s="7">
        <f>MONTH(spx[[#This Row],[Date]])</f>
        <v>12</v>
      </c>
      <c r="J1742" t="b">
        <f>MOD(spx[[#This Row],[month]]-1,3)=0</f>
        <v>0</v>
      </c>
      <c r="K1742" t="b">
        <f>spx[[#This Row],[month]]&lt;&gt;I1741</f>
        <v>0</v>
      </c>
      <c r="L1742" s="8">
        <f>YEAR(spx[[#This Row],[Date]])</f>
        <v>2006</v>
      </c>
      <c r="M1742" s="8" cm="1">
        <f t="array" ref="M1742">_xlfn.IFS(spx[[#This Row],[month]]&lt;=3,1,spx[[#This Row],[month]]&lt;=6,2,spx[[#This Row],[month]]&lt;=9,3,spx[[#This Row],[month]]&lt;=12,4)</f>
        <v>4</v>
      </c>
    </row>
    <row r="1743" spans="1:13" x14ac:dyDescent="0.25">
      <c r="A1743" s="2">
        <v>39056</v>
      </c>
      <c r="B1743">
        <v>1409.099976</v>
      </c>
      <c r="C1743">
        <v>1415.2700199999999</v>
      </c>
      <c r="D1743">
        <v>1408.780029</v>
      </c>
      <c r="E1743">
        <v>1414.76001</v>
      </c>
      <c r="F1743">
        <v>1414.76001</v>
      </c>
      <c r="G1743">
        <v>2755700000</v>
      </c>
      <c r="H1743">
        <f>DAY(spx[[#This Row],[Date]])</f>
        <v>5</v>
      </c>
      <c r="I1743" s="7">
        <f>MONTH(spx[[#This Row],[Date]])</f>
        <v>12</v>
      </c>
      <c r="J1743" t="b">
        <f>MOD(spx[[#This Row],[month]]-1,3)=0</f>
        <v>0</v>
      </c>
      <c r="K1743" t="b">
        <f>spx[[#This Row],[month]]&lt;&gt;I1742</f>
        <v>0</v>
      </c>
      <c r="L1743" s="8">
        <f>YEAR(spx[[#This Row],[Date]])</f>
        <v>2006</v>
      </c>
      <c r="M1743" s="8" cm="1">
        <f t="array" ref="M1743">_xlfn.IFS(spx[[#This Row],[month]]&lt;=3,1,spx[[#This Row],[month]]&lt;=6,2,spx[[#This Row],[month]]&lt;=9,3,spx[[#This Row],[month]]&lt;=12,4)</f>
        <v>4</v>
      </c>
    </row>
    <row r="1744" spans="1:13" x14ac:dyDescent="0.25">
      <c r="A1744" s="2">
        <v>39057</v>
      </c>
      <c r="B1744">
        <v>1414.400024</v>
      </c>
      <c r="C1744">
        <v>1415.9300539999999</v>
      </c>
      <c r="D1744">
        <v>1411.0500489999999</v>
      </c>
      <c r="E1744">
        <v>1412.900024</v>
      </c>
      <c r="F1744">
        <v>1412.900024</v>
      </c>
      <c r="G1744">
        <v>2725280000</v>
      </c>
      <c r="H1744">
        <f>DAY(spx[[#This Row],[Date]])</f>
        <v>6</v>
      </c>
      <c r="I1744" s="7">
        <f>MONTH(spx[[#This Row],[Date]])</f>
        <v>12</v>
      </c>
      <c r="J1744" t="b">
        <f>MOD(spx[[#This Row],[month]]-1,3)=0</f>
        <v>0</v>
      </c>
      <c r="K1744" t="b">
        <f>spx[[#This Row],[month]]&lt;&gt;I1743</f>
        <v>0</v>
      </c>
      <c r="L1744" s="8">
        <f>YEAR(spx[[#This Row],[Date]])</f>
        <v>2006</v>
      </c>
      <c r="M1744" s="8" cm="1">
        <f t="array" ref="M1744">_xlfn.IFS(spx[[#This Row],[month]]&lt;=3,1,spx[[#This Row],[month]]&lt;=6,2,spx[[#This Row],[month]]&lt;=9,3,spx[[#This Row],[month]]&lt;=12,4)</f>
        <v>4</v>
      </c>
    </row>
    <row r="1745" spans="1:13" x14ac:dyDescent="0.25">
      <c r="A1745" s="2">
        <v>39058</v>
      </c>
      <c r="B1745">
        <v>1412.8599850000001</v>
      </c>
      <c r="C1745">
        <v>1418.2700199999999</v>
      </c>
      <c r="D1745">
        <v>1406.8000489999999</v>
      </c>
      <c r="E1745">
        <v>1407.290039</v>
      </c>
      <c r="F1745">
        <v>1407.290039</v>
      </c>
      <c r="G1745">
        <v>2743150000</v>
      </c>
      <c r="H1745">
        <f>DAY(spx[[#This Row],[Date]])</f>
        <v>7</v>
      </c>
      <c r="I1745" s="7">
        <f>MONTH(spx[[#This Row],[Date]])</f>
        <v>12</v>
      </c>
      <c r="J1745" t="b">
        <f>MOD(spx[[#This Row],[month]]-1,3)=0</f>
        <v>0</v>
      </c>
      <c r="K1745" t="b">
        <f>spx[[#This Row],[month]]&lt;&gt;I1744</f>
        <v>0</v>
      </c>
      <c r="L1745" s="8">
        <f>YEAR(spx[[#This Row],[Date]])</f>
        <v>2006</v>
      </c>
      <c r="M1745" s="8" cm="1">
        <f t="array" ref="M1745">_xlfn.IFS(spx[[#This Row],[month]]&lt;=3,1,spx[[#This Row],[month]]&lt;=6,2,spx[[#This Row],[month]]&lt;=9,3,spx[[#This Row],[month]]&lt;=12,4)</f>
        <v>4</v>
      </c>
    </row>
    <row r="1746" spans="1:13" x14ac:dyDescent="0.25">
      <c r="A1746" s="2">
        <v>39059</v>
      </c>
      <c r="B1746">
        <v>1407.2700199999999</v>
      </c>
      <c r="C1746">
        <v>1414.089966</v>
      </c>
      <c r="D1746">
        <v>1403.670044</v>
      </c>
      <c r="E1746">
        <v>1409.839966</v>
      </c>
      <c r="F1746">
        <v>1409.839966</v>
      </c>
      <c r="G1746">
        <v>2440460000</v>
      </c>
      <c r="H1746">
        <f>DAY(spx[[#This Row],[Date]])</f>
        <v>8</v>
      </c>
      <c r="I1746" s="7">
        <f>MONTH(spx[[#This Row],[Date]])</f>
        <v>12</v>
      </c>
      <c r="J1746" t="b">
        <f>MOD(spx[[#This Row],[month]]-1,3)=0</f>
        <v>0</v>
      </c>
      <c r="K1746" t="b">
        <f>spx[[#This Row],[month]]&lt;&gt;I1745</f>
        <v>0</v>
      </c>
      <c r="L1746" s="8">
        <f>YEAR(spx[[#This Row],[Date]])</f>
        <v>2006</v>
      </c>
      <c r="M1746" s="8" cm="1">
        <f t="array" ref="M1746">_xlfn.IFS(spx[[#This Row],[month]]&lt;=3,1,spx[[#This Row],[month]]&lt;=6,2,spx[[#This Row],[month]]&lt;=9,3,spx[[#This Row],[month]]&lt;=12,4)</f>
        <v>4</v>
      </c>
    </row>
    <row r="1747" spans="1:13" x14ac:dyDescent="0.25">
      <c r="A1747" s="2">
        <v>39062</v>
      </c>
      <c r="B1747">
        <v>1409.8100589999999</v>
      </c>
      <c r="C1747">
        <v>1415.599976</v>
      </c>
      <c r="D1747">
        <v>1408.5600589999999</v>
      </c>
      <c r="E1747">
        <v>1413.040039</v>
      </c>
      <c r="F1747">
        <v>1413.040039</v>
      </c>
      <c r="G1747">
        <v>2289900000</v>
      </c>
      <c r="H1747">
        <f>DAY(spx[[#This Row],[Date]])</f>
        <v>11</v>
      </c>
      <c r="I1747" s="7">
        <f>MONTH(spx[[#This Row],[Date]])</f>
        <v>12</v>
      </c>
      <c r="J1747" t="b">
        <f>MOD(spx[[#This Row],[month]]-1,3)=0</f>
        <v>0</v>
      </c>
      <c r="K1747" t="b">
        <f>spx[[#This Row],[month]]&lt;&gt;I1746</f>
        <v>0</v>
      </c>
      <c r="L1747" s="8">
        <f>YEAR(spx[[#This Row],[Date]])</f>
        <v>2006</v>
      </c>
      <c r="M1747" s="8" cm="1">
        <f t="array" ref="M1747">_xlfn.IFS(spx[[#This Row],[month]]&lt;=3,1,spx[[#This Row],[month]]&lt;=6,2,spx[[#This Row],[month]]&lt;=9,3,spx[[#This Row],[month]]&lt;=12,4)</f>
        <v>4</v>
      </c>
    </row>
    <row r="1748" spans="1:13" x14ac:dyDescent="0.25">
      <c r="A1748" s="2">
        <v>39063</v>
      </c>
      <c r="B1748">
        <v>1413</v>
      </c>
      <c r="C1748">
        <v>1413.780029</v>
      </c>
      <c r="D1748">
        <v>1404.75</v>
      </c>
      <c r="E1748">
        <v>1411.5600589999999</v>
      </c>
      <c r="F1748">
        <v>1411.5600589999999</v>
      </c>
      <c r="G1748">
        <v>2738170000</v>
      </c>
      <c r="H1748">
        <f>DAY(spx[[#This Row],[Date]])</f>
        <v>12</v>
      </c>
      <c r="I1748" s="7">
        <f>MONTH(spx[[#This Row],[Date]])</f>
        <v>12</v>
      </c>
      <c r="J1748" t="b">
        <f>MOD(spx[[#This Row],[month]]-1,3)=0</f>
        <v>0</v>
      </c>
      <c r="K1748" t="b">
        <f>spx[[#This Row],[month]]&lt;&gt;I1747</f>
        <v>0</v>
      </c>
      <c r="L1748" s="8">
        <f>YEAR(spx[[#This Row],[Date]])</f>
        <v>2006</v>
      </c>
      <c r="M1748" s="8" cm="1">
        <f t="array" ref="M1748">_xlfn.IFS(spx[[#This Row],[month]]&lt;=3,1,spx[[#This Row],[month]]&lt;=6,2,spx[[#This Row],[month]]&lt;=9,3,spx[[#This Row],[month]]&lt;=12,4)</f>
        <v>4</v>
      </c>
    </row>
    <row r="1749" spans="1:13" x14ac:dyDescent="0.25">
      <c r="A1749" s="2">
        <v>39064</v>
      </c>
      <c r="B1749">
        <v>1411.3199460000001</v>
      </c>
      <c r="C1749">
        <v>1416.6400149999999</v>
      </c>
      <c r="D1749">
        <v>1411.0500489999999</v>
      </c>
      <c r="E1749">
        <v>1413.209961</v>
      </c>
      <c r="F1749">
        <v>1413.209961</v>
      </c>
      <c r="G1749">
        <v>2552260000</v>
      </c>
      <c r="H1749">
        <f>DAY(spx[[#This Row],[Date]])</f>
        <v>13</v>
      </c>
      <c r="I1749" s="7">
        <f>MONTH(spx[[#This Row],[Date]])</f>
        <v>12</v>
      </c>
      <c r="J1749" t="b">
        <f>MOD(spx[[#This Row],[month]]-1,3)=0</f>
        <v>0</v>
      </c>
      <c r="K1749" t="b">
        <f>spx[[#This Row],[month]]&lt;&gt;I1748</f>
        <v>0</v>
      </c>
      <c r="L1749" s="8">
        <f>YEAR(spx[[#This Row],[Date]])</f>
        <v>2006</v>
      </c>
      <c r="M1749" s="8" cm="1">
        <f t="array" ref="M1749">_xlfn.IFS(spx[[#This Row],[month]]&lt;=3,1,spx[[#This Row],[month]]&lt;=6,2,spx[[#This Row],[month]]&lt;=9,3,spx[[#This Row],[month]]&lt;=12,4)</f>
        <v>4</v>
      </c>
    </row>
    <row r="1750" spans="1:13" x14ac:dyDescent="0.25">
      <c r="A1750" s="2">
        <v>39065</v>
      </c>
      <c r="B1750">
        <v>1413.160034</v>
      </c>
      <c r="C1750">
        <v>1427.2299800000001</v>
      </c>
      <c r="D1750">
        <v>1413.160034</v>
      </c>
      <c r="E1750">
        <v>1425.48999</v>
      </c>
      <c r="F1750">
        <v>1425.48999</v>
      </c>
      <c r="G1750">
        <v>2729700000</v>
      </c>
      <c r="H1750">
        <f>DAY(spx[[#This Row],[Date]])</f>
        <v>14</v>
      </c>
      <c r="I1750" s="7">
        <f>MONTH(spx[[#This Row],[Date]])</f>
        <v>12</v>
      </c>
      <c r="J1750" t="b">
        <f>MOD(spx[[#This Row],[month]]-1,3)=0</f>
        <v>0</v>
      </c>
      <c r="K1750" t="b">
        <f>spx[[#This Row],[month]]&lt;&gt;I1749</f>
        <v>0</v>
      </c>
      <c r="L1750" s="8">
        <f>YEAR(spx[[#This Row],[Date]])</f>
        <v>2006</v>
      </c>
      <c r="M1750" s="8" cm="1">
        <f t="array" ref="M1750">_xlfn.IFS(spx[[#This Row],[month]]&lt;=3,1,spx[[#This Row],[month]]&lt;=6,2,spx[[#This Row],[month]]&lt;=9,3,spx[[#This Row],[month]]&lt;=12,4)</f>
        <v>4</v>
      </c>
    </row>
    <row r="1751" spans="1:13" x14ac:dyDescent="0.25">
      <c r="A1751" s="2">
        <v>39066</v>
      </c>
      <c r="B1751">
        <v>1425.4799800000001</v>
      </c>
      <c r="C1751">
        <v>1431.630005</v>
      </c>
      <c r="D1751">
        <v>1425.4799800000001</v>
      </c>
      <c r="E1751">
        <v>1427.089966</v>
      </c>
      <c r="F1751">
        <v>1427.089966</v>
      </c>
      <c r="G1751">
        <v>3229580000</v>
      </c>
      <c r="H1751">
        <f>DAY(spx[[#This Row],[Date]])</f>
        <v>15</v>
      </c>
      <c r="I1751" s="7">
        <f>MONTH(spx[[#This Row],[Date]])</f>
        <v>12</v>
      </c>
      <c r="J1751" t="b">
        <f>MOD(spx[[#This Row],[month]]-1,3)=0</f>
        <v>0</v>
      </c>
      <c r="K1751" t="b">
        <f>spx[[#This Row],[month]]&lt;&gt;I1750</f>
        <v>0</v>
      </c>
      <c r="L1751" s="8">
        <f>YEAR(spx[[#This Row],[Date]])</f>
        <v>2006</v>
      </c>
      <c r="M1751" s="8" cm="1">
        <f t="array" ref="M1751">_xlfn.IFS(spx[[#This Row],[month]]&lt;=3,1,spx[[#This Row],[month]]&lt;=6,2,spx[[#This Row],[month]]&lt;=9,3,spx[[#This Row],[month]]&lt;=12,4)</f>
        <v>4</v>
      </c>
    </row>
    <row r="1752" spans="1:13" x14ac:dyDescent="0.25">
      <c r="A1752" s="2">
        <v>39069</v>
      </c>
      <c r="B1752">
        <v>1427.079956</v>
      </c>
      <c r="C1752">
        <v>1431.8100589999999</v>
      </c>
      <c r="D1752">
        <v>1420.650024</v>
      </c>
      <c r="E1752">
        <v>1422.4799800000001</v>
      </c>
      <c r="F1752">
        <v>1422.4799800000001</v>
      </c>
      <c r="G1752">
        <v>2568140000</v>
      </c>
      <c r="H1752">
        <f>DAY(spx[[#This Row],[Date]])</f>
        <v>18</v>
      </c>
      <c r="I1752" s="7">
        <f>MONTH(spx[[#This Row],[Date]])</f>
        <v>12</v>
      </c>
      <c r="J1752" t="b">
        <f>MOD(spx[[#This Row],[month]]-1,3)=0</f>
        <v>0</v>
      </c>
      <c r="K1752" t="b">
        <f>spx[[#This Row],[month]]&lt;&gt;I1751</f>
        <v>0</v>
      </c>
      <c r="L1752" s="8">
        <f>YEAR(spx[[#This Row],[Date]])</f>
        <v>2006</v>
      </c>
      <c r="M1752" s="8" cm="1">
        <f t="array" ref="M1752">_xlfn.IFS(spx[[#This Row],[month]]&lt;=3,1,spx[[#This Row],[month]]&lt;=6,2,spx[[#This Row],[month]]&lt;=9,3,spx[[#This Row],[month]]&lt;=12,4)</f>
        <v>4</v>
      </c>
    </row>
    <row r="1753" spans="1:13" x14ac:dyDescent="0.25">
      <c r="A1753" s="2">
        <v>39070</v>
      </c>
      <c r="B1753">
        <v>1422.420044</v>
      </c>
      <c r="C1753">
        <v>1428.3000489999999</v>
      </c>
      <c r="D1753">
        <v>1414.880005</v>
      </c>
      <c r="E1753">
        <v>1425.5500489999999</v>
      </c>
      <c r="F1753">
        <v>1425.5500489999999</v>
      </c>
      <c r="G1753">
        <v>2717060000</v>
      </c>
      <c r="H1753">
        <f>DAY(spx[[#This Row],[Date]])</f>
        <v>19</v>
      </c>
      <c r="I1753" s="7">
        <f>MONTH(spx[[#This Row],[Date]])</f>
        <v>12</v>
      </c>
      <c r="J1753" t="b">
        <f>MOD(spx[[#This Row],[month]]-1,3)=0</f>
        <v>0</v>
      </c>
      <c r="K1753" t="b">
        <f>spx[[#This Row],[month]]&lt;&gt;I1752</f>
        <v>0</v>
      </c>
      <c r="L1753" s="8">
        <f>YEAR(spx[[#This Row],[Date]])</f>
        <v>2006</v>
      </c>
      <c r="M1753" s="8" cm="1">
        <f t="array" ref="M1753">_xlfn.IFS(spx[[#This Row],[month]]&lt;=3,1,spx[[#This Row],[month]]&lt;=6,2,spx[[#This Row],[month]]&lt;=9,3,spx[[#This Row],[month]]&lt;=12,4)</f>
        <v>4</v>
      </c>
    </row>
    <row r="1754" spans="1:13" x14ac:dyDescent="0.25">
      <c r="A1754" s="2">
        <v>39071</v>
      </c>
      <c r="B1754">
        <v>1425.51001</v>
      </c>
      <c r="C1754">
        <v>1429.0500489999999</v>
      </c>
      <c r="D1754">
        <v>1423.51001</v>
      </c>
      <c r="E1754">
        <v>1423.530029</v>
      </c>
      <c r="F1754">
        <v>1423.530029</v>
      </c>
      <c r="G1754">
        <v>2387630000</v>
      </c>
      <c r="H1754">
        <f>DAY(spx[[#This Row],[Date]])</f>
        <v>20</v>
      </c>
      <c r="I1754" s="7">
        <f>MONTH(spx[[#This Row],[Date]])</f>
        <v>12</v>
      </c>
      <c r="J1754" t="b">
        <f>MOD(spx[[#This Row],[month]]-1,3)=0</f>
        <v>0</v>
      </c>
      <c r="K1754" t="b">
        <f>spx[[#This Row],[month]]&lt;&gt;I1753</f>
        <v>0</v>
      </c>
      <c r="L1754" s="8">
        <f>YEAR(spx[[#This Row],[Date]])</f>
        <v>2006</v>
      </c>
      <c r="M1754" s="8" cm="1">
        <f t="array" ref="M1754">_xlfn.IFS(spx[[#This Row],[month]]&lt;=3,1,spx[[#This Row],[month]]&lt;=6,2,spx[[#This Row],[month]]&lt;=9,3,spx[[#This Row],[month]]&lt;=12,4)</f>
        <v>4</v>
      </c>
    </row>
    <row r="1755" spans="1:13" x14ac:dyDescent="0.25">
      <c r="A1755" s="2">
        <v>39072</v>
      </c>
      <c r="B1755">
        <v>1423.1999510000001</v>
      </c>
      <c r="C1755">
        <v>1426.400024</v>
      </c>
      <c r="D1755">
        <v>1415.900024</v>
      </c>
      <c r="E1755">
        <v>1418.3000489999999</v>
      </c>
      <c r="F1755">
        <v>1418.3000489999999</v>
      </c>
      <c r="G1755">
        <v>2322410000</v>
      </c>
      <c r="H1755">
        <f>DAY(spx[[#This Row],[Date]])</f>
        <v>21</v>
      </c>
      <c r="I1755" s="7">
        <f>MONTH(spx[[#This Row],[Date]])</f>
        <v>12</v>
      </c>
      <c r="J1755" t="b">
        <f>MOD(spx[[#This Row],[month]]-1,3)=0</f>
        <v>0</v>
      </c>
      <c r="K1755" t="b">
        <f>spx[[#This Row],[month]]&lt;&gt;I1754</f>
        <v>0</v>
      </c>
      <c r="L1755" s="8">
        <f>YEAR(spx[[#This Row],[Date]])</f>
        <v>2006</v>
      </c>
      <c r="M1755" s="8" cm="1">
        <f t="array" ref="M1755">_xlfn.IFS(spx[[#This Row],[month]]&lt;=3,1,spx[[#This Row],[month]]&lt;=6,2,spx[[#This Row],[month]]&lt;=9,3,spx[[#This Row],[month]]&lt;=12,4)</f>
        <v>4</v>
      </c>
    </row>
    <row r="1756" spans="1:13" x14ac:dyDescent="0.25">
      <c r="A1756" s="2">
        <v>39073</v>
      </c>
      <c r="B1756">
        <v>1418.099976</v>
      </c>
      <c r="C1756">
        <v>1418.8199460000001</v>
      </c>
      <c r="D1756">
        <v>1410.280029</v>
      </c>
      <c r="E1756">
        <v>1410.76001</v>
      </c>
      <c r="F1756">
        <v>1410.76001</v>
      </c>
      <c r="G1756">
        <v>1647590000</v>
      </c>
      <c r="H1756">
        <f>DAY(spx[[#This Row],[Date]])</f>
        <v>22</v>
      </c>
      <c r="I1756" s="7">
        <f>MONTH(spx[[#This Row],[Date]])</f>
        <v>12</v>
      </c>
      <c r="J1756" t="b">
        <f>MOD(spx[[#This Row],[month]]-1,3)=0</f>
        <v>0</v>
      </c>
      <c r="K1756" t="b">
        <f>spx[[#This Row],[month]]&lt;&gt;I1755</f>
        <v>0</v>
      </c>
      <c r="L1756" s="8">
        <f>YEAR(spx[[#This Row],[Date]])</f>
        <v>2006</v>
      </c>
      <c r="M1756" s="8" cm="1">
        <f t="array" ref="M1756">_xlfn.IFS(spx[[#This Row],[month]]&lt;=3,1,spx[[#This Row],[month]]&lt;=6,2,spx[[#This Row],[month]]&lt;=9,3,spx[[#This Row],[month]]&lt;=12,4)</f>
        <v>4</v>
      </c>
    </row>
    <row r="1757" spans="1:13" x14ac:dyDescent="0.25">
      <c r="A1757" s="2">
        <v>39077</v>
      </c>
      <c r="B1757">
        <v>1410.75</v>
      </c>
      <c r="C1757">
        <v>1417.910034</v>
      </c>
      <c r="D1757">
        <v>1410.4499510000001</v>
      </c>
      <c r="E1757">
        <v>1416.900024</v>
      </c>
      <c r="F1757">
        <v>1416.900024</v>
      </c>
      <c r="G1757">
        <v>1310310000</v>
      </c>
      <c r="H1757">
        <f>DAY(spx[[#This Row],[Date]])</f>
        <v>26</v>
      </c>
      <c r="I1757" s="7">
        <f>MONTH(spx[[#This Row],[Date]])</f>
        <v>12</v>
      </c>
      <c r="J1757" t="b">
        <f>MOD(spx[[#This Row],[month]]-1,3)=0</f>
        <v>0</v>
      </c>
      <c r="K1757" t="b">
        <f>spx[[#This Row],[month]]&lt;&gt;I1756</f>
        <v>0</v>
      </c>
      <c r="L1757" s="8">
        <f>YEAR(spx[[#This Row],[Date]])</f>
        <v>2006</v>
      </c>
      <c r="M1757" s="8" cm="1">
        <f t="array" ref="M1757">_xlfn.IFS(spx[[#This Row],[month]]&lt;=3,1,spx[[#This Row],[month]]&lt;=6,2,spx[[#This Row],[month]]&lt;=9,3,spx[[#This Row],[month]]&lt;=12,4)</f>
        <v>4</v>
      </c>
    </row>
    <row r="1758" spans="1:13" x14ac:dyDescent="0.25">
      <c r="A1758" s="2">
        <v>39078</v>
      </c>
      <c r="B1758">
        <v>1416.630005</v>
      </c>
      <c r="C1758">
        <v>1427.719971</v>
      </c>
      <c r="D1758">
        <v>1416.630005</v>
      </c>
      <c r="E1758">
        <v>1426.839966</v>
      </c>
      <c r="F1758">
        <v>1426.839966</v>
      </c>
      <c r="G1758">
        <v>1667370000</v>
      </c>
      <c r="H1758">
        <f>DAY(spx[[#This Row],[Date]])</f>
        <v>27</v>
      </c>
      <c r="I1758" s="7">
        <f>MONTH(spx[[#This Row],[Date]])</f>
        <v>12</v>
      </c>
      <c r="J1758" t="b">
        <f>MOD(spx[[#This Row],[month]]-1,3)=0</f>
        <v>0</v>
      </c>
      <c r="K1758" t="b">
        <f>spx[[#This Row],[month]]&lt;&gt;I1757</f>
        <v>0</v>
      </c>
      <c r="L1758" s="8">
        <f>YEAR(spx[[#This Row],[Date]])</f>
        <v>2006</v>
      </c>
      <c r="M1758" s="8" cm="1">
        <f t="array" ref="M1758">_xlfn.IFS(spx[[#This Row],[month]]&lt;=3,1,spx[[#This Row],[month]]&lt;=6,2,spx[[#This Row],[month]]&lt;=9,3,spx[[#This Row],[month]]&lt;=12,4)</f>
        <v>4</v>
      </c>
    </row>
    <row r="1759" spans="1:13" x14ac:dyDescent="0.25">
      <c r="A1759" s="2">
        <v>39079</v>
      </c>
      <c r="B1759">
        <v>1426.7700199999999</v>
      </c>
      <c r="C1759">
        <v>1427.26001</v>
      </c>
      <c r="D1759">
        <v>1422.0500489999999</v>
      </c>
      <c r="E1759">
        <v>1424.7299800000001</v>
      </c>
      <c r="F1759">
        <v>1424.7299800000001</v>
      </c>
      <c r="G1759">
        <v>1508570000</v>
      </c>
      <c r="H1759">
        <f>DAY(spx[[#This Row],[Date]])</f>
        <v>28</v>
      </c>
      <c r="I1759" s="7">
        <f>MONTH(spx[[#This Row],[Date]])</f>
        <v>12</v>
      </c>
      <c r="J1759" t="b">
        <f>MOD(spx[[#This Row],[month]]-1,3)=0</f>
        <v>0</v>
      </c>
      <c r="K1759" t="b">
        <f>spx[[#This Row],[month]]&lt;&gt;I1758</f>
        <v>0</v>
      </c>
      <c r="L1759" s="8">
        <f>YEAR(spx[[#This Row],[Date]])</f>
        <v>2006</v>
      </c>
      <c r="M1759" s="8" cm="1">
        <f t="array" ref="M1759">_xlfn.IFS(spx[[#This Row],[month]]&lt;=3,1,spx[[#This Row],[month]]&lt;=6,2,spx[[#This Row],[month]]&lt;=9,3,spx[[#This Row],[month]]&lt;=12,4)</f>
        <v>4</v>
      </c>
    </row>
    <row r="1760" spans="1:13" x14ac:dyDescent="0.25">
      <c r="A1760" s="2">
        <v>39080</v>
      </c>
      <c r="B1760">
        <v>1424.709961</v>
      </c>
      <c r="C1760">
        <v>1427</v>
      </c>
      <c r="D1760">
        <v>1416.839966</v>
      </c>
      <c r="E1760">
        <v>1418.3000489999999</v>
      </c>
      <c r="F1760">
        <v>1418.3000489999999</v>
      </c>
      <c r="G1760">
        <v>1678200000</v>
      </c>
      <c r="H1760">
        <f>DAY(spx[[#This Row],[Date]])</f>
        <v>29</v>
      </c>
      <c r="I1760" s="7">
        <f>MONTH(spx[[#This Row],[Date]])</f>
        <v>12</v>
      </c>
      <c r="J1760" t="b">
        <f>MOD(spx[[#This Row],[month]]-1,3)=0</f>
        <v>0</v>
      </c>
      <c r="K1760" t="b">
        <f>spx[[#This Row],[month]]&lt;&gt;I1759</f>
        <v>0</v>
      </c>
      <c r="L1760" s="8">
        <f>YEAR(spx[[#This Row],[Date]])</f>
        <v>2006</v>
      </c>
      <c r="M1760" s="8" cm="1">
        <f t="array" ref="M1760">_xlfn.IFS(spx[[#This Row],[month]]&lt;=3,1,spx[[#This Row],[month]]&lt;=6,2,spx[[#This Row],[month]]&lt;=9,3,spx[[#This Row],[month]]&lt;=12,4)</f>
        <v>4</v>
      </c>
    </row>
    <row r="1761" spans="1:13" x14ac:dyDescent="0.25">
      <c r="A1761" s="2">
        <v>39085</v>
      </c>
      <c r="B1761">
        <v>1418.030029</v>
      </c>
      <c r="C1761">
        <v>1429.420044</v>
      </c>
      <c r="D1761">
        <v>1407.8599850000001</v>
      </c>
      <c r="E1761">
        <v>1416.599976</v>
      </c>
      <c r="F1761">
        <v>1416.599976</v>
      </c>
      <c r="G1761">
        <v>3429160000</v>
      </c>
      <c r="H1761">
        <f>DAY(spx[[#This Row],[Date]])</f>
        <v>3</v>
      </c>
      <c r="I1761" s="7">
        <f>MONTH(spx[[#This Row],[Date]])</f>
        <v>1</v>
      </c>
      <c r="J1761" t="b">
        <f>MOD(spx[[#This Row],[month]]-1,3)=0</f>
        <v>1</v>
      </c>
      <c r="K1761" t="b">
        <f>spx[[#This Row],[month]]&lt;&gt;I1760</f>
        <v>1</v>
      </c>
      <c r="L1761" s="8">
        <f>YEAR(spx[[#This Row],[Date]])</f>
        <v>2007</v>
      </c>
      <c r="M1761" s="8" cm="1">
        <f t="array" ref="M1761">_xlfn.IFS(spx[[#This Row],[month]]&lt;=3,1,spx[[#This Row],[month]]&lt;=6,2,spx[[#This Row],[month]]&lt;=9,3,spx[[#This Row],[month]]&lt;=12,4)</f>
        <v>1</v>
      </c>
    </row>
    <row r="1762" spans="1:13" x14ac:dyDescent="0.25">
      <c r="A1762" s="2">
        <v>39086</v>
      </c>
      <c r="B1762">
        <v>1416.599976</v>
      </c>
      <c r="C1762">
        <v>1421.839966</v>
      </c>
      <c r="D1762">
        <v>1408.4300539999999</v>
      </c>
      <c r="E1762">
        <v>1418.339966</v>
      </c>
      <c r="F1762">
        <v>1418.339966</v>
      </c>
      <c r="G1762">
        <v>3004460000</v>
      </c>
      <c r="H1762">
        <f>DAY(spx[[#This Row],[Date]])</f>
        <v>4</v>
      </c>
      <c r="I1762" s="7">
        <f>MONTH(spx[[#This Row],[Date]])</f>
        <v>1</v>
      </c>
      <c r="J1762" t="b">
        <f>MOD(spx[[#This Row],[month]]-1,3)=0</f>
        <v>1</v>
      </c>
      <c r="K1762" t="b">
        <f>spx[[#This Row],[month]]&lt;&gt;I1761</f>
        <v>0</v>
      </c>
      <c r="L1762" s="8">
        <f>YEAR(spx[[#This Row],[Date]])</f>
        <v>2007</v>
      </c>
      <c r="M1762" s="8" cm="1">
        <f t="array" ref="M1762">_xlfn.IFS(spx[[#This Row],[month]]&lt;=3,1,spx[[#This Row],[month]]&lt;=6,2,spx[[#This Row],[month]]&lt;=9,3,spx[[#This Row],[month]]&lt;=12,4)</f>
        <v>1</v>
      </c>
    </row>
    <row r="1763" spans="1:13" x14ac:dyDescent="0.25">
      <c r="A1763" s="2">
        <v>39087</v>
      </c>
      <c r="B1763">
        <v>1418.339966</v>
      </c>
      <c r="C1763">
        <v>1418.339966</v>
      </c>
      <c r="D1763">
        <v>1405.75</v>
      </c>
      <c r="E1763">
        <v>1409.709961</v>
      </c>
      <c r="F1763">
        <v>1409.709961</v>
      </c>
      <c r="G1763">
        <v>2919400000</v>
      </c>
      <c r="H1763">
        <f>DAY(spx[[#This Row],[Date]])</f>
        <v>5</v>
      </c>
      <c r="I1763" s="7">
        <f>MONTH(spx[[#This Row],[Date]])</f>
        <v>1</v>
      </c>
      <c r="J1763" t="b">
        <f>MOD(spx[[#This Row],[month]]-1,3)=0</f>
        <v>1</v>
      </c>
      <c r="K1763" t="b">
        <f>spx[[#This Row],[month]]&lt;&gt;I1762</f>
        <v>0</v>
      </c>
      <c r="L1763" s="8">
        <f>YEAR(spx[[#This Row],[Date]])</f>
        <v>2007</v>
      </c>
      <c r="M1763" s="8" cm="1">
        <f t="array" ref="M1763">_xlfn.IFS(spx[[#This Row],[month]]&lt;=3,1,spx[[#This Row],[month]]&lt;=6,2,spx[[#This Row],[month]]&lt;=9,3,spx[[#This Row],[month]]&lt;=12,4)</f>
        <v>1</v>
      </c>
    </row>
    <row r="1764" spans="1:13" x14ac:dyDescent="0.25">
      <c r="A1764" s="2">
        <v>39090</v>
      </c>
      <c r="B1764">
        <v>1409.26001</v>
      </c>
      <c r="C1764">
        <v>1414.9799800000001</v>
      </c>
      <c r="D1764">
        <v>1403.969971</v>
      </c>
      <c r="E1764">
        <v>1412.839966</v>
      </c>
      <c r="F1764">
        <v>1412.839966</v>
      </c>
      <c r="G1764">
        <v>2763340000</v>
      </c>
      <c r="H1764">
        <f>DAY(spx[[#This Row],[Date]])</f>
        <v>8</v>
      </c>
      <c r="I1764" s="7">
        <f>MONTH(spx[[#This Row],[Date]])</f>
        <v>1</v>
      </c>
      <c r="J1764" t="b">
        <f>MOD(spx[[#This Row],[month]]-1,3)=0</f>
        <v>1</v>
      </c>
      <c r="K1764" t="b">
        <f>spx[[#This Row],[month]]&lt;&gt;I1763</f>
        <v>0</v>
      </c>
      <c r="L1764" s="8">
        <f>YEAR(spx[[#This Row],[Date]])</f>
        <v>2007</v>
      </c>
      <c r="M1764" s="8" cm="1">
        <f t="array" ref="M1764">_xlfn.IFS(spx[[#This Row],[month]]&lt;=3,1,spx[[#This Row],[month]]&lt;=6,2,spx[[#This Row],[month]]&lt;=9,3,spx[[#This Row],[month]]&lt;=12,4)</f>
        <v>1</v>
      </c>
    </row>
    <row r="1765" spans="1:13" x14ac:dyDescent="0.25">
      <c r="A1765" s="2">
        <v>39091</v>
      </c>
      <c r="B1765">
        <v>1412.839966</v>
      </c>
      <c r="C1765">
        <v>1415.6099850000001</v>
      </c>
      <c r="D1765">
        <v>1405.420044</v>
      </c>
      <c r="E1765">
        <v>1412.1099850000001</v>
      </c>
      <c r="F1765">
        <v>1412.1099850000001</v>
      </c>
      <c r="G1765">
        <v>3038380000</v>
      </c>
      <c r="H1765">
        <f>DAY(spx[[#This Row],[Date]])</f>
        <v>9</v>
      </c>
      <c r="I1765" s="7">
        <f>MONTH(spx[[#This Row],[Date]])</f>
        <v>1</v>
      </c>
      <c r="J1765" t="b">
        <f>MOD(spx[[#This Row],[month]]-1,3)=0</f>
        <v>1</v>
      </c>
      <c r="K1765" t="b">
        <f>spx[[#This Row],[month]]&lt;&gt;I1764</f>
        <v>0</v>
      </c>
      <c r="L1765" s="8">
        <f>YEAR(spx[[#This Row],[Date]])</f>
        <v>2007</v>
      </c>
      <c r="M1765" s="8" cm="1">
        <f t="array" ref="M1765">_xlfn.IFS(spx[[#This Row],[month]]&lt;=3,1,spx[[#This Row],[month]]&lt;=6,2,spx[[#This Row],[month]]&lt;=9,3,spx[[#This Row],[month]]&lt;=12,4)</f>
        <v>1</v>
      </c>
    </row>
    <row r="1766" spans="1:13" x14ac:dyDescent="0.25">
      <c r="A1766" s="2">
        <v>39092</v>
      </c>
      <c r="B1766">
        <v>1408.6999510000001</v>
      </c>
      <c r="C1766">
        <v>1415.98999</v>
      </c>
      <c r="D1766">
        <v>1405.3199460000001</v>
      </c>
      <c r="E1766">
        <v>1414.849976</v>
      </c>
      <c r="F1766">
        <v>1414.849976</v>
      </c>
      <c r="G1766">
        <v>2764660000</v>
      </c>
      <c r="H1766">
        <f>DAY(spx[[#This Row],[Date]])</f>
        <v>10</v>
      </c>
      <c r="I1766" s="7">
        <f>MONTH(spx[[#This Row],[Date]])</f>
        <v>1</v>
      </c>
      <c r="J1766" t="b">
        <f>MOD(spx[[#This Row],[month]]-1,3)=0</f>
        <v>1</v>
      </c>
      <c r="K1766" t="b">
        <f>spx[[#This Row],[month]]&lt;&gt;I1765</f>
        <v>0</v>
      </c>
      <c r="L1766" s="8">
        <f>YEAR(spx[[#This Row],[Date]])</f>
        <v>2007</v>
      </c>
      <c r="M1766" s="8" cm="1">
        <f t="array" ref="M1766">_xlfn.IFS(spx[[#This Row],[month]]&lt;=3,1,spx[[#This Row],[month]]&lt;=6,2,spx[[#This Row],[month]]&lt;=9,3,spx[[#This Row],[month]]&lt;=12,4)</f>
        <v>1</v>
      </c>
    </row>
    <row r="1767" spans="1:13" x14ac:dyDescent="0.25">
      <c r="A1767" s="2">
        <v>39093</v>
      </c>
      <c r="B1767">
        <v>1414.839966</v>
      </c>
      <c r="C1767">
        <v>1427.119995</v>
      </c>
      <c r="D1767">
        <v>1414.839966</v>
      </c>
      <c r="E1767">
        <v>1423.8199460000001</v>
      </c>
      <c r="F1767">
        <v>1423.8199460000001</v>
      </c>
      <c r="G1767">
        <v>2857870000</v>
      </c>
      <c r="H1767">
        <f>DAY(spx[[#This Row],[Date]])</f>
        <v>11</v>
      </c>
      <c r="I1767" s="7">
        <f>MONTH(spx[[#This Row],[Date]])</f>
        <v>1</v>
      </c>
      <c r="J1767" t="b">
        <f>MOD(spx[[#This Row],[month]]-1,3)=0</f>
        <v>1</v>
      </c>
      <c r="K1767" t="b">
        <f>spx[[#This Row],[month]]&lt;&gt;I1766</f>
        <v>0</v>
      </c>
      <c r="L1767" s="8">
        <f>YEAR(spx[[#This Row],[Date]])</f>
        <v>2007</v>
      </c>
      <c r="M1767" s="8" cm="1">
        <f t="array" ref="M1767">_xlfn.IFS(spx[[#This Row],[month]]&lt;=3,1,spx[[#This Row],[month]]&lt;=6,2,spx[[#This Row],[month]]&lt;=9,3,spx[[#This Row],[month]]&lt;=12,4)</f>
        <v>1</v>
      </c>
    </row>
    <row r="1768" spans="1:13" x14ac:dyDescent="0.25">
      <c r="A1768" s="2">
        <v>39094</v>
      </c>
      <c r="B1768">
        <v>1423.8199460000001</v>
      </c>
      <c r="C1768">
        <v>1431.2299800000001</v>
      </c>
      <c r="D1768">
        <v>1422.579956</v>
      </c>
      <c r="E1768">
        <v>1430.7299800000001</v>
      </c>
      <c r="F1768">
        <v>1430.7299800000001</v>
      </c>
      <c r="G1768">
        <v>2686480000</v>
      </c>
      <c r="H1768">
        <f>DAY(spx[[#This Row],[Date]])</f>
        <v>12</v>
      </c>
      <c r="I1768" s="7">
        <f>MONTH(spx[[#This Row],[Date]])</f>
        <v>1</v>
      </c>
      <c r="J1768" t="b">
        <f>MOD(spx[[#This Row],[month]]-1,3)=0</f>
        <v>1</v>
      </c>
      <c r="K1768" t="b">
        <f>spx[[#This Row],[month]]&lt;&gt;I1767</f>
        <v>0</v>
      </c>
      <c r="L1768" s="8">
        <f>YEAR(spx[[#This Row],[Date]])</f>
        <v>2007</v>
      </c>
      <c r="M1768" s="8" cm="1">
        <f t="array" ref="M1768">_xlfn.IFS(spx[[#This Row],[month]]&lt;=3,1,spx[[#This Row],[month]]&lt;=6,2,spx[[#This Row],[month]]&lt;=9,3,spx[[#This Row],[month]]&lt;=12,4)</f>
        <v>1</v>
      </c>
    </row>
    <row r="1769" spans="1:13" x14ac:dyDescent="0.25">
      <c r="A1769" s="2">
        <v>39098</v>
      </c>
      <c r="B1769">
        <v>1430.7299800000001</v>
      </c>
      <c r="C1769">
        <v>1433.9300539999999</v>
      </c>
      <c r="D1769">
        <v>1428.619995</v>
      </c>
      <c r="E1769">
        <v>1431.900024</v>
      </c>
      <c r="F1769">
        <v>1431.900024</v>
      </c>
      <c r="G1769">
        <v>2599530000</v>
      </c>
      <c r="H1769">
        <f>DAY(spx[[#This Row],[Date]])</f>
        <v>16</v>
      </c>
      <c r="I1769" s="7">
        <f>MONTH(spx[[#This Row],[Date]])</f>
        <v>1</v>
      </c>
      <c r="J1769" t="b">
        <f>MOD(spx[[#This Row],[month]]-1,3)=0</f>
        <v>1</v>
      </c>
      <c r="K1769" t="b">
        <f>spx[[#This Row],[month]]&lt;&gt;I1768</f>
        <v>0</v>
      </c>
      <c r="L1769" s="8">
        <f>YEAR(spx[[#This Row],[Date]])</f>
        <v>2007</v>
      </c>
      <c r="M1769" s="8" cm="1">
        <f t="array" ref="M1769">_xlfn.IFS(spx[[#This Row],[month]]&lt;=3,1,spx[[#This Row],[month]]&lt;=6,2,spx[[#This Row],[month]]&lt;=9,3,spx[[#This Row],[month]]&lt;=12,4)</f>
        <v>1</v>
      </c>
    </row>
    <row r="1770" spans="1:13" x14ac:dyDescent="0.25">
      <c r="A1770" s="2">
        <v>39099</v>
      </c>
      <c r="B1770">
        <v>1431.7700199999999</v>
      </c>
      <c r="C1770">
        <v>1435.2700199999999</v>
      </c>
      <c r="D1770">
        <v>1428.5699460000001</v>
      </c>
      <c r="E1770">
        <v>1430.619995</v>
      </c>
      <c r="F1770">
        <v>1430.619995</v>
      </c>
      <c r="G1770">
        <v>2690270000</v>
      </c>
      <c r="H1770">
        <f>DAY(spx[[#This Row],[Date]])</f>
        <v>17</v>
      </c>
      <c r="I1770" s="7">
        <f>MONTH(spx[[#This Row],[Date]])</f>
        <v>1</v>
      </c>
      <c r="J1770" t="b">
        <f>MOD(spx[[#This Row],[month]]-1,3)=0</f>
        <v>1</v>
      </c>
      <c r="K1770" t="b">
        <f>spx[[#This Row],[month]]&lt;&gt;I1769</f>
        <v>0</v>
      </c>
      <c r="L1770" s="8">
        <f>YEAR(spx[[#This Row],[Date]])</f>
        <v>2007</v>
      </c>
      <c r="M1770" s="8" cm="1">
        <f t="array" ref="M1770">_xlfn.IFS(spx[[#This Row],[month]]&lt;=3,1,spx[[#This Row],[month]]&lt;=6,2,spx[[#This Row],[month]]&lt;=9,3,spx[[#This Row],[month]]&lt;=12,4)</f>
        <v>1</v>
      </c>
    </row>
    <row r="1771" spans="1:13" x14ac:dyDescent="0.25">
      <c r="A1771" s="2">
        <v>39100</v>
      </c>
      <c r="B1771">
        <v>1430.589966</v>
      </c>
      <c r="C1771">
        <v>1432.959961</v>
      </c>
      <c r="D1771">
        <v>1424.209961</v>
      </c>
      <c r="E1771">
        <v>1426.369995</v>
      </c>
      <c r="F1771">
        <v>1426.369995</v>
      </c>
      <c r="G1771">
        <v>2822430000</v>
      </c>
      <c r="H1771">
        <f>DAY(spx[[#This Row],[Date]])</f>
        <v>18</v>
      </c>
      <c r="I1771" s="7">
        <f>MONTH(spx[[#This Row],[Date]])</f>
        <v>1</v>
      </c>
      <c r="J1771" t="b">
        <f>MOD(spx[[#This Row],[month]]-1,3)=0</f>
        <v>1</v>
      </c>
      <c r="K1771" t="b">
        <f>spx[[#This Row],[month]]&lt;&gt;I1770</f>
        <v>0</v>
      </c>
      <c r="L1771" s="8">
        <f>YEAR(spx[[#This Row],[Date]])</f>
        <v>2007</v>
      </c>
      <c r="M1771" s="8" cm="1">
        <f t="array" ref="M1771">_xlfn.IFS(spx[[#This Row],[month]]&lt;=3,1,spx[[#This Row],[month]]&lt;=6,2,spx[[#This Row],[month]]&lt;=9,3,spx[[#This Row],[month]]&lt;=12,4)</f>
        <v>1</v>
      </c>
    </row>
    <row r="1772" spans="1:13" x14ac:dyDescent="0.25">
      <c r="A1772" s="2">
        <v>39101</v>
      </c>
      <c r="B1772">
        <v>1426.349976</v>
      </c>
      <c r="C1772">
        <v>1431.5699460000001</v>
      </c>
      <c r="D1772">
        <v>1425.1899410000001</v>
      </c>
      <c r="E1772">
        <v>1430.5</v>
      </c>
      <c r="F1772">
        <v>1430.5</v>
      </c>
      <c r="G1772">
        <v>2777480000</v>
      </c>
      <c r="H1772">
        <f>DAY(spx[[#This Row],[Date]])</f>
        <v>19</v>
      </c>
      <c r="I1772" s="7">
        <f>MONTH(spx[[#This Row],[Date]])</f>
        <v>1</v>
      </c>
      <c r="J1772" t="b">
        <f>MOD(spx[[#This Row],[month]]-1,3)=0</f>
        <v>1</v>
      </c>
      <c r="K1772" t="b">
        <f>spx[[#This Row],[month]]&lt;&gt;I1771</f>
        <v>0</v>
      </c>
      <c r="L1772" s="8">
        <f>YEAR(spx[[#This Row],[Date]])</f>
        <v>2007</v>
      </c>
      <c r="M1772" s="8" cm="1">
        <f t="array" ref="M1772">_xlfn.IFS(spx[[#This Row],[month]]&lt;=3,1,spx[[#This Row],[month]]&lt;=6,2,spx[[#This Row],[month]]&lt;=9,3,spx[[#This Row],[month]]&lt;=12,4)</f>
        <v>1</v>
      </c>
    </row>
    <row r="1773" spans="1:13" x14ac:dyDescent="0.25">
      <c r="A1773" s="2">
        <v>39104</v>
      </c>
      <c r="B1773">
        <v>1430.469971</v>
      </c>
      <c r="C1773">
        <v>1431.3900149999999</v>
      </c>
      <c r="D1773">
        <v>1420.400024</v>
      </c>
      <c r="E1773">
        <v>1422.9499510000001</v>
      </c>
      <c r="F1773">
        <v>1422.9499510000001</v>
      </c>
      <c r="G1773">
        <v>2540120000</v>
      </c>
      <c r="H1773">
        <f>DAY(spx[[#This Row],[Date]])</f>
        <v>22</v>
      </c>
      <c r="I1773" s="7">
        <f>MONTH(spx[[#This Row],[Date]])</f>
        <v>1</v>
      </c>
      <c r="J1773" t="b">
        <f>MOD(spx[[#This Row],[month]]-1,3)=0</f>
        <v>1</v>
      </c>
      <c r="K1773" t="b">
        <f>spx[[#This Row],[month]]&lt;&gt;I1772</f>
        <v>0</v>
      </c>
      <c r="L1773" s="8">
        <f>YEAR(spx[[#This Row],[Date]])</f>
        <v>2007</v>
      </c>
      <c r="M1773" s="8" cm="1">
        <f t="array" ref="M1773">_xlfn.IFS(spx[[#This Row],[month]]&lt;=3,1,spx[[#This Row],[month]]&lt;=6,2,spx[[#This Row],[month]]&lt;=9,3,spx[[#This Row],[month]]&lt;=12,4)</f>
        <v>1</v>
      </c>
    </row>
    <row r="1774" spans="1:13" x14ac:dyDescent="0.25">
      <c r="A1774" s="2">
        <v>39105</v>
      </c>
      <c r="B1774">
        <v>1422.9499510000001</v>
      </c>
      <c r="C1774">
        <v>1431.329956</v>
      </c>
      <c r="D1774">
        <v>1421.660034</v>
      </c>
      <c r="E1774">
        <v>1427.98999</v>
      </c>
      <c r="F1774">
        <v>1427.98999</v>
      </c>
      <c r="G1774">
        <v>2975070000</v>
      </c>
      <c r="H1774">
        <f>DAY(spx[[#This Row],[Date]])</f>
        <v>23</v>
      </c>
      <c r="I1774" s="7">
        <f>MONTH(spx[[#This Row],[Date]])</f>
        <v>1</v>
      </c>
      <c r="J1774" t="b">
        <f>MOD(spx[[#This Row],[month]]-1,3)=0</f>
        <v>1</v>
      </c>
      <c r="K1774" t="b">
        <f>spx[[#This Row],[month]]&lt;&gt;I1773</f>
        <v>0</v>
      </c>
      <c r="L1774" s="8">
        <f>YEAR(spx[[#This Row],[Date]])</f>
        <v>2007</v>
      </c>
      <c r="M1774" s="8" cm="1">
        <f t="array" ref="M1774">_xlfn.IFS(spx[[#This Row],[month]]&lt;=3,1,spx[[#This Row],[month]]&lt;=6,2,spx[[#This Row],[month]]&lt;=9,3,spx[[#This Row],[month]]&lt;=12,4)</f>
        <v>1</v>
      </c>
    </row>
    <row r="1775" spans="1:13" x14ac:dyDescent="0.25">
      <c r="A1775" s="2">
        <v>39106</v>
      </c>
      <c r="B1775">
        <v>1427.959961</v>
      </c>
      <c r="C1775">
        <v>1440.1400149999999</v>
      </c>
      <c r="D1775">
        <v>1427.959961</v>
      </c>
      <c r="E1775">
        <v>1440.130005</v>
      </c>
      <c r="F1775">
        <v>1440.130005</v>
      </c>
      <c r="G1775">
        <v>2783180000</v>
      </c>
      <c r="H1775">
        <f>DAY(spx[[#This Row],[Date]])</f>
        <v>24</v>
      </c>
      <c r="I1775" s="7">
        <f>MONTH(spx[[#This Row],[Date]])</f>
        <v>1</v>
      </c>
      <c r="J1775" t="b">
        <f>MOD(spx[[#This Row],[month]]-1,3)=0</f>
        <v>1</v>
      </c>
      <c r="K1775" t="b">
        <f>spx[[#This Row],[month]]&lt;&gt;I1774</f>
        <v>0</v>
      </c>
      <c r="L1775" s="8">
        <f>YEAR(spx[[#This Row],[Date]])</f>
        <v>2007</v>
      </c>
      <c r="M1775" s="8" cm="1">
        <f t="array" ref="M1775">_xlfn.IFS(spx[[#This Row],[month]]&lt;=3,1,spx[[#This Row],[month]]&lt;=6,2,spx[[#This Row],[month]]&lt;=9,3,spx[[#This Row],[month]]&lt;=12,4)</f>
        <v>1</v>
      </c>
    </row>
    <row r="1776" spans="1:13" x14ac:dyDescent="0.25">
      <c r="A1776" s="2">
        <v>39107</v>
      </c>
      <c r="B1776">
        <v>1440.119995</v>
      </c>
      <c r="C1776">
        <v>1440.6899410000001</v>
      </c>
      <c r="D1776">
        <v>1422.339966</v>
      </c>
      <c r="E1776">
        <v>1423.900024</v>
      </c>
      <c r="F1776">
        <v>1423.900024</v>
      </c>
      <c r="G1776">
        <v>2994330000</v>
      </c>
      <c r="H1776">
        <f>DAY(spx[[#This Row],[Date]])</f>
        <v>25</v>
      </c>
      <c r="I1776" s="7">
        <f>MONTH(spx[[#This Row],[Date]])</f>
        <v>1</v>
      </c>
      <c r="J1776" t="b">
        <f>MOD(spx[[#This Row],[month]]-1,3)=0</f>
        <v>1</v>
      </c>
      <c r="K1776" t="b">
        <f>spx[[#This Row],[month]]&lt;&gt;I1775</f>
        <v>0</v>
      </c>
      <c r="L1776" s="8">
        <f>YEAR(spx[[#This Row],[Date]])</f>
        <v>2007</v>
      </c>
      <c r="M1776" s="8" cm="1">
        <f t="array" ref="M1776">_xlfn.IFS(spx[[#This Row],[month]]&lt;=3,1,spx[[#This Row],[month]]&lt;=6,2,spx[[#This Row],[month]]&lt;=9,3,spx[[#This Row],[month]]&lt;=12,4)</f>
        <v>1</v>
      </c>
    </row>
    <row r="1777" spans="1:13" x14ac:dyDescent="0.25">
      <c r="A1777" s="2">
        <v>39108</v>
      </c>
      <c r="B1777">
        <v>1423.900024</v>
      </c>
      <c r="C1777">
        <v>1427.2700199999999</v>
      </c>
      <c r="D1777">
        <v>1416.959961</v>
      </c>
      <c r="E1777">
        <v>1422.1800539999999</v>
      </c>
      <c r="F1777">
        <v>1422.1800539999999</v>
      </c>
      <c r="G1777">
        <v>2626620000</v>
      </c>
      <c r="H1777">
        <f>DAY(spx[[#This Row],[Date]])</f>
        <v>26</v>
      </c>
      <c r="I1777" s="7">
        <f>MONTH(spx[[#This Row],[Date]])</f>
        <v>1</v>
      </c>
      <c r="J1777" t="b">
        <f>MOD(spx[[#This Row],[month]]-1,3)=0</f>
        <v>1</v>
      </c>
      <c r="K1777" t="b">
        <f>spx[[#This Row],[month]]&lt;&gt;I1776</f>
        <v>0</v>
      </c>
      <c r="L1777" s="8">
        <f>YEAR(spx[[#This Row],[Date]])</f>
        <v>2007</v>
      </c>
      <c r="M1777" s="8" cm="1">
        <f t="array" ref="M1777">_xlfn.IFS(spx[[#This Row],[month]]&lt;=3,1,spx[[#This Row],[month]]&lt;=6,2,spx[[#This Row],[month]]&lt;=9,3,spx[[#This Row],[month]]&lt;=12,4)</f>
        <v>1</v>
      </c>
    </row>
    <row r="1778" spans="1:13" x14ac:dyDescent="0.25">
      <c r="A1778" s="2">
        <v>39111</v>
      </c>
      <c r="B1778">
        <v>1422.030029</v>
      </c>
      <c r="C1778">
        <v>1426.9399410000001</v>
      </c>
      <c r="D1778">
        <v>1418.459961</v>
      </c>
      <c r="E1778">
        <v>1420.619995</v>
      </c>
      <c r="F1778">
        <v>1420.619995</v>
      </c>
      <c r="G1778">
        <v>2730480000</v>
      </c>
      <c r="H1778">
        <f>DAY(spx[[#This Row],[Date]])</f>
        <v>29</v>
      </c>
      <c r="I1778" s="7">
        <f>MONTH(spx[[#This Row],[Date]])</f>
        <v>1</v>
      </c>
      <c r="J1778" t="b">
        <f>MOD(spx[[#This Row],[month]]-1,3)=0</f>
        <v>1</v>
      </c>
      <c r="K1778" t="b">
        <f>spx[[#This Row],[month]]&lt;&gt;I1777</f>
        <v>0</v>
      </c>
      <c r="L1778" s="8">
        <f>YEAR(spx[[#This Row],[Date]])</f>
        <v>2007</v>
      </c>
      <c r="M1778" s="8" cm="1">
        <f t="array" ref="M1778">_xlfn.IFS(spx[[#This Row],[month]]&lt;=3,1,spx[[#This Row],[month]]&lt;=6,2,spx[[#This Row],[month]]&lt;=9,3,spx[[#This Row],[month]]&lt;=12,4)</f>
        <v>1</v>
      </c>
    </row>
    <row r="1779" spans="1:13" x14ac:dyDescent="0.25">
      <c r="A1779" s="2">
        <v>39112</v>
      </c>
      <c r="B1779">
        <v>1420.6099850000001</v>
      </c>
      <c r="C1779">
        <v>1428.8199460000001</v>
      </c>
      <c r="D1779">
        <v>1420.6099850000001</v>
      </c>
      <c r="E1779">
        <v>1428.8199460000001</v>
      </c>
      <c r="F1779">
        <v>1428.8199460000001</v>
      </c>
      <c r="G1779">
        <v>2706250000</v>
      </c>
      <c r="H1779">
        <f>DAY(spx[[#This Row],[Date]])</f>
        <v>30</v>
      </c>
      <c r="I1779" s="7">
        <f>MONTH(spx[[#This Row],[Date]])</f>
        <v>1</v>
      </c>
      <c r="J1779" t="b">
        <f>MOD(spx[[#This Row],[month]]-1,3)=0</f>
        <v>1</v>
      </c>
      <c r="K1779" t="b">
        <f>spx[[#This Row],[month]]&lt;&gt;I1778</f>
        <v>0</v>
      </c>
      <c r="L1779" s="8">
        <f>YEAR(spx[[#This Row],[Date]])</f>
        <v>2007</v>
      </c>
      <c r="M1779" s="8" cm="1">
        <f t="array" ref="M1779">_xlfn.IFS(spx[[#This Row],[month]]&lt;=3,1,spx[[#This Row],[month]]&lt;=6,2,spx[[#This Row],[month]]&lt;=9,3,spx[[#This Row],[month]]&lt;=12,4)</f>
        <v>1</v>
      </c>
    </row>
    <row r="1780" spans="1:13" x14ac:dyDescent="0.25">
      <c r="A1780" s="2">
        <v>39113</v>
      </c>
      <c r="B1780">
        <v>1428.650024</v>
      </c>
      <c r="C1780">
        <v>1441.6099850000001</v>
      </c>
      <c r="D1780">
        <v>1424.780029</v>
      </c>
      <c r="E1780">
        <v>1438.23999</v>
      </c>
      <c r="F1780">
        <v>1438.23999</v>
      </c>
      <c r="G1780">
        <v>2976690000</v>
      </c>
      <c r="H1780">
        <f>DAY(spx[[#This Row],[Date]])</f>
        <v>31</v>
      </c>
      <c r="I1780" s="7">
        <f>MONTH(spx[[#This Row],[Date]])</f>
        <v>1</v>
      </c>
      <c r="J1780" t="b">
        <f>MOD(spx[[#This Row],[month]]-1,3)=0</f>
        <v>1</v>
      </c>
      <c r="K1780" t="b">
        <f>spx[[#This Row],[month]]&lt;&gt;I1779</f>
        <v>0</v>
      </c>
      <c r="L1780" s="8">
        <f>YEAR(spx[[#This Row],[Date]])</f>
        <v>2007</v>
      </c>
      <c r="M1780" s="8" cm="1">
        <f t="array" ref="M1780">_xlfn.IFS(spx[[#This Row],[month]]&lt;=3,1,spx[[#This Row],[month]]&lt;=6,2,spx[[#This Row],[month]]&lt;=9,3,spx[[#This Row],[month]]&lt;=12,4)</f>
        <v>1</v>
      </c>
    </row>
    <row r="1781" spans="1:13" x14ac:dyDescent="0.25">
      <c r="A1781" s="2">
        <v>39114</v>
      </c>
      <c r="B1781">
        <v>1437.900024</v>
      </c>
      <c r="C1781">
        <v>1446.6400149999999</v>
      </c>
      <c r="D1781">
        <v>1437.900024</v>
      </c>
      <c r="E1781">
        <v>1445.9399410000001</v>
      </c>
      <c r="F1781">
        <v>1445.9399410000001</v>
      </c>
      <c r="G1781">
        <v>2914890000</v>
      </c>
      <c r="H1781">
        <f>DAY(spx[[#This Row],[Date]])</f>
        <v>1</v>
      </c>
      <c r="I1781" s="7">
        <f>MONTH(spx[[#This Row],[Date]])</f>
        <v>2</v>
      </c>
      <c r="J1781" t="b">
        <f>MOD(spx[[#This Row],[month]]-1,3)=0</f>
        <v>0</v>
      </c>
      <c r="K1781" t="b">
        <f>spx[[#This Row],[month]]&lt;&gt;I1780</f>
        <v>1</v>
      </c>
      <c r="L1781" s="8">
        <f>YEAR(spx[[#This Row],[Date]])</f>
        <v>2007</v>
      </c>
      <c r="M1781" s="8" cm="1">
        <f t="array" ref="M1781">_xlfn.IFS(spx[[#This Row],[month]]&lt;=3,1,spx[[#This Row],[month]]&lt;=6,2,spx[[#This Row],[month]]&lt;=9,3,spx[[#This Row],[month]]&lt;=12,4)</f>
        <v>1</v>
      </c>
    </row>
    <row r="1782" spans="1:13" x14ac:dyDescent="0.25">
      <c r="A1782" s="2">
        <v>39115</v>
      </c>
      <c r="B1782">
        <v>1445.9399410000001</v>
      </c>
      <c r="C1782">
        <v>1449.329956</v>
      </c>
      <c r="D1782">
        <v>1444.48999</v>
      </c>
      <c r="E1782">
        <v>1448.3900149999999</v>
      </c>
      <c r="F1782">
        <v>1448.3900149999999</v>
      </c>
      <c r="G1782">
        <v>2569450000</v>
      </c>
      <c r="H1782">
        <f>DAY(spx[[#This Row],[Date]])</f>
        <v>2</v>
      </c>
      <c r="I1782" s="7">
        <f>MONTH(spx[[#This Row],[Date]])</f>
        <v>2</v>
      </c>
      <c r="J1782" t="b">
        <f>MOD(spx[[#This Row],[month]]-1,3)=0</f>
        <v>0</v>
      </c>
      <c r="K1782" t="b">
        <f>spx[[#This Row],[month]]&lt;&gt;I1781</f>
        <v>0</v>
      </c>
      <c r="L1782" s="8">
        <f>YEAR(spx[[#This Row],[Date]])</f>
        <v>2007</v>
      </c>
      <c r="M1782" s="8" cm="1">
        <f t="array" ref="M1782">_xlfn.IFS(spx[[#This Row],[month]]&lt;=3,1,spx[[#This Row],[month]]&lt;=6,2,spx[[#This Row],[month]]&lt;=9,3,spx[[#This Row],[month]]&lt;=12,4)</f>
        <v>1</v>
      </c>
    </row>
    <row r="1783" spans="1:13" x14ac:dyDescent="0.25">
      <c r="A1783" s="2">
        <v>39118</v>
      </c>
      <c r="B1783">
        <v>1448.329956</v>
      </c>
      <c r="C1783">
        <v>1449.380005</v>
      </c>
      <c r="D1783">
        <v>1443.849976</v>
      </c>
      <c r="E1783">
        <v>1446.98999</v>
      </c>
      <c r="F1783">
        <v>1446.98999</v>
      </c>
      <c r="G1783">
        <v>2439430000</v>
      </c>
      <c r="H1783">
        <f>DAY(spx[[#This Row],[Date]])</f>
        <v>5</v>
      </c>
      <c r="I1783" s="7">
        <f>MONTH(spx[[#This Row],[Date]])</f>
        <v>2</v>
      </c>
      <c r="J1783" t="b">
        <f>MOD(spx[[#This Row],[month]]-1,3)=0</f>
        <v>0</v>
      </c>
      <c r="K1783" t="b">
        <f>spx[[#This Row],[month]]&lt;&gt;I1782</f>
        <v>0</v>
      </c>
      <c r="L1783" s="8">
        <f>YEAR(spx[[#This Row],[Date]])</f>
        <v>2007</v>
      </c>
      <c r="M1783" s="8" cm="1">
        <f t="array" ref="M1783">_xlfn.IFS(spx[[#This Row],[month]]&lt;=3,1,spx[[#This Row],[month]]&lt;=6,2,spx[[#This Row],[month]]&lt;=9,3,spx[[#This Row],[month]]&lt;=12,4)</f>
        <v>1</v>
      </c>
    </row>
    <row r="1784" spans="1:13" x14ac:dyDescent="0.25">
      <c r="A1784" s="2">
        <v>39119</v>
      </c>
      <c r="B1784">
        <v>1446.9799800000001</v>
      </c>
      <c r="C1784">
        <v>1450.1899410000001</v>
      </c>
      <c r="D1784">
        <v>1443.400024</v>
      </c>
      <c r="E1784">
        <v>1448</v>
      </c>
      <c r="F1784">
        <v>1448</v>
      </c>
      <c r="G1784">
        <v>2608710000</v>
      </c>
      <c r="H1784">
        <f>DAY(spx[[#This Row],[Date]])</f>
        <v>6</v>
      </c>
      <c r="I1784" s="7">
        <f>MONTH(spx[[#This Row],[Date]])</f>
        <v>2</v>
      </c>
      <c r="J1784" t="b">
        <f>MOD(spx[[#This Row],[month]]-1,3)=0</f>
        <v>0</v>
      </c>
      <c r="K1784" t="b">
        <f>spx[[#This Row],[month]]&lt;&gt;I1783</f>
        <v>0</v>
      </c>
      <c r="L1784" s="8">
        <f>YEAR(spx[[#This Row],[Date]])</f>
        <v>2007</v>
      </c>
      <c r="M1784" s="8" cm="1">
        <f t="array" ref="M1784">_xlfn.IFS(spx[[#This Row],[month]]&lt;=3,1,spx[[#This Row],[month]]&lt;=6,2,spx[[#This Row],[month]]&lt;=9,3,spx[[#This Row],[month]]&lt;=12,4)</f>
        <v>1</v>
      </c>
    </row>
    <row r="1785" spans="1:13" x14ac:dyDescent="0.25">
      <c r="A1785" s="2">
        <v>39120</v>
      </c>
      <c r="B1785">
        <v>1447.410034</v>
      </c>
      <c r="C1785">
        <v>1452.98999</v>
      </c>
      <c r="D1785">
        <v>1446.4399410000001</v>
      </c>
      <c r="E1785">
        <v>1450.0200199999999</v>
      </c>
      <c r="F1785">
        <v>1450.0200199999999</v>
      </c>
      <c r="G1785">
        <v>2618820000</v>
      </c>
      <c r="H1785">
        <f>DAY(spx[[#This Row],[Date]])</f>
        <v>7</v>
      </c>
      <c r="I1785" s="7">
        <f>MONTH(spx[[#This Row],[Date]])</f>
        <v>2</v>
      </c>
      <c r="J1785" t="b">
        <f>MOD(spx[[#This Row],[month]]-1,3)=0</f>
        <v>0</v>
      </c>
      <c r="K1785" t="b">
        <f>spx[[#This Row],[month]]&lt;&gt;I1784</f>
        <v>0</v>
      </c>
      <c r="L1785" s="8">
        <f>YEAR(spx[[#This Row],[Date]])</f>
        <v>2007</v>
      </c>
      <c r="M1785" s="8" cm="1">
        <f t="array" ref="M1785">_xlfn.IFS(spx[[#This Row],[month]]&lt;=3,1,spx[[#This Row],[month]]&lt;=6,2,spx[[#This Row],[month]]&lt;=9,3,spx[[#This Row],[month]]&lt;=12,4)</f>
        <v>1</v>
      </c>
    </row>
    <row r="1786" spans="1:13" x14ac:dyDescent="0.25">
      <c r="A1786" s="2">
        <v>39121</v>
      </c>
      <c r="B1786">
        <v>1449.98999</v>
      </c>
      <c r="C1786">
        <v>1450.4499510000001</v>
      </c>
      <c r="D1786">
        <v>1442.8100589999999</v>
      </c>
      <c r="E1786">
        <v>1448.3100589999999</v>
      </c>
      <c r="F1786">
        <v>1448.3100589999999</v>
      </c>
      <c r="G1786">
        <v>2816180000</v>
      </c>
      <c r="H1786">
        <f>DAY(spx[[#This Row],[Date]])</f>
        <v>8</v>
      </c>
      <c r="I1786" s="7">
        <f>MONTH(spx[[#This Row],[Date]])</f>
        <v>2</v>
      </c>
      <c r="J1786" t="b">
        <f>MOD(spx[[#This Row],[month]]-1,3)=0</f>
        <v>0</v>
      </c>
      <c r="K1786" t="b">
        <f>spx[[#This Row],[month]]&lt;&gt;I1785</f>
        <v>0</v>
      </c>
      <c r="L1786" s="8">
        <f>YEAR(spx[[#This Row],[Date]])</f>
        <v>2007</v>
      </c>
      <c r="M1786" s="8" cm="1">
        <f t="array" ref="M1786">_xlfn.IFS(spx[[#This Row],[month]]&lt;=3,1,spx[[#This Row],[month]]&lt;=6,2,spx[[#This Row],[month]]&lt;=9,3,spx[[#This Row],[month]]&lt;=12,4)</f>
        <v>1</v>
      </c>
    </row>
    <row r="1787" spans="1:13" x14ac:dyDescent="0.25">
      <c r="A1787" s="2">
        <v>39122</v>
      </c>
      <c r="B1787">
        <v>1448.25</v>
      </c>
      <c r="C1787">
        <v>1452.4499510000001</v>
      </c>
      <c r="D1787">
        <v>1433.4399410000001</v>
      </c>
      <c r="E1787">
        <v>1438.0600589999999</v>
      </c>
      <c r="F1787">
        <v>1438.0600589999999</v>
      </c>
      <c r="G1787">
        <v>2951810000</v>
      </c>
      <c r="H1787">
        <f>DAY(spx[[#This Row],[Date]])</f>
        <v>9</v>
      </c>
      <c r="I1787" s="7">
        <f>MONTH(spx[[#This Row],[Date]])</f>
        <v>2</v>
      </c>
      <c r="J1787" t="b">
        <f>MOD(spx[[#This Row],[month]]-1,3)=0</f>
        <v>0</v>
      </c>
      <c r="K1787" t="b">
        <f>spx[[#This Row],[month]]&lt;&gt;I1786</f>
        <v>0</v>
      </c>
      <c r="L1787" s="8">
        <f>YEAR(spx[[#This Row],[Date]])</f>
        <v>2007</v>
      </c>
      <c r="M1787" s="8" cm="1">
        <f t="array" ref="M1787">_xlfn.IFS(spx[[#This Row],[month]]&lt;=3,1,spx[[#This Row],[month]]&lt;=6,2,spx[[#This Row],[month]]&lt;=9,3,spx[[#This Row],[month]]&lt;=12,4)</f>
        <v>1</v>
      </c>
    </row>
    <row r="1788" spans="1:13" x14ac:dyDescent="0.25">
      <c r="A1788" s="2">
        <v>39125</v>
      </c>
      <c r="B1788">
        <v>1438</v>
      </c>
      <c r="C1788">
        <v>1439.1099850000001</v>
      </c>
      <c r="D1788">
        <v>1431.4399410000001</v>
      </c>
      <c r="E1788">
        <v>1433.369995</v>
      </c>
      <c r="F1788">
        <v>1433.369995</v>
      </c>
      <c r="G1788">
        <v>2395680000</v>
      </c>
      <c r="H1788">
        <f>DAY(spx[[#This Row],[Date]])</f>
        <v>12</v>
      </c>
      <c r="I1788" s="7">
        <f>MONTH(spx[[#This Row],[Date]])</f>
        <v>2</v>
      </c>
      <c r="J1788" t="b">
        <f>MOD(spx[[#This Row],[month]]-1,3)=0</f>
        <v>0</v>
      </c>
      <c r="K1788" t="b">
        <f>spx[[#This Row],[month]]&lt;&gt;I1787</f>
        <v>0</v>
      </c>
      <c r="L1788" s="8">
        <f>YEAR(spx[[#This Row],[Date]])</f>
        <v>2007</v>
      </c>
      <c r="M1788" s="8" cm="1">
        <f t="array" ref="M1788">_xlfn.IFS(spx[[#This Row],[month]]&lt;=3,1,spx[[#This Row],[month]]&lt;=6,2,spx[[#This Row],[month]]&lt;=9,3,spx[[#This Row],[month]]&lt;=12,4)</f>
        <v>1</v>
      </c>
    </row>
    <row r="1789" spans="1:13" x14ac:dyDescent="0.25">
      <c r="A1789" s="2">
        <v>39126</v>
      </c>
      <c r="B1789">
        <v>1433.219971</v>
      </c>
      <c r="C1789">
        <v>1444.410034</v>
      </c>
      <c r="D1789">
        <v>1433.219971</v>
      </c>
      <c r="E1789">
        <v>1444.26001</v>
      </c>
      <c r="F1789">
        <v>1444.26001</v>
      </c>
      <c r="G1789">
        <v>2652150000</v>
      </c>
      <c r="H1789">
        <f>DAY(spx[[#This Row],[Date]])</f>
        <v>13</v>
      </c>
      <c r="I1789" s="7">
        <f>MONTH(spx[[#This Row],[Date]])</f>
        <v>2</v>
      </c>
      <c r="J1789" t="b">
        <f>MOD(spx[[#This Row],[month]]-1,3)=0</f>
        <v>0</v>
      </c>
      <c r="K1789" t="b">
        <f>spx[[#This Row],[month]]&lt;&gt;I1788</f>
        <v>0</v>
      </c>
      <c r="L1789" s="8">
        <f>YEAR(spx[[#This Row],[Date]])</f>
        <v>2007</v>
      </c>
      <c r="M1789" s="8" cm="1">
        <f t="array" ref="M1789">_xlfn.IFS(spx[[#This Row],[month]]&lt;=3,1,spx[[#This Row],[month]]&lt;=6,2,spx[[#This Row],[month]]&lt;=9,3,spx[[#This Row],[month]]&lt;=12,4)</f>
        <v>1</v>
      </c>
    </row>
    <row r="1790" spans="1:13" x14ac:dyDescent="0.25">
      <c r="A1790" s="2">
        <v>39127</v>
      </c>
      <c r="B1790">
        <v>1443.910034</v>
      </c>
      <c r="C1790">
        <v>1457.650024</v>
      </c>
      <c r="D1790">
        <v>1443.910034</v>
      </c>
      <c r="E1790">
        <v>1455.3000489999999</v>
      </c>
      <c r="F1790">
        <v>1455.3000489999999</v>
      </c>
      <c r="G1790">
        <v>2699290000</v>
      </c>
      <c r="H1790">
        <f>DAY(spx[[#This Row],[Date]])</f>
        <v>14</v>
      </c>
      <c r="I1790" s="7">
        <f>MONTH(spx[[#This Row],[Date]])</f>
        <v>2</v>
      </c>
      <c r="J1790" t="b">
        <f>MOD(spx[[#This Row],[month]]-1,3)=0</f>
        <v>0</v>
      </c>
      <c r="K1790" t="b">
        <f>spx[[#This Row],[month]]&lt;&gt;I1789</f>
        <v>0</v>
      </c>
      <c r="L1790" s="8">
        <f>YEAR(spx[[#This Row],[Date]])</f>
        <v>2007</v>
      </c>
      <c r="M1790" s="8" cm="1">
        <f t="array" ref="M1790">_xlfn.IFS(spx[[#This Row],[month]]&lt;=3,1,spx[[#This Row],[month]]&lt;=6,2,spx[[#This Row],[month]]&lt;=9,3,spx[[#This Row],[month]]&lt;=12,4)</f>
        <v>1</v>
      </c>
    </row>
    <row r="1791" spans="1:13" x14ac:dyDescent="0.25">
      <c r="A1791" s="2">
        <v>39128</v>
      </c>
      <c r="B1791">
        <v>1455.150024</v>
      </c>
      <c r="C1791">
        <v>1457.969971</v>
      </c>
      <c r="D1791">
        <v>1453.1899410000001</v>
      </c>
      <c r="E1791">
        <v>1456.8100589999999</v>
      </c>
      <c r="F1791">
        <v>1456.8100589999999</v>
      </c>
      <c r="G1791">
        <v>2490920000</v>
      </c>
      <c r="H1791">
        <f>DAY(spx[[#This Row],[Date]])</f>
        <v>15</v>
      </c>
      <c r="I1791" s="7">
        <f>MONTH(spx[[#This Row],[Date]])</f>
        <v>2</v>
      </c>
      <c r="J1791" t="b">
        <f>MOD(spx[[#This Row],[month]]-1,3)=0</f>
        <v>0</v>
      </c>
      <c r="K1791" t="b">
        <f>spx[[#This Row],[month]]&lt;&gt;I1790</f>
        <v>0</v>
      </c>
      <c r="L1791" s="8">
        <f>YEAR(spx[[#This Row],[Date]])</f>
        <v>2007</v>
      </c>
      <c r="M1791" s="8" cm="1">
        <f t="array" ref="M1791">_xlfn.IFS(spx[[#This Row],[month]]&lt;=3,1,spx[[#This Row],[month]]&lt;=6,2,spx[[#This Row],[month]]&lt;=9,3,spx[[#This Row],[month]]&lt;=12,4)</f>
        <v>1</v>
      </c>
    </row>
    <row r="1792" spans="1:13" x14ac:dyDescent="0.25">
      <c r="A1792" s="2">
        <v>39129</v>
      </c>
      <c r="B1792">
        <v>1456.7700199999999</v>
      </c>
      <c r="C1792">
        <v>1456.7700199999999</v>
      </c>
      <c r="D1792">
        <v>1451.5699460000001</v>
      </c>
      <c r="E1792">
        <v>1455.540039</v>
      </c>
      <c r="F1792">
        <v>1455.540039</v>
      </c>
      <c r="G1792">
        <v>2399450000</v>
      </c>
      <c r="H1792">
        <f>DAY(spx[[#This Row],[Date]])</f>
        <v>16</v>
      </c>
      <c r="I1792" s="7">
        <f>MONTH(spx[[#This Row],[Date]])</f>
        <v>2</v>
      </c>
      <c r="J1792" t="b">
        <f>MOD(spx[[#This Row],[month]]-1,3)=0</f>
        <v>0</v>
      </c>
      <c r="K1792" t="b">
        <f>spx[[#This Row],[month]]&lt;&gt;I1791</f>
        <v>0</v>
      </c>
      <c r="L1792" s="8">
        <f>YEAR(spx[[#This Row],[Date]])</f>
        <v>2007</v>
      </c>
      <c r="M1792" s="8" cm="1">
        <f t="array" ref="M1792">_xlfn.IFS(spx[[#This Row],[month]]&lt;=3,1,spx[[#This Row],[month]]&lt;=6,2,spx[[#This Row],[month]]&lt;=9,3,spx[[#This Row],[month]]&lt;=12,4)</f>
        <v>1</v>
      </c>
    </row>
    <row r="1793" spans="1:13" x14ac:dyDescent="0.25">
      <c r="A1793" s="2">
        <v>39133</v>
      </c>
      <c r="B1793">
        <v>1455.530029</v>
      </c>
      <c r="C1793">
        <v>1460.530029</v>
      </c>
      <c r="D1793">
        <v>1449.1999510000001</v>
      </c>
      <c r="E1793">
        <v>1459.6800539999999</v>
      </c>
      <c r="F1793">
        <v>1459.6800539999999</v>
      </c>
      <c r="G1793">
        <v>2337860000</v>
      </c>
      <c r="H1793">
        <f>DAY(spx[[#This Row],[Date]])</f>
        <v>20</v>
      </c>
      <c r="I1793" s="7">
        <f>MONTH(spx[[#This Row],[Date]])</f>
        <v>2</v>
      </c>
      <c r="J1793" t="b">
        <f>MOD(spx[[#This Row],[month]]-1,3)=0</f>
        <v>0</v>
      </c>
      <c r="K1793" t="b">
        <f>spx[[#This Row],[month]]&lt;&gt;I1792</f>
        <v>0</v>
      </c>
      <c r="L1793" s="8">
        <f>YEAR(spx[[#This Row],[Date]])</f>
        <v>2007</v>
      </c>
      <c r="M1793" s="8" cm="1">
        <f t="array" ref="M1793">_xlfn.IFS(spx[[#This Row],[month]]&lt;=3,1,spx[[#This Row],[month]]&lt;=6,2,spx[[#This Row],[month]]&lt;=9,3,spx[[#This Row],[month]]&lt;=12,4)</f>
        <v>1</v>
      </c>
    </row>
    <row r="1794" spans="1:13" x14ac:dyDescent="0.25">
      <c r="A1794" s="2">
        <v>39134</v>
      </c>
      <c r="B1794">
        <v>1459.599976</v>
      </c>
      <c r="C1794">
        <v>1459.599976</v>
      </c>
      <c r="D1794">
        <v>1452.0200199999999</v>
      </c>
      <c r="E1794">
        <v>1457.630005</v>
      </c>
      <c r="F1794">
        <v>1457.630005</v>
      </c>
      <c r="G1794">
        <v>2606980000</v>
      </c>
      <c r="H1794">
        <f>DAY(spx[[#This Row],[Date]])</f>
        <v>21</v>
      </c>
      <c r="I1794" s="7">
        <f>MONTH(spx[[#This Row],[Date]])</f>
        <v>2</v>
      </c>
      <c r="J1794" t="b">
        <f>MOD(spx[[#This Row],[month]]-1,3)=0</f>
        <v>0</v>
      </c>
      <c r="K1794" t="b">
        <f>spx[[#This Row],[month]]&lt;&gt;I1793</f>
        <v>0</v>
      </c>
      <c r="L1794" s="8">
        <f>YEAR(spx[[#This Row],[Date]])</f>
        <v>2007</v>
      </c>
      <c r="M1794" s="8" cm="1">
        <f t="array" ref="M1794">_xlfn.IFS(spx[[#This Row],[month]]&lt;=3,1,spx[[#This Row],[month]]&lt;=6,2,spx[[#This Row],[month]]&lt;=9,3,spx[[#This Row],[month]]&lt;=12,4)</f>
        <v>1</v>
      </c>
    </row>
    <row r="1795" spans="1:13" x14ac:dyDescent="0.25">
      <c r="A1795" s="2">
        <v>39135</v>
      </c>
      <c r="B1795">
        <v>1457.290039</v>
      </c>
      <c r="C1795">
        <v>1461.5699460000001</v>
      </c>
      <c r="D1795">
        <v>1450.51001</v>
      </c>
      <c r="E1795">
        <v>1456.380005</v>
      </c>
      <c r="F1795">
        <v>1456.380005</v>
      </c>
      <c r="G1795">
        <v>1950770000</v>
      </c>
      <c r="H1795">
        <f>DAY(spx[[#This Row],[Date]])</f>
        <v>22</v>
      </c>
      <c r="I1795" s="7">
        <f>MONTH(spx[[#This Row],[Date]])</f>
        <v>2</v>
      </c>
      <c r="J1795" t="b">
        <f>MOD(spx[[#This Row],[month]]-1,3)=0</f>
        <v>0</v>
      </c>
      <c r="K1795" t="b">
        <f>spx[[#This Row],[month]]&lt;&gt;I1794</f>
        <v>0</v>
      </c>
      <c r="L1795" s="8">
        <f>YEAR(spx[[#This Row],[Date]])</f>
        <v>2007</v>
      </c>
      <c r="M1795" s="8" cm="1">
        <f t="array" ref="M1795">_xlfn.IFS(spx[[#This Row],[month]]&lt;=3,1,spx[[#This Row],[month]]&lt;=6,2,spx[[#This Row],[month]]&lt;=9,3,spx[[#This Row],[month]]&lt;=12,4)</f>
        <v>1</v>
      </c>
    </row>
    <row r="1796" spans="1:13" x14ac:dyDescent="0.25">
      <c r="A1796" s="2">
        <v>39136</v>
      </c>
      <c r="B1796">
        <v>1456.219971</v>
      </c>
      <c r="C1796">
        <v>1456.219971</v>
      </c>
      <c r="D1796">
        <v>1448.3599850000001</v>
      </c>
      <c r="E1796">
        <v>1451.1899410000001</v>
      </c>
      <c r="F1796">
        <v>1451.1899410000001</v>
      </c>
      <c r="G1796">
        <v>2579950000</v>
      </c>
      <c r="H1796">
        <f>DAY(spx[[#This Row],[Date]])</f>
        <v>23</v>
      </c>
      <c r="I1796" s="7">
        <f>MONTH(spx[[#This Row],[Date]])</f>
        <v>2</v>
      </c>
      <c r="J1796" t="b">
        <f>MOD(spx[[#This Row],[month]]-1,3)=0</f>
        <v>0</v>
      </c>
      <c r="K1796" t="b">
        <f>spx[[#This Row],[month]]&lt;&gt;I1795</f>
        <v>0</v>
      </c>
      <c r="L1796" s="8">
        <f>YEAR(spx[[#This Row],[Date]])</f>
        <v>2007</v>
      </c>
      <c r="M1796" s="8" cm="1">
        <f t="array" ref="M1796">_xlfn.IFS(spx[[#This Row],[month]]&lt;=3,1,spx[[#This Row],[month]]&lt;=6,2,spx[[#This Row],[month]]&lt;=9,3,spx[[#This Row],[month]]&lt;=12,4)</f>
        <v>1</v>
      </c>
    </row>
    <row r="1797" spans="1:13" x14ac:dyDescent="0.25">
      <c r="A1797" s="2">
        <v>39139</v>
      </c>
      <c r="B1797">
        <v>1451.040039</v>
      </c>
      <c r="C1797">
        <v>1456.9499510000001</v>
      </c>
      <c r="D1797">
        <v>1445.4799800000001</v>
      </c>
      <c r="E1797">
        <v>1449.369995</v>
      </c>
      <c r="F1797">
        <v>1449.369995</v>
      </c>
      <c r="G1797">
        <v>2822170000</v>
      </c>
      <c r="H1797">
        <f>DAY(spx[[#This Row],[Date]])</f>
        <v>26</v>
      </c>
      <c r="I1797" s="7">
        <f>MONTH(spx[[#This Row],[Date]])</f>
        <v>2</v>
      </c>
      <c r="J1797" t="b">
        <f>MOD(spx[[#This Row],[month]]-1,3)=0</f>
        <v>0</v>
      </c>
      <c r="K1797" t="b">
        <f>spx[[#This Row],[month]]&lt;&gt;I1796</f>
        <v>0</v>
      </c>
      <c r="L1797" s="8">
        <f>YEAR(spx[[#This Row],[Date]])</f>
        <v>2007</v>
      </c>
      <c r="M1797" s="8" cm="1">
        <f t="array" ref="M1797">_xlfn.IFS(spx[[#This Row],[month]]&lt;=3,1,spx[[#This Row],[month]]&lt;=6,2,spx[[#This Row],[month]]&lt;=9,3,spx[[#This Row],[month]]&lt;=12,4)</f>
        <v>1</v>
      </c>
    </row>
    <row r="1798" spans="1:13" x14ac:dyDescent="0.25">
      <c r="A1798" s="2">
        <v>39140</v>
      </c>
      <c r="B1798">
        <v>1449.25</v>
      </c>
      <c r="C1798">
        <v>1449.25</v>
      </c>
      <c r="D1798">
        <v>1389.420044</v>
      </c>
      <c r="E1798">
        <v>1399.040039</v>
      </c>
      <c r="F1798">
        <v>1399.040039</v>
      </c>
      <c r="G1798">
        <v>4065230000</v>
      </c>
      <c r="H1798">
        <f>DAY(spx[[#This Row],[Date]])</f>
        <v>27</v>
      </c>
      <c r="I1798" s="7">
        <f>MONTH(spx[[#This Row],[Date]])</f>
        <v>2</v>
      </c>
      <c r="J1798" t="b">
        <f>MOD(spx[[#This Row],[month]]-1,3)=0</f>
        <v>0</v>
      </c>
      <c r="K1798" t="b">
        <f>spx[[#This Row],[month]]&lt;&gt;I1797</f>
        <v>0</v>
      </c>
      <c r="L1798" s="8">
        <f>YEAR(spx[[#This Row],[Date]])</f>
        <v>2007</v>
      </c>
      <c r="M1798" s="8" cm="1">
        <f t="array" ref="M1798">_xlfn.IFS(spx[[#This Row],[month]]&lt;=3,1,spx[[#This Row],[month]]&lt;=6,2,spx[[#This Row],[month]]&lt;=9,3,spx[[#This Row],[month]]&lt;=12,4)</f>
        <v>1</v>
      </c>
    </row>
    <row r="1799" spans="1:13" x14ac:dyDescent="0.25">
      <c r="A1799" s="2">
        <v>39141</v>
      </c>
      <c r="B1799">
        <v>1398.6400149999999</v>
      </c>
      <c r="C1799">
        <v>1415.8900149999999</v>
      </c>
      <c r="D1799">
        <v>1396.650024</v>
      </c>
      <c r="E1799">
        <v>1406.8199460000001</v>
      </c>
      <c r="F1799">
        <v>1406.8199460000001</v>
      </c>
      <c r="G1799">
        <v>3925250000</v>
      </c>
      <c r="H1799">
        <f>DAY(spx[[#This Row],[Date]])</f>
        <v>28</v>
      </c>
      <c r="I1799" s="7">
        <f>MONTH(spx[[#This Row],[Date]])</f>
        <v>2</v>
      </c>
      <c r="J1799" t="b">
        <f>MOD(spx[[#This Row],[month]]-1,3)=0</f>
        <v>0</v>
      </c>
      <c r="K1799" t="b">
        <f>spx[[#This Row],[month]]&lt;&gt;I1798</f>
        <v>0</v>
      </c>
      <c r="L1799" s="8">
        <f>YEAR(spx[[#This Row],[Date]])</f>
        <v>2007</v>
      </c>
      <c r="M1799" s="8" cm="1">
        <f t="array" ref="M1799">_xlfn.IFS(spx[[#This Row],[month]]&lt;=3,1,spx[[#This Row],[month]]&lt;=6,2,spx[[#This Row],[month]]&lt;=9,3,spx[[#This Row],[month]]&lt;=12,4)</f>
        <v>1</v>
      </c>
    </row>
    <row r="1800" spans="1:13" x14ac:dyDescent="0.25">
      <c r="A1800" s="2">
        <v>39142</v>
      </c>
      <c r="B1800">
        <v>1406.8000489999999</v>
      </c>
      <c r="C1800">
        <v>1409.459961</v>
      </c>
      <c r="D1800">
        <v>1380.869995</v>
      </c>
      <c r="E1800">
        <v>1403.170044</v>
      </c>
      <c r="F1800">
        <v>1403.170044</v>
      </c>
      <c r="G1800">
        <v>3874910000</v>
      </c>
      <c r="H1800">
        <f>DAY(spx[[#This Row],[Date]])</f>
        <v>1</v>
      </c>
      <c r="I1800" s="7">
        <f>MONTH(spx[[#This Row],[Date]])</f>
        <v>3</v>
      </c>
      <c r="J1800" t="b">
        <f>MOD(spx[[#This Row],[month]]-1,3)=0</f>
        <v>0</v>
      </c>
      <c r="K1800" t="b">
        <f>spx[[#This Row],[month]]&lt;&gt;I1799</f>
        <v>1</v>
      </c>
      <c r="L1800" s="8">
        <f>YEAR(spx[[#This Row],[Date]])</f>
        <v>2007</v>
      </c>
      <c r="M1800" s="8" cm="1">
        <f t="array" ref="M1800">_xlfn.IFS(spx[[#This Row],[month]]&lt;=3,1,spx[[#This Row],[month]]&lt;=6,2,spx[[#This Row],[month]]&lt;=9,3,spx[[#This Row],[month]]&lt;=12,4)</f>
        <v>1</v>
      </c>
    </row>
    <row r="1801" spans="1:13" x14ac:dyDescent="0.25">
      <c r="A1801" s="2">
        <v>39143</v>
      </c>
      <c r="B1801">
        <v>1403.160034</v>
      </c>
      <c r="C1801">
        <v>1403.400024</v>
      </c>
      <c r="D1801">
        <v>1386.869995</v>
      </c>
      <c r="E1801">
        <v>1387.170044</v>
      </c>
      <c r="F1801">
        <v>1387.170044</v>
      </c>
      <c r="G1801">
        <v>3312260000</v>
      </c>
      <c r="H1801">
        <f>DAY(spx[[#This Row],[Date]])</f>
        <v>2</v>
      </c>
      <c r="I1801" s="7">
        <f>MONTH(spx[[#This Row],[Date]])</f>
        <v>3</v>
      </c>
      <c r="J1801" t="b">
        <f>MOD(spx[[#This Row],[month]]-1,3)=0</f>
        <v>0</v>
      </c>
      <c r="K1801" t="b">
        <f>spx[[#This Row],[month]]&lt;&gt;I1800</f>
        <v>0</v>
      </c>
      <c r="L1801" s="8">
        <f>YEAR(spx[[#This Row],[Date]])</f>
        <v>2007</v>
      </c>
      <c r="M1801" s="8" cm="1">
        <f t="array" ref="M1801">_xlfn.IFS(spx[[#This Row],[month]]&lt;=3,1,spx[[#This Row],[month]]&lt;=6,2,spx[[#This Row],[month]]&lt;=9,3,spx[[#This Row],[month]]&lt;=12,4)</f>
        <v>1</v>
      </c>
    </row>
    <row r="1802" spans="1:13" x14ac:dyDescent="0.25">
      <c r="A1802" s="2">
        <v>39146</v>
      </c>
      <c r="B1802">
        <v>1387.1099850000001</v>
      </c>
      <c r="C1802">
        <v>1391.8599850000001</v>
      </c>
      <c r="D1802">
        <v>1373.969971</v>
      </c>
      <c r="E1802">
        <v>1374.119995</v>
      </c>
      <c r="F1802">
        <v>1374.119995</v>
      </c>
      <c r="G1802">
        <v>3480520000</v>
      </c>
      <c r="H1802">
        <f>DAY(spx[[#This Row],[Date]])</f>
        <v>5</v>
      </c>
      <c r="I1802" s="7">
        <f>MONTH(spx[[#This Row],[Date]])</f>
        <v>3</v>
      </c>
      <c r="J1802" t="b">
        <f>MOD(spx[[#This Row],[month]]-1,3)=0</f>
        <v>0</v>
      </c>
      <c r="K1802" t="b">
        <f>spx[[#This Row],[month]]&lt;&gt;I1801</f>
        <v>0</v>
      </c>
      <c r="L1802" s="8">
        <f>YEAR(spx[[#This Row],[Date]])</f>
        <v>2007</v>
      </c>
      <c r="M1802" s="8" cm="1">
        <f t="array" ref="M1802">_xlfn.IFS(spx[[#This Row],[month]]&lt;=3,1,spx[[#This Row],[month]]&lt;=6,2,spx[[#This Row],[month]]&lt;=9,3,spx[[#This Row],[month]]&lt;=12,4)</f>
        <v>1</v>
      </c>
    </row>
    <row r="1803" spans="1:13" x14ac:dyDescent="0.25">
      <c r="A1803" s="2">
        <v>39147</v>
      </c>
      <c r="B1803">
        <v>1374.0600589999999</v>
      </c>
      <c r="C1803">
        <v>1397.900024</v>
      </c>
      <c r="D1803">
        <v>1374.0600589999999</v>
      </c>
      <c r="E1803">
        <v>1395.410034</v>
      </c>
      <c r="F1803">
        <v>1395.410034</v>
      </c>
      <c r="G1803">
        <v>3358160000</v>
      </c>
      <c r="H1803">
        <f>DAY(spx[[#This Row],[Date]])</f>
        <v>6</v>
      </c>
      <c r="I1803" s="7">
        <f>MONTH(spx[[#This Row],[Date]])</f>
        <v>3</v>
      </c>
      <c r="J1803" t="b">
        <f>MOD(spx[[#This Row],[month]]-1,3)=0</f>
        <v>0</v>
      </c>
      <c r="K1803" t="b">
        <f>spx[[#This Row],[month]]&lt;&gt;I1802</f>
        <v>0</v>
      </c>
      <c r="L1803" s="8">
        <f>YEAR(spx[[#This Row],[Date]])</f>
        <v>2007</v>
      </c>
      <c r="M1803" s="8" cm="1">
        <f t="array" ref="M1803">_xlfn.IFS(spx[[#This Row],[month]]&lt;=3,1,spx[[#This Row],[month]]&lt;=6,2,spx[[#This Row],[month]]&lt;=9,3,spx[[#This Row],[month]]&lt;=12,4)</f>
        <v>1</v>
      </c>
    </row>
    <row r="1804" spans="1:13" x14ac:dyDescent="0.25">
      <c r="A1804" s="2">
        <v>39148</v>
      </c>
      <c r="B1804">
        <v>1395.0200199999999</v>
      </c>
      <c r="C1804">
        <v>1401.160034</v>
      </c>
      <c r="D1804">
        <v>1390.6400149999999</v>
      </c>
      <c r="E1804">
        <v>1391.969971</v>
      </c>
      <c r="F1804">
        <v>1391.969971</v>
      </c>
      <c r="G1804">
        <v>3141350000</v>
      </c>
      <c r="H1804">
        <f>DAY(spx[[#This Row],[Date]])</f>
        <v>7</v>
      </c>
      <c r="I1804" s="7">
        <f>MONTH(spx[[#This Row],[Date]])</f>
        <v>3</v>
      </c>
      <c r="J1804" t="b">
        <f>MOD(spx[[#This Row],[month]]-1,3)=0</f>
        <v>0</v>
      </c>
      <c r="K1804" t="b">
        <f>spx[[#This Row],[month]]&lt;&gt;I1803</f>
        <v>0</v>
      </c>
      <c r="L1804" s="8">
        <f>YEAR(spx[[#This Row],[Date]])</f>
        <v>2007</v>
      </c>
      <c r="M1804" s="8" cm="1">
        <f t="array" ref="M1804">_xlfn.IFS(spx[[#This Row],[month]]&lt;=3,1,spx[[#This Row],[month]]&lt;=6,2,spx[[#This Row],[month]]&lt;=9,3,spx[[#This Row],[month]]&lt;=12,4)</f>
        <v>1</v>
      </c>
    </row>
    <row r="1805" spans="1:13" x14ac:dyDescent="0.25">
      <c r="A1805" s="2">
        <v>39149</v>
      </c>
      <c r="B1805">
        <v>1391.880005</v>
      </c>
      <c r="C1805">
        <v>1407.9300539999999</v>
      </c>
      <c r="D1805">
        <v>1391.880005</v>
      </c>
      <c r="E1805">
        <v>1401.8900149999999</v>
      </c>
      <c r="F1805">
        <v>1401.8900149999999</v>
      </c>
      <c r="G1805">
        <v>3014850000</v>
      </c>
      <c r="H1805">
        <f>DAY(spx[[#This Row],[Date]])</f>
        <v>8</v>
      </c>
      <c r="I1805" s="7">
        <f>MONTH(spx[[#This Row],[Date]])</f>
        <v>3</v>
      </c>
      <c r="J1805" t="b">
        <f>MOD(spx[[#This Row],[month]]-1,3)=0</f>
        <v>0</v>
      </c>
      <c r="K1805" t="b">
        <f>spx[[#This Row],[month]]&lt;&gt;I1804</f>
        <v>0</v>
      </c>
      <c r="L1805" s="8">
        <f>YEAR(spx[[#This Row],[Date]])</f>
        <v>2007</v>
      </c>
      <c r="M1805" s="8" cm="1">
        <f t="array" ref="M1805">_xlfn.IFS(spx[[#This Row],[month]]&lt;=3,1,spx[[#This Row],[month]]&lt;=6,2,spx[[#This Row],[month]]&lt;=9,3,spx[[#This Row],[month]]&lt;=12,4)</f>
        <v>1</v>
      </c>
    </row>
    <row r="1806" spans="1:13" x14ac:dyDescent="0.25">
      <c r="A1806" s="2">
        <v>39150</v>
      </c>
      <c r="B1806">
        <v>1401.8900149999999</v>
      </c>
      <c r="C1806">
        <v>1410.150024</v>
      </c>
      <c r="D1806">
        <v>1397.3000489999999</v>
      </c>
      <c r="E1806">
        <v>1402.839966</v>
      </c>
      <c r="F1806">
        <v>1402.839966</v>
      </c>
      <c r="G1806">
        <v>2623050000</v>
      </c>
      <c r="H1806">
        <f>DAY(spx[[#This Row],[Date]])</f>
        <v>9</v>
      </c>
      <c r="I1806" s="7">
        <f>MONTH(spx[[#This Row],[Date]])</f>
        <v>3</v>
      </c>
      <c r="J1806" t="b">
        <f>MOD(spx[[#This Row],[month]]-1,3)=0</f>
        <v>0</v>
      </c>
      <c r="K1806" t="b">
        <f>spx[[#This Row],[month]]&lt;&gt;I1805</f>
        <v>0</v>
      </c>
      <c r="L1806" s="8">
        <f>YEAR(spx[[#This Row],[Date]])</f>
        <v>2007</v>
      </c>
      <c r="M1806" s="8" cm="1">
        <f t="array" ref="M1806">_xlfn.IFS(spx[[#This Row],[month]]&lt;=3,1,spx[[#This Row],[month]]&lt;=6,2,spx[[#This Row],[month]]&lt;=9,3,spx[[#This Row],[month]]&lt;=12,4)</f>
        <v>1</v>
      </c>
    </row>
    <row r="1807" spans="1:13" x14ac:dyDescent="0.25">
      <c r="A1807" s="2">
        <v>39153</v>
      </c>
      <c r="B1807">
        <v>1402.8000489999999</v>
      </c>
      <c r="C1807">
        <v>1409.339966</v>
      </c>
      <c r="D1807">
        <v>1398.400024</v>
      </c>
      <c r="E1807">
        <v>1406.599976</v>
      </c>
      <c r="F1807">
        <v>1406.599976</v>
      </c>
      <c r="G1807">
        <v>2664000000</v>
      </c>
      <c r="H1807">
        <f>DAY(spx[[#This Row],[Date]])</f>
        <v>12</v>
      </c>
      <c r="I1807" s="7">
        <f>MONTH(spx[[#This Row],[Date]])</f>
        <v>3</v>
      </c>
      <c r="J1807" t="b">
        <f>MOD(spx[[#This Row],[month]]-1,3)=0</f>
        <v>0</v>
      </c>
      <c r="K1807" t="b">
        <f>spx[[#This Row],[month]]&lt;&gt;I1806</f>
        <v>0</v>
      </c>
      <c r="L1807" s="8">
        <f>YEAR(spx[[#This Row],[Date]])</f>
        <v>2007</v>
      </c>
      <c r="M1807" s="8" cm="1">
        <f t="array" ref="M1807">_xlfn.IFS(spx[[#This Row],[month]]&lt;=3,1,spx[[#This Row],[month]]&lt;=6,2,spx[[#This Row],[month]]&lt;=9,3,spx[[#This Row],[month]]&lt;=12,4)</f>
        <v>1</v>
      </c>
    </row>
    <row r="1808" spans="1:13" x14ac:dyDescent="0.25">
      <c r="A1808" s="2">
        <v>39154</v>
      </c>
      <c r="B1808">
        <v>1406.2299800000001</v>
      </c>
      <c r="C1808">
        <v>1406.2299800000001</v>
      </c>
      <c r="D1808">
        <v>1377.709961</v>
      </c>
      <c r="E1808">
        <v>1377.9499510000001</v>
      </c>
      <c r="F1808">
        <v>1377.9499510000001</v>
      </c>
      <c r="G1808">
        <v>3485570000</v>
      </c>
      <c r="H1808">
        <f>DAY(spx[[#This Row],[Date]])</f>
        <v>13</v>
      </c>
      <c r="I1808" s="7">
        <f>MONTH(spx[[#This Row],[Date]])</f>
        <v>3</v>
      </c>
      <c r="J1808" t="b">
        <f>MOD(spx[[#This Row],[month]]-1,3)=0</f>
        <v>0</v>
      </c>
      <c r="K1808" t="b">
        <f>spx[[#This Row],[month]]&lt;&gt;I1807</f>
        <v>0</v>
      </c>
      <c r="L1808" s="8">
        <f>YEAR(spx[[#This Row],[Date]])</f>
        <v>2007</v>
      </c>
      <c r="M1808" s="8" cm="1">
        <f t="array" ref="M1808">_xlfn.IFS(spx[[#This Row],[month]]&lt;=3,1,spx[[#This Row],[month]]&lt;=6,2,spx[[#This Row],[month]]&lt;=9,3,spx[[#This Row],[month]]&lt;=12,4)</f>
        <v>1</v>
      </c>
    </row>
    <row r="1809" spans="1:13" x14ac:dyDescent="0.25">
      <c r="A1809" s="2">
        <v>39155</v>
      </c>
      <c r="B1809">
        <v>1377.8599850000001</v>
      </c>
      <c r="C1809">
        <v>1388.089966</v>
      </c>
      <c r="D1809">
        <v>1363.9799800000001</v>
      </c>
      <c r="E1809">
        <v>1387.170044</v>
      </c>
      <c r="F1809">
        <v>1387.170044</v>
      </c>
      <c r="G1809">
        <v>3758350000</v>
      </c>
      <c r="H1809">
        <f>DAY(spx[[#This Row],[Date]])</f>
        <v>14</v>
      </c>
      <c r="I1809" s="7">
        <f>MONTH(spx[[#This Row],[Date]])</f>
        <v>3</v>
      </c>
      <c r="J1809" t="b">
        <f>MOD(spx[[#This Row],[month]]-1,3)=0</f>
        <v>0</v>
      </c>
      <c r="K1809" t="b">
        <f>spx[[#This Row],[month]]&lt;&gt;I1808</f>
        <v>0</v>
      </c>
      <c r="L1809" s="8">
        <f>YEAR(spx[[#This Row],[Date]])</f>
        <v>2007</v>
      </c>
      <c r="M1809" s="8" cm="1">
        <f t="array" ref="M1809">_xlfn.IFS(spx[[#This Row],[month]]&lt;=3,1,spx[[#This Row],[month]]&lt;=6,2,spx[[#This Row],[month]]&lt;=9,3,spx[[#This Row],[month]]&lt;=12,4)</f>
        <v>1</v>
      </c>
    </row>
    <row r="1810" spans="1:13" x14ac:dyDescent="0.25">
      <c r="A1810" s="2">
        <v>39156</v>
      </c>
      <c r="B1810">
        <v>1387.1099850000001</v>
      </c>
      <c r="C1810">
        <v>1395.7299800000001</v>
      </c>
      <c r="D1810">
        <v>1385.160034</v>
      </c>
      <c r="E1810">
        <v>1392.280029</v>
      </c>
      <c r="F1810">
        <v>1392.280029</v>
      </c>
      <c r="G1810">
        <v>2821900000</v>
      </c>
      <c r="H1810">
        <f>DAY(spx[[#This Row],[Date]])</f>
        <v>15</v>
      </c>
      <c r="I1810" s="7">
        <f>MONTH(spx[[#This Row],[Date]])</f>
        <v>3</v>
      </c>
      <c r="J1810" t="b">
        <f>MOD(spx[[#This Row],[month]]-1,3)=0</f>
        <v>0</v>
      </c>
      <c r="K1810" t="b">
        <f>spx[[#This Row],[month]]&lt;&gt;I1809</f>
        <v>0</v>
      </c>
      <c r="L1810" s="8">
        <f>YEAR(spx[[#This Row],[Date]])</f>
        <v>2007</v>
      </c>
      <c r="M1810" s="8" cm="1">
        <f t="array" ref="M1810">_xlfn.IFS(spx[[#This Row],[month]]&lt;=3,1,spx[[#This Row],[month]]&lt;=6,2,spx[[#This Row],[month]]&lt;=9,3,spx[[#This Row],[month]]&lt;=12,4)</f>
        <v>1</v>
      </c>
    </row>
    <row r="1811" spans="1:13" x14ac:dyDescent="0.25">
      <c r="A1811" s="2">
        <v>39157</v>
      </c>
      <c r="B1811">
        <v>1392.280029</v>
      </c>
      <c r="C1811">
        <v>1397.51001</v>
      </c>
      <c r="D1811">
        <v>1383.630005</v>
      </c>
      <c r="E1811">
        <v>1386.9499510000001</v>
      </c>
      <c r="F1811">
        <v>1386.9499510000001</v>
      </c>
      <c r="G1811">
        <v>3393640000</v>
      </c>
      <c r="H1811">
        <f>DAY(spx[[#This Row],[Date]])</f>
        <v>16</v>
      </c>
      <c r="I1811" s="7">
        <f>MONTH(spx[[#This Row],[Date]])</f>
        <v>3</v>
      </c>
      <c r="J1811" t="b">
        <f>MOD(spx[[#This Row],[month]]-1,3)=0</f>
        <v>0</v>
      </c>
      <c r="K1811" t="b">
        <f>spx[[#This Row],[month]]&lt;&gt;I1810</f>
        <v>0</v>
      </c>
      <c r="L1811" s="8">
        <f>YEAR(spx[[#This Row],[Date]])</f>
        <v>2007</v>
      </c>
      <c r="M1811" s="8" cm="1">
        <f t="array" ref="M1811">_xlfn.IFS(spx[[#This Row],[month]]&lt;=3,1,spx[[#This Row],[month]]&lt;=6,2,spx[[#This Row],[month]]&lt;=9,3,spx[[#This Row],[month]]&lt;=12,4)</f>
        <v>1</v>
      </c>
    </row>
    <row r="1812" spans="1:13" x14ac:dyDescent="0.25">
      <c r="A1812" s="2">
        <v>39160</v>
      </c>
      <c r="B1812">
        <v>1386.9499510000001</v>
      </c>
      <c r="C1812">
        <v>1403.1999510000001</v>
      </c>
      <c r="D1812">
        <v>1386.9499510000001</v>
      </c>
      <c r="E1812">
        <v>1402.0600589999999</v>
      </c>
      <c r="F1812">
        <v>1402.0600589999999</v>
      </c>
      <c r="G1812">
        <v>2777180000</v>
      </c>
      <c r="H1812">
        <f>DAY(spx[[#This Row],[Date]])</f>
        <v>19</v>
      </c>
      <c r="I1812" s="7">
        <f>MONTH(spx[[#This Row],[Date]])</f>
        <v>3</v>
      </c>
      <c r="J1812" t="b">
        <f>MOD(spx[[#This Row],[month]]-1,3)=0</f>
        <v>0</v>
      </c>
      <c r="K1812" t="b">
        <f>spx[[#This Row],[month]]&lt;&gt;I1811</f>
        <v>0</v>
      </c>
      <c r="L1812" s="8">
        <f>YEAR(spx[[#This Row],[Date]])</f>
        <v>2007</v>
      </c>
      <c r="M1812" s="8" cm="1">
        <f t="array" ref="M1812">_xlfn.IFS(spx[[#This Row],[month]]&lt;=3,1,spx[[#This Row],[month]]&lt;=6,2,spx[[#This Row],[month]]&lt;=9,3,spx[[#This Row],[month]]&lt;=12,4)</f>
        <v>1</v>
      </c>
    </row>
    <row r="1813" spans="1:13" x14ac:dyDescent="0.25">
      <c r="A1813" s="2">
        <v>39161</v>
      </c>
      <c r="B1813">
        <v>1402.040039</v>
      </c>
      <c r="C1813">
        <v>1411.530029</v>
      </c>
      <c r="D1813">
        <v>1400.6999510000001</v>
      </c>
      <c r="E1813">
        <v>1410.9399410000001</v>
      </c>
      <c r="F1813">
        <v>1410.9399410000001</v>
      </c>
      <c r="G1813">
        <v>2795940000</v>
      </c>
      <c r="H1813">
        <f>DAY(spx[[#This Row],[Date]])</f>
        <v>20</v>
      </c>
      <c r="I1813" s="7">
        <f>MONTH(spx[[#This Row],[Date]])</f>
        <v>3</v>
      </c>
      <c r="J1813" t="b">
        <f>MOD(spx[[#This Row],[month]]-1,3)=0</f>
        <v>0</v>
      </c>
      <c r="K1813" t="b">
        <f>spx[[#This Row],[month]]&lt;&gt;I1812</f>
        <v>0</v>
      </c>
      <c r="L1813" s="8">
        <f>YEAR(spx[[#This Row],[Date]])</f>
        <v>2007</v>
      </c>
      <c r="M1813" s="8" cm="1">
        <f t="array" ref="M1813">_xlfn.IFS(spx[[#This Row],[month]]&lt;=3,1,spx[[#This Row],[month]]&lt;=6,2,spx[[#This Row],[month]]&lt;=9,3,spx[[#This Row],[month]]&lt;=12,4)</f>
        <v>1</v>
      </c>
    </row>
    <row r="1814" spans="1:13" x14ac:dyDescent="0.25">
      <c r="A1814" s="2">
        <v>39162</v>
      </c>
      <c r="B1814">
        <v>1410.920044</v>
      </c>
      <c r="C1814">
        <v>1437.7700199999999</v>
      </c>
      <c r="D1814">
        <v>1409.75</v>
      </c>
      <c r="E1814">
        <v>1435.040039</v>
      </c>
      <c r="F1814">
        <v>1435.040039</v>
      </c>
      <c r="G1814">
        <v>3184770000</v>
      </c>
      <c r="H1814">
        <f>DAY(spx[[#This Row],[Date]])</f>
        <v>21</v>
      </c>
      <c r="I1814" s="7">
        <f>MONTH(spx[[#This Row],[Date]])</f>
        <v>3</v>
      </c>
      <c r="J1814" t="b">
        <f>MOD(spx[[#This Row],[month]]-1,3)=0</f>
        <v>0</v>
      </c>
      <c r="K1814" t="b">
        <f>spx[[#This Row],[month]]&lt;&gt;I1813</f>
        <v>0</v>
      </c>
      <c r="L1814" s="8">
        <f>YEAR(spx[[#This Row],[Date]])</f>
        <v>2007</v>
      </c>
      <c r="M1814" s="8" cm="1">
        <f t="array" ref="M1814">_xlfn.IFS(spx[[#This Row],[month]]&lt;=3,1,spx[[#This Row],[month]]&lt;=6,2,spx[[#This Row],[month]]&lt;=9,3,spx[[#This Row],[month]]&lt;=12,4)</f>
        <v>1</v>
      </c>
    </row>
    <row r="1815" spans="1:13" x14ac:dyDescent="0.25">
      <c r="A1815" s="2">
        <v>39163</v>
      </c>
      <c r="B1815">
        <v>1435.040039</v>
      </c>
      <c r="C1815">
        <v>1437.660034</v>
      </c>
      <c r="D1815">
        <v>1429.880005</v>
      </c>
      <c r="E1815">
        <v>1434.540039</v>
      </c>
      <c r="F1815">
        <v>1434.540039</v>
      </c>
      <c r="G1815">
        <v>3129970000</v>
      </c>
      <c r="H1815">
        <f>DAY(spx[[#This Row],[Date]])</f>
        <v>22</v>
      </c>
      <c r="I1815" s="7">
        <f>MONTH(spx[[#This Row],[Date]])</f>
        <v>3</v>
      </c>
      <c r="J1815" t="b">
        <f>MOD(spx[[#This Row],[month]]-1,3)=0</f>
        <v>0</v>
      </c>
      <c r="K1815" t="b">
        <f>spx[[#This Row],[month]]&lt;&gt;I1814</f>
        <v>0</v>
      </c>
      <c r="L1815" s="8">
        <f>YEAR(spx[[#This Row],[Date]])</f>
        <v>2007</v>
      </c>
      <c r="M1815" s="8" cm="1">
        <f t="array" ref="M1815">_xlfn.IFS(spx[[#This Row],[month]]&lt;=3,1,spx[[#This Row],[month]]&lt;=6,2,spx[[#This Row],[month]]&lt;=9,3,spx[[#This Row],[month]]&lt;=12,4)</f>
        <v>1</v>
      </c>
    </row>
    <row r="1816" spans="1:13" x14ac:dyDescent="0.25">
      <c r="A1816" s="2">
        <v>39164</v>
      </c>
      <c r="B1816">
        <v>1434.540039</v>
      </c>
      <c r="C1816">
        <v>1438.8900149999999</v>
      </c>
      <c r="D1816">
        <v>1433.209961</v>
      </c>
      <c r="E1816">
        <v>1436.1099850000001</v>
      </c>
      <c r="F1816">
        <v>1436.1099850000001</v>
      </c>
      <c r="G1816">
        <v>2619020000</v>
      </c>
      <c r="H1816">
        <f>DAY(spx[[#This Row],[Date]])</f>
        <v>23</v>
      </c>
      <c r="I1816" s="7">
        <f>MONTH(spx[[#This Row],[Date]])</f>
        <v>3</v>
      </c>
      <c r="J1816" t="b">
        <f>MOD(spx[[#This Row],[month]]-1,3)=0</f>
        <v>0</v>
      </c>
      <c r="K1816" t="b">
        <f>spx[[#This Row],[month]]&lt;&gt;I1815</f>
        <v>0</v>
      </c>
      <c r="L1816" s="8">
        <f>YEAR(spx[[#This Row],[Date]])</f>
        <v>2007</v>
      </c>
      <c r="M1816" s="8" cm="1">
        <f t="array" ref="M1816">_xlfn.IFS(spx[[#This Row],[month]]&lt;=3,1,spx[[#This Row],[month]]&lt;=6,2,spx[[#This Row],[month]]&lt;=9,3,spx[[#This Row],[month]]&lt;=12,4)</f>
        <v>1</v>
      </c>
    </row>
    <row r="1817" spans="1:13" x14ac:dyDescent="0.25">
      <c r="A1817" s="2">
        <v>39167</v>
      </c>
      <c r="B1817">
        <v>1436.1099850000001</v>
      </c>
      <c r="C1817">
        <v>1437.650024</v>
      </c>
      <c r="D1817">
        <v>1423.280029</v>
      </c>
      <c r="E1817">
        <v>1437.5</v>
      </c>
      <c r="F1817">
        <v>1437.5</v>
      </c>
      <c r="G1817">
        <v>2754660000</v>
      </c>
      <c r="H1817">
        <f>DAY(spx[[#This Row],[Date]])</f>
        <v>26</v>
      </c>
      <c r="I1817" s="7">
        <f>MONTH(spx[[#This Row],[Date]])</f>
        <v>3</v>
      </c>
      <c r="J1817" t="b">
        <f>MOD(spx[[#This Row],[month]]-1,3)=0</f>
        <v>0</v>
      </c>
      <c r="K1817" t="b">
        <f>spx[[#This Row],[month]]&lt;&gt;I1816</f>
        <v>0</v>
      </c>
      <c r="L1817" s="8">
        <f>YEAR(spx[[#This Row],[Date]])</f>
        <v>2007</v>
      </c>
      <c r="M1817" s="8" cm="1">
        <f t="array" ref="M1817">_xlfn.IFS(spx[[#This Row],[month]]&lt;=3,1,spx[[#This Row],[month]]&lt;=6,2,spx[[#This Row],[month]]&lt;=9,3,spx[[#This Row],[month]]&lt;=12,4)</f>
        <v>1</v>
      </c>
    </row>
    <row r="1818" spans="1:13" x14ac:dyDescent="0.25">
      <c r="A1818" s="2">
        <v>39168</v>
      </c>
      <c r="B1818">
        <v>1437.48999</v>
      </c>
      <c r="C1818">
        <v>1437.48999</v>
      </c>
      <c r="D1818">
        <v>1425.540039</v>
      </c>
      <c r="E1818">
        <v>1428.6099850000001</v>
      </c>
      <c r="F1818">
        <v>1428.6099850000001</v>
      </c>
      <c r="G1818">
        <v>2673040000</v>
      </c>
      <c r="H1818">
        <f>DAY(spx[[#This Row],[Date]])</f>
        <v>27</v>
      </c>
      <c r="I1818" s="7">
        <f>MONTH(spx[[#This Row],[Date]])</f>
        <v>3</v>
      </c>
      <c r="J1818" t="b">
        <f>MOD(spx[[#This Row],[month]]-1,3)=0</f>
        <v>0</v>
      </c>
      <c r="K1818" t="b">
        <f>spx[[#This Row],[month]]&lt;&gt;I1817</f>
        <v>0</v>
      </c>
      <c r="L1818" s="8">
        <f>YEAR(spx[[#This Row],[Date]])</f>
        <v>2007</v>
      </c>
      <c r="M1818" s="8" cm="1">
        <f t="array" ref="M1818">_xlfn.IFS(spx[[#This Row],[month]]&lt;=3,1,spx[[#This Row],[month]]&lt;=6,2,spx[[#This Row],[month]]&lt;=9,3,spx[[#This Row],[month]]&lt;=12,4)</f>
        <v>1</v>
      </c>
    </row>
    <row r="1819" spans="1:13" x14ac:dyDescent="0.25">
      <c r="A1819" s="2">
        <v>39169</v>
      </c>
      <c r="B1819">
        <v>1428.349976</v>
      </c>
      <c r="C1819">
        <v>1428.349976</v>
      </c>
      <c r="D1819">
        <v>1414.0699460000001</v>
      </c>
      <c r="E1819">
        <v>1417.2299800000001</v>
      </c>
      <c r="F1819">
        <v>1417.2299800000001</v>
      </c>
      <c r="G1819">
        <v>3000440000</v>
      </c>
      <c r="H1819">
        <f>DAY(spx[[#This Row],[Date]])</f>
        <v>28</v>
      </c>
      <c r="I1819" s="7">
        <f>MONTH(spx[[#This Row],[Date]])</f>
        <v>3</v>
      </c>
      <c r="J1819" t="b">
        <f>MOD(spx[[#This Row],[month]]-1,3)=0</f>
        <v>0</v>
      </c>
      <c r="K1819" t="b">
        <f>spx[[#This Row],[month]]&lt;&gt;I1818</f>
        <v>0</v>
      </c>
      <c r="L1819" s="8">
        <f>YEAR(spx[[#This Row],[Date]])</f>
        <v>2007</v>
      </c>
      <c r="M1819" s="8" cm="1">
        <f t="array" ref="M1819">_xlfn.IFS(spx[[#This Row],[month]]&lt;=3,1,spx[[#This Row],[month]]&lt;=6,2,spx[[#This Row],[month]]&lt;=9,3,spx[[#This Row],[month]]&lt;=12,4)</f>
        <v>1</v>
      </c>
    </row>
    <row r="1820" spans="1:13" x14ac:dyDescent="0.25">
      <c r="A1820" s="2">
        <v>39170</v>
      </c>
      <c r="B1820">
        <v>1417.170044</v>
      </c>
      <c r="C1820">
        <v>1426.23999</v>
      </c>
      <c r="D1820">
        <v>1413.2700199999999</v>
      </c>
      <c r="E1820">
        <v>1422.530029</v>
      </c>
      <c r="F1820">
        <v>1422.530029</v>
      </c>
      <c r="G1820">
        <v>2854710000</v>
      </c>
      <c r="H1820">
        <f>DAY(spx[[#This Row],[Date]])</f>
        <v>29</v>
      </c>
      <c r="I1820" s="7">
        <f>MONTH(spx[[#This Row],[Date]])</f>
        <v>3</v>
      </c>
      <c r="J1820" t="b">
        <f>MOD(spx[[#This Row],[month]]-1,3)=0</f>
        <v>0</v>
      </c>
      <c r="K1820" t="b">
        <f>spx[[#This Row],[month]]&lt;&gt;I1819</f>
        <v>0</v>
      </c>
      <c r="L1820" s="8">
        <f>YEAR(spx[[#This Row],[Date]])</f>
        <v>2007</v>
      </c>
      <c r="M1820" s="8" cm="1">
        <f t="array" ref="M1820">_xlfn.IFS(spx[[#This Row],[month]]&lt;=3,1,spx[[#This Row],[month]]&lt;=6,2,spx[[#This Row],[month]]&lt;=9,3,spx[[#This Row],[month]]&lt;=12,4)</f>
        <v>1</v>
      </c>
    </row>
    <row r="1821" spans="1:13" x14ac:dyDescent="0.25">
      <c r="A1821" s="2">
        <v>39171</v>
      </c>
      <c r="B1821">
        <v>1422.5200199999999</v>
      </c>
      <c r="C1821">
        <v>1429.219971</v>
      </c>
      <c r="D1821">
        <v>1408.900024</v>
      </c>
      <c r="E1821">
        <v>1420.8599850000001</v>
      </c>
      <c r="F1821">
        <v>1420.8599850000001</v>
      </c>
      <c r="G1821">
        <v>2903960000</v>
      </c>
      <c r="H1821">
        <f>DAY(spx[[#This Row],[Date]])</f>
        <v>30</v>
      </c>
      <c r="I1821" s="7">
        <f>MONTH(spx[[#This Row],[Date]])</f>
        <v>3</v>
      </c>
      <c r="J1821" t="b">
        <f>MOD(spx[[#This Row],[month]]-1,3)=0</f>
        <v>0</v>
      </c>
      <c r="K1821" t="b">
        <f>spx[[#This Row],[month]]&lt;&gt;I1820</f>
        <v>0</v>
      </c>
      <c r="L1821" s="8">
        <f>YEAR(spx[[#This Row],[Date]])</f>
        <v>2007</v>
      </c>
      <c r="M1821" s="8" cm="1">
        <f t="array" ref="M1821">_xlfn.IFS(spx[[#This Row],[month]]&lt;=3,1,spx[[#This Row],[month]]&lt;=6,2,spx[[#This Row],[month]]&lt;=9,3,spx[[#This Row],[month]]&lt;=12,4)</f>
        <v>1</v>
      </c>
    </row>
    <row r="1822" spans="1:13" x14ac:dyDescent="0.25">
      <c r="A1822" s="2">
        <v>39174</v>
      </c>
      <c r="B1822">
        <v>1420.829956</v>
      </c>
      <c r="C1822">
        <v>1425.48999</v>
      </c>
      <c r="D1822">
        <v>1416.369995</v>
      </c>
      <c r="E1822">
        <v>1424.5500489999999</v>
      </c>
      <c r="F1822">
        <v>1424.5500489999999</v>
      </c>
      <c r="G1822">
        <v>2875880000</v>
      </c>
      <c r="H1822">
        <f>DAY(spx[[#This Row],[Date]])</f>
        <v>2</v>
      </c>
      <c r="I1822" s="7">
        <f>MONTH(spx[[#This Row],[Date]])</f>
        <v>4</v>
      </c>
      <c r="J1822" t="b">
        <f>MOD(spx[[#This Row],[month]]-1,3)=0</f>
        <v>1</v>
      </c>
      <c r="K1822" t="b">
        <f>spx[[#This Row],[month]]&lt;&gt;I1821</f>
        <v>1</v>
      </c>
      <c r="L1822" s="8">
        <f>YEAR(spx[[#This Row],[Date]])</f>
        <v>2007</v>
      </c>
      <c r="M1822" s="8" cm="1">
        <f t="array" ref="M1822">_xlfn.IFS(spx[[#This Row],[month]]&lt;=3,1,spx[[#This Row],[month]]&lt;=6,2,spx[[#This Row],[month]]&lt;=9,3,spx[[#This Row],[month]]&lt;=12,4)</f>
        <v>2</v>
      </c>
    </row>
    <row r="1823" spans="1:13" x14ac:dyDescent="0.25">
      <c r="A1823" s="2">
        <v>39175</v>
      </c>
      <c r="B1823">
        <v>1424.2700199999999</v>
      </c>
      <c r="C1823">
        <v>1440.5699460000001</v>
      </c>
      <c r="D1823">
        <v>1424.2700199999999</v>
      </c>
      <c r="E1823">
        <v>1437.7700199999999</v>
      </c>
      <c r="F1823">
        <v>1437.7700199999999</v>
      </c>
      <c r="G1823">
        <v>2921760000</v>
      </c>
      <c r="H1823">
        <f>DAY(spx[[#This Row],[Date]])</f>
        <v>3</v>
      </c>
      <c r="I1823" s="7">
        <f>MONTH(spx[[#This Row],[Date]])</f>
        <v>4</v>
      </c>
      <c r="J1823" t="b">
        <f>MOD(spx[[#This Row],[month]]-1,3)=0</f>
        <v>1</v>
      </c>
      <c r="K1823" t="b">
        <f>spx[[#This Row],[month]]&lt;&gt;I1822</f>
        <v>0</v>
      </c>
      <c r="L1823" s="8">
        <f>YEAR(spx[[#This Row],[Date]])</f>
        <v>2007</v>
      </c>
      <c r="M1823" s="8" cm="1">
        <f t="array" ref="M1823">_xlfn.IFS(spx[[#This Row],[month]]&lt;=3,1,spx[[#This Row],[month]]&lt;=6,2,spx[[#This Row],[month]]&lt;=9,3,spx[[#This Row],[month]]&lt;=12,4)</f>
        <v>2</v>
      </c>
    </row>
    <row r="1824" spans="1:13" x14ac:dyDescent="0.25">
      <c r="A1824" s="2">
        <v>39176</v>
      </c>
      <c r="B1824">
        <v>1437.75</v>
      </c>
      <c r="C1824">
        <v>1440.160034</v>
      </c>
      <c r="D1824">
        <v>1435.079956</v>
      </c>
      <c r="E1824">
        <v>1439.369995</v>
      </c>
      <c r="F1824">
        <v>1439.369995</v>
      </c>
      <c r="G1824">
        <v>2616320000</v>
      </c>
      <c r="H1824">
        <f>DAY(spx[[#This Row],[Date]])</f>
        <v>4</v>
      </c>
      <c r="I1824" s="7">
        <f>MONTH(spx[[#This Row],[Date]])</f>
        <v>4</v>
      </c>
      <c r="J1824" t="b">
        <f>MOD(spx[[#This Row],[month]]-1,3)=0</f>
        <v>1</v>
      </c>
      <c r="K1824" t="b">
        <f>spx[[#This Row],[month]]&lt;&gt;I1823</f>
        <v>0</v>
      </c>
      <c r="L1824" s="8">
        <f>YEAR(spx[[#This Row],[Date]])</f>
        <v>2007</v>
      </c>
      <c r="M1824" s="8" cm="1">
        <f t="array" ref="M1824">_xlfn.IFS(spx[[#This Row],[month]]&lt;=3,1,spx[[#This Row],[month]]&lt;=6,2,spx[[#This Row],[month]]&lt;=9,3,spx[[#This Row],[month]]&lt;=12,4)</f>
        <v>2</v>
      </c>
    </row>
    <row r="1825" spans="1:13" x14ac:dyDescent="0.25">
      <c r="A1825" s="2">
        <v>39177</v>
      </c>
      <c r="B1825">
        <v>1438.9399410000001</v>
      </c>
      <c r="C1825">
        <v>1444.880005</v>
      </c>
      <c r="D1825">
        <v>1436.670044</v>
      </c>
      <c r="E1825">
        <v>1443.76001</v>
      </c>
      <c r="F1825">
        <v>1443.76001</v>
      </c>
      <c r="G1825">
        <v>2357230000</v>
      </c>
      <c r="H1825">
        <f>DAY(spx[[#This Row],[Date]])</f>
        <v>5</v>
      </c>
      <c r="I1825" s="7">
        <f>MONTH(spx[[#This Row],[Date]])</f>
        <v>4</v>
      </c>
      <c r="J1825" t="b">
        <f>MOD(spx[[#This Row],[month]]-1,3)=0</f>
        <v>1</v>
      </c>
      <c r="K1825" t="b">
        <f>spx[[#This Row],[month]]&lt;&gt;I1824</f>
        <v>0</v>
      </c>
      <c r="L1825" s="8">
        <f>YEAR(spx[[#This Row],[Date]])</f>
        <v>2007</v>
      </c>
      <c r="M1825" s="8" cm="1">
        <f t="array" ref="M1825">_xlfn.IFS(spx[[#This Row],[month]]&lt;=3,1,spx[[#This Row],[month]]&lt;=6,2,spx[[#This Row],[month]]&lt;=9,3,spx[[#This Row],[month]]&lt;=12,4)</f>
        <v>2</v>
      </c>
    </row>
    <row r="1826" spans="1:13" x14ac:dyDescent="0.25">
      <c r="A1826" s="2">
        <v>39181</v>
      </c>
      <c r="B1826">
        <v>1443.7700199999999</v>
      </c>
      <c r="C1826">
        <v>1448.099976</v>
      </c>
      <c r="D1826">
        <v>1443.280029</v>
      </c>
      <c r="E1826">
        <v>1444.6099850000001</v>
      </c>
      <c r="F1826">
        <v>1444.6099850000001</v>
      </c>
      <c r="G1826">
        <v>2349410000</v>
      </c>
      <c r="H1826">
        <f>DAY(spx[[#This Row],[Date]])</f>
        <v>9</v>
      </c>
      <c r="I1826" s="7">
        <f>MONTH(spx[[#This Row],[Date]])</f>
        <v>4</v>
      </c>
      <c r="J1826" t="b">
        <f>MOD(spx[[#This Row],[month]]-1,3)=0</f>
        <v>1</v>
      </c>
      <c r="K1826" t="b">
        <f>spx[[#This Row],[month]]&lt;&gt;I1825</f>
        <v>0</v>
      </c>
      <c r="L1826" s="8">
        <f>YEAR(spx[[#This Row],[Date]])</f>
        <v>2007</v>
      </c>
      <c r="M1826" s="8" cm="1">
        <f t="array" ref="M1826">_xlfn.IFS(spx[[#This Row],[month]]&lt;=3,1,spx[[#This Row],[month]]&lt;=6,2,spx[[#This Row],[month]]&lt;=9,3,spx[[#This Row],[month]]&lt;=12,4)</f>
        <v>2</v>
      </c>
    </row>
    <row r="1827" spans="1:13" x14ac:dyDescent="0.25">
      <c r="A1827" s="2">
        <v>39182</v>
      </c>
      <c r="B1827">
        <v>1444.579956</v>
      </c>
      <c r="C1827">
        <v>1448.7299800000001</v>
      </c>
      <c r="D1827">
        <v>1443.98999</v>
      </c>
      <c r="E1827">
        <v>1448.3900149999999</v>
      </c>
      <c r="F1827">
        <v>1448.3900149999999</v>
      </c>
      <c r="G1827">
        <v>2510110000</v>
      </c>
      <c r="H1827">
        <f>DAY(spx[[#This Row],[Date]])</f>
        <v>10</v>
      </c>
      <c r="I1827" s="7">
        <f>MONTH(spx[[#This Row],[Date]])</f>
        <v>4</v>
      </c>
      <c r="J1827" t="b">
        <f>MOD(spx[[#This Row],[month]]-1,3)=0</f>
        <v>1</v>
      </c>
      <c r="K1827" t="b">
        <f>spx[[#This Row],[month]]&lt;&gt;I1826</f>
        <v>0</v>
      </c>
      <c r="L1827" s="8">
        <f>YEAR(spx[[#This Row],[Date]])</f>
        <v>2007</v>
      </c>
      <c r="M1827" s="8" cm="1">
        <f t="array" ref="M1827">_xlfn.IFS(spx[[#This Row],[month]]&lt;=3,1,spx[[#This Row],[month]]&lt;=6,2,spx[[#This Row],[month]]&lt;=9,3,spx[[#This Row],[month]]&lt;=12,4)</f>
        <v>2</v>
      </c>
    </row>
    <row r="1828" spans="1:13" x14ac:dyDescent="0.25">
      <c r="A1828" s="2">
        <v>39183</v>
      </c>
      <c r="B1828">
        <v>1448.2299800000001</v>
      </c>
      <c r="C1828">
        <v>1448.3900149999999</v>
      </c>
      <c r="D1828">
        <v>1436.150024</v>
      </c>
      <c r="E1828">
        <v>1438.869995</v>
      </c>
      <c r="F1828">
        <v>1438.869995</v>
      </c>
      <c r="G1828">
        <v>2950190000</v>
      </c>
      <c r="H1828">
        <f>DAY(spx[[#This Row],[Date]])</f>
        <v>11</v>
      </c>
      <c r="I1828" s="7">
        <f>MONTH(spx[[#This Row],[Date]])</f>
        <v>4</v>
      </c>
      <c r="J1828" t="b">
        <f>MOD(spx[[#This Row],[month]]-1,3)=0</f>
        <v>1</v>
      </c>
      <c r="K1828" t="b">
        <f>spx[[#This Row],[month]]&lt;&gt;I1827</f>
        <v>0</v>
      </c>
      <c r="L1828" s="8">
        <f>YEAR(spx[[#This Row],[Date]])</f>
        <v>2007</v>
      </c>
      <c r="M1828" s="8" cm="1">
        <f t="array" ref="M1828">_xlfn.IFS(spx[[#This Row],[month]]&lt;=3,1,spx[[#This Row],[month]]&lt;=6,2,spx[[#This Row],[month]]&lt;=9,3,spx[[#This Row],[month]]&lt;=12,4)</f>
        <v>2</v>
      </c>
    </row>
    <row r="1829" spans="1:13" x14ac:dyDescent="0.25">
      <c r="A1829" s="2">
        <v>39184</v>
      </c>
      <c r="B1829">
        <v>1438.869995</v>
      </c>
      <c r="C1829">
        <v>1448.0200199999999</v>
      </c>
      <c r="D1829">
        <v>1433.910034</v>
      </c>
      <c r="E1829">
        <v>1447.8000489999999</v>
      </c>
      <c r="F1829">
        <v>1447.8000489999999</v>
      </c>
      <c r="G1829">
        <v>2770570000</v>
      </c>
      <c r="H1829">
        <f>DAY(spx[[#This Row],[Date]])</f>
        <v>12</v>
      </c>
      <c r="I1829" s="7">
        <f>MONTH(spx[[#This Row],[Date]])</f>
        <v>4</v>
      </c>
      <c r="J1829" t="b">
        <f>MOD(spx[[#This Row],[month]]-1,3)=0</f>
        <v>1</v>
      </c>
      <c r="K1829" t="b">
        <f>spx[[#This Row],[month]]&lt;&gt;I1828</f>
        <v>0</v>
      </c>
      <c r="L1829" s="8">
        <f>YEAR(spx[[#This Row],[Date]])</f>
        <v>2007</v>
      </c>
      <c r="M1829" s="8" cm="1">
        <f t="array" ref="M1829">_xlfn.IFS(spx[[#This Row],[month]]&lt;=3,1,spx[[#This Row],[month]]&lt;=6,2,spx[[#This Row],[month]]&lt;=9,3,spx[[#This Row],[month]]&lt;=12,4)</f>
        <v>2</v>
      </c>
    </row>
    <row r="1830" spans="1:13" x14ac:dyDescent="0.25">
      <c r="A1830" s="2">
        <v>39185</v>
      </c>
      <c r="B1830">
        <v>1447.8000489999999</v>
      </c>
      <c r="C1830">
        <v>1453.1099850000001</v>
      </c>
      <c r="D1830">
        <v>1444.150024</v>
      </c>
      <c r="E1830">
        <v>1452.849976</v>
      </c>
      <c r="F1830">
        <v>1452.849976</v>
      </c>
      <c r="G1830">
        <v>2690020000</v>
      </c>
      <c r="H1830">
        <f>DAY(spx[[#This Row],[Date]])</f>
        <v>13</v>
      </c>
      <c r="I1830" s="7">
        <f>MONTH(spx[[#This Row],[Date]])</f>
        <v>4</v>
      </c>
      <c r="J1830" t="b">
        <f>MOD(spx[[#This Row],[month]]-1,3)=0</f>
        <v>1</v>
      </c>
      <c r="K1830" t="b">
        <f>spx[[#This Row],[month]]&lt;&gt;I1829</f>
        <v>0</v>
      </c>
      <c r="L1830" s="8">
        <f>YEAR(spx[[#This Row],[Date]])</f>
        <v>2007</v>
      </c>
      <c r="M1830" s="8" cm="1">
        <f t="array" ref="M1830">_xlfn.IFS(spx[[#This Row],[month]]&lt;=3,1,spx[[#This Row],[month]]&lt;=6,2,spx[[#This Row],[month]]&lt;=9,3,spx[[#This Row],[month]]&lt;=12,4)</f>
        <v>2</v>
      </c>
    </row>
    <row r="1831" spans="1:13" x14ac:dyDescent="0.25">
      <c r="A1831" s="2">
        <v>39188</v>
      </c>
      <c r="B1831">
        <v>1452.839966</v>
      </c>
      <c r="C1831">
        <v>1468.619995</v>
      </c>
      <c r="D1831">
        <v>1452.839966</v>
      </c>
      <c r="E1831">
        <v>1468.329956</v>
      </c>
      <c r="F1831">
        <v>1468.329956</v>
      </c>
      <c r="G1831">
        <v>2870140000</v>
      </c>
      <c r="H1831">
        <f>DAY(spx[[#This Row],[Date]])</f>
        <v>16</v>
      </c>
      <c r="I1831" s="7">
        <f>MONTH(spx[[#This Row],[Date]])</f>
        <v>4</v>
      </c>
      <c r="J1831" t="b">
        <f>MOD(spx[[#This Row],[month]]-1,3)=0</f>
        <v>1</v>
      </c>
      <c r="K1831" t="b">
        <f>spx[[#This Row],[month]]&lt;&gt;I1830</f>
        <v>0</v>
      </c>
      <c r="L1831" s="8">
        <f>YEAR(spx[[#This Row],[Date]])</f>
        <v>2007</v>
      </c>
      <c r="M1831" s="8" cm="1">
        <f t="array" ref="M1831">_xlfn.IFS(spx[[#This Row],[month]]&lt;=3,1,spx[[#This Row],[month]]&lt;=6,2,spx[[#This Row],[month]]&lt;=9,3,spx[[#This Row],[month]]&lt;=12,4)</f>
        <v>2</v>
      </c>
    </row>
    <row r="1832" spans="1:13" x14ac:dyDescent="0.25">
      <c r="A1832" s="2">
        <v>39189</v>
      </c>
      <c r="B1832">
        <v>1468.469971</v>
      </c>
      <c r="C1832">
        <v>1474.349976</v>
      </c>
      <c r="D1832">
        <v>1467.150024</v>
      </c>
      <c r="E1832">
        <v>1471.4799800000001</v>
      </c>
      <c r="F1832">
        <v>1471.4799800000001</v>
      </c>
      <c r="G1832">
        <v>2920570000</v>
      </c>
      <c r="H1832">
        <f>DAY(spx[[#This Row],[Date]])</f>
        <v>17</v>
      </c>
      <c r="I1832" s="7">
        <f>MONTH(spx[[#This Row],[Date]])</f>
        <v>4</v>
      </c>
      <c r="J1832" t="b">
        <f>MOD(spx[[#This Row],[month]]-1,3)=0</f>
        <v>1</v>
      </c>
      <c r="K1832" t="b">
        <f>spx[[#This Row],[month]]&lt;&gt;I1831</f>
        <v>0</v>
      </c>
      <c r="L1832" s="8">
        <f>YEAR(spx[[#This Row],[Date]])</f>
        <v>2007</v>
      </c>
      <c r="M1832" s="8" cm="1">
        <f t="array" ref="M1832">_xlfn.IFS(spx[[#This Row],[month]]&lt;=3,1,spx[[#This Row],[month]]&lt;=6,2,spx[[#This Row],[month]]&lt;=9,3,spx[[#This Row],[month]]&lt;=12,4)</f>
        <v>2</v>
      </c>
    </row>
    <row r="1833" spans="1:13" x14ac:dyDescent="0.25">
      <c r="A1833" s="2">
        <v>39190</v>
      </c>
      <c r="B1833">
        <v>1471.469971</v>
      </c>
      <c r="C1833">
        <v>1476.5699460000001</v>
      </c>
      <c r="D1833">
        <v>1466.410034</v>
      </c>
      <c r="E1833">
        <v>1472.5</v>
      </c>
      <c r="F1833">
        <v>1472.5</v>
      </c>
      <c r="G1833">
        <v>2971330000</v>
      </c>
      <c r="H1833">
        <f>DAY(spx[[#This Row],[Date]])</f>
        <v>18</v>
      </c>
      <c r="I1833" s="7">
        <f>MONTH(spx[[#This Row],[Date]])</f>
        <v>4</v>
      </c>
      <c r="J1833" t="b">
        <f>MOD(spx[[#This Row],[month]]-1,3)=0</f>
        <v>1</v>
      </c>
      <c r="K1833" t="b">
        <f>spx[[#This Row],[month]]&lt;&gt;I1832</f>
        <v>0</v>
      </c>
      <c r="L1833" s="8">
        <f>YEAR(spx[[#This Row],[Date]])</f>
        <v>2007</v>
      </c>
      <c r="M1833" s="8" cm="1">
        <f t="array" ref="M1833">_xlfn.IFS(spx[[#This Row],[month]]&lt;=3,1,spx[[#This Row],[month]]&lt;=6,2,spx[[#This Row],[month]]&lt;=9,3,spx[[#This Row],[month]]&lt;=12,4)</f>
        <v>2</v>
      </c>
    </row>
    <row r="1834" spans="1:13" x14ac:dyDescent="0.25">
      <c r="A1834" s="2">
        <v>39191</v>
      </c>
      <c r="B1834">
        <v>1472.4799800000001</v>
      </c>
      <c r="C1834">
        <v>1474.2299800000001</v>
      </c>
      <c r="D1834">
        <v>1464.469971</v>
      </c>
      <c r="E1834">
        <v>1470.7299800000001</v>
      </c>
      <c r="F1834">
        <v>1470.7299800000001</v>
      </c>
      <c r="G1834">
        <v>2913610000</v>
      </c>
      <c r="H1834">
        <f>DAY(spx[[#This Row],[Date]])</f>
        <v>19</v>
      </c>
      <c r="I1834" s="7">
        <f>MONTH(spx[[#This Row],[Date]])</f>
        <v>4</v>
      </c>
      <c r="J1834" t="b">
        <f>MOD(spx[[#This Row],[month]]-1,3)=0</f>
        <v>1</v>
      </c>
      <c r="K1834" t="b">
        <f>spx[[#This Row],[month]]&lt;&gt;I1833</f>
        <v>0</v>
      </c>
      <c r="L1834" s="8">
        <f>YEAR(spx[[#This Row],[Date]])</f>
        <v>2007</v>
      </c>
      <c r="M1834" s="8" cm="1">
        <f t="array" ref="M1834">_xlfn.IFS(spx[[#This Row],[month]]&lt;=3,1,spx[[#This Row],[month]]&lt;=6,2,spx[[#This Row],[month]]&lt;=9,3,spx[[#This Row],[month]]&lt;=12,4)</f>
        <v>2</v>
      </c>
    </row>
    <row r="1835" spans="1:13" x14ac:dyDescent="0.25">
      <c r="A1835" s="2">
        <v>39192</v>
      </c>
      <c r="B1835">
        <v>1470.6899410000001</v>
      </c>
      <c r="C1835">
        <v>1484.73999</v>
      </c>
      <c r="D1835">
        <v>1470.6899410000001</v>
      </c>
      <c r="E1835">
        <v>1484.349976</v>
      </c>
      <c r="F1835">
        <v>1484.349976</v>
      </c>
      <c r="G1835">
        <v>3329940000</v>
      </c>
      <c r="H1835">
        <f>DAY(spx[[#This Row],[Date]])</f>
        <v>20</v>
      </c>
      <c r="I1835" s="7">
        <f>MONTH(spx[[#This Row],[Date]])</f>
        <v>4</v>
      </c>
      <c r="J1835" t="b">
        <f>MOD(spx[[#This Row],[month]]-1,3)=0</f>
        <v>1</v>
      </c>
      <c r="K1835" t="b">
        <f>spx[[#This Row],[month]]&lt;&gt;I1834</f>
        <v>0</v>
      </c>
      <c r="L1835" s="8">
        <f>YEAR(spx[[#This Row],[Date]])</f>
        <v>2007</v>
      </c>
      <c r="M1835" s="8" cm="1">
        <f t="array" ref="M1835">_xlfn.IFS(spx[[#This Row],[month]]&lt;=3,1,spx[[#This Row],[month]]&lt;=6,2,spx[[#This Row],[month]]&lt;=9,3,spx[[#This Row],[month]]&lt;=12,4)</f>
        <v>2</v>
      </c>
    </row>
    <row r="1836" spans="1:13" x14ac:dyDescent="0.25">
      <c r="A1836" s="2">
        <v>39195</v>
      </c>
      <c r="B1836">
        <v>1484.329956</v>
      </c>
      <c r="C1836">
        <v>1487.3199460000001</v>
      </c>
      <c r="D1836">
        <v>1480.1899410000001</v>
      </c>
      <c r="E1836">
        <v>1480.9300539999999</v>
      </c>
      <c r="F1836">
        <v>1480.9300539999999</v>
      </c>
      <c r="G1836">
        <v>2575020000</v>
      </c>
      <c r="H1836">
        <f>DAY(spx[[#This Row],[Date]])</f>
        <v>23</v>
      </c>
      <c r="I1836" s="7">
        <f>MONTH(spx[[#This Row],[Date]])</f>
        <v>4</v>
      </c>
      <c r="J1836" t="b">
        <f>MOD(spx[[#This Row],[month]]-1,3)=0</f>
        <v>1</v>
      </c>
      <c r="K1836" t="b">
        <f>spx[[#This Row],[month]]&lt;&gt;I1835</f>
        <v>0</v>
      </c>
      <c r="L1836" s="8">
        <f>YEAR(spx[[#This Row],[Date]])</f>
        <v>2007</v>
      </c>
      <c r="M1836" s="8" cm="1">
        <f t="array" ref="M1836">_xlfn.IFS(spx[[#This Row],[month]]&lt;=3,1,spx[[#This Row],[month]]&lt;=6,2,spx[[#This Row],[month]]&lt;=9,3,spx[[#This Row],[month]]&lt;=12,4)</f>
        <v>2</v>
      </c>
    </row>
    <row r="1837" spans="1:13" x14ac:dyDescent="0.25">
      <c r="A1837" s="2">
        <v>39196</v>
      </c>
      <c r="B1837">
        <v>1480.9300539999999</v>
      </c>
      <c r="C1837">
        <v>1483.8199460000001</v>
      </c>
      <c r="D1837">
        <v>1473.73999</v>
      </c>
      <c r="E1837">
        <v>1480.410034</v>
      </c>
      <c r="F1837">
        <v>1480.410034</v>
      </c>
      <c r="G1837">
        <v>3119750000</v>
      </c>
      <c r="H1837">
        <f>DAY(spx[[#This Row],[Date]])</f>
        <v>24</v>
      </c>
      <c r="I1837" s="7">
        <f>MONTH(spx[[#This Row],[Date]])</f>
        <v>4</v>
      </c>
      <c r="J1837" t="b">
        <f>MOD(spx[[#This Row],[month]]-1,3)=0</f>
        <v>1</v>
      </c>
      <c r="K1837" t="b">
        <f>spx[[#This Row],[month]]&lt;&gt;I1836</f>
        <v>0</v>
      </c>
      <c r="L1837" s="8">
        <f>YEAR(spx[[#This Row],[Date]])</f>
        <v>2007</v>
      </c>
      <c r="M1837" s="8" cm="1">
        <f t="array" ref="M1837">_xlfn.IFS(spx[[#This Row],[month]]&lt;=3,1,spx[[#This Row],[month]]&lt;=6,2,spx[[#This Row],[month]]&lt;=9,3,spx[[#This Row],[month]]&lt;=12,4)</f>
        <v>2</v>
      </c>
    </row>
    <row r="1838" spans="1:13" x14ac:dyDescent="0.25">
      <c r="A1838" s="2">
        <v>39197</v>
      </c>
      <c r="B1838">
        <v>1480.280029</v>
      </c>
      <c r="C1838">
        <v>1496.589966</v>
      </c>
      <c r="D1838">
        <v>1480.280029</v>
      </c>
      <c r="E1838">
        <v>1495.420044</v>
      </c>
      <c r="F1838">
        <v>1495.420044</v>
      </c>
      <c r="G1838">
        <v>3252590000</v>
      </c>
      <c r="H1838">
        <f>DAY(spx[[#This Row],[Date]])</f>
        <v>25</v>
      </c>
      <c r="I1838" s="7">
        <f>MONTH(spx[[#This Row],[Date]])</f>
        <v>4</v>
      </c>
      <c r="J1838" t="b">
        <f>MOD(spx[[#This Row],[month]]-1,3)=0</f>
        <v>1</v>
      </c>
      <c r="K1838" t="b">
        <f>spx[[#This Row],[month]]&lt;&gt;I1837</f>
        <v>0</v>
      </c>
      <c r="L1838" s="8">
        <f>YEAR(spx[[#This Row],[Date]])</f>
        <v>2007</v>
      </c>
      <c r="M1838" s="8" cm="1">
        <f t="array" ref="M1838">_xlfn.IFS(spx[[#This Row],[month]]&lt;=3,1,spx[[#This Row],[month]]&lt;=6,2,spx[[#This Row],[month]]&lt;=9,3,spx[[#This Row],[month]]&lt;=12,4)</f>
        <v>2</v>
      </c>
    </row>
    <row r="1839" spans="1:13" x14ac:dyDescent="0.25">
      <c r="A1839" s="2">
        <v>39198</v>
      </c>
      <c r="B1839">
        <v>1495.2700199999999</v>
      </c>
      <c r="C1839">
        <v>1498.0200199999999</v>
      </c>
      <c r="D1839">
        <v>1491.170044</v>
      </c>
      <c r="E1839">
        <v>1494.25</v>
      </c>
      <c r="F1839">
        <v>1494.25</v>
      </c>
      <c r="G1839">
        <v>3211800000</v>
      </c>
      <c r="H1839">
        <f>DAY(spx[[#This Row],[Date]])</f>
        <v>26</v>
      </c>
      <c r="I1839" s="7">
        <f>MONTH(spx[[#This Row],[Date]])</f>
        <v>4</v>
      </c>
      <c r="J1839" t="b">
        <f>MOD(spx[[#This Row],[month]]-1,3)=0</f>
        <v>1</v>
      </c>
      <c r="K1839" t="b">
        <f>spx[[#This Row],[month]]&lt;&gt;I1838</f>
        <v>0</v>
      </c>
      <c r="L1839" s="8">
        <f>YEAR(spx[[#This Row],[Date]])</f>
        <v>2007</v>
      </c>
      <c r="M1839" s="8" cm="1">
        <f t="array" ref="M1839">_xlfn.IFS(spx[[#This Row],[month]]&lt;=3,1,spx[[#This Row],[month]]&lt;=6,2,spx[[#This Row],[month]]&lt;=9,3,spx[[#This Row],[month]]&lt;=12,4)</f>
        <v>2</v>
      </c>
    </row>
    <row r="1840" spans="1:13" x14ac:dyDescent="0.25">
      <c r="A1840" s="2">
        <v>39199</v>
      </c>
      <c r="B1840">
        <v>1494.209961</v>
      </c>
      <c r="C1840">
        <v>1497.3199460000001</v>
      </c>
      <c r="D1840">
        <v>1488.670044</v>
      </c>
      <c r="E1840">
        <v>1494.0699460000001</v>
      </c>
      <c r="F1840">
        <v>1494.0699460000001</v>
      </c>
      <c r="G1840">
        <v>2732810000</v>
      </c>
      <c r="H1840">
        <f>DAY(spx[[#This Row],[Date]])</f>
        <v>27</v>
      </c>
      <c r="I1840" s="7">
        <f>MONTH(spx[[#This Row],[Date]])</f>
        <v>4</v>
      </c>
      <c r="J1840" t="b">
        <f>MOD(spx[[#This Row],[month]]-1,3)=0</f>
        <v>1</v>
      </c>
      <c r="K1840" t="b">
        <f>spx[[#This Row],[month]]&lt;&gt;I1839</f>
        <v>0</v>
      </c>
      <c r="L1840" s="8">
        <f>YEAR(spx[[#This Row],[Date]])</f>
        <v>2007</v>
      </c>
      <c r="M1840" s="8" cm="1">
        <f t="array" ref="M1840">_xlfn.IFS(spx[[#This Row],[month]]&lt;=3,1,spx[[#This Row],[month]]&lt;=6,2,spx[[#This Row],[month]]&lt;=9,3,spx[[#This Row],[month]]&lt;=12,4)</f>
        <v>2</v>
      </c>
    </row>
    <row r="1841" spans="1:13" x14ac:dyDescent="0.25">
      <c r="A1841" s="2">
        <v>39202</v>
      </c>
      <c r="B1841">
        <v>1494.0699460000001</v>
      </c>
      <c r="C1841">
        <v>1497.160034</v>
      </c>
      <c r="D1841">
        <v>1482.290039</v>
      </c>
      <c r="E1841">
        <v>1482.369995</v>
      </c>
      <c r="F1841">
        <v>1482.369995</v>
      </c>
      <c r="G1841">
        <v>3093420000</v>
      </c>
      <c r="H1841">
        <f>DAY(spx[[#This Row],[Date]])</f>
        <v>30</v>
      </c>
      <c r="I1841" s="7">
        <f>MONTH(spx[[#This Row],[Date]])</f>
        <v>4</v>
      </c>
      <c r="J1841" t="b">
        <f>MOD(spx[[#This Row],[month]]-1,3)=0</f>
        <v>1</v>
      </c>
      <c r="K1841" t="b">
        <f>spx[[#This Row],[month]]&lt;&gt;I1840</f>
        <v>0</v>
      </c>
      <c r="L1841" s="8">
        <f>YEAR(spx[[#This Row],[Date]])</f>
        <v>2007</v>
      </c>
      <c r="M1841" s="8" cm="1">
        <f t="array" ref="M1841">_xlfn.IFS(spx[[#This Row],[month]]&lt;=3,1,spx[[#This Row],[month]]&lt;=6,2,spx[[#This Row],[month]]&lt;=9,3,spx[[#This Row],[month]]&lt;=12,4)</f>
        <v>2</v>
      </c>
    </row>
    <row r="1842" spans="1:13" x14ac:dyDescent="0.25">
      <c r="A1842" s="2">
        <v>39203</v>
      </c>
      <c r="B1842">
        <v>1482.369995</v>
      </c>
      <c r="C1842">
        <v>1487.2700199999999</v>
      </c>
      <c r="D1842">
        <v>1476.6999510000001</v>
      </c>
      <c r="E1842">
        <v>1486.3000489999999</v>
      </c>
      <c r="F1842">
        <v>1486.3000489999999</v>
      </c>
      <c r="G1842">
        <v>3400350000</v>
      </c>
      <c r="H1842">
        <f>DAY(spx[[#This Row],[Date]])</f>
        <v>1</v>
      </c>
      <c r="I1842" s="7">
        <f>MONTH(spx[[#This Row],[Date]])</f>
        <v>5</v>
      </c>
      <c r="J1842" t="b">
        <f>MOD(spx[[#This Row],[month]]-1,3)=0</f>
        <v>0</v>
      </c>
      <c r="K1842" t="b">
        <f>spx[[#This Row],[month]]&lt;&gt;I1841</f>
        <v>1</v>
      </c>
      <c r="L1842" s="8">
        <f>YEAR(spx[[#This Row],[Date]])</f>
        <v>2007</v>
      </c>
      <c r="M1842" s="8" cm="1">
        <f t="array" ref="M1842">_xlfn.IFS(spx[[#This Row],[month]]&lt;=3,1,spx[[#This Row],[month]]&lt;=6,2,spx[[#This Row],[month]]&lt;=9,3,spx[[#This Row],[month]]&lt;=12,4)</f>
        <v>2</v>
      </c>
    </row>
    <row r="1843" spans="1:13" x14ac:dyDescent="0.25">
      <c r="A1843" s="2">
        <v>39204</v>
      </c>
      <c r="B1843">
        <v>1486.130005</v>
      </c>
      <c r="C1843">
        <v>1499.099976</v>
      </c>
      <c r="D1843">
        <v>1486.130005</v>
      </c>
      <c r="E1843">
        <v>1495.920044</v>
      </c>
      <c r="F1843">
        <v>1495.920044</v>
      </c>
      <c r="G1843">
        <v>3189800000</v>
      </c>
      <c r="H1843">
        <f>DAY(spx[[#This Row],[Date]])</f>
        <v>2</v>
      </c>
      <c r="I1843" s="7">
        <f>MONTH(spx[[#This Row],[Date]])</f>
        <v>5</v>
      </c>
      <c r="J1843" t="b">
        <f>MOD(spx[[#This Row],[month]]-1,3)=0</f>
        <v>0</v>
      </c>
      <c r="K1843" t="b">
        <f>spx[[#This Row],[month]]&lt;&gt;I1842</f>
        <v>0</v>
      </c>
      <c r="L1843" s="8">
        <f>YEAR(spx[[#This Row],[Date]])</f>
        <v>2007</v>
      </c>
      <c r="M1843" s="8" cm="1">
        <f t="array" ref="M1843">_xlfn.IFS(spx[[#This Row],[month]]&lt;=3,1,spx[[#This Row],[month]]&lt;=6,2,spx[[#This Row],[month]]&lt;=9,3,spx[[#This Row],[month]]&lt;=12,4)</f>
        <v>2</v>
      </c>
    </row>
    <row r="1844" spans="1:13" x14ac:dyDescent="0.25">
      <c r="A1844" s="2">
        <v>39205</v>
      </c>
      <c r="B1844">
        <v>1495.5600589999999</v>
      </c>
      <c r="C1844">
        <v>1503.339966</v>
      </c>
      <c r="D1844">
        <v>1495.5600589999999</v>
      </c>
      <c r="E1844">
        <v>1502.3900149999999</v>
      </c>
      <c r="F1844">
        <v>1502.3900149999999</v>
      </c>
      <c r="G1844">
        <v>3007970000</v>
      </c>
      <c r="H1844">
        <f>DAY(spx[[#This Row],[Date]])</f>
        <v>3</v>
      </c>
      <c r="I1844" s="7">
        <f>MONTH(spx[[#This Row],[Date]])</f>
        <v>5</v>
      </c>
      <c r="J1844" t="b">
        <f>MOD(spx[[#This Row],[month]]-1,3)=0</f>
        <v>0</v>
      </c>
      <c r="K1844" t="b">
        <f>spx[[#This Row],[month]]&lt;&gt;I1843</f>
        <v>0</v>
      </c>
      <c r="L1844" s="8">
        <f>YEAR(spx[[#This Row],[Date]])</f>
        <v>2007</v>
      </c>
      <c r="M1844" s="8" cm="1">
        <f t="array" ref="M1844">_xlfn.IFS(spx[[#This Row],[month]]&lt;=3,1,spx[[#This Row],[month]]&lt;=6,2,spx[[#This Row],[month]]&lt;=9,3,spx[[#This Row],[month]]&lt;=12,4)</f>
        <v>2</v>
      </c>
    </row>
    <row r="1845" spans="1:13" x14ac:dyDescent="0.25">
      <c r="A1845" s="2">
        <v>39206</v>
      </c>
      <c r="B1845">
        <v>1502.349976</v>
      </c>
      <c r="C1845">
        <v>1510.339966</v>
      </c>
      <c r="D1845">
        <v>1501.8000489999999</v>
      </c>
      <c r="E1845">
        <v>1505.619995</v>
      </c>
      <c r="F1845">
        <v>1505.619995</v>
      </c>
      <c r="G1845">
        <v>2761930000</v>
      </c>
      <c r="H1845">
        <f>DAY(spx[[#This Row],[Date]])</f>
        <v>4</v>
      </c>
      <c r="I1845" s="7">
        <f>MONTH(spx[[#This Row],[Date]])</f>
        <v>5</v>
      </c>
      <c r="J1845" t="b">
        <f>MOD(spx[[#This Row],[month]]-1,3)=0</f>
        <v>0</v>
      </c>
      <c r="K1845" t="b">
        <f>spx[[#This Row],[month]]&lt;&gt;I1844</f>
        <v>0</v>
      </c>
      <c r="L1845" s="8">
        <f>YEAR(spx[[#This Row],[Date]])</f>
        <v>2007</v>
      </c>
      <c r="M1845" s="8" cm="1">
        <f t="array" ref="M1845">_xlfn.IFS(spx[[#This Row],[month]]&lt;=3,1,spx[[#This Row],[month]]&lt;=6,2,spx[[#This Row],[month]]&lt;=9,3,spx[[#This Row],[month]]&lt;=12,4)</f>
        <v>2</v>
      </c>
    </row>
    <row r="1846" spans="1:13" x14ac:dyDescent="0.25">
      <c r="A1846" s="2">
        <v>39209</v>
      </c>
      <c r="B1846">
        <v>1505.5699460000001</v>
      </c>
      <c r="C1846">
        <v>1511</v>
      </c>
      <c r="D1846">
        <v>1505.540039</v>
      </c>
      <c r="E1846">
        <v>1509.4799800000001</v>
      </c>
      <c r="F1846">
        <v>1509.4799800000001</v>
      </c>
      <c r="G1846">
        <v>2545090000</v>
      </c>
      <c r="H1846">
        <f>DAY(spx[[#This Row],[Date]])</f>
        <v>7</v>
      </c>
      <c r="I1846" s="7">
        <f>MONTH(spx[[#This Row],[Date]])</f>
        <v>5</v>
      </c>
      <c r="J1846" t="b">
        <f>MOD(spx[[#This Row],[month]]-1,3)=0</f>
        <v>0</v>
      </c>
      <c r="K1846" t="b">
        <f>spx[[#This Row],[month]]&lt;&gt;I1845</f>
        <v>0</v>
      </c>
      <c r="L1846" s="8">
        <f>YEAR(spx[[#This Row],[Date]])</f>
        <v>2007</v>
      </c>
      <c r="M1846" s="8" cm="1">
        <f t="array" ref="M1846">_xlfn.IFS(spx[[#This Row],[month]]&lt;=3,1,spx[[#This Row],[month]]&lt;=6,2,spx[[#This Row],[month]]&lt;=9,3,spx[[#This Row],[month]]&lt;=12,4)</f>
        <v>2</v>
      </c>
    </row>
    <row r="1847" spans="1:13" x14ac:dyDescent="0.25">
      <c r="A1847" s="2">
        <v>39210</v>
      </c>
      <c r="B1847">
        <v>1509.3599850000001</v>
      </c>
      <c r="C1847">
        <v>1509.3599850000001</v>
      </c>
      <c r="D1847">
        <v>1500.660034</v>
      </c>
      <c r="E1847">
        <v>1507.719971</v>
      </c>
      <c r="F1847">
        <v>1507.719971</v>
      </c>
      <c r="G1847">
        <v>2795720000</v>
      </c>
      <c r="H1847">
        <f>DAY(spx[[#This Row],[Date]])</f>
        <v>8</v>
      </c>
      <c r="I1847" s="7">
        <f>MONTH(spx[[#This Row],[Date]])</f>
        <v>5</v>
      </c>
      <c r="J1847" t="b">
        <f>MOD(spx[[#This Row],[month]]-1,3)=0</f>
        <v>0</v>
      </c>
      <c r="K1847" t="b">
        <f>spx[[#This Row],[month]]&lt;&gt;I1846</f>
        <v>0</v>
      </c>
      <c r="L1847" s="8">
        <f>YEAR(spx[[#This Row],[Date]])</f>
        <v>2007</v>
      </c>
      <c r="M1847" s="8" cm="1">
        <f t="array" ref="M1847">_xlfn.IFS(spx[[#This Row],[month]]&lt;=3,1,spx[[#This Row],[month]]&lt;=6,2,spx[[#This Row],[month]]&lt;=9,3,spx[[#This Row],[month]]&lt;=12,4)</f>
        <v>2</v>
      </c>
    </row>
    <row r="1848" spans="1:13" x14ac:dyDescent="0.25">
      <c r="A1848" s="2">
        <v>39211</v>
      </c>
      <c r="B1848">
        <v>1507.3199460000001</v>
      </c>
      <c r="C1848">
        <v>1513.8000489999999</v>
      </c>
      <c r="D1848">
        <v>1503.7700199999999</v>
      </c>
      <c r="E1848">
        <v>1512.579956</v>
      </c>
      <c r="F1848">
        <v>1512.579956</v>
      </c>
      <c r="G1848">
        <v>2935550000</v>
      </c>
      <c r="H1848">
        <f>DAY(spx[[#This Row],[Date]])</f>
        <v>9</v>
      </c>
      <c r="I1848" s="7">
        <f>MONTH(spx[[#This Row],[Date]])</f>
        <v>5</v>
      </c>
      <c r="J1848" t="b">
        <f>MOD(spx[[#This Row],[month]]-1,3)=0</f>
        <v>0</v>
      </c>
      <c r="K1848" t="b">
        <f>spx[[#This Row],[month]]&lt;&gt;I1847</f>
        <v>0</v>
      </c>
      <c r="L1848" s="8">
        <f>YEAR(spx[[#This Row],[Date]])</f>
        <v>2007</v>
      </c>
      <c r="M1848" s="8" cm="1">
        <f t="array" ref="M1848">_xlfn.IFS(spx[[#This Row],[month]]&lt;=3,1,spx[[#This Row],[month]]&lt;=6,2,spx[[#This Row],[month]]&lt;=9,3,spx[[#This Row],[month]]&lt;=12,4)</f>
        <v>2</v>
      </c>
    </row>
    <row r="1849" spans="1:13" x14ac:dyDescent="0.25">
      <c r="A1849" s="2">
        <v>39212</v>
      </c>
      <c r="B1849">
        <v>1512.329956</v>
      </c>
      <c r="C1849">
        <v>1512.329956</v>
      </c>
      <c r="D1849">
        <v>1491.420044</v>
      </c>
      <c r="E1849">
        <v>1491.469971</v>
      </c>
      <c r="F1849">
        <v>1491.469971</v>
      </c>
      <c r="G1849">
        <v>3031240000</v>
      </c>
      <c r="H1849">
        <f>DAY(spx[[#This Row],[Date]])</f>
        <v>10</v>
      </c>
      <c r="I1849" s="7">
        <f>MONTH(spx[[#This Row],[Date]])</f>
        <v>5</v>
      </c>
      <c r="J1849" t="b">
        <f>MOD(spx[[#This Row],[month]]-1,3)=0</f>
        <v>0</v>
      </c>
      <c r="K1849" t="b">
        <f>spx[[#This Row],[month]]&lt;&gt;I1848</f>
        <v>0</v>
      </c>
      <c r="L1849" s="8">
        <f>YEAR(spx[[#This Row],[Date]])</f>
        <v>2007</v>
      </c>
      <c r="M1849" s="8" cm="1">
        <f t="array" ref="M1849">_xlfn.IFS(spx[[#This Row],[month]]&lt;=3,1,spx[[#This Row],[month]]&lt;=6,2,spx[[#This Row],[month]]&lt;=9,3,spx[[#This Row],[month]]&lt;=12,4)</f>
        <v>2</v>
      </c>
    </row>
    <row r="1850" spans="1:13" x14ac:dyDescent="0.25">
      <c r="A1850" s="2">
        <v>39213</v>
      </c>
      <c r="B1850">
        <v>1491.469971</v>
      </c>
      <c r="C1850">
        <v>1506.23999</v>
      </c>
      <c r="D1850">
        <v>1491.469971</v>
      </c>
      <c r="E1850">
        <v>1505.849976</v>
      </c>
      <c r="F1850">
        <v>1505.849976</v>
      </c>
      <c r="G1850">
        <v>2720780000</v>
      </c>
      <c r="H1850">
        <f>DAY(spx[[#This Row],[Date]])</f>
        <v>11</v>
      </c>
      <c r="I1850" s="7">
        <f>MONTH(spx[[#This Row],[Date]])</f>
        <v>5</v>
      </c>
      <c r="J1850" t="b">
        <f>MOD(spx[[#This Row],[month]]-1,3)=0</f>
        <v>0</v>
      </c>
      <c r="K1850" t="b">
        <f>spx[[#This Row],[month]]&lt;&gt;I1849</f>
        <v>0</v>
      </c>
      <c r="L1850" s="8">
        <f>YEAR(spx[[#This Row],[Date]])</f>
        <v>2007</v>
      </c>
      <c r="M1850" s="8" cm="1">
        <f t="array" ref="M1850">_xlfn.IFS(spx[[#This Row],[month]]&lt;=3,1,spx[[#This Row],[month]]&lt;=6,2,spx[[#This Row],[month]]&lt;=9,3,spx[[#This Row],[month]]&lt;=12,4)</f>
        <v>2</v>
      </c>
    </row>
    <row r="1851" spans="1:13" x14ac:dyDescent="0.25">
      <c r="A1851" s="2">
        <v>39216</v>
      </c>
      <c r="B1851">
        <v>1505.76001</v>
      </c>
      <c r="C1851">
        <v>1510.900024</v>
      </c>
      <c r="D1851">
        <v>1498.339966</v>
      </c>
      <c r="E1851">
        <v>1503.150024</v>
      </c>
      <c r="F1851">
        <v>1503.150024</v>
      </c>
      <c r="G1851">
        <v>2776130000</v>
      </c>
      <c r="H1851">
        <f>DAY(spx[[#This Row],[Date]])</f>
        <v>14</v>
      </c>
      <c r="I1851" s="7">
        <f>MONTH(spx[[#This Row],[Date]])</f>
        <v>5</v>
      </c>
      <c r="J1851" t="b">
        <f>MOD(spx[[#This Row],[month]]-1,3)=0</f>
        <v>0</v>
      </c>
      <c r="K1851" t="b">
        <f>spx[[#This Row],[month]]&lt;&gt;I1850</f>
        <v>0</v>
      </c>
      <c r="L1851" s="8">
        <f>YEAR(spx[[#This Row],[Date]])</f>
        <v>2007</v>
      </c>
      <c r="M1851" s="8" cm="1">
        <f t="array" ref="M1851">_xlfn.IFS(spx[[#This Row],[month]]&lt;=3,1,spx[[#This Row],[month]]&lt;=6,2,spx[[#This Row],[month]]&lt;=9,3,spx[[#This Row],[month]]&lt;=12,4)</f>
        <v>2</v>
      </c>
    </row>
    <row r="1852" spans="1:13" x14ac:dyDescent="0.25">
      <c r="A1852" s="2">
        <v>39217</v>
      </c>
      <c r="B1852">
        <v>1503.1099850000001</v>
      </c>
      <c r="C1852">
        <v>1514.829956</v>
      </c>
      <c r="D1852">
        <v>1500.4300539999999</v>
      </c>
      <c r="E1852">
        <v>1501.1899410000001</v>
      </c>
      <c r="F1852">
        <v>1501.1899410000001</v>
      </c>
      <c r="G1852">
        <v>3071020000</v>
      </c>
      <c r="H1852">
        <f>DAY(spx[[#This Row],[Date]])</f>
        <v>15</v>
      </c>
      <c r="I1852" s="7">
        <f>MONTH(spx[[#This Row],[Date]])</f>
        <v>5</v>
      </c>
      <c r="J1852" t="b">
        <f>MOD(spx[[#This Row],[month]]-1,3)=0</f>
        <v>0</v>
      </c>
      <c r="K1852" t="b">
        <f>spx[[#This Row],[month]]&lt;&gt;I1851</f>
        <v>0</v>
      </c>
      <c r="L1852" s="8">
        <f>YEAR(spx[[#This Row],[Date]])</f>
        <v>2007</v>
      </c>
      <c r="M1852" s="8" cm="1">
        <f t="array" ref="M1852">_xlfn.IFS(spx[[#This Row],[month]]&lt;=3,1,spx[[#This Row],[month]]&lt;=6,2,spx[[#This Row],[month]]&lt;=9,3,spx[[#This Row],[month]]&lt;=12,4)</f>
        <v>2</v>
      </c>
    </row>
    <row r="1853" spans="1:13" x14ac:dyDescent="0.25">
      <c r="A1853" s="2">
        <v>39218</v>
      </c>
      <c r="B1853">
        <v>1500.75</v>
      </c>
      <c r="C1853">
        <v>1514.150024</v>
      </c>
      <c r="D1853">
        <v>1500.75</v>
      </c>
      <c r="E1853">
        <v>1514.1400149999999</v>
      </c>
      <c r="F1853">
        <v>1514.1400149999999</v>
      </c>
      <c r="G1853">
        <v>2915350000</v>
      </c>
      <c r="H1853">
        <f>DAY(spx[[#This Row],[Date]])</f>
        <v>16</v>
      </c>
      <c r="I1853" s="7">
        <f>MONTH(spx[[#This Row],[Date]])</f>
        <v>5</v>
      </c>
      <c r="J1853" t="b">
        <f>MOD(spx[[#This Row],[month]]-1,3)=0</f>
        <v>0</v>
      </c>
      <c r="K1853" t="b">
        <f>spx[[#This Row],[month]]&lt;&gt;I1852</f>
        <v>0</v>
      </c>
      <c r="L1853" s="8">
        <f>YEAR(spx[[#This Row],[Date]])</f>
        <v>2007</v>
      </c>
      <c r="M1853" s="8" cm="1">
        <f t="array" ref="M1853">_xlfn.IFS(spx[[#This Row],[month]]&lt;=3,1,spx[[#This Row],[month]]&lt;=6,2,spx[[#This Row],[month]]&lt;=9,3,spx[[#This Row],[month]]&lt;=12,4)</f>
        <v>2</v>
      </c>
    </row>
    <row r="1854" spans="1:13" x14ac:dyDescent="0.25">
      <c r="A1854" s="2">
        <v>39219</v>
      </c>
      <c r="B1854">
        <v>1514.01001</v>
      </c>
      <c r="C1854">
        <v>1517.1400149999999</v>
      </c>
      <c r="D1854">
        <v>1509.290039</v>
      </c>
      <c r="E1854">
        <v>1512.75</v>
      </c>
      <c r="F1854">
        <v>1512.75</v>
      </c>
      <c r="G1854">
        <v>2868640000</v>
      </c>
      <c r="H1854">
        <f>DAY(spx[[#This Row],[Date]])</f>
        <v>17</v>
      </c>
      <c r="I1854" s="7">
        <f>MONTH(spx[[#This Row],[Date]])</f>
        <v>5</v>
      </c>
      <c r="J1854" t="b">
        <f>MOD(spx[[#This Row],[month]]-1,3)=0</f>
        <v>0</v>
      </c>
      <c r="K1854" t="b">
        <f>spx[[#This Row],[month]]&lt;&gt;I1853</f>
        <v>0</v>
      </c>
      <c r="L1854" s="8">
        <f>YEAR(spx[[#This Row],[Date]])</f>
        <v>2007</v>
      </c>
      <c r="M1854" s="8" cm="1">
        <f t="array" ref="M1854">_xlfn.IFS(spx[[#This Row],[month]]&lt;=3,1,spx[[#This Row],[month]]&lt;=6,2,spx[[#This Row],[month]]&lt;=9,3,spx[[#This Row],[month]]&lt;=12,4)</f>
        <v>2</v>
      </c>
    </row>
    <row r="1855" spans="1:13" x14ac:dyDescent="0.25">
      <c r="A1855" s="2">
        <v>39220</v>
      </c>
      <c r="B1855">
        <v>1512.73999</v>
      </c>
      <c r="C1855">
        <v>1522.75</v>
      </c>
      <c r="D1855">
        <v>1512.73999</v>
      </c>
      <c r="E1855">
        <v>1522.75</v>
      </c>
      <c r="F1855">
        <v>1522.75</v>
      </c>
      <c r="G1855">
        <v>2959050000</v>
      </c>
      <c r="H1855">
        <f>DAY(spx[[#This Row],[Date]])</f>
        <v>18</v>
      </c>
      <c r="I1855" s="7">
        <f>MONTH(spx[[#This Row],[Date]])</f>
        <v>5</v>
      </c>
      <c r="J1855" t="b">
        <f>MOD(spx[[#This Row],[month]]-1,3)=0</f>
        <v>0</v>
      </c>
      <c r="K1855" t="b">
        <f>spx[[#This Row],[month]]&lt;&gt;I1854</f>
        <v>0</v>
      </c>
      <c r="L1855" s="8">
        <f>YEAR(spx[[#This Row],[Date]])</f>
        <v>2007</v>
      </c>
      <c r="M1855" s="8" cm="1">
        <f t="array" ref="M1855">_xlfn.IFS(spx[[#This Row],[month]]&lt;=3,1,spx[[#This Row],[month]]&lt;=6,2,spx[[#This Row],[month]]&lt;=9,3,spx[[#This Row],[month]]&lt;=12,4)</f>
        <v>2</v>
      </c>
    </row>
    <row r="1856" spans="1:13" x14ac:dyDescent="0.25">
      <c r="A1856" s="2">
        <v>39223</v>
      </c>
      <c r="B1856">
        <v>1522.75</v>
      </c>
      <c r="C1856">
        <v>1529.869995</v>
      </c>
      <c r="D1856">
        <v>1522.709961</v>
      </c>
      <c r="E1856">
        <v>1525.099976</v>
      </c>
      <c r="F1856">
        <v>1525.099976</v>
      </c>
      <c r="G1856">
        <v>3465360000</v>
      </c>
      <c r="H1856">
        <f>DAY(spx[[#This Row],[Date]])</f>
        <v>21</v>
      </c>
      <c r="I1856" s="7">
        <f>MONTH(spx[[#This Row],[Date]])</f>
        <v>5</v>
      </c>
      <c r="J1856" t="b">
        <f>MOD(spx[[#This Row],[month]]-1,3)=0</f>
        <v>0</v>
      </c>
      <c r="K1856" t="b">
        <f>spx[[#This Row],[month]]&lt;&gt;I1855</f>
        <v>0</v>
      </c>
      <c r="L1856" s="8">
        <f>YEAR(spx[[#This Row],[Date]])</f>
        <v>2007</v>
      </c>
      <c r="M1856" s="8" cm="1">
        <f t="array" ref="M1856">_xlfn.IFS(spx[[#This Row],[month]]&lt;=3,1,spx[[#This Row],[month]]&lt;=6,2,spx[[#This Row],[month]]&lt;=9,3,spx[[#This Row],[month]]&lt;=12,4)</f>
        <v>2</v>
      </c>
    </row>
    <row r="1857" spans="1:13" x14ac:dyDescent="0.25">
      <c r="A1857" s="2">
        <v>39224</v>
      </c>
      <c r="B1857">
        <v>1525.099976</v>
      </c>
      <c r="C1857">
        <v>1529.23999</v>
      </c>
      <c r="D1857">
        <v>1522.0500489999999</v>
      </c>
      <c r="E1857">
        <v>1524.119995</v>
      </c>
      <c r="F1857">
        <v>1524.119995</v>
      </c>
      <c r="G1857">
        <v>2860500000</v>
      </c>
      <c r="H1857">
        <f>DAY(spx[[#This Row],[Date]])</f>
        <v>22</v>
      </c>
      <c r="I1857" s="7">
        <f>MONTH(spx[[#This Row],[Date]])</f>
        <v>5</v>
      </c>
      <c r="J1857" t="b">
        <f>MOD(spx[[#This Row],[month]]-1,3)=0</f>
        <v>0</v>
      </c>
      <c r="K1857" t="b">
        <f>spx[[#This Row],[month]]&lt;&gt;I1856</f>
        <v>0</v>
      </c>
      <c r="L1857" s="8">
        <f>YEAR(spx[[#This Row],[Date]])</f>
        <v>2007</v>
      </c>
      <c r="M1857" s="8" cm="1">
        <f t="array" ref="M1857">_xlfn.IFS(spx[[#This Row],[month]]&lt;=3,1,spx[[#This Row],[month]]&lt;=6,2,spx[[#This Row],[month]]&lt;=9,3,spx[[#This Row],[month]]&lt;=12,4)</f>
        <v>2</v>
      </c>
    </row>
    <row r="1858" spans="1:13" x14ac:dyDescent="0.25">
      <c r="A1858" s="2">
        <v>39225</v>
      </c>
      <c r="B1858">
        <v>1524.089966</v>
      </c>
      <c r="C1858">
        <v>1532.4300539999999</v>
      </c>
      <c r="D1858">
        <v>1521.900024</v>
      </c>
      <c r="E1858">
        <v>1522.280029</v>
      </c>
      <c r="F1858">
        <v>1522.280029</v>
      </c>
      <c r="G1858">
        <v>3084260000</v>
      </c>
      <c r="H1858">
        <f>DAY(spx[[#This Row],[Date]])</f>
        <v>23</v>
      </c>
      <c r="I1858" s="7">
        <f>MONTH(spx[[#This Row],[Date]])</f>
        <v>5</v>
      </c>
      <c r="J1858" t="b">
        <f>MOD(spx[[#This Row],[month]]-1,3)=0</f>
        <v>0</v>
      </c>
      <c r="K1858" t="b">
        <f>spx[[#This Row],[month]]&lt;&gt;I1857</f>
        <v>0</v>
      </c>
      <c r="L1858" s="8">
        <f>YEAR(spx[[#This Row],[Date]])</f>
        <v>2007</v>
      </c>
      <c r="M1858" s="8" cm="1">
        <f t="array" ref="M1858">_xlfn.IFS(spx[[#This Row],[month]]&lt;=3,1,spx[[#This Row],[month]]&lt;=6,2,spx[[#This Row],[month]]&lt;=9,3,spx[[#This Row],[month]]&lt;=12,4)</f>
        <v>2</v>
      </c>
    </row>
    <row r="1859" spans="1:13" x14ac:dyDescent="0.25">
      <c r="A1859" s="2">
        <v>39226</v>
      </c>
      <c r="B1859">
        <v>1522.099976</v>
      </c>
      <c r="C1859">
        <v>1529.3100589999999</v>
      </c>
      <c r="D1859">
        <v>1505.1800539999999</v>
      </c>
      <c r="E1859">
        <v>1507.51001</v>
      </c>
      <c r="F1859">
        <v>1507.51001</v>
      </c>
      <c r="G1859">
        <v>3365530000</v>
      </c>
      <c r="H1859">
        <f>DAY(spx[[#This Row],[Date]])</f>
        <v>24</v>
      </c>
      <c r="I1859" s="7">
        <f>MONTH(spx[[#This Row],[Date]])</f>
        <v>5</v>
      </c>
      <c r="J1859" t="b">
        <f>MOD(spx[[#This Row],[month]]-1,3)=0</f>
        <v>0</v>
      </c>
      <c r="K1859" t="b">
        <f>spx[[#This Row],[month]]&lt;&gt;I1858</f>
        <v>0</v>
      </c>
      <c r="L1859" s="8">
        <f>YEAR(spx[[#This Row],[Date]])</f>
        <v>2007</v>
      </c>
      <c r="M1859" s="8" cm="1">
        <f t="array" ref="M1859">_xlfn.IFS(spx[[#This Row],[month]]&lt;=3,1,spx[[#This Row],[month]]&lt;=6,2,spx[[#This Row],[month]]&lt;=9,3,spx[[#This Row],[month]]&lt;=12,4)</f>
        <v>2</v>
      </c>
    </row>
    <row r="1860" spans="1:13" x14ac:dyDescent="0.25">
      <c r="A1860" s="2">
        <v>39227</v>
      </c>
      <c r="B1860">
        <v>1507.5</v>
      </c>
      <c r="C1860">
        <v>1517.410034</v>
      </c>
      <c r="D1860">
        <v>1507.5</v>
      </c>
      <c r="E1860">
        <v>1515.7299800000001</v>
      </c>
      <c r="F1860">
        <v>1515.7299800000001</v>
      </c>
      <c r="G1860">
        <v>2316250000</v>
      </c>
      <c r="H1860">
        <f>DAY(spx[[#This Row],[Date]])</f>
        <v>25</v>
      </c>
      <c r="I1860" s="7">
        <f>MONTH(spx[[#This Row],[Date]])</f>
        <v>5</v>
      </c>
      <c r="J1860" t="b">
        <f>MOD(spx[[#This Row],[month]]-1,3)=0</f>
        <v>0</v>
      </c>
      <c r="K1860" t="b">
        <f>spx[[#This Row],[month]]&lt;&gt;I1859</f>
        <v>0</v>
      </c>
      <c r="L1860" s="8">
        <f>YEAR(spx[[#This Row],[Date]])</f>
        <v>2007</v>
      </c>
      <c r="M1860" s="8" cm="1">
        <f t="array" ref="M1860">_xlfn.IFS(spx[[#This Row],[month]]&lt;=3,1,spx[[#This Row],[month]]&lt;=6,2,spx[[#This Row],[month]]&lt;=9,3,spx[[#This Row],[month]]&lt;=12,4)</f>
        <v>2</v>
      </c>
    </row>
    <row r="1861" spans="1:13" x14ac:dyDescent="0.25">
      <c r="A1861" s="2">
        <v>39231</v>
      </c>
      <c r="B1861">
        <v>1515.5500489999999</v>
      </c>
      <c r="C1861">
        <v>1521.8000489999999</v>
      </c>
      <c r="D1861">
        <v>1512.0200199999999</v>
      </c>
      <c r="E1861">
        <v>1518.1099850000001</v>
      </c>
      <c r="F1861">
        <v>1518.1099850000001</v>
      </c>
      <c r="G1861">
        <v>2571790000</v>
      </c>
      <c r="H1861">
        <f>DAY(spx[[#This Row],[Date]])</f>
        <v>29</v>
      </c>
      <c r="I1861" s="7">
        <f>MONTH(spx[[#This Row],[Date]])</f>
        <v>5</v>
      </c>
      <c r="J1861" t="b">
        <f>MOD(spx[[#This Row],[month]]-1,3)=0</f>
        <v>0</v>
      </c>
      <c r="K1861" t="b">
        <f>spx[[#This Row],[month]]&lt;&gt;I1860</f>
        <v>0</v>
      </c>
      <c r="L1861" s="8">
        <f>YEAR(spx[[#This Row],[Date]])</f>
        <v>2007</v>
      </c>
      <c r="M1861" s="8" cm="1">
        <f t="array" ref="M1861">_xlfn.IFS(spx[[#This Row],[month]]&lt;=3,1,spx[[#This Row],[month]]&lt;=6,2,spx[[#This Row],[month]]&lt;=9,3,spx[[#This Row],[month]]&lt;=12,4)</f>
        <v>2</v>
      </c>
    </row>
    <row r="1862" spans="1:13" x14ac:dyDescent="0.25">
      <c r="A1862" s="2">
        <v>39232</v>
      </c>
      <c r="B1862">
        <v>1517.599976</v>
      </c>
      <c r="C1862">
        <v>1530.2299800000001</v>
      </c>
      <c r="D1862">
        <v>1510.0600589999999</v>
      </c>
      <c r="E1862">
        <v>1530.2299800000001</v>
      </c>
      <c r="F1862">
        <v>1530.2299800000001</v>
      </c>
      <c r="G1862">
        <v>2980210000</v>
      </c>
      <c r="H1862">
        <f>DAY(spx[[#This Row],[Date]])</f>
        <v>30</v>
      </c>
      <c r="I1862" s="7">
        <f>MONTH(spx[[#This Row],[Date]])</f>
        <v>5</v>
      </c>
      <c r="J1862" t="b">
        <f>MOD(spx[[#This Row],[month]]-1,3)=0</f>
        <v>0</v>
      </c>
      <c r="K1862" t="b">
        <f>spx[[#This Row],[month]]&lt;&gt;I1861</f>
        <v>0</v>
      </c>
      <c r="L1862" s="8">
        <f>YEAR(spx[[#This Row],[Date]])</f>
        <v>2007</v>
      </c>
      <c r="M1862" s="8" cm="1">
        <f t="array" ref="M1862">_xlfn.IFS(spx[[#This Row],[month]]&lt;=3,1,spx[[#This Row],[month]]&lt;=6,2,spx[[#This Row],[month]]&lt;=9,3,spx[[#This Row],[month]]&lt;=12,4)</f>
        <v>2</v>
      </c>
    </row>
    <row r="1863" spans="1:13" x14ac:dyDescent="0.25">
      <c r="A1863" s="2">
        <v>39233</v>
      </c>
      <c r="B1863">
        <v>1530.1899410000001</v>
      </c>
      <c r="C1863">
        <v>1535.5600589999999</v>
      </c>
      <c r="D1863">
        <v>1528.26001</v>
      </c>
      <c r="E1863">
        <v>1530.619995</v>
      </c>
      <c r="F1863">
        <v>1530.619995</v>
      </c>
      <c r="G1863">
        <v>3335530000</v>
      </c>
      <c r="H1863">
        <f>DAY(spx[[#This Row],[Date]])</f>
        <v>31</v>
      </c>
      <c r="I1863" s="7">
        <f>MONTH(spx[[#This Row],[Date]])</f>
        <v>5</v>
      </c>
      <c r="J1863" t="b">
        <f>MOD(spx[[#This Row],[month]]-1,3)=0</f>
        <v>0</v>
      </c>
      <c r="K1863" t="b">
        <f>spx[[#This Row],[month]]&lt;&gt;I1862</f>
        <v>0</v>
      </c>
      <c r="L1863" s="8">
        <f>YEAR(spx[[#This Row],[Date]])</f>
        <v>2007</v>
      </c>
      <c r="M1863" s="8" cm="1">
        <f t="array" ref="M1863">_xlfn.IFS(spx[[#This Row],[month]]&lt;=3,1,spx[[#This Row],[month]]&lt;=6,2,spx[[#This Row],[month]]&lt;=9,3,spx[[#This Row],[month]]&lt;=12,4)</f>
        <v>2</v>
      </c>
    </row>
    <row r="1864" spans="1:13" x14ac:dyDescent="0.25">
      <c r="A1864" s="2">
        <v>39234</v>
      </c>
      <c r="B1864">
        <v>1530.619995</v>
      </c>
      <c r="C1864">
        <v>1540.5600589999999</v>
      </c>
      <c r="D1864">
        <v>1530.619995</v>
      </c>
      <c r="E1864">
        <v>1536.339966</v>
      </c>
      <c r="F1864">
        <v>1536.339966</v>
      </c>
      <c r="G1864">
        <v>2927020000</v>
      </c>
      <c r="H1864">
        <f>DAY(spx[[#This Row],[Date]])</f>
        <v>1</v>
      </c>
      <c r="I1864" s="7">
        <f>MONTH(spx[[#This Row],[Date]])</f>
        <v>6</v>
      </c>
      <c r="J1864" t="b">
        <f>MOD(spx[[#This Row],[month]]-1,3)=0</f>
        <v>0</v>
      </c>
      <c r="K1864" t="b">
        <f>spx[[#This Row],[month]]&lt;&gt;I1863</f>
        <v>1</v>
      </c>
      <c r="L1864" s="8">
        <f>YEAR(spx[[#This Row],[Date]])</f>
        <v>2007</v>
      </c>
      <c r="M1864" s="8" cm="1">
        <f t="array" ref="M1864">_xlfn.IFS(spx[[#This Row],[month]]&lt;=3,1,spx[[#This Row],[month]]&lt;=6,2,spx[[#This Row],[month]]&lt;=9,3,spx[[#This Row],[month]]&lt;=12,4)</f>
        <v>2</v>
      </c>
    </row>
    <row r="1865" spans="1:13" x14ac:dyDescent="0.25">
      <c r="A1865" s="2">
        <v>39237</v>
      </c>
      <c r="B1865">
        <v>1536.280029</v>
      </c>
      <c r="C1865">
        <v>1540.530029</v>
      </c>
      <c r="D1865">
        <v>1532.3100589999999</v>
      </c>
      <c r="E1865">
        <v>1539.1800539999999</v>
      </c>
      <c r="F1865">
        <v>1539.1800539999999</v>
      </c>
      <c r="G1865">
        <v>2738930000</v>
      </c>
      <c r="H1865">
        <f>DAY(spx[[#This Row],[Date]])</f>
        <v>4</v>
      </c>
      <c r="I1865" s="7">
        <f>MONTH(spx[[#This Row],[Date]])</f>
        <v>6</v>
      </c>
      <c r="J1865" t="b">
        <f>MOD(spx[[#This Row],[month]]-1,3)=0</f>
        <v>0</v>
      </c>
      <c r="K1865" t="b">
        <f>spx[[#This Row],[month]]&lt;&gt;I1864</f>
        <v>0</v>
      </c>
      <c r="L1865" s="8">
        <f>YEAR(spx[[#This Row],[Date]])</f>
        <v>2007</v>
      </c>
      <c r="M1865" s="8" cm="1">
        <f t="array" ref="M1865">_xlfn.IFS(spx[[#This Row],[month]]&lt;=3,1,spx[[#This Row],[month]]&lt;=6,2,spx[[#This Row],[month]]&lt;=9,3,spx[[#This Row],[month]]&lt;=12,4)</f>
        <v>2</v>
      </c>
    </row>
    <row r="1866" spans="1:13" x14ac:dyDescent="0.25">
      <c r="A1866" s="2">
        <v>39238</v>
      </c>
      <c r="B1866">
        <v>1539.119995</v>
      </c>
      <c r="C1866">
        <v>1539.119995</v>
      </c>
      <c r="D1866">
        <v>1525.619995</v>
      </c>
      <c r="E1866">
        <v>1530.9499510000001</v>
      </c>
      <c r="F1866">
        <v>1530.9499510000001</v>
      </c>
      <c r="G1866">
        <v>2939450000</v>
      </c>
      <c r="H1866">
        <f>DAY(spx[[#This Row],[Date]])</f>
        <v>5</v>
      </c>
      <c r="I1866" s="7">
        <f>MONTH(spx[[#This Row],[Date]])</f>
        <v>6</v>
      </c>
      <c r="J1866" t="b">
        <f>MOD(spx[[#This Row],[month]]-1,3)=0</f>
        <v>0</v>
      </c>
      <c r="K1866" t="b">
        <f>spx[[#This Row],[month]]&lt;&gt;I1865</f>
        <v>0</v>
      </c>
      <c r="L1866" s="8">
        <f>YEAR(spx[[#This Row],[Date]])</f>
        <v>2007</v>
      </c>
      <c r="M1866" s="8" cm="1">
        <f t="array" ref="M1866">_xlfn.IFS(spx[[#This Row],[month]]&lt;=3,1,spx[[#This Row],[month]]&lt;=6,2,spx[[#This Row],[month]]&lt;=9,3,spx[[#This Row],[month]]&lt;=12,4)</f>
        <v>2</v>
      </c>
    </row>
    <row r="1867" spans="1:13" x14ac:dyDescent="0.25">
      <c r="A1867" s="2">
        <v>39239</v>
      </c>
      <c r="B1867">
        <v>1530.5699460000001</v>
      </c>
      <c r="C1867">
        <v>1530.5699460000001</v>
      </c>
      <c r="D1867">
        <v>1514.130005</v>
      </c>
      <c r="E1867">
        <v>1517.380005</v>
      </c>
      <c r="F1867">
        <v>1517.380005</v>
      </c>
      <c r="G1867">
        <v>2964190000</v>
      </c>
      <c r="H1867">
        <f>DAY(spx[[#This Row],[Date]])</f>
        <v>6</v>
      </c>
      <c r="I1867" s="7">
        <f>MONTH(spx[[#This Row],[Date]])</f>
        <v>6</v>
      </c>
      <c r="J1867" t="b">
        <f>MOD(spx[[#This Row],[month]]-1,3)=0</f>
        <v>0</v>
      </c>
      <c r="K1867" t="b">
        <f>spx[[#This Row],[month]]&lt;&gt;I1866</f>
        <v>0</v>
      </c>
      <c r="L1867" s="8">
        <f>YEAR(spx[[#This Row],[Date]])</f>
        <v>2007</v>
      </c>
      <c r="M1867" s="8" cm="1">
        <f t="array" ref="M1867">_xlfn.IFS(spx[[#This Row],[month]]&lt;=3,1,spx[[#This Row],[month]]&lt;=6,2,spx[[#This Row],[month]]&lt;=9,3,spx[[#This Row],[month]]&lt;=12,4)</f>
        <v>2</v>
      </c>
    </row>
    <row r="1868" spans="1:13" x14ac:dyDescent="0.25">
      <c r="A1868" s="2">
        <v>39240</v>
      </c>
      <c r="B1868">
        <v>1517.3599850000001</v>
      </c>
      <c r="C1868">
        <v>1517.3599850000001</v>
      </c>
      <c r="D1868">
        <v>1490.369995</v>
      </c>
      <c r="E1868">
        <v>1490.719971</v>
      </c>
      <c r="F1868">
        <v>1490.719971</v>
      </c>
      <c r="G1868">
        <v>3538470000</v>
      </c>
      <c r="H1868">
        <f>DAY(spx[[#This Row],[Date]])</f>
        <v>7</v>
      </c>
      <c r="I1868" s="7">
        <f>MONTH(spx[[#This Row],[Date]])</f>
        <v>6</v>
      </c>
      <c r="J1868" t="b">
        <f>MOD(spx[[#This Row],[month]]-1,3)=0</f>
        <v>0</v>
      </c>
      <c r="K1868" t="b">
        <f>spx[[#This Row],[month]]&lt;&gt;I1867</f>
        <v>0</v>
      </c>
      <c r="L1868" s="8">
        <f>YEAR(spx[[#This Row],[Date]])</f>
        <v>2007</v>
      </c>
      <c r="M1868" s="8" cm="1">
        <f t="array" ref="M1868">_xlfn.IFS(spx[[#This Row],[month]]&lt;=3,1,spx[[#This Row],[month]]&lt;=6,2,spx[[#This Row],[month]]&lt;=9,3,spx[[#This Row],[month]]&lt;=12,4)</f>
        <v>2</v>
      </c>
    </row>
    <row r="1869" spans="1:13" x14ac:dyDescent="0.25">
      <c r="A1869" s="2">
        <v>39241</v>
      </c>
      <c r="B1869">
        <v>1490.709961</v>
      </c>
      <c r="C1869">
        <v>1507.76001</v>
      </c>
      <c r="D1869">
        <v>1487.410034</v>
      </c>
      <c r="E1869">
        <v>1507.670044</v>
      </c>
      <c r="F1869">
        <v>1507.670044</v>
      </c>
      <c r="G1869">
        <v>2993460000</v>
      </c>
      <c r="H1869">
        <f>DAY(spx[[#This Row],[Date]])</f>
        <v>8</v>
      </c>
      <c r="I1869" s="7">
        <f>MONTH(spx[[#This Row],[Date]])</f>
        <v>6</v>
      </c>
      <c r="J1869" t="b">
        <f>MOD(spx[[#This Row],[month]]-1,3)=0</f>
        <v>0</v>
      </c>
      <c r="K1869" t="b">
        <f>spx[[#This Row],[month]]&lt;&gt;I1868</f>
        <v>0</v>
      </c>
      <c r="L1869" s="8">
        <f>YEAR(spx[[#This Row],[Date]])</f>
        <v>2007</v>
      </c>
      <c r="M1869" s="8" cm="1">
        <f t="array" ref="M1869">_xlfn.IFS(spx[[#This Row],[month]]&lt;=3,1,spx[[#This Row],[month]]&lt;=6,2,spx[[#This Row],[month]]&lt;=9,3,spx[[#This Row],[month]]&lt;=12,4)</f>
        <v>2</v>
      </c>
    </row>
    <row r="1870" spans="1:13" x14ac:dyDescent="0.25">
      <c r="A1870" s="2">
        <v>39244</v>
      </c>
      <c r="B1870">
        <v>1507.6400149999999</v>
      </c>
      <c r="C1870">
        <v>1515.530029</v>
      </c>
      <c r="D1870">
        <v>1503.349976</v>
      </c>
      <c r="E1870">
        <v>1509.119995</v>
      </c>
      <c r="F1870">
        <v>1509.119995</v>
      </c>
      <c r="G1870">
        <v>2525280000</v>
      </c>
      <c r="H1870">
        <f>DAY(spx[[#This Row],[Date]])</f>
        <v>11</v>
      </c>
      <c r="I1870" s="7">
        <f>MONTH(spx[[#This Row],[Date]])</f>
        <v>6</v>
      </c>
      <c r="J1870" t="b">
        <f>MOD(spx[[#This Row],[month]]-1,3)=0</f>
        <v>0</v>
      </c>
      <c r="K1870" t="b">
        <f>spx[[#This Row],[month]]&lt;&gt;I1869</f>
        <v>0</v>
      </c>
      <c r="L1870" s="8">
        <f>YEAR(spx[[#This Row],[Date]])</f>
        <v>2007</v>
      </c>
      <c r="M1870" s="8" cm="1">
        <f t="array" ref="M1870">_xlfn.IFS(spx[[#This Row],[month]]&lt;=3,1,spx[[#This Row],[month]]&lt;=6,2,spx[[#This Row],[month]]&lt;=9,3,spx[[#This Row],[month]]&lt;=12,4)</f>
        <v>2</v>
      </c>
    </row>
    <row r="1871" spans="1:13" x14ac:dyDescent="0.25">
      <c r="A1871" s="2">
        <v>39245</v>
      </c>
      <c r="B1871">
        <v>1509.119995</v>
      </c>
      <c r="C1871">
        <v>1511.329956</v>
      </c>
      <c r="D1871">
        <v>1492.969971</v>
      </c>
      <c r="E1871">
        <v>1493</v>
      </c>
      <c r="F1871">
        <v>1493</v>
      </c>
      <c r="G1871">
        <v>3056200000</v>
      </c>
      <c r="H1871">
        <f>DAY(spx[[#This Row],[Date]])</f>
        <v>12</v>
      </c>
      <c r="I1871" s="7">
        <f>MONTH(spx[[#This Row],[Date]])</f>
        <v>6</v>
      </c>
      <c r="J1871" t="b">
        <f>MOD(spx[[#This Row],[month]]-1,3)=0</f>
        <v>0</v>
      </c>
      <c r="K1871" t="b">
        <f>spx[[#This Row],[month]]&lt;&gt;I1870</f>
        <v>0</v>
      </c>
      <c r="L1871" s="8">
        <f>YEAR(spx[[#This Row],[Date]])</f>
        <v>2007</v>
      </c>
      <c r="M1871" s="8" cm="1">
        <f t="array" ref="M1871">_xlfn.IFS(spx[[#This Row],[month]]&lt;=3,1,spx[[#This Row],[month]]&lt;=6,2,spx[[#This Row],[month]]&lt;=9,3,spx[[#This Row],[month]]&lt;=12,4)</f>
        <v>2</v>
      </c>
    </row>
    <row r="1872" spans="1:13" x14ac:dyDescent="0.25">
      <c r="A1872" s="2">
        <v>39246</v>
      </c>
      <c r="B1872">
        <v>1492.650024</v>
      </c>
      <c r="C1872">
        <v>1515.6999510000001</v>
      </c>
      <c r="D1872">
        <v>1492.650024</v>
      </c>
      <c r="E1872">
        <v>1515.670044</v>
      </c>
      <c r="F1872">
        <v>1515.670044</v>
      </c>
      <c r="G1872">
        <v>3077930000</v>
      </c>
      <c r="H1872">
        <f>DAY(spx[[#This Row],[Date]])</f>
        <v>13</v>
      </c>
      <c r="I1872" s="7">
        <f>MONTH(spx[[#This Row],[Date]])</f>
        <v>6</v>
      </c>
      <c r="J1872" t="b">
        <f>MOD(spx[[#This Row],[month]]-1,3)=0</f>
        <v>0</v>
      </c>
      <c r="K1872" t="b">
        <f>spx[[#This Row],[month]]&lt;&gt;I1871</f>
        <v>0</v>
      </c>
      <c r="L1872" s="8">
        <f>YEAR(spx[[#This Row],[Date]])</f>
        <v>2007</v>
      </c>
      <c r="M1872" s="8" cm="1">
        <f t="array" ref="M1872">_xlfn.IFS(spx[[#This Row],[month]]&lt;=3,1,spx[[#This Row],[month]]&lt;=6,2,spx[[#This Row],[month]]&lt;=9,3,spx[[#This Row],[month]]&lt;=12,4)</f>
        <v>2</v>
      </c>
    </row>
    <row r="1873" spans="1:13" x14ac:dyDescent="0.25">
      <c r="A1873" s="2">
        <v>39247</v>
      </c>
      <c r="B1873">
        <v>1515.579956</v>
      </c>
      <c r="C1873">
        <v>1526.4499510000001</v>
      </c>
      <c r="D1873">
        <v>1515.579956</v>
      </c>
      <c r="E1873">
        <v>1522.969971</v>
      </c>
      <c r="F1873">
        <v>1522.969971</v>
      </c>
      <c r="G1873">
        <v>2813630000</v>
      </c>
      <c r="H1873">
        <f>DAY(spx[[#This Row],[Date]])</f>
        <v>14</v>
      </c>
      <c r="I1873" s="7">
        <f>MONTH(spx[[#This Row],[Date]])</f>
        <v>6</v>
      </c>
      <c r="J1873" t="b">
        <f>MOD(spx[[#This Row],[month]]-1,3)=0</f>
        <v>0</v>
      </c>
      <c r="K1873" t="b">
        <f>spx[[#This Row],[month]]&lt;&gt;I1872</f>
        <v>0</v>
      </c>
      <c r="L1873" s="8">
        <f>YEAR(spx[[#This Row],[Date]])</f>
        <v>2007</v>
      </c>
      <c r="M1873" s="8" cm="1">
        <f t="array" ref="M1873">_xlfn.IFS(spx[[#This Row],[month]]&lt;=3,1,spx[[#This Row],[month]]&lt;=6,2,spx[[#This Row],[month]]&lt;=9,3,spx[[#This Row],[month]]&lt;=12,4)</f>
        <v>2</v>
      </c>
    </row>
    <row r="1874" spans="1:13" x14ac:dyDescent="0.25">
      <c r="A1874" s="2">
        <v>39248</v>
      </c>
      <c r="B1874">
        <v>1522.969971</v>
      </c>
      <c r="C1874">
        <v>1538.709961</v>
      </c>
      <c r="D1874">
        <v>1522.969971</v>
      </c>
      <c r="E1874">
        <v>1532.910034</v>
      </c>
      <c r="F1874">
        <v>1532.910034</v>
      </c>
      <c r="G1874">
        <v>3406030000</v>
      </c>
      <c r="H1874">
        <f>DAY(spx[[#This Row],[Date]])</f>
        <v>15</v>
      </c>
      <c r="I1874" s="7">
        <f>MONTH(spx[[#This Row],[Date]])</f>
        <v>6</v>
      </c>
      <c r="J1874" t="b">
        <f>MOD(spx[[#This Row],[month]]-1,3)=0</f>
        <v>0</v>
      </c>
      <c r="K1874" t="b">
        <f>spx[[#This Row],[month]]&lt;&gt;I1873</f>
        <v>0</v>
      </c>
      <c r="L1874" s="8">
        <f>YEAR(spx[[#This Row],[Date]])</f>
        <v>2007</v>
      </c>
      <c r="M1874" s="8" cm="1">
        <f t="array" ref="M1874">_xlfn.IFS(spx[[#This Row],[month]]&lt;=3,1,spx[[#This Row],[month]]&lt;=6,2,spx[[#This Row],[month]]&lt;=9,3,spx[[#This Row],[month]]&lt;=12,4)</f>
        <v>2</v>
      </c>
    </row>
    <row r="1875" spans="1:13" x14ac:dyDescent="0.25">
      <c r="A1875" s="2">
        <v>39251</v>
      </c>
      <c r="B1875">
        <v>1532.900024</v>
      </c>
      <c r="C1875">
        <v>1535.4399410000001</v>
      </c>
      <c r="D1875">
        <v>1529.3100589999999</v>
      </c>
      <c r="E1875">
        <v>1531.0500489999999</v>
      </c>
      <c r="F1875">
        <v>1531.0500489999999</v>
      </c>
      <c r="G1875">
        <v>2480240000</v>
      </c>
      <c r="H1875">
        <f>DAY(spx[[#This Row],[Date]])</f>
        <v>18</v>
      </c>
      <c r="I1875" s="7">
        <f>MONTH(spx[[#This Row],[Date]])</f>
        <v>6</v>
      </c>
      <c r="J1875" t="b">
        <f>MOD(spx[[#This Row],[month]]-1,3)=0</f>
        <v>0</v>
      </c>
      <c r="K1875" t="b">
        <f>spx[[#This Row],[month]]&lt;&gt;I1874</f>
        <v>0</v>
      </c>
      <c r="L1875" s="8">
        <f>YEAR(spx[[#This Row],[Date]])</f>
        <v>2007</v>
      </c>
      <c r="M1875" s="8" cm="1">
        <f t="array" ref="M1875">_xlfn.IFS(spx[[#This Row],[month]]&lt;=3,1,spx[[#This Row],[month]]&lt;=6,2,spx[[#This Row],[month]]&lt;=9,3,spx[[#This Row],[month]]&lt;=12,4)</f>
        <v>2</v>
      </c>
    </row>
    <row r="1876" spans="1:13" x14ac:dyDescent="0.25">
      <c r="A1876" s="2">
        <v>39252</v>
      </c>
      <c r="B1876">
        <v>1531.0200199999999</v>
      </c>
      <c r="C1876">
        <v>1535.849976</v>
      </c>
      <c r="D1876">
        <v>1525.670044</v>
      </c>
      <c r="E1876">
        <v>1533.6999510000001</v>
      </c>
      <c r="F1876">
        <v>1533.6999510000001</v>
      </c>
      <c r="G1876">
        <v>2873590000</v>
      </c>
      <c r="H1876">
        <f>DAY(spx[[#This Row],[Date]])</f>
        <v>19</v>
      </c>
      <c r="I1876" s="7">
        <f>MONTH(spx[[#This Row],[Date]])</f>
        <v>6</v>
      </c>
      <c r="J1876" t="b">
        <f>MOD(spx[[#This Row],[month]]-1,3)=0</f>
        <v>0</v>
      </c>
      <c r="K1876" t="b">
        <f>spx[[#This Row],[month]]&lt;&gt;I1875</f>
        <v>0</v>
      </c>
      <c r="L1876" s="8">
        <f>YEAR(spx[[#This Row],[Date]])</f>
        <v>2007</v>
      </c>
      <c r="M1876" s="8" cm="1">
        <f t="array" ref="M1876">_xlfn.IFS(spx[[#This Row],[month]]&lt;=3,1,spx[[#This Row],[month]]&lt;=6,2,spx[[#This Row],[month]]&lt;=9,3,spx[[#This Row],[month]]&lt;=12,4)</f>
        <v>2</v>
      </c>
    </row>
    <row r="1877" spans="1:13" x14ac:dyDescent="0.25">
      <c r="A1877" s="2">
        <v>39253</v>
      </c>
      <c r="B1877">
        <v>1533.6800539999999</v>
      </c>
      <c r="C1877">
        <v>1537.3199460000001</v>
      </c>
      <c r="D1877">
        <v>1512.3599850000001</v>
      </c>
      <c r="E1877">
        <v>1512.839966</v>
      </c>
      <c r="F1877">
        <v>1512.839966</v>
      </c>
      <c r="G1877">
        <v>3286900000</v>
      </c>
      <c r="H1877">
        <f>DAY(spx[[#This Row],[Date]])</f>
        <v>20</v>
      </c>
      <c r="I1877" s="7">
        <f>MONTH(spx[[#This Row],[Date]])</f>
        <v>6</v>
      </c>
      <c r="J1877" t="b">
        <f>MOD(spx[[#This Row],[month]]-1,3)=0</f>
        <v>0</v>
      </c>
      <c r="K1877" t="b">
        <f>spx[[#This Row],[month]]&lt;&gt;I1876</f>
        <v>0</v>
      </c>
      <c r="L1877" s="8">
        <f>YEAR(spx[[#This Row],[Date]])</f>
        <v>2007</v>
      </c>
      <c r="M1877" s="8" cm="1">
        <f t="array" ref="M1877">_xlfn.IFS(spx[[#This Row],[month]]&lt;=3,1,spx[[#This Row],[month]]&lt;=6,2,spx[[#This Row],[month]]&lt;=9,3,spx[[#This Row],[month]]&lt;=12,4)</f>
        <v>2</v>
      </c>
    </row>
    <row r="1878" spans="1:13" x14ac:dyDescent="0.25">
      <c r="A1878" s="2">
        <v>39254</v>
      </c>
      <c r="B1878">
        <v>1512.5</v>
      </c>
      <c r="C1878">
        <v>1522.900024</v>
      </c>
      <c r="D1878">
        <v>1504.75</v>
      </c>
      <c r="E1878">
        <v>1522.1899410000001</v>
      </c>
      <c r="F1878">
        <v>1522.1899410000001</v>
      </c>
      <c r="G1878">
        <v>3161110000</v>
      </c>
      <c r="H1878">
        <f>DAY(spx[[#This Row],[Date]])</f>
        <v>21</v>
      </c>
      <c r="I1878" s="7">
        <f>MONTH(spx[[#This Row],[Date]])</f>
        <v>6</v>
      </c>
      <c r="J1878" t="b">
        <f>MOD(spx[[#This Row],[month]]-1,3)=0</f>
        <v>0</v>
      </c>
      <c r="K1878" t="b">
        <f>spx[[#This Row],[month]]&lt;&gt;I1877</f>
        <v>0</v>
      </c>
      <c r="L1878" s="8">
        <f>YEAR(spx[[#This Row],[Date]])</f>
        <v>2007</v>
      </c>
      <c r="M1878" s="8" cm="1">
        <f t="array" ref="M1878">_xlfn.IFS(spx[[#This Row],[month]]&lt;=3,1,spx[[#This Row],[month]]&lt;=6,2,spx[[#This Row],[month]]&lt;=9,3,spx[[#This Row],[month]]&lt;=12,4)</f>
        <v>2</v>
      </c>
    </row>
    <row r="1879" spans="1:13" x14ac:dyDescent="0.25">
      <c r="A1879" s="2">
        <v>39255</v>
      </c>
      <c r="B1879">
        <v>1522.1899410000001</v>
      </c>
      <c r="C1879">
        <v>1522.1899410000001</v>
      </c>
      <c r="D1879">
        <v>1500.73999</v>
      </c>
      <c r="E1879">
        <v>1502.5600589999999</v>
      </c>
      <c r="F1879">
        <v>1502.5600589999999</v>
      </c>
      <c r="G1879">
        <v>4284320000</v>
      </c>
      <c r="H1879">
        <f>DAY(spx[[#This Row],[Date]])</f>
        <v>22</v>
      </c>
      <c r="I1879" s="7">
        <f>MONTH(spx[[#This Row],[Date]])</f>
        <v>6</v>
      </c>
      <c r="J1879" t="b">
        <f>MOD(spx[[#This Row],[month]]-1,3)=0</f>
        <v>0</v>
      </c>
      <c r="K1879" t="b">
        <f>spx[[#This Row],[month]]&lt;&gt;I1878</f>
        <v>0</v>
      </c>
      <c r="L1879" s="8">
        <f>YEAR(spx[[#This Row],[Date]])</f>
        <v>2007</v>
      </c>
      <c r="M1879" s="8" cm="1">
        <f t="array" ref="M1879">_xlfn.IFS(spx[[#This Row],[month]]&lt;=3,1,spx[[#This Row],[month]]&lt;=6,2,spx[[#This Row],[month]]&lt;=9,3,spx[[#This Row],[month]]&lt;=12,4)</f>
        <v>2</v>
      </c>
    </row>
    <row r="1880" spans="1:13" x14ac:dyDescent="0.25">
      <c r="A1880" s="2">
        <v>39258</v>
      </c>
      <c r="B1880">
        <v>1502.5600589999999</v>
      </c>
      <c r="C1880">
        <v>1514.290039</v>
      </c>
      <c r="D1880">
        <v>1492.6800539999999</v>
      </c>
      <c r="E1880">
        <v>1497.73999</v>
      </c>
      <c r="F1880">
        <v>1497.73999</v>
      </c>
      <c r="G1880">
        <v>3287250000</v>
      </c>
      <c r="H1880">
        <f>DAY(spx[[#This Row],[Date]])</f>
        <v>25</v>
      </c>
      <c r="I1880" s="7">
        <f>MONTH(spx[[#This Row],[Date]])</f>
        <v>6</v>
      </c>
      <c r="J1880" t="b">
        <f>MOD(spx[[#This Row],[month]]-1,3)=0</f>
        <v>0</v>
      </c>
      <c r="K1880" t="b">
        <f>spx[[#This Row],[month]]&lt;&gt;I1879</f>
        <v>0</v>
      </c>
      <c r="L1880" s="8">
        <f>YEAR(spx[[#This Row],[Date]])</f>
        <v>2007</v>
      </c>
      <c r="M1880" s="8" cm="1">
        <f t="array" ref="M1880">_xlfn.IFS(spx[[#This Row],[month]]&lt;=3,1,spx[[#This Row],[month]]&lt;=6,2,spx[[#This Row],[month]]&lt;=9,3,spx[[#This Row],[month]]&lt;=12,4)</f>
        <v>2</v>
      </c>
    </row>
    <row r="1881" spans="1:13" x14ac:dyDescent="0.25">
      <c r="A1881" s="2">
        <v>39259</v>
      </c>
      <c r="B1881">
        <v>1497.6800539999999</v>
      </c>
      <c r="C1881">
        <v>1506.119995</v>
      </c>
      <c r="D1881">
        <v>1490.540039</v>
      </c>
      <c r="E1881">
        <v>1492.8900149999999</v>
      </c>
      <c r="F1881">
        <v>1492.8900149999999</v>
      </c>
      <c r="G1881">
        <v>3398530000</v>
      </c>
      <c r="H1881">
        <f>DAY(spx[[#This Row],[Date]])</f>
        <v>26</v>
      </c>
      <c r="I1881" s="7">
        <f>MONTH(spx[[#This Row],[Date]])</f>
        <v>6</v>
      </c>
      <c r="J1881" t="b">
        <f>MOD(spx[[#This Row],[month]]-1,3)=0</f>
        <v>0</v>
      </c>
      <c r="K1881" t="b">
        <f>spx[[#This Row],[month]]&lt;&gt;I1880</f>
        <v>0</v>
      </c>
      <c r="L1881" s="8">
        <f>YEAR(spx[[#This Row],[Date]])</f>
        <v>2007</v>
      </c>
      <c r="M1881" s="8" cm="1">
        <f t="array" ref="M1881">_xlfn.IFS(spx[[#This Row],[month]]&lt;=3,1,spx[[#This Row],[month]]&lt;=6,2,spx[[#This Row],[month]]&lt;=9,3,spx[[#This Row],[month]]&lt;=12,4)</f>
        <v>2</v>
      </c>
    </row>
    <row r="1882" spans="1:13" x14ac:dyDescent="0.25">
      <c r="A1882" s="2">
        <v>39260</v>
      </c>
      <c r="B1882">
        <v>1492.619995</v>
      </c>
      <c r="C1882">
        <v>1506.8000489999999</v>
      </c>
      <c r="D1882">
        <v>1484.1800539999999</v>
      </c>
      <c r="E1882">
        <v>1506.339966</v>
      </c>
      <c r="F1882">
        <v>1506.339966</v>
      </c>
      <c r="G1882">
        <v>3398150000</v>
      </c>
      <c r="H1882">
        <f>DAY(spx[[#This Row],[Date]])</f>
        <v>27</v>
      </c>
      <c r="I1882" s="7">
        <f>MONTH(spx[[#This Row],[Date]])</f>
        <v>6</v>
      </c>
      <c r="J1882" t="b">
        <f>MOD(spx[[#This Row],[month]]-1,3)=0</f>
        <v>0</v>
      </c>
      <c r="K1882" t="b">
        <f>spx[[#This Row],[month]]&lt;&gt;I1881</f>
        <v>0</v>
      </c>
      <c r="L1882" s="8">
        <f>YEAR(spx[[#This Row],[Date]])</f>
        <v>2007</v>
      </c>
      <c r="M1882" s="8" cm="1">
        <f t="array" ref="M1882">_xlfn.IFS(spx[[#This Row],[month]]&lt;=3,1,spx[[#This Row],[month]]&lt;=6,2,spx[[#This Row],[month]]&lt;=9,3,spx[[#This Row],[month]]&lt;=12,4)</f>
        <v>2</v>
      </c>
    </row>
    <row r="1883" spans="1:13" x14ac:dyDescent="0.25">
      <c r="A1883" s="2">
        <v>39261</v>
      </c>
      <c r="B1883">
        <v>1506.3199460000001</v>
      </c>
      <c r="C1883">
        <v>1514.839966</v>
      </c>
      <c r="D1883">
        <v>1503.410034</v>
      </c>
      <c r="E1883">
        <v>1505.709961</v>
      </c>
      <c r="F1883">
        <v>1505.709961</v>
      </c>
      <c r="G1883">
        <v>3006710000</v>
      </c>
      <c r="H1883">
        <f>DAY(spx[[#This Row],[Date]])</f>
        <v>28</v>
      </c>
      <c r="I1883" s="7">
        <f>MONTH(spx[[#This Row],[Date]])</f>
        <v>6</v>
      </c>
      <c r="J1883" t="b">
        <f>MOD(spx[[#This Row],[month]]-1,3)=0</f>
        <v>0</v>
      </c>
      <c r="K1883" t="b">
        <f>spx[[#This Row],[month]]&lt;&gt;I1882</f>
        <v>0</v>
      </c>
      <c r="L1883" s="8">
        <f>YEAR(spx[[#This Row],[Date]])</f>
        <v>2007</v>
      </c>
      <c r="M1883" s="8" cm="1">
        <f t="array" ref="M1883">_xlfn.IFS(spx[[#This Row],[month]]&lt;=3,1,spx[[#This Row],[month]]&lt;=6,2,spx[[#This Row],[month]]&lt;=9,3,spx[[#This Row],[month]]&lt;=12,4)</f>
        <v>2</v>
      </c>
    </row>
    <row r="1884" spans="1:13" x14ac:dyDescent="0.25">
      <c r="A1884" s="2">
        <v>39262</v>
      </c>
      <c r="B1884">
        <v>1505.6999510000001</v>
      </c>
      <c r="C1884">
        <v>1517.530029</v>
      </c>
      <c r="D1884">
        <v>1493.6099850000001</v>
      </c>
      <c r="E1884">
        <v>1503.349976</v>
      </c>
      <c r="F1884">
        <v>1503.349976</v>
      </c>
      <c r="G1884">
        <v>3165410000</v>
      </c>
      <c r="H1884">
        <f>DAY(spx[[#This Row],[Date]])</f>
        <v>29</v>
      </c>
      <c r="I1884" s="7">
        <f>MONTH(spx[[#This Row],[Date]])</f>
        <v>6</v>
      </c>
      <c r="J1884" t="b">
        <f>MOD(spx[[#This Row],[month]]-1,3)=0</f>
        <v>0</v>
      </c>
      <c r="K1884" t="b">
        <f>spx[[#This Row],[month]]&lt;&gt;I1883</f>
        <v>0</v>
      </c>
      <c r="L1884" s="8">
        <f>YEAR(spx[[#This Row],[Date]])</f>
        <v>2007</v>
      </c>
      <c r="M1884" s="8" cm="1">
        <f t="array" ref="M1884">_xlfn.IFS(spx[[#This Row],[month]]&lt;=3,1,spx[[#This Row],[month]]&lt;=6,2,spx[[#This Row],[month]]&lt;=9,3,spx[[#This Row],[month]]&lt;=12,4)</f>
        <v>2</v>
      </c>
    </row>
    <row r="1885" spans="1:13" x14ac:dyDescent="0.25">
      <c r="A1885" s="2">
        <v>39265</v>
      </c>
      <c r="B1885">
        <v>1504.660034</v>
      </c>
      <c r="C1885">
        <v>1519.4499510000001</v>
      </c>
      <c r="D1885">
        <v>1504.660034</v>
      </c>
      <c r="E1885">
        <v>1519.4300539999999</v>
      </c>
      <c r="F1885">
        <v>1519.4300539999999</v>
      </c>
      <c r="G1885">
        <v>2648990000</v>
      </c>
      <c r="H1885">
        <f>DAY(spx[[#This Row],[Date]])</f>
        <v>2</v>
      </c>
      <c r="I1885" s="7">
        <f>MONTH(spx[[#This Row],[Date]])</f>
        <v>7</v>
      </c>
      <c r="J1885" t="b">
        <f>MOD(spx[[#This Row],[month]]-1,3)=0</f>
        <v>1</v>
      </c>
      <c r="K1885" t="b">
        <f>spx[[#This Row],[month]]&lt;&gt;I1884</f>
        <v>1</v>
      </c>
      <c r="L1885" s="8">
        <f>YEAR(spx[[#This Row],[Date]])</f>
        <v>2007</v>
      </c>
      <c r="M1885" s="8" cm="1">
        <f t="array" ref="M1885">_xlfn.IFS(spx[[#This Row],[month]]&lt;=3,1,spx[[#This Row],[month]]&lt;=6,2,spx[[#This Row],[month]]&lt;=9,3,spx[[#This Row],[month]]&lt;=12,4)</f>
        <v>3</v>
      </c>
    </row>
    <row r="1886" spans="1:13" x14ac:dyDescent="0.25">
      <c r="A1886" s="2">
        <v>39266</v>
      </c>
      <c r="B1886">
        <v>1519.119995</v>
      </c>
      <c r="C1886">
        <v>1526.01001</v>
      </c>
      <c r="D1886">
        <v>1519.119995</v>
      </c>
      <c r="E1886">
        <v>1524.869995</v>
      </c>
      <c r="F1886">
        <v>1524.869995</v>
      </c>
      <c r="G1886">
        <v>1560790000</v>
      </c>
      <c r="H1886">
        <f>DAY(spx[[#This Row],[Date]])</f>
        <v>3</v>
      </c>
      <c r="I1886" s="7">
        <f>MONTH(spx[[#This Row],[Date]])</f>
        <v>7</v>
      </c>
      <c r="J1886" t="b">
        <f>MOD(spx[[#This Row],[month]]-1,3)=0</f>
        <v>1</v>
      </c>
      <c r="K1886" t="b">
        <f>spx[[#This Row],[month]]&lt;&gt;I1885</f>
        <v>0</v>
      </c>
      <c r="L1886" s="8">
        <f>YEAR(spx[[#This Row],[Date]])</f>
        <v>2007</v>
      </c>
      <c r="M1886" s="8" cm="1">
        <f t="array" ref="M1886">_xlfn.IFS(spx[[#This Row],[month]]&lt;=3,1,spx[[#This Row],[month]]&lt;=6,2,spx[[#This Row],[month]]&lt;=9,3,spx[[#This Row],[month]]&lt;=12,4)</f>
        <v>3</v>
      </c>
    </row>
    <row r="1887" spans="1:13" x14ac:dyDescent="0.25">
      <c r="A1887" s="2">
        <v>39268</v>
      </c>
      <c r="B1887">
        <v>1524.8599850000001</v>
      </c>
      <c r="C1887">
        <v>1526.5699460000001</v>
      </c>
      <c r="D1887">
        <v>1517.719971</v>
      </c>
      <c r="E1887">
        <v>1525.400024</v>
      </c>
      <c r="F1887">
        <v>1525.400024</v>
      </c>
      <c r="G1887">
        <v>2622950000</v>
      </c>
      <c r="H1887">
        <f>DAY(spx[[#This Row],[Date]])</f>
        <v>5</v>
      </c>
      <c r="I1887" s="7">
        <f>MONTH(spx[[#This Row],[Date]])</f>
        <v>7</v>
      </c>
      <c r="J1887" t="b">
        <f>MOD(spx[[#This Row],[month]]-1,3)=0</f>
        <v>1</v>
      </c>
      <c r="K1887" t="b">
        <f>spx[[#This Row],[month]]&lt;&gt;I1886</f>
        <v>0</v>
      </c>
      <c r="L1887" s="8">
        <f>YEAR(spx[[#This Row],[Date]])</f>
        <v>2007</v>
      </c>
      <c r="M1887" s="8" cm="1">
        <f t="array" ref="M1887">_xlfn.IFS(spx[[#This Row],[month]]&lt;=3,1,spx[[#This Row],[month]]&lt;=6,2,spx[[#This Row],[month]]&lt;=9,3,spx[[#This Row],[month]]&lt;=12,4)</f>
        <v>3</v>
      </c>
    </row>
    <row r="1888" spans="1:13" x14ac:dyDescent="0.25">
      <c r="A1888" s="2">
        <v>39269</v>
      </c>
      <c r="B1888">
        <v>1524.959961</v>
      </c>
      <c r="C1888">
        <v>1532.400024</v>
      </c>
      <c r="D1888">
        <v>1520.469971</v>
      </c>
      <c r="E1888">
        <v>1530.4399410000001</v>
      </c>
      <c r="F1888">
        <v>1530.4399410000001</v>
      </c>
      <c r="G1888">
        <v>2441520000</v>
      </c>
      <c r="H1888">
        <f>DAY(spx[[#This Row],[Date]])</f>
        <v>6</v>
      </c>
      <c r="I1888" s="7">
        <f>MONTH(spx[[#This Row],[Date]])</f>
        <v>7</v>
      </c>
      <c r="J1888" t="b">
        <f>MOD(spx[[#This Row],[month]]-1,3)=0</f>
        <v>1</v>
      </c>
      <c r="K1888" t="b">
        <f>spx[[#This Row],[month]]&lt;&gt;I1887</f>
        <v>0</v>
      </c>
      <c r="L1888" s="8">
        <f>YEAR(spx[[#This Row],[Date]])</f>
        <v>2007</v>
      </c>
      <c r="M1888" s="8" cm="1">
        <f t="array" ref="M1888">_xlfn.IFS(spx[[#This Row],[month]]&lt;=3,1,spx[[#This Row],[month]]&lt;=6,2,spx[[#This Row],[month]]&lt;=9,3,spx[[#This Row],[month]]&lt;=12,4)</f>
        <v>3</v>
      </c>
    </row>
    <row r="1889" spans="1:13" x14ac:dyDescent="0.25">
      <c r="A1889" s="2">
        <v>39272</v>
      </c>
      <c r="B1889">
        <v>1530.4300539999999</v>
      </c>
      <c r="C1889">
        <v>1534.26001</v>
      </c>
      <c r="D1889">
        <v>1527.4499510000001</v>
      </c>
      <c r="E1889">
        <v>1531.849976</v>
      </c>
      <c r="F1889">
        <v>1531.849976</v>
      </c>
      <c r="G1889">
        <v>2715330000</v>
      </c>
      <c r="H1889">
        <f>DAY(spx[[#This Row],[Date]])</f>
        <v>9</v>
      </c>
      <c r="I1889" s="7">
        <f>MONTH(spx[[#This Row],[Date]])</f>
        <v>7</v>
      </c>
      <c r="J1889" t="b">
        <f>MOD(spx[[#This Row],[month]]-1,3)=0</f>
        <v>1</v>
      </c>
      <c r="K1889" t="b">
        <f>spx[[#This Row],[month]]&lt;&gt;I1888</f>
        <v>0</v>
      </c>
      <c r="L1889" s="8">
        <f>YEAR(spx[[#This Row],[Date]])</f>
        <v>2007</v>
      </c>
      <c r="M1889" s="8" cm="1">
        <f t="array" ref="M1889">_xlfn.IFS(spx[[#This Row],[month]]&lt;=3,1,spx[[#This Row],[month]]&lt;=6,2,spx[[#This Row],[month]]&lt;=9,3,spx[[#This Row],[month]]&lt;=12,4)</f>
        <v>3</v>
      </c>
    </row>
    <row r="1890" spans="1:13" x14ac:dyDescent="0.25">
      <c r="A1890" s="2">
        <v>39273</v>
      </c>
      <c r="B1890">
        <v>1531.849976</v>
      </c>
      <c r="C1890">
        <v>1531.849976</v>
      </c>
      <c r="D1890">
        <v>1510.01001</v>
      </c>
      <c r="E1890">
        <v>1510.119995</v>
      </c>
      <c r="F1890">
        <v>1510.119995</v>
      </c>
      <c r="G1890">
        <v>3244280000</v>
      </c>
      <c r="H1890">
        <f>DAY(spx[[#This Row],[Date]])</f>
        <v>10</v>
      </c>
      <c r="I1890" s="7">
        <f>MONTH(spx[[#This Row],[Date]])</f>
        <v>7</v>
      </c>
      <c r="J1890" t="b">
        <f>MOD(spx[[#This Row],[month]]-1,3)=0</f>
        <v>1</v>
      </c>
      <c r="K1890" t="b">
        <f>spx[[#This Row],[month]]&lt;&gt;I1889</f>
        <v>0</v>
      </c>
      <c r="L1890" s="8">
        <f>YEAR(spx[[#This Row],[Date]])</f>
        <v>2007</v>
      </c>
      <c r="M1890" s="8" cm="1">
        <f t="array" ref="M1890">_xlfn.IFS(spx[[#This Row],[month]]&lt;=3,1,spx[[#This Row],[month]]&lt;=6,2,spx[[#This Row],[month]]&lt;=9,3,spx[[#This Row],[month]]&lt;=12,4)</f>
        <v>3</v>
      </c>
    </row>
    <row r="1891" spans="1:13" x14ac:dyDescent="0.25">
      <c r="A1891" s="2">
        <v>39274</v>
      </c>
      <c r="B1891">
        <v>1509.9300539999999</v>
      </c>
      <c r="C1891">
        <v>1519.339966</v>
      </c>
      <c r="D1891">
        <v>1506.099976</v>
      </c>
      <c r="E1891">
        <v>1518.76001</v>
      </c>
      <c r="F1891">
        <v>1518.76001</v>
      </c>
      <c r="G1891">
        <v>3082920000</v>
      </c>
      <c r="H1891">
        <f>DAY(spx[[#This Row],[Date]])</f>
        <v>11</v>
      </c>
      <c r="I1891" s="7">
        <f>MONTH(spx[[#This Row],[Date]])</f>
        <v>7</v>
      </c>
      <c r="J1891" t="b">
        <f>MOD(spx[[#This Row],[month]]-1,3)=0</f>
        <v>1</v>
      </c>
      <c r="K1891" t="b">
        <f>spx[[#This Row],[month]]&lt;&gt;I1890</f>
        <v>0</v>
      </c>
      <c r="L1891" s="8">
        <f>YEAR(spx[[#This Row],[Date]])</f>
        <v>2007</v>
      </c>
      <c r="M1891" s="8" cm="1">
        <f t="array" ref="M1891">_xlfn.IFS(spx[[#This Row],[month]]&lt;=3,1,spx[[#This Row],[month]]&lt;=6,2,spx[[#This Row],[month]]&lt;=9,3,spx[[#This Row],[month]]&lt;=12,4)</f>
        <v>3</v>
      </c>
    </row>
    <row r="1892" spans="1:13" x14ac:dyDescent="0.25">
      <c r="A1892" s="2">
        <v>39275</v>
      </c>
      <c r="B1892">
        <v>1518.73999</v>
      </c>
      <c r="C1892">
        <v>1547.920044</v>
      </c>
      <c r="D1892">
        <v>1518.73999</v>
      </c>
      <c r="E1892">
        <v>1547.6999510000001</v>
      </c>
      <c r="F1892">
        <v>1547.6999510000001</v>
      </c>
      <c r="G1892">
        <v>3489600000</v>
      </c>
      <c r="H1892">
        <f>DAY(spx[[#This Row],[Date]])</f>
        <v>12</v>
      </c>
      <c r="I1892" s="7">
        <f>MONTH(spx[[#This Row],[Date]])</f>
        <v>7</v>
      </c>
      <c r="J1892" t="b">
        <f>MOD(spx[[#This Row],[month]]-1,3)=0</f>
        <v>1</v>
      </c>
      <c r="K1892" t="b">
        <f>spx[[#This Row],[month]]&lt;&gt;I1891</f>
        <v>0</v>
      </c>
      <c r="L1892" s="8">
        <f>YEAR(spx[[#This Row],[Date]])</f>
        <v>2007</v>
      </c>
      <c r="M1892" s="8" cm="1">
        <f t="array" ref="M1892">_xlfn.IFS(spx[[#This Row],[month]]&lt;=3,1,spx[[#This Row],[month]]&lt;=6,2,spx[[#This Row],[month]]&lt;=9,3,spx[[#This Row],[month]]&lt;=12,4)</f>
        <v>3</v>
      </c>
    </row>
    <row r="1893" spans="1:13" x14ac:dyDescent="0.25">
      <c r="A1893" s="2">
        <v>39276</v>
      </c>
      <c r="B1893">
        <v>1547.6800539999999</v>
      </c>
      <c r="C1893">
        <v>1555.099976</v>
      </c>
      <c r="D1893">
        <v>1544.849976</v>
      </c>
      <c r="E1893">
        <v>1552.5</v>
      </c>
      <c r="F1893">
        <v>1552.5</v>
      </c>
      <c r="G1893">
        <v>2801120000</v>
      </c>
      <c r="H1893">
        <f>DAY(spx[[#This Row],[Date]])</f>
        <v>13</v>
      </c>
      <c r="I1893" s="7">
        <f>MONTH(spx[[#This Row],[Date]])</f>
        <v>7</v>
      </c>
      <c r="J1893" t="b">
        <f>MOD(spx[[#This Row],[month]]-1,3)=0</f>
        <v>1</v>
      </c>
      <c r="K1893" t="b">
        <f>spx[[#This Row],[month]]&lt;&gt;I1892</f>
        <v>0</v>
      </c>
      <c r="L1893" s="8">
        <f>YEAR(spx[[#This Row],[Date]])</f>
        <v>2007</v>
      </c>
      <c r="M1893" s="8" cm="1">
        <f t="array" ref="M1893">_xlfn.IFS(spx[[#This Row],[month]]&lt;=3,1,spx[[#This Row],[month]]&lt;=6,2,spx[[#This Row],[month]]&lt;=9,3,spx[[#This Row],[month]]&lt;=12,4)</f>
        <v>3</v>
      </c>
    </row>
    <row r="1894" spans="1:13" x14ac:dyDescent="0.25">
      <c r="A1894" s="2">
        <v>39279</v>
      </c>
      <c r="B1894">
        <v>1552.5</v>
      </c>
      <c r="C1894">
        <v>1555.900024</v>
      </c>
      <c r="D1894">
        <v>1546.6899410000001</v>
      </c>
      <c r="E1894">
        <v>1549.5200199999999</v>
      </c>
      <c r="F1894">
        <v>1549.5200199999999</v>
      </c>
      <c r="G1894">
        <v>2704110000</v>
      </c>
      <c r="H1894">
        <f>DAY(spx[[#This Row],[Date]])</f>
        <v>16</v>
      </c>
      <c r="I1894" s="7">
        <f>MONTH(spx[[#This Row],[Date]])</f>
        <v>7</v>
      </c>
      <c r="J1894" t="b">
        <f>MOD(spx[[#This Row],[month]]-1,3)=0</f>
        <v>1</v>
      </c>
      <c r="K1894" t="b">
        <f>spx[[#This Row],[month]]&lt;&gt;I1893</f>
        <v>0</v>
      </c>
      <c r="L1894" s="8">
        <f>YEAR(spx[[#This Row],[Date]])</f>
        <v>2007</v>
      </c>
      <c r="M1894" s="8" cm="1">
        <f t="array" ref="M1894">_xlfn.IFS(spx[[#This Row],[month]]&lt;=3,1,spx[[#This Row],[month]]&lt;=6,2,spx[[#This Row],[month]]&lt;=9,3,spx[[#This Row],[month]]&lt;=12,4)</f>
        <v>3</v>
      </c>
    </row>
    <row r="1895" spans="1:13" x14ac:dyDescent="0.25">
      <c r="A1895" s="2">
        <v>39280</v>
      </c>
      <c r="B1895">
        <v>1549.5200199999999</v>
      </c>
      <c r="C1895">
        <v>1555.3199460000001</v>
      </c>
      <c r="D1895">
        <v>1547.73999</v>
      </c>
      <c r="E1895">
        <v>1549.369995</v>
      </c>
      <c r="F1895">
        <v>1549.369995</v>
      </c>
      <c r="G1895">
        <v>3007140000</v>
      </c>
      <c r="H1895">
        <f>DAY(spx[[#This Row],[Date]])</f>
        <v>17</v>
      </c>
      <c r="I1895" s="7">
        <f>MONTH(spx[[#This Row],[Date]])</f>
        <v>7</v>
      </c>
      <c r="J1895" t="b">
        <f>MOD(spx[[#This Row],[month]]-1,3)=0</f>
        <v>1</v>
      </c>
      <c r="K1895" t="b">
        <f>spx[[#This Row],[month]]&lt;&gt;I1894</f>
        <v>0</v>
      </c>
      <c r="L1895" s="8">
        <f>YEAR(spx[[#This Row],[Date]])</f>
        <v>2007</v>
      </c>
      <c r="M1895" s="8" cm="1">
        <f t="array" ref="M1895">_xlfn.IFS(spx[[#This Row],[month]]&lt;=3,1,spx[[#This Row],[month]]&lt;=6,2,spx[[#This Row],[month]]&lt;=9,3,spx[[#This Row],[month]]&lt;=12,4)</f>
        <v>3</v>
      </c>
    </row>
    <row r="1896" spans="1:13" x14ac:dyDescent="0.25">
      <c r="A1896" s="2">
        <v>39281</v>
      </c>
      <c r="B1896">
        <v>1549.1999510000001</v>
      </c>
      <c r="C1896">
        <v>1549.1999510000001</v>
      </c>
      <c r="D1896">
        <v>1533.670044</v>
      </c>
      <c r="E1896">
        <v>1546.170044</v>
      </c>
      <c r="F1896">
        <v>1546.170044</v>
      </c>
      <c r="G1896">
        <v>3609220000</v>
      </c>
      <c r="H1896">
        <f>DAY(spx[[#This Row],[Date]])</f>
        <v>18</v>
      </c>
      <c r="I1896" s="7">
        <f>MONTH(spx[[#This Row],[Date]])</f>
        <v>7</v>
      </c>
      <c r="J1896" t="b">
        <f>MOD(spx[[#This Row],[month]]-1,3)=0</f>
        <v>1</v>
      </c>
      <c r="K1896" t="b">
        <f>spx[[#This Row],[month]]&lt;&gt;I1895</f>
        <v>0</v>
      </c>
      <c r="L1896" s="8">
        <f>YEAR(spx[[#This Row],[Date]])</f>
        <v>2007</v>
      </c>
      <c r="M1896" s="8" cm="1">
        <f t="array" ref="M1896">_xlfn.IFS(spx[[#This Row],[month]]&lt;=3,1,spx[[#This Row],[month]]&lt;=6,2,spx[[#This Row],[month]]&lt;=9,3,spx[[#This Row],[month]]&lt;=12,4)</f>
        <v>3</v>
      </c>
    </row>
    <row r="1897" spans="1:13" x14ac:dyDescent="0.25">
      <c r="A1897" s="2">
        <v>39282</v>
      </c>
      <c r="B1897">
        <v>1546.130005</v>
      </c>
      <c r="C1897">
        <v>1555.1999510000001</v>
      </c>
      <c r="D1897">
        <v>1546.130005</v>
      </c>
      <c r="E1897">
        <v>1553.079956</v>
      </c>
      <c r="F1897">
        <v>1553.079956</v>
      </c>
      <c r="G1897">
        <v>3251450000</v>
      </c>
      <c r="H1897">
        <f>DAY(spx[[#This Row],[Date]])</f>
        <v>19</v>
      </c>
      <c r="I1897" s="7">
        <f>MONTH(spx[[#This Row],[Date]])</f>
        <v>7</v>
      </c>
      <c r="J1897" t="b">
        <f>MOD(spx[[#This Row],[month]]-1,3)=0</f>
        <v>1</v>
      </c>
      <c r="K1897" t="b">
        <f>spx[[#This Row],[month]]&lt;&gt;I1896</f>
        <v>0</v>
      </c>
      <c r="L1897" s="8">
        <f>YEAR(spx[[#This Row],[Date]])</f>
        <v>2007</v>
      </c>
      <c r="M1897" s="8" cm="1">
        <f t="array" ref="M1897">_xlfn.IFS(spx[[#This Row],[month]]&lt;=3,1,spx[[#This Row],[month]]&lt;=6,2,spx[[#This Row],[month]]&lt;=9,3,spx[[#This Row],[month]]&lt;=12,4)</f>
        <v>3</v>
      </c>
    </row>
    <row r="1898" spans="1:13" x14ac:dyDescent="0.25">
      <c r="A1898" s="2">
        <v>39283</v>
      </c>
      <c r="B1898">
        <v>1553.1899410000001</v>
      </c>
      <c r="C1898">
        <v>1553.1899410000001</v>
      </c>
      <c r="D1898">
        <v>1529.1999510000001</v>
      </c>
      <c r="E1898">
        <v>1534.099976</v>
      </c>
      <c r="F1898">
        <v>1534.099976</v>
      </c>
      <c r="G1898">
        <v>3745780000</v>
      </c>
      <c r="H1898">
        <f>DAY(spx[[#This Row],[Date]])</f>
        <v>20</v>
      </c>
      <c r="I1898" s="7">
        <f>MONTH(spx[[#This Row],[Date]])</f>
        <v>7</v>
      </c>
      <c r="J1898" t="b">
        <f>MOD(spx[[#This Row],[month]]-1,3)=0</f>
        <v>1</v>
      </c>
      <c r="K1898" t="b">
        <f>spx[[#This Row],[month]]&lt;&gt;I1897</f>
        <v>0</v>
      </c>
      <c r="L1898" s="8">
        <f>YEAR(spx[[#This Row],[Date]])</f>
        <v>2007</v>
      </c>
      <c r="M1898" s="8" cm="1">
        <f t="array" ref="M1898">_xlfn.IFS(spx[[#This Row],[month]]&lt;=3,1,spx[[#This Row],[month]]&lt;=6,2,spx[[#This Row],[month]]&lt;=9,3,spx[[#This Row],[month]]&lt;=12,4)</f>
        <v>3</v>
      </c>
    </row>
    <row r="1899" spans="1:13" x14ac:dyDescent="0.25">
      <c r="A1899" s="2">
        <v>39286</v>
      </c>
      <c r="B1899">
        <v>1534.0600589999999</v>
      </c>
      <c r="C1899">
        <v>1547.2299800000001</v>
      </c>
      <c r="D1899">
        <v>1534.0600589999999</v>
      </c>
      <c r="E1899">
        <v>1541.5699460000001</v>
      </c>
      <c r="F1899">
        <v>1541.5699460000001</v>
      </c>
      <c r="G1899">
        <v>3102700000</v>
      </c>
      <c r="H1899">
        <f>DAY(spx[[#This Row],[Date]])</f>
        <v>23</v>
      </c>
      <c r="I1899" s="7">
        <f>MONTH(spx[[#This Row],[Date]])</f>
        <v>7</v>
      </c>
      <c r="J1899" t="b">
        <f>MOD(spx[[#This Row],[month]]-1,3)=0</f>
        <v>1</v>
      </c>
      <c r="K1899" t="b">
        <f>spx[[#This Row],[month]]&lt;&gt;I1898</f>
        <v>0</v>
      </c>
      <c r="L1899" s="8">
        <f>YEAR(spx[[#This Row],[Date]])</f>
        <v>2007</v>
      </c>
      <c r="M1899" s="8" cm="1">
        <f t="array" ref="M1899">_xlfn.IFS(spx[[#This Row],[month]]&lt;=3,1,spx[[#This Row],[month]]&lt;=6,2,spx[[#This Row],[month]]&lt;=9,3,spx[[#This Row],[month]]&lt;=12,4)</f>
        <v>3</v>
      </c>
    </row>
    <row r="1900" spans="1:13" x14ac:dyDescent="0.25">
      <c r="A1900" s="2">
        <v>39287</v>
      </c>
      <c r="B1900">
        <v>1541.5699460000001</v>
      </c>
      <c r="C1900">
        <v>1541.5699460000001</v>
      </c>
      <c r="D1900">
        <v>1508.619995</v>
      </c>
      <c r="E1900">
        <v>1511.040039</v>
      </c>
      <c r="F1900">
        <v>1511.040039</v>
      </c>
      <c r="G1900">
        <v>4115830000</v>
      </c>
      <c r="H1900">
        <f>DAY(spx[[#This Row],[Date]])</f>
        <v>24</v>
      </c>
      <c r="I1900" s="7">
        <f>MONTH(spx[[#This Row],[Date]])</f>
        <v>7</v>
      </c>
      <c r="J1900" t="b">
        <f>MOD(spx[[#This Row],[month]]-1,3)=0</f>
        <v>1</v>
      </c>
      <c r="K1900" t="b">
        <f>spx[[#This Row],[month]]&lt;&gt;I1899</f>
        <v>0</v>
      </c>
      <c r="L1900" s="8">
        <f>YEAR(spx[[#This Row],[Date]])</f>
        <v>2007</v>
      </c>
      <c r="M1900" s="8" cm="1">
        <f t="array" ref="M1900">_xlfn.IFS(spx[[#This Row],[month]]&lt;=3,1,spx[[#This Row],[month]]&lt;=6,2,spx[[#This Row],[month]]&lt;=9,3,spx[[#This Row],[month]]&lt;=12,4)</f>
        <v>3</v>
      </c>
    </row>
    <row r="1901" spans="1:13" x14ac:dyDescent="0.25">
      <c r="A1901" s="2">
        <v>39288</v>
      </c>
      <c r="B1901">
        <v>1511.030029</v>
      </c>
      <c r="C1901">
        <v>1524.3100589999999</v>
      </c>
      <c r="D1901">
        <v>1503.7299800000001</v>
      </c>
      <c r="E1901">
        <v>1518.089966</v>
      </c>
      <c r="F1901">
        <v>1518.089966</v>
      </c>
      <c r="G1901">
        <v>4283200000</v>
      </c>
      <c r="H1901">
        <f>DAY(spx[[#This Row],[Date]])</f>
        <v>25</v>
      </c>
      <c r="I1901" s="7">
        <f>MONTH(spx[[#This Row],[Date]])</f>
        <v>7</v>
      </c>
      <c r="J1901" t="b">
        <f>MOD(spx[[#This Row],[month]]-1,3)=0</f>
        <v>1</v>
      </c>
      <c r="K1901" t="b">
        <f>spx[[#This Row],[month]]&lt;&gt;I1900</f>
        <v>0</v>
      </c>
      <c r="L1901" s="8">
        <f>YEAR(spx[[#This Row],[Date]])</f>
        <v>2007</v>
      </c>
      <c r="M1901" s="8" cm="1">
        <f t="array" ref="M1901">_xlfn.IFS(spx[[#This Row],[month]]&lt;=3,1,spx[[#This Row],[month]]&lt;=6,2,spx[[#This Row],[month]]&lt;=9,3,spx[[#This Row],[month]]&lt;=12,4)</f>
        <v>3</v>
      </c>
    </row>
    <row r="1902" spans="1:13" x14ac:dyDescent="0.25">
      <c r="A1902" s="2">
        <v>39289</v>
      </c>
      <c r="B1902">
        <v>1518.089966</v>
      </c>
      <c r="C1902">
        <v>1518.089966</v>
      </c>
      <c r="D1902">
        <v>1465.3000489999999</v>
      </c>
      <c r="E1902">
        <v>1482.660034</v>
      </c>
      <c r="F1902">
        <v>1482.660034</v>
      </c>
      <c r="G1902">
        <v>4472550000</v>
      </c>
      <c r="H1902">
        <f>DAY(spx[[#This Row],[Date]])</f>
        <v>26</v>
      </c>
      <c r="I1902" s="7">
        <f>MONTH(spx[[#This Row],[Date]])</f>
        <v>7</v>
      </c>
      <c r="J1902" t="b">
        <f>MOD(spx[[#This Row],[month]]-1,3)=0</f>
        <v>1</v>
      </c>
      <c r="K1902" t="b">
        <f>spx[[#This Row],[month]]&lt;&gt;I1901</f>
        <v>0</v>
      </c>
      <c r="L1902" s="8">
        <f>YEAR(spx[[#This Row],[Date]])</f>
        <v>2007</v>
      </c>
      <c r="M1902" s="8" cm="1">
        <f t="array" ref="M1902">_xlfn.IFS(spx[[#This Row],[month]]&lt;=3,1,spx[[#This Row],[month]]&lt;=6,2,spx[[#This Row],[month]]&lt;=9,3,spx[[#This Row],[month]]&lt;=12,4)</f>
        <v>3</v>
      </c>
    </row>
    <row r="1903" spans="1:13" x14ac:dyDescent="0.25">
      <c r="A1903" s="2">
        <v>39290</v>
      </c>
      <c r="B1903">
        <v>1482.4399410000001</v>
      </c>
      <c r="C1903">
        <v>1488.530029</v>
      </c>
      <c r="D1903">
        <v>1458.9499510000001</v>
      </c>
      <c r="E1903">
        <v>1458.9499510000001</v>
      </c>
      <c r="F1903">
        <v>1458.9499510000001</v>
      </c>
      <c r="G1903">
        <v>4784650000</v>
      </c>
      <c r="H1903">
        <f>DAY(spx[[#This Row],[Date]])</f>
        <v>27</v>
      </c>
      <c r="I1903" s="7">
        <f>MONTH(spx[[#This Row],[Date]])</f>
        <v>7</v>
      </c>
      <c r="J1903" t="b">
        <f>MOD(spx[[#This Row],[month]]-1,3)=0</f>
        <v>1</v>
      </c>
      <c r="K1903" t="b">
        <f>spx[[#This Row],[month]]&lt;&gt;I1902</f>
        <v>0</v>
      </c>
      <c r="L1903" s="8">
        <f>YEAR(spx[[#This Row],[Date]])</f>
        <v>2007</v>
      </c>
      <c r="M1903" s="8" cm="1">
        <f t="array" ref="M1903">_xlfn.IFS(spx[[#This Row],[month]]&lt;=3,1,spx[[#This Row],[month]]&lt;=6,2,spx[[#This Row],[month]]&lt;=9,3,spx[[#This Row],[month]]&lt;=12,4)</f>
        <v>3</v>
      </c>
    </row>
    <row r="1904" spans="1:13" x14ac:dyDescent="0.25">
      <c r="A1904" s="2">
        <v>39293</v>
      </c>
      <c r="B1904">
        <v>1458.9300539999999</v>
      </c>
      <c r="C1904">
        <v>1477.880005</v>
      </c>
      <c r="D1904">
        <v>1454.3199460000001</v>
      </c>
      <c r="E1904">
        <v>1473.910034</v>
      </c>
      <c r="F1904">
        <v>1473.910034</v>
      </c>
      <c r="G1904">
        <v>4128780000</v>
      </c>
      <c r="H1904">
        <f>DAY(spx[[#This Row],[Date]])</f>
        <v>30</v>
      </c>
      <c r="I1904" s="7">
        <f>MONTH(spx[[#This Row],[Date]])</f>
        <v>7</v>
      </c>
      <c r="J1904" t="b">
        <f>MOD(spx[[#This Row],[month]]-1,3)=0</f>
        <v>1</v>
      </c>
      <c r="K1904" t="b">
        <f>spx[[#This Row],[month]]&lt;&gt;I1903</f>
        <v>0</v>
      </c>
      <c r="L1904" s="8">
        <f>YEAR(spx[[#This Row],[Date]])</f>
        <v>2007</v>
      </c>
      <c r="M1904" s="8" cm="1">
        <f t="array" ref="M1904">_xlfn.IFS(spx[[#This Row],[month]]&lt;=3,1,spx[[#This Row],[month]]&lt;=6,2,spx[[#This Row],[month]]&lt;=9,3,spx[[#This Row],[month]]&lt;=12,4)</f>
        <v>3</v>
      </c>
    </row>
    <row r="1905" spans="1:13" x14ac:dyDescent="0.25">
      <c r="A1905" s="2">
        <v>39294</v>
      </c>
      <c r="B1905">
        <v>1473.900024</v>
      </c>
      <c r="C1905">
        <v>1488.3000489999999</v>
      </c>
      <c r="D1905">
        <v>1454.25</v>
      </c>
      <c r="E1905">
        <v>1455.2700199999999</v>
      </c>
      <c r="F1905">
        <v>1455.2700199999999</v>
      </c>
      <c r="G1905">
        <v>4524520000</v>
      </c>
      <c r="H1905">
        <f>DAY(spx[[#This Row],[Date]])</f>
        <v>31</v>
      </c>
      <c r="I1905" s="7">
        <f>MONTH(spx[[#This Row],[Date]])</f>
        <v>7</v>
      </c>
      <c r="J1905" t="b">
        <f>MOD(spx[[#This Row],[month]]-1,3)=0</f>
        <v>1</v>
      </c>
      <c r="K1905" t="b">
        <f>spx[[#This Row],[month]]&lt;&gt;I1904</f>
        <v>0</v>
      </c>
      <c r="L1905" s="8">
        <f>YEAR(spx[[#This Row],[Date]])</f>
        <v>2007</v>
      </c>
      <c r="M1905" s="8" cm="1">
        <f t="array" ref="M1905">_xlfn.IFS(spx[[#This Row],[month]]&lt;=3,1,spx[[#This Row],[month]]&lt;=6,2,spx[[#This Row],[month]]&lt;=9,3,spx[[#This Row],[month]]&lt;=12,4)</f>
        <v>3</v>
      </c>
    </row>
    <row r="1906" spans="1:13" x14ac:dyDescent="0.25">
      <c r="A1906" s="2">
        <v>39295</v>
      </c>
      <c r="B1906">
        <v>1455.1800539999999</v>
      </c>
      <c r="C1906">
        <v>1468.380005</v>
      </c>
      <c r="D1906">
        <v>1439.589966</v>
      </c>
      <c r="E1906">
        <v>1465.8100589999999</v>
      </c>
      <c r="F1906">
        <v>1465.8100589999999</v>
      </c>
      <c r="G1906">
        <v>5256780000</v>
      </c>
      <c r="H1906">
        <f>DAY(spx[[#This Row],[Date]])</f>
        <v>1</v>
      </c>
      <c r="I1906" s="7">
        <f>MONTH(spx[[#This Row],[Date]])</f>
        <v>8</v>
      </c>
      <c r="J1906" t="b">
        <f>MOD(spx[[#This Row],[month]]-1,3)=0</f>
        <v>0</v>
      </c>
      <c r="K1906" t="b">
        <f>spx[[#This Row],[month]]&lt;&gt;I1905</f>
        <v>1</v>
      </c>
      <c r="L1906" s="8">
        <f>YEAR(spx[[#This Row],[Date]])</f>
        <v>2007</v>
      </c>
      <c r="M1906" s="8" cm="1">
        <f t="array" ref="M1906">_xlfn.IFS(spx[[#This Row],[month]]&lt;=3,1,spx[[#This Row],[month]]&lt;=6,2,spx[[#This Row],[month]]&lt;=9,3,spx[[#This Row],[month]]&lt;=12,4)</f>
        <v>3</v>
      </c>
    </row>
    <row r="1907" spans="1:13" x14ac:dyDescent="0.25">
      <c r="A1907" s="2">
        <v>39296</v>
      </c>
      <c r="B1907">
        <v>1465.459961</v>
      </c>
      <c r="C1907">
        <v>1476.4300539999999</v>
      </c>
      <c r="D1907">
        <v>1460.579956</v>
      </c>
      <c r="E1907">
        <v>1472.1999510000001</v>
      </c>
      <c r="F1907">
        <v>1472.1999510000001</v>
      </c>
      <c r="G1907">
        <v>4368850000</v>
      </c>
      <c r="H1907">
        <f>DAY(spx[[#This Row],[Date]])</f>
        <v>2</v>
      </c>
      <c r="I1907" s="7">
        <f>MONTH(spx[[#This Row],[Date]])</f>
        <v>8</v>
      </c>
      <c r="J1907" t="b">
        <f>MOD(spx[[#This Row],[month]]-1,3)=0</f>
        <v>0</v>
      </c>
      <c r="K1907" t="b">
        <f>spx[[#This Row],[month]]&lt;&gt;I1906</f>
        <v>0</v>
      </c>
      <c r="L1907" s="8">
        <f>YEAR(spx[[#This Row],[Date]])</f>
        <v>2007</v>
      </c>
      <c r="M1907" s="8" cm="1">
        <f t="array" ref="M1907">_xlfn.IFS(spx[[#This Row],[month]]&lt;=3,1,spx[[#This Row],[month]]&lt;=6,2,spx[[#This Row],[month]]&lt;=9,3,spx[[#This Row],[month]]&lt;=12,4)</f>
        <v>3</v>
      </c>
    </row>
    <row r="1908" spans="1:13" x14ac:dyDescent="0.25">
      <c r="A1908" s="2">
        <v>39297</v>
      </c>
      <c r="B1908">
        <v>1472.1800539999999</v>
      </c>
      <c r="C1908">
        <v>1473.2299800000001</v>
      </c>
      <c r="D1908">
        <v>1432.8000489999999</v>
      </c>
      <c r="E1908">
        <v>1433.0600589999999</v>
      </c>
      <c r="F1908">
        <v>1433.0600589999999</v>
      </c>
      <c r="G1908">
        <v>4272110000</v>
      </c>
      <c r="H1908">
        <f>DAY(spx[[#This Row],[Date]])</f>
        <v>3</v>
      </c>
      <c r="I1908" s="7">
        <f>MONTH(spx[[#This Row],[Date]])</f>
        <v>8</v>
      </c>
      <c r="J1908" t="b">
        <f>MOD(spx[[#This Row],[month]]-1,3)=0</f>
        <v>0</v>
      </c>
      <c r="K1908" t="b">
        <f>spx[[#This Row],[month]]&lt;&gt;I1907</f>
        <v>0</v>
      </c>
      <c r="L1908" s="8">
        <f>YEAR(spx[[#This Row],[Date]])</f>
        <v>2007</v>
      </c>
      <c r="M1908" s="8" cm="1">
        <f t="array" ref="M1908">_xlfn.IFS(spx[[#This Row],[month]]&lt;=3,1,spx[[#This Row],[month]]&lt;=6,2,spx[[#This Row],[month]]&lt;=9,3,spx[[#This Row],[month]]&lt;=12,4)</f>
        <v>3</v>
      </c>
    </row>
    <row r="1909" spans="1:13" x14ac:dyDescent="0.25">
      <c r="A1909" s="2">
        <v>39300</v>
      </c>
      <c r="B1909">
        <v>1433.040039</v>
      </c>
      <c r="C1909">
        <v>1467.670044</v>
      </c>
      <c r="D1909">
        <v>1427.3900149999999</v>
      </c>
      <c r="E1909">
        <v>1467.670044</v>
      </c>
      <c r="F1909">
        <v>1467.670044</v>
      </c>
      <c r="G1909">
        <v>5067200000</v>
      </c>
      <c r="H1909">
        <f>DAY(spx[[#This Row],[Date]])</f>
        <v>6</v>
      </c>
      <c r="I1909" s="7">
        <f>MONTH(spx[[#This Row],[Date]])</f>
        <v>8</v>
      </c>
      <c r="J1909" t="b">
        <f>MOD(spx[[#This Row],[month]]-1,3)=0</f>
        <v>0</v>
      </c>
      <c r="K1909" t="b">
        <f>spx[[#This Row],[month]]&lt;&gt;I1908</f>
        <v>0</v>
      </c>
      <c r="L1909" s="8">
        <f>YEAR(spx[[#This Row],[Date]])</f>
        <v>2007</v>
      </c>
      <c r="M1909" s="8" cm="1">
        <f t="array" ref="M1909">_xlfn.IFS(spx[[#This Row],[month]]&lt;=3,1,spx[[#This Row],[month]]&lt;=6,2,spx[[#This Row],[month]]&lt;=9,3,spx[[#This Row],[month]]&lt;=12,4)</f>
        <v>3</v>
      </c>
    </row>
    <row r="1910" spans="1:13" x14ac:dyDescent="0.25">
      <c r="A1910" s="2">
        <v>39301</v>
      </c>
      <c r="B1910">
        <v>1467.619995</v>
      </c>
      <c r="C1910">
        <v>1488.3000489999999</v>
      </c>
      <c r="D1910">
        <v>1455.8000489999999</v>
      </c>
      <c r="E1910">
        <v>1476.709961</v>
      </c>
      <c r="F1910">
        <v>1476.709961</v>
      </c>
      <c r="G1910">
        <v>4909390000</v>
      </c>
      <c r="H1910">
        <f>DAY(spx[[#This Row],[Date]])</f>
        <v>7</v>
      </c>
      <c r="I1910" s="7">
        <f>MONTH(spx[[#This Row],[Date]])</f>
        <v>8</v>
      </c>
      <c r="J1910" t="b">
        <f>MOD(spx[[#This Row],[month]]-1,3)=0</f>
        <v>0</v>
      </c>
      <c r="K1910" t="b">
        <f>spx[[#This Row],[month]]&lt;&gt;I1909</f>
        <v>0</v>
      </c>
      <c r="L1910" s="8">
        <f>YEAR(spx[[#This Row],[Date]])</f>
        <v>2007</v>
      </c>
      <c r="M1910" s="8" cm="1">
        <f t="array" ref="M1910">_xlfn.IFS(spx[[#This Row],[month]]&lt;=3,1,spx[[#This Row],[month]]&lt;=6,2,spx[[#This Row],[month]]&lt;=9,3,spx[[#This Row],[month]]&lt;=12,4)</f>
        <v>3</v>
      </c>
    </row>
    <row r="1911" spans="1:13" x14ac:dyDescent="0.25">
      <c r="A1911" s="2">
        <v>39302</v>
      </c>
      <c r="B1911">
        <v>1476.219971</v>
      </c>
      <c r="C1911">
        <v>1503.8900149999999</v>
      </c>
      <c r="D1911">
        <v>1476.219971</v>
      </c>
      <c r="E1911">
        <v>1497.48999</v>
      </c>
      <c r="F1911">
        <v>1497.48999</v>
      </c>
      <c r="G1911">
        <v>5499560000</v>
      </c>
      <c r="H1911">
        <f>DAY(spx[[#This Row],[Date]])</f>
        <v>8</v>
      </c>
      <c r="I1911" s="7">
        <f>MONTH(spx[[#This Row],[Date]])</f>
        <v>8</v>
      </c>
      <c r="J1911" t="b">
        <f>MOD(spx[[#This Row],[month]]-1,3)=0</f>
        <v>0</v>
      </c>
      <c r="K1911" t="b">
        <f>spx[[#This Row],[month]]&lt;&gt;I1910</f>
        <v>0</v>
      </c>
      <c r="L1911" s="8">
        <f>YEAR(spx[[#This Row],[Date]])</f>
        <v>2007</v>
      </c>
      <c r="M1911" s="8" cm="1">
        <f t="array" ref="M1911">_xlfn.IFS(spx[[#This Row],[month]]&lt;=3,1,spx[[#This Row],[month]]&lt;=6,2,spx[[#This Row],[month]]&lt;=9,3,spx[[#This Row],[month]]&lt;=12,4)</f>
        <v>3</v>
      </c>
    </row>
    <row r="1912" spans="1:13" x14ac:dyDescent="0.25">
      <c r="A1912" s="2">
        <v>39303</v>
      </c>
      <c r="B1912">
        <v>1497.209961</v>
      </c>
      <c r="C1912">
        <v>1497.209961</v>
      </c>
      <c r="D1912">
        <v>1453.089966</v>
      </c>
      <c r="E1912">
        <v>1453.089966</v>
      </c>
      <c r="F1912">
        <v>1453.089966</v>
      </c>
      <c r="G1912">
        <v>5889600000</v>
      </c>
      <c r="H1912">
        <f>DAY(spx[[#This Row],[Date]])</f>
        <v>9</v>
      </c>
      <c r="I1912" s="7">
        <f>MONTH(spx[[#This Row],[Date]])</f>
        <v>8</v>
      </c>
      <c r="J1912" t="b">
        <f>MOD(spx[[#This Row],[month]]-1,3)=0</f>
        <v>0</v>
      </c>
      <c r="K1912" t="b">
        <f>spx[[#This Row],[month]]&lt;&gt;I1911</f>
        <v>0</v>
      </c>
      <c r="L1912" s="8">
        <f>YEAR(spx[[#This Row],[Date]])</f>
        <v>2007</v>
      </c>
      <c r="M1912" s="8" cm="1">
        <f t="array" ref="M1912">_xlfn.IFS(spx[[#This Row],[month]]&lt;=3,1,spx[[#This Row],[month]]&lt;=6,2,spx[[#This Row],[month]]&lt;=9,3,spx[[#This Row],[month]]&lt;=12,4)</f>
        <v>3</v>
      </c>
    </row>
    <row r="1913" spans="1:13" x14ac:dyDescent="0.25">
      <c r="A1913" s="2">
        <v>39304</v>
      </c>
      <c r="B1913">
        <v>1453.089966</v>
      </c>
      <c r="C1913">
        <v>1462.0200199999999</v>
      </c>
      <c r="D1913">
        <v>1429.73999</v>
      </c>
      <c r="E1913">
        <v>1453.6400149999999</v>
      </c>
      <c r="F1913">
        <v>1453.6400149999999</v>
      </c>
      <c r="G1913">
        <v>5345780000</v>
      </c>
      <c r="H1913">
        <f>DAY(spx[[#This Row],[Date]])</f>
        <v>10</v>
      </c>
      <c r="I1913" s="7">
        <f>MONTH(spx[[#This Row],[Date]])</f>
        <v>8</v>
      </c>
      <c r="J1913" t="b">
        <f>MOD(spx[[#This Row],[month]]-1,3)=0</f>
        <v>0</v>
      </c>
      <c r="K1913" t="b">
        <f>spx[[#This Row],[month]]&lt;&gt;I1912</f>
        <v>0</v>
      </c>
      <c r="L1913" s="8">
        <f>YEAR(spx[[#This Row],[Date]])</f>
        <v>2007</v>
      </c>
      <c r="M1913" s="8" cm="1">
        <f t="array" ref="M1913">_xlfn.IFS(spx[[#This Row],[month]]&lt;=3,1,spx[[#This Row],[month]]&lt;=6,2,spx[[#This Row],[month]]&lt;=9,3,spx[[#This Row],[month]]&lt;=12,4)</f>
        <v>3</v>
      </c>
    </row>
    <row r="1914" spans="1:13" x14ac:dyDescent="0.25">
      <c r="A1914" s="2">
        <v>39307</v>
      </c>
      <c r="B1914">
        <v>1453.420044</v>
      </c>
      <c r="C1914">
        <v>1466.290039</v>
      </c>
      <c r="D1914">
        <v>1451.540039</v>
      </c>
      <c r="E1914">
        <v>1452.920044</v>
      </c>
      <c r="F1914">
        <v>1452.920044</v>
      </c>
      <c r="G1914">
        <v>3696280000</v>
      </c>
      <c r="H1914">
        <f>DAY(spx[[#This Row],[Date]])</f>
        <v>13</v>
      </c>
      <c r="I1914" s="7">
        <f>MONTH(spx[[#This Row],[Date]])</f>
        <v>8</v>
      </c>
      <c r="J1914" t="b">
        <f>MOD(spx[[#This Row],[month]]-1,3)=0</f>
        <v>0</v>
      </c>
      <c r="K1914" t="b">
        <f>spx[[#This Row],[month]]&lt;&gt;I1913</f>
        <v>0</v>
      </c>
      <c r="L1914" s="8">
        <f>YEAR(spx[[#This Row],[Date]])</f>
        <v>2007</v>
      </c>
      <c r="M1914" s="8" cm="1">
        <f t="array" ref="M1914">_xlfn.IFS(spx[[#This Row],[month]]&lt;=3,1,spx[[#This Row],[month]]&lt;=6,2,spx[[#This Row],[month]]&lt;=9,3,spx[[#This Row],[month]]&lt;=12,4)</f>
        <v>3</v>
      </c>
    </row>
    <row r="1915" spans="1:13" x14ac:dyDescent="0.25">
      <c r="A1915" s="2">
        <v>39308</v>
      </c>
      <c r="B1915">
        <v>1452.869995</v>
      </c>
      <c r="C1915">
        <v>1456.73999</v>
      </c>
      <c r="D1915">
        <v>1426.1999510000001</v>
      </c>
      <c r="E1915">
        <v>1426.540039</v>
      </c>
      <c r="F1915">
        <v>1426.540039</v>
      </c>
      <c r="G1915">
        <v>3814630000</v>
      </c>
      <c r="H1915">
        <f>DAY(spx[[#This Row],[Date]])</f>
        <v>14</v>
      </c>
      <c r="I1915" s="7">
        <f>MONTH(spx[[#This Row],[Date]])</f>
        <v>8</v>
      </c>
      <c r="J1915" t="b">
        <f>MOD(spx[[#This Row],[month]]-1,3)=0</f>
        <v>0</v>
      </c>
      <c r="K1915" t="b">
        <f>spx[[#This Row],[month]]&lt;&gt;I1914</f>
        <v>0</v>
      </c>
      <c r="L1915" s="8">
        <f>YEAR(spx[[#This Row],[Date]])</f>
        <v>2007</v>
      </c>
      <c r="M1915" s="8" cm="1">
        <f t="array" ref="M1915">_xlfn.IFS(spx[[#This Row],[month]]&lt;=3,1,spx[[#This Row],[month]]&lt;=6,2,spx[[#This Row],[month]]&lt;=9,3,spx[[#This Row],[month]]&lt;=12,4)</f>
        <v>3</v>
      </c>
    </row>
    <row r="1916" spans="1:13" x14ac:dyDescent="0.25">
      <c r="A1916" s="2">
        <v>39309</v>
      </c>
      <c r="B1916">
        <v>1426.150024</v>
      </c>
      <c r="C1916">
        <v>1440.780029</v>
      </c>
      <c r="D1916">
        <v>1404.3599850000001</v>
      </c>
      <c r="E1916">
        <v>1406.6999510000001</v>
      </c>
      <c r="F1916">
        <v>1406.6999510000001</v>
      </c>
      <c r="G1916">
        <v>4290930000</v>
      </c>
      <c r="H1916">
        <f>DAY(spx[[#This Row],[Date]])</f>
        <v>15</v>
      </c>
      <c r="I1916" s="7">
        <f>MONTH(spx[[#This Row],[Date]])</f>
        <v>8</v>
      </c>
      <c r="J1916" t="b">
        <f>MOD(spx[[#This Row],[month]]-1,3)=0</f>
        <v>0</v>
      </c>
      <c r="K1916" t="b">
        <f>spx[[#This Row],[month]]&lt;&gt;I1915</f>
        <v>0</v>
      </c>
      <c r="L1916" s="8">
        <f>YEAR(spx[[#This Row],[Date]])</f>
        <v>2007</v>
      </c>
      <c r="M1916" s="8" cm="1">
        <f t="array" ref="M1916">_xlfn.IFS(spx[[#This Row],[month]]&lt;=3,1,spx[[#This Row],[month]]&lt;=6,2,spx[[#This Row],[month]]&lt;=9,3,spx[[#This Row],[month]]&lt;=12,4)</f>
        <v>3</v>
      </c>
    </row>
    <row r="1917" spans="1:13" x14ac:dyDescent="0.25">
      <c r="A1917" s="2">
        <v>39310</v>
      </c>
      <c r="B1917">
        <v>1406.6400149999999</v>
      </c>
      <c r="C1917">
        <v>1415.969971</v>
      </c>
      <c r="D1917">
        <v>1370.599976</v>
      </c>
      <c r="E1917">
        <v>1411.2700199999999</v>
      </c>
      <c r="F1917">
        <v>1411.2700199999999</v>
      </c>
      <c r="G1917">
        <v>6509300000</v>
      </c>
      <c r="H1917">
        <f>DAY(spx[[#This Row],[Date]])</f>
        <v>16</v>
      </c>
      <c r="I1917" s="7">
        <f>MONTH(spx[[#This Row],[Date]])</f>
        <v>8</v>
      </c>
      <c r="J1917" t="b">
        <f>MOD(spx[[#This Row],[month]]-1,3)=0</f>
        <v>0</v>
      </c>
      <c r="K1917" t="b">
        <f>spx[[#This Row],[month]]&lt;&gt;I1916</f>
        <v>0</v>
      </c>
      <c r="L1917" s="8">
        <f>YEAR(spx[[#This Row],[Date]])</f>
        <v>2007</v>
      </c>
      <c r="M1917" s="8" cm="1">
        <f t="array" ref="M1917">_xlfn.IFS(spx[[#This Row],[month]]&lt;=3,1,spx[[#This Row],[month]]&lt;=6,2,spx[[#This Row],[month]]&lt;=9,3,spx[[#This Row],[month]]&lt;=12,4)</f>
        <v>3</v>
      </c>
    </row>
    <row r="1918" spans="1:13" x14ac:dyDescent="0.25">
      <c r="A1918" s="2">
        <v>39311</v>
      </c>
      <c r="B1918">
        <v>1411.26001</v>
      </c>
      <c r="C1918">
        <v>1450.329956</v>
      </c>
      <c r="D1918">
        <v>1411.26001</v>
      </c>
      <c r="E1918">
        <v>1445.9399410000001</v>
      </c>
      <c r="F1918">
        <v>1445.9399410000001</v>
      </c>
      <c r="G1918">
        <v>3570040000</v>
      </c>
      <c r="H1918">
        <f>DAY(spx[[#This Row],[Date]])</f>
        <v>17</v>
      </c>
      <c r="I1918" s="7">
        <f>MONTH(spx[[#This Row],[Date]])</f>
        <v>8</v>
      </c>
      <c r="J1918" t="b">
        <f>MOD(spx[[#This Row],[month]]-1,3)=0</f>
        <v>0</v>
      </c>
      <c r="K1918" t="b">
        <f>spx[[#This Row],[month]]&lt;&gt;I1917</f>
        <v>0</v>
      </c>
      <c r="L1918" s="8">
        <f>YEAR(spx[[#This Row],[Date]])</f>
        <v>2007</v>
      </c>
      <c r="M1918" s="8" cm="1">
        <f t="array" ref="M1918">_xlfn.IFS(spx[[#This Row],[month]]&lt;=3,1,spx[[#This Row],[month]]&lt;=6,2,spx[[#This Row],[month]]&lt;=9,3,spx[[#This Row],[month]]&lt;=12,4)</f>
        <v>3</v>
      </c>
    </row>
    <row r="1919" spans="1:13" x14ac:dyDescent="0.25">
      <c r="A1919" s="2">
        <v>39314</v>
      </c>
      <c r="B1919">
        <v>1445.9399410000001</v>
      </c>
      <c r="C1919">
        <v>1451.75</v>
      </c>
      <c r="D1919">
        <v>1430.540039</v>
      </c>
      <c r="E1919">
        <v>1445.5500489999999</v>
      </c>
      <c r="F1919">
        <v>1445.5500489999999</v>
      </c>
      <c r="G1919">
        <v>3321340000</v>
      </c>
      <c r="H1919">
        <f>DAY(spx[[#This Row],[Date]])</f>
        <v>20</v>
      </c>
      <c r="I1919" s="7">
        <f>MONTH(spx[[#This Row],[Date]])</f>
        <v>8</v>
      </c>
      <c r="J1919" t="b">
        <f>MOD(spx[[#This Row],[month]]-1,3)=0</f>
        <v>0</v>
      </c>
      <c r="K1919" t="b">
        <f>spx[[#This Row],[month]]&lt;&gt;I1918</f>
        <v>0</v>
      </c>
      <c r="L1919" s="8">
        <f>YEAR(spx[[#This Row],[Date]])</f>
        <v>2007</v>
      </c>
      <c r="M1919" s="8" cm="1">
        <f t="array" ref="M1919">_xlfn.IFS(spx[[#This Row],[month]]&lt;=3,1,spx[[#This Row],[month]]&lt;=6,2,spx[[#This Row],[month]]&lt;=9,3,spx[[#This Row],[month]]&lt;=12,4)</f>
        <v>3</v>
      </c>
    </row>
    <row r="1920" spans="1:13" x14ac:dyDescent="0.25">
      <c r="A1920" s="2">
        <v>39315</v>
      </c>
      <c r="B1920">
        <v>1445.5500489999999</v>
      </c>
      <c r="C1920">
        <v>1455.3199460000001</v>
      </c>
      <c r="D1920">
        <v>1439.76001</v>
      </c>
      <c r="E1920">
        <v>1447.119995</v>
      </c>
      <c r="F1920">
        <v>1447.119995</v>
      </c>
      <c r="G1920">
        <v>3012150000</v>
      </c>
      <c r="H1920">
        <f>DAY(spx[[#This Row],[Date]])</f>
        <v>21</v>
      </c>
      <c r="I1920" s="7">
        <f>MONTH(spx[[#This Row],[Date]])</f>
        <v>8</v>
      </c>
      <c r="J1920" t="b">
        <f>MOD(spx[[#This Row],[month]]-1,3)=0</f>
        <v>0</v>
      </c>
      <c r="K1920" t="b">
        <f>spx[[#This Row],[month]]&lt;&gt;I1919</f>
        <v>0</v>
      </c>
      <c r="L1920" s="8">
        <f>YEAR(spx[[#This Row],[Date]])</f>
        <v>2007</v>
      </c>
      <c r="M1920" s="8" cm="1">
        <f t="array" ref="M1920">_xlfn.IFS(spx[[#This Row],[month]]&lt;=3,1,spx[[#This Row],[month]]&lt;=6,2,spx[[#This Row],[month]]&lt;=9,3,spx[[#This Row],[month]]&lt;=12,4)</f>
        <v>3</v>
      </c>
    </row>
    <row r="1921" spans="1:13" x14ac:dyDescent="0.25">
      <c r="A1921" s="2">
        <v>39316</v>
      </c>
      <c r="B1921">
        <v>1447.030029</v>
      </c>
      <c r="C1921">
        <v>1464.8599850000001</v>
      </c>
      <c r="D1921">
        <v>1447.030029</v>
      </c>
      <c r="E1921">
        <v>1464.0699460000001</v>
      </c>
      <c r="F1921">
        <v>1464.0699460000001</v>
      </c>
      <c r="G1921">
        <v>3309120000</v>
      </c>
      <c r="H1921">
        <f>DAY(spx[[#This Row],[Date]])</f>
        <v>22</v>
      </c>
      <c r="I1921" s="7">
        <f>MONTH(spx[[#This Row],[Date]])</f>
        <v>8</v>
      </c>
      <c r="J1921" t="b">
        <f>MOD(spx[[#This Row],[month]]-1,3)=0</f>
        <v>0</v>
      </c>
      <c r="K1921" t="b">
        <f>spx[[#This Row],[month]]&lt;&gt;I1920</f>
        <v>0</v>
      </c>
      <c r="L1921" s="8">
        <f>YEAR(spx[[#This Row],[Date]])</f>
        <v>2007</v>
      </c>
      <c r="M1921" s="8" cm="1">
        <f t="array" ref="M1921">_xlfn.IFS(spx[[#This Row],[month]]&lt;=3,1,spx[[#This Row],[month]]&lt;=6,2,spx[[#This Row],[month]]&lt;=9,3,spx[[#This Row],[month]]&lt;=12,4)</f>
        <v>3</v>
      </c>
    </row>
    <row r="1922" spans="1:13" x14ac:dyDescent="0.25">
      <c r="A1922" s="2">
        <v>39317</v>
      </c>
      <c r="B1922">
        <v>1464.0500489999999</v>
      </c>
      <c r="C1922">
        <v>1472.0600589999999</v>
      </c>
      <c r="D1922">
        <v>1453.880005</v>
      </c>
      <c r="E1922">
        <v>1462.5</v>
      </c>
      <c r="F1922">
        <v>1462.5</v>
      </c>
      <c r="G1922">
        <v>3084390000</v>
      </c>
      <c r="H1922">
        <f>DAY(spx[[#This Row],[Date]])</f>
        <v>23</v>
      </c>
      <c r="I1922" s="7">
        <f>MONTH(spx[[#This Row],[Date]])</f>
        <v>8</v>
      </c>
      <c r="J1922" t="b">
        <f>MOD(spx[[#This Row],[month]]-1,3)=0</f>
        <v>0</v>
      </c>
      <c r="K1922" t="b">
        <f>spx[[#This Row],[month]]&lt;&gt;I1921</f>
        <v>0</v>
      </c>
      <c r="L1922" s="8">
        <f>YEAR(spx[[#This Row],[Date]])</f>
        <v>2007</v>
      </c>
      <c r="M1922" s="8" cm="1">
        <f t="array" ref="M1922">_xlfn.IFS(spx[[#This Row],[month]]&lt;=3,1,spx[[#This Row],[month]]&lt;=6,2,spx[[#This Row],[month]]&lt;=9,3,spx[[#This Row],[month]]&lt;=12,4)</f>
        <v>3</v>
      </c>
    </row>
    <row r="1923" spans="1:13" x14ac:dyDescent="0.25">
      <c r="A1923" s="2">
        <v>39318</v>
      </c>
      <c r="B1923">
        <v>1462.339966</v>
      </c>
      <c r="C1923">
        <v>1479.400024</v>
      </c>
      <c r="D1923">
        <v>1460.540039</v>
      </c>
      <c r="E1923">
        <v>1479.369995</v>
      </c>
      <c r="F1923">
        <v>1479.369995</v>
      </c>
      <c r="G1923">
        <v>2541400000</v>
      </c>
      <c r="H1923">
        <f>DAY(spx[[#This Row],[Date]])</f>
        <v>24</v>
      </c>
      <c r="I1923" s="7">
        <f>MONTH(spx[[#This Row],[Date]])</f>
        <v>8</v>
      </c>
      <c r="J1923" t="b">
        <f>MOD(spx[[#This Row],[month]]-1,3)=0</f>
        <v>0</v>
      </c>
      <c r="K1923" t="b">
        <f>spx[[#This Row],[month]]&lt;&gt;I1922</f>
        <v>0</v>
      </c>
      <c r="L1923" s="8">
        <f>YEAR(spx[[#This Row],[Date]])</f>
        <v>2007</v>
      </c>
      <c r="M1923" s="8" cm="1">
        <f t="array" ref="M1923">_xlfn.IFS(spx[[#This Row],[month]]&lt;=3,1,spx[[#This Row],[month]]&lt;=6,2,spx[[#This Row],[month]]&lt;=9,3,spx[[#This Row],[month]]&lt;=12,4)</f>
        <v>3</v>
      </c>
    </row>
    <row r="1924" spans="1:13" x14ac:dyDescent="0.25">
      <c r="A1924" s="2">
        <v>39321</v>
      </c>
      <c r="B1924">
        <v>1479.3599850000001</v>
      </c>
      <c r="C1924">
        <v>1479.3599850000001</v>
      </c>
      <c r="D1924">
        <v>1465.9799800000001</v>
      </c>
      <c r="E1924">
        <v>1466.790039</v>
      </c>
      <c r="F1924">
        <v>1466.790039</v>
      </c>
      <c r="G1924">
        <v>2406180000</v>
      </c>
      <c r="H1924">
        <f>DAY(spx[[#This Row],[Date]])</f>
        <v>27</v>
      </c>
      <c r="I1924" s="7">
        <f>MONTH(spx[[#This Row],[Date]])</f>
        <v>8</v>
      </c>
      <c r="J1924" t="b">
        <f>MOD(spx[[#This Row],[month]]-1,3)=0</f>
        <v>0</v>
      </c>
      <c r="K1924" t="b">
        <f>spx[[#This Row],[month]]&lt;&gt;I1923</f>
        <v>0</v>
      </c>
      <c r="L1924" s="8">
        <f>YEAR(spx[[#This Row],[Date]])</f>
        <v>2007</v>
      </c>
      <c r="M1924" s="8" cm="1">
        <f t="array" ref="M1924">_xlfn.IFS(spx[[#This Row],[month]]&lt;=3,1,spx[[#This Row],[month]]&lt;=6,2,spx[[#This Row],[month]]&lt;=9,3,spx[[#This Row],[month]]&lt;=12,4)</f>
        <v>3</v>
      </c>
    </row>
    <row r="1925" spans="1:13" x14ac:dyDescent="0.25">
      <c r="A1925" s="2">
        <v>39322</v>
      </c>
      <c r="B1925">
        <v>1466.719971</v>
      </c>
      <c r="C1925">
        <v>1466.719971</v>
      </c>
      <c r="D1925">
        <v>1432.01001</v>
      </c>
      <c r="E1925">
        <v>1432.3599850000001</v>
      </c>
      <c r="F1925">
        <v>1432.3599850000001</v>
      </c>
      <c r="G1925">
        <v>3078090000</v>
      </c>
      <c r="H1925">
        <f>DAY(spx[[#This Row],[Date]])</f>
        <v>28</v>
      </c>
      <c r="I1925" s="7">
        <f>MONTH(spx[[#This Row],[Date]])</f>
        <v>8</v>
      </c>
      <c r="J1925" t="b">
        <f>MOD(spx[[#This Row],[month]]-1,3)=0</f>
        <v>0</v>
      </c>
      <c r="K1925" t="b">
        <f>spx[[#This Row],[month]]&lt;&gt;I1924</f>
        <v>0</v>
      </c>
      <c r="L1925" s="8">
        <f>YEAR(spx[[#This Row],[Date]])</f>
        <v>2007</v>
      </c>
      <c r="M1925" s="8" cm="1">
        <f t="array" ref="M1925">_xlfn.IFS(spx[[#This Row],[month]]&lt;=3,1,spx[[#This Row],[month]]&lt;=6,2,spx[[#This Row],[month]]&lt;=9,3,spx[[#This Row],[month]]&lt;=12,4)</f>
        <v>3</v>
      </c>
    </row>
    <row r="1926" spans="1:13" x14ac:dyDescent="0.25">
      <c r="A1926" s="2">
        <v>39323</v>
      </c>
      <c r="B1926">
        <v>1432.01001</v>
      </c>
      <c r="C1926">
        <v>1463.76001</v>
      </c>
      <c r="D1926">
        <v>1432.01001</v>
      </c>
      <c r="E1926">
        <v>1463.76001</v>
      </c>
      <c r="F1926">
        <v>1463.76001</v>
      </c>
      <c r="G1926">
        <v>2824070000</v>
      </c>
      <c r="H1926">
        <f>DAY(spx[[#This Row],[Date]])</f>
        <v>29</v>
      </c>
      <c r="I1926" s="7">
        <f>MONTH(spx[[#This Row],[Date]])</f>
        <v>8</v>
      </c>
      <c r="J1926" t="b">
        <f>MOD(spx[[#This Row],[month]]-1,3)=0</f>
        <v>0</v>
      </c>
      <c r="K1926" t="b">
        <f>spx[[#This Row],[month]]&lt;&gt;I1925</f>
        <v>0</v>
      </c>
      <c r="L1926" s="8">
        <f>YEAR(spx[[#This Row],[Date]])</f>
        <v>2007</v>
      </c>
      <c r="M1926" s="8" cm="1">
        <f t="array" ref="M1926">_xlfn.IFS(spx[[#This Row],[month]]&lt;=3,1,spx[[#This Row],[month]]&lt;=6,2,spx[[#This Row],[month]]&lt;=9,3,spx[[#This Row],[month]]&lt;=12,4)</f>
        <v>3</v>
      </c>
    </row>
    <row r="1927" spans="1:13" x14ac:dyDescent="0.25">
      <c r="A1927" s="2">
        <v>39324</v>
      </c>
      <c r="B1927">
        <v>1463.670044</v>
      </c>
      <c r="C1927">
        <v>1468.4300539999999</v>
      </c>
      <c r="D1927">
        <v>1451.25</v>
      </c>
      <c r="E1927">
        <v>1457.6400149999999</v>
      </c>
      <c r="F1927">
        <v>1457.6400149999999</v>
      </c>
      <c r="G1927">
        <v>2582960000</v>
      </c>
      <c r="H1927">
        <f>DAY(spx[[#This Row],[Date]])</f>
        <v>30</v>
      </c>
      <c r="I1927" s="7">
        <f>MONTH(spx[[#This Row],[Date]])</f>
        <v>8</v>
      </c>
      <c r="J1927" t="b">
        <f>MOD(spx[[#This Row],[month]]-1,3)=0</f>
        <v>0</v>
      </c>
      <c r="K1927" t="b">
        <f>spx[[#This Row],[month]]&lt;&gt;I1926</f>
        <v>0</v>
      </c>
      <c r="L1927" s="8">
        <f>YEAR(spx[[#This Row],[Date]])</f>
        <v>2007</v>
      </c>
      <c r="M1927" s="8" cm="1">
        <f t="array" ref="M1927">_xlfn.IFS(spx[[#This Row],[month]]&lt;=3,1,spx[[#This Row],[month]]&lt;=6,2,spx[[#This Row],[month]]&lt;=9,3,spx[[#This Row],[month]]&lt;=12,4)</f>
        <v>3</v>
      </c>
    </row>
    <row r="1928" spans="1:13" x14ac:dyDescent="0.25">
      <c r="A1928" s="2">
        <v>39325</v>
      </c>
      <c r="B1928">
        <v>1457.6099850000001</v>
      </c>
      <c r="C1928">
        <v>1481.469971</v>
      </c>
      <c r="D1928">
        <v>1457.6099850000001</v>
      </c>
      <c r="E1928">
        <v>1473.98999</v>
      </c>
      <c r="F1928">
        <v>1473.98999</v>
      </c>
      <c r="G1928">
        <v>2731610000</v>
      </c>
      <c r="H1928">
        <f>DAY(spx[[#This Row],[Date]])</f>
        <v>31</v>
      </c>
      <c r="I1928" s="7">
        <f>MONTH(spx[[#This Row],[Date]])</f>
        <v>8</v>
      </c>
      <c r="J1928" t="b">
        <f>MOD(spx[[#This Row],[month]]-1,3)=0</f>
        <v>0</v>
      </c>
      <c r="K1928" t="b">
        <f>spx[[#This Row],[month]]&lt;&gt;I1927</f>
        <v>0</v>
      </c>
      <c r="L1928" s="8">
        <f>YEAR(spx[[#This Row],[Date]])</f>
        <v>2007</v>
      </c>
      <c r="M1928" s="8" cm="1">
        <f t="array" ref="M1928">_xlfn.IFS(spx[[#This Row],[month]]&lt;=3,1,spx[[#This Row],[month]]&lt;=6,2,spx[[#This Row],[month]]&lt;=9,3,spx[[#This Row],[month]]&lt;=12,4)</f>
        <v>3</v>
      </c>
    </row>
    <row r="1929" spans="1:13" x14ac:dyDescent="0.25">
      <c r="A1929" s="2">
        <v>39329</v>
      </c>
      <c r="B1929">
        <v>1473.959961</v>
      </c>
      <c r="C1929">
        <v>1496.400024</v>
      </c>
      <c r="D1929">
        <v>1472.150024</v>
      </c>
      <c r="E1929">
        <v>1489.420044</v>
      </c>
      <c r="F1929">
        <v>1489.420044</v>
      </c>
      <c r="G1929">
        <v>2766600000</v>
      </c>
      <c r="H1929">
        <f>DAY(spx[[#This Row],[Date]])</f>
        <v>4</v>
      </c>
      <c r="I1929" s="7">
        <f>MONTH(spx[[#This Row],[Date]])</f>
        <v>9</v>
      </c>
      <c r="J1929" t="b">
        <f>MOD(spx[[#This Row],[month]]-1,3)=0</f>
        <v>0</v>
      </c>
      <c r="K1929" t="b">
        <f>spx[[#This Row],[month]]&lt;&gt;I1928</f>
        <v>1</v>
      </c>
      <c r="L1929" s="8">
        <f>YEAR(spx[[#This Row],[Date]])</f>
        <v>2007</v>
      </c>
      <c r="M1929" s="8" cm="1">
        <f t="array" ref="M1929">_xlfn.IFS(spx[[#This Row],[month]]&lt;=3,1,spx[[#This Row],[month]]&lt;=6,2,spx[[#This Row],[month]]&lt;=9,3,spx[[#This Row],[month]]&lt;=12,4)</f>
        <v>3</v>
      </c>
    </row>
    <row r="1930" spans="1:13" x14ac:dyDescent="0.25">
      <c r="A1930" s="2">
        <v>39330</v>
      </c>
      <c r="B1930">
        <v>1488.76001</v>
      </c>
      <c r="C1930">
        <v>1488.76001</v>
      </c>
      <c r="D1930">
        <v>1466.339966</v>
      </c>
      <c r="E1930">
        <v>1472.290039</v>
      </c>
      <c r="F1930">
        <v>1472.290039</v>
      </c>
      <c r="G1930">
        <v>2991600000</v>
      </c>
      <c r="H1930">
        <f>DAY(spx[[#This Row],[Date]])</f>
        <v>5</v>
      </c>
      <c r="I1930" s="7">
        <f>MONTH(spx[[#This Row],[Date]])</f>
        <v>9</v>
      </c>
      <c r="J1930" t="b">
        <f>MOD(spx[[#This Row],[month]]-1,3)=0</f>
        <v>0</v>
      </c>
      <c r="K1930" t="b">
        <f>spx[[#This Row],[month]]&lt;&gt;I1929</f>
        <v>0</v>
      </c>
      <c r="L1930" s="8">
        <f>YEAR(spx[[#This Row],[Date]])</f>
        <v>2007</v>
      </c>
      <c r="M1930" s="8" cm="1">
        <f t="array" ref="M1930">_xlfn.IFS(spx[[#This Row],[month]]&lt;=3,1,spx[[#This Row],[month]]&lt;=6,2,spx[[#This Row],[month]]&lt;=9,3,spx[[#This Row],[month]]&lt;=12,4)</f>
        <v>3</v>
      </c>
    </row>
    <row r="1931" spans="1:13" x14ac:dyDescent="0.25">
      <c r="A1931" s="2">
        <v>39331</v>
      </c>
      <c r="B1931">
        <v>1472.030029</v>
      </c>
      <c r="C1931">
        <v>1481.48999</v>
      </c>
      <c r="D1931">
        <v>1467.410034</v>
      </c>
      <c r="E1931">
        <v>1478.5500489999999</v>
      </c>
      <c r="F1931">
        <v>1478.5500489999999</v>
      </c>
      <c r="G1931">
        <v>2459590000</v>
      </c>
      <c r="H1931">
        <f>DAY(spx[[#This Row],[Date]])</f>
        <v>6</v>
      </c>
      <c r="I1931" s="7">
        <f>MONTH(spx[[#This Row],[Date]])</f>
        <v>9</v>
      </c>
      <c r="J1931" t="b">
        <f>MOD(spx[[#This Row],[month]]-1,3)=0</f>
        <v>0</v>
      </c>
      <c r="K1931" t="b">
        <f>spx[[#This Row],[month]]&lt;&gt;I1930</f>
        <v>0</v>
      </c>
      <c r="L1931" s="8">
        <f>YEAR(spx[[#This Row],[Date]])</f>
        <v>2007</v>
      </c>
      <c r="M1931" s="8" cm="1">
        <f t="array" ref="M1931">_xlfn.IFS(spx[[#This Row],[month]]&lt;=3,1,spx[[#This Row],[month]]&lt;=6,2,spx[[#This Row],[month]]&lt;=9,3,spx[[#This Row],[month]]&lt;=12,4)</f>
        <v>3</v>
      </c>
    </row>
    <row r="1932" spans="1:13" x14ac:dyDescent="0.25">
      <c r="A1932" s="2">
        <v>39332</v>
      </c>
      <c r="B1932">
        <v>1478.5500489999999</v>
      </c>
      <c r="C1932">
        <v>1478.5500489999999</v>
      </c>
      <c r="D1932">
        <v>1449.0699460000001</v>
      </c>
      <c r="E1932">
        <v>1453.5500489999999</v>
      </c>
      <c r="F1932">
        <v>1453.5500489999999</v>
      </c>
      <c r="G1932">
        <v>3191080000</v>
      </c>
      <c r="H1932">
        <f>DAY(spx[[#This Row],[Date]])</f>
        <v>7</v>
      </c>
      <c r="I1932" s="7">
        <f>MONTH(spx[[#This Row],[Date]])</f>
        <v>9</v>
      </c>
      <c r="J1932" t="b">
        <f>MOD(spx[[#This Row],[month]]-1,3)=0</f>
        <v>0</v>
      </c>
      <c r="K1932" t="b">
        <f>spx[[#This Row],[month]]&lt;&gt;I1931</f>
        <v>0</v>
      </c>
      <c r="L1932" s="8">
        <f>YEAR(spx[[#This Row],[Date]])</f>
        <v>2007</v>
      </c>
      <c r="M1932" s="8" cm="1">
        <f t="array" ref="M1932">_xlfn.IFS(spx[[#This Row],[month]]&lt;=3,1,spx[[#This Row],[month]]&lt;=6,2,spx[[#This Row],[month]]&lt;=9,3,spx[[#This Row],[month]]&lt;=12,4)</f>
        <v>3</v>
      </c>
    </row>
    <row r="1933" spans="1:13" x14ac:dyDescent="0.25">
      <c r="A1933" s="2">
        <v>39335</v>
      </c>
      <c r="B1933">
        <v>1453.5</v>
      </c>
      <c r="C1933">
        <v>1462.25</v>
      </c>
      <c r="D1933">
        <v>1439.290039</v>
      </c>
      <c r="E1933">
        <v>1451.6999510000001</v>
      </c>
      <c r="F1933">
        <v>1451.6999510000001</v>
      </c>
      <c r="G1933">
        <v>2835720000</v>
      </c>
      <c r="H1933">
        <f>DAY(spx[[#This Row],[Date]])</f>
        <v>10</v>
      </c>
      <c r="I1933" s="7">
        <f>MONTH(spx[[#This Row],[Date]])</f>
        <v>9</v>
      </c>
      <c r="J1933" t="b">
        <f>MOD(spx[[#This Row],[month]]-1,3)=0</f>
        <v>0</v>
      </c>
      <c r="K1933" t="b">
        <f>spx[[#This Row],[month]]&lt;&gt;I1932</f>
        <v>0</v>
      </c>
      <c r="L1933" s="8">
        <f>YEAR(spx[[#This Row],[Date]])</f>
        <v>2007</v>
      </c>
      <c r="M1933" s="8" cm="1">
        <f t="array" ref="M1933">_xlfn.IFS(spx[[#This Row],[month]]&lt;=3,1,spx[[#This Row],[month]]&lt;=6,2,spx[[#This Row],[month]]&lt;=9,3,spx[[#This Row],[month]]&lt;=12,4)</f>
        <v>3</v>
      </c>
    </row>
    <row r="1934" spans="1:13" x14ac:dyDescent="0.25">
      <c r="A1934" s="2">
        <v>39336</v>
      </c>
      <c r="B1934">
        <v>1451.6899410000001</v>
      </c>
      <c r="C1934">
        <v>1472.4799800000001</v>
      </c>
      <c r="D1934">
        <v>1451.6899410000001</v>
      </c>
      <c r="E1934">
        <v>1471.48999</v>
      </c>
      <c r="F1934">
        <v>1471.48999</v>
      </c>
      <c r="G1934">
        <v>3015330000</v>
      </c>
      <c r="H1934">
        <f>DAY(spx[[#This Row],[Date]])</f>
        <v>11</v>
      </c>
      <c r="I1934" s="7">
        <f>MONTH(spx[[#This Row],[Date]])</f>
        <v>9</v>
      </c>
      <c r="J1934" t="b">
        <f>MOD(spx[[#This Row],[month]]-1,3)=0</f>
        <v>0</v>
      </c>
      <c r="K1934" t="b">
        <f>spx[[#This Row],[month]]&lt;&gt;I1933</f>
        <v>0</v>
      </c>
      <c r="L1934" s="8">
        <f>YEAR(spx[[#This Row],[Date]])</f>
        <v>2007</v>
      </c>
      <c r="M1934" s="8" cm="1">
        <f t="array" ref="M1934">_xlfn.IFS(spx[[#This Row],[month]]&lt;=3,1,spx[[#This Row],[month]]&lt;=6,2,spx[[#This Row],[month]]&lt;=9,3,spx[[#This Row],[month]]&lt;=12,4)</f>
        <v>3</v>
      </c>
    </row>
    <row r="1935" spans="1:13" x14ac:dyDescent="0.25">
      <c r="A1935" s="2">
        <v>39337</v>
      </c>
      <c r="B1935">
        <v>1471.099976</v>
      </c>
      <c r="C1935">
        <v>1479.5</v>
      </c>
      <c r="D1935">
        <v>1465.75</v>
      </c>
      <c r="E1935">
        <v>1471.5600589999999</v>
      </c>
      <c r="F1935">
        <v>1471.5600589999999</v>
      </c>
      <c r="G1935">
        <v>2885720000</v>
      </c>
      <c r="H1935">
        <f>DAY(spx[[#This Row],[Date]])</f>
        <v>12</v>
      </c>
      <c r="I1935" s="7">
        <f>MONTH(spx[[#This Row],[Date]])</f>
        <v>9</v>
      </c>
      <c r="J1935" t="b">
        <f>MOD(spx[[#This Row],[month]]-1,3)=0</f>
        <v>0</v>
      </c>
      <c r="K1935" t="b">
        <f>spx[[#This Row],[month]]&lt;&gt;I1934</f>
        <v>0</v>
      </c>
      <c r="L1935" s="8">
        <f>YEAR(spx[[#This Row],[Date]])</f>
        <v>2007</v>
      </c>
      <c r="M1935" s="8" cm="1">
        <f t="array" ref="M1935">_xlfn.IFS(spx[[#This Row],[month]]&lt;=3,1,spx[[#This Row],[month]]&lt;=6,2,spx[[#This Row],[month]]&lt;=9,3,spx[[#This Row],[month]]&lt;=12,4)</f>
        <v>3</v>
      </c>
    </row>
    <row r="1936" spans="1:13" x14ac:dyDescent="0.25">
      <c r="A1936" s="2">
        <v>39338</v>
      </c>
      <c r="B1936">
        <v>1471.469971</v>
      </c>
      <c r="C1936">
        <v>1489.579956</v>
      </c>
      <c r="D1936">
        <v>1471.469971</v>
      </c>
      <c r="E1936">
        <v>1483.9499510000001</v>
      </c>
      <c r="F1936">
        <v>1483.9499510000001</v>
      </c>
      <c r="G1936">
        <v>2877080000</v>
      </c>
      <c r="H1936">
        <f>DAY(spx[[#This Row],[Date]])</f>
        <v>13</v>
      </c>
      <c r="I1936" s="7">
        <f>MONTH(spx[[#This Row],[Date]])</f>
        <v>9</v>
      </c>
      <c r="J1936" t="b">
        <f>MOD(spx[[#This Row],[month]]-1,3)=0</f>
        <v>0</v>
      </c>
      <c r="K1936" t="b">
        <f>spx[[#This Row],[month]]&lt;&gt;I1935</f>
        <v>0</v>
      </c>
      <c r="L1936" s="8">
        <f>YEAR(spx[[#This Row],[Date]])</f>
        <v>2007</v>
      </c>
      <c r="M1936" s="8" cm="1">
        <f t="array" ref="M1936">_xlfn.IFS(spx[[#This Row],[month]]&lt;=3,1,spx[[#This Row],[month]]&lt;=6,2,spx[[#This Row],[month]]&lt;=9,3,spx[[#This Row],[month]]&lt;=12,4)</f>
        <v>3</v>
      </c>
    </row>
    <row r="1937" spans="1:13" x14ac:dyDescent="0.25">
      <c r="A1937" s="2">
        <v>39339</v>
      </c>
      <c r="B1937">
        <v>1483.9499510000001</v>
      </c>
      <c r="C1937">
        <v>1485.98999</v>
      </c>
      <c r="D1937">
        <v>1473.1800539999999</v>
      </c>
      <c r="E1937">
        <v>1484.25</v>
      </c>
      <c r="F1937">
        <v>1484.25</v>
      </c>
      <c r="G1937">
        <v>2641740000</v>
      </c>
      <c r="H1937">
        <f>DAY(spx[[#This Row],[Date]])</f>
        <v>14</v>
      </c>
      <c r="I1937" s="7">
        <f>MONTH(spx[[#This Row],[Date]])</f>
        <v>9</v>
      </c>
      <c r="J1937" t="b">
        <f>MOD(spx[[#This Row],[month]]-1,3)=0</f>
        <v>0</v>
      </c>
      <c r="K1937" t="b">
        <f>spx[[#This Row],[month]]&lt;&gt;I1936</f>
        <v>0</v>
      </c>
      <c r="L1937" s="8">
        <f>YEAR(spx[[#This Row],[Date]])</f>
        <v>2007</v>
      </c>
      <c r="M1937" s="8" cm="1">
        <f t="array" ref="M1937">_xlfn.IFS(spx[[#This Row],[month]]&lt;=3,1,spx[[#This Row],[month]]&lt;=6,2,spx[[#This Row],[month]]&lt;=9,3,spx[[#This Row],[month]]&lt;=12,4)</f>
        <v>3</v>
      </c>
    </row>
    <row r="1938" spans="1:13" x14ac:dyDescent="0.25">
      <c r="A1938" s="2">
        <v>39342</v>
      </c>
      <c r="B1938">
        <v>1484.23999</v>
      </c>
      <c r="C1938">
        <v>1484.23999</v>
      </c>
      <c r="D1938">
        <v>1471.8199460000001</v>
      </c>
      <c r="E1938">
        <v>1476.650024</v>
      </c>
      <c r="F1938">
        <v>1476.650024</v>
      </c>
      <c r="G1938">
        <v>2598390000</v>
      </c>
      <c r="H1938">
        <f>DAY(spx[[#This Row],[Date]])</f>
        <v>17</v>
      </c>
      <c r="I1938" s="7">
        <f>MONTH(spx[[#This Row],[Date]])</f>
        <v>9</v>
      </c>
      <c r="J1938" t="b">
        <f>MOD(spx[[#This Row],[month]]-1,3)=0</f>
        <v>0</v>
      </c>
      <c r="K1938" t="b">
        <f>spx[[#This Row],[month]]&lt;&gt;I1937</f>
        <v>0</v>
      </c>
      <c r="L1938" s="8">
        <f>YEAR(spx[[#This Row],[Date]])</f>
        <v>2007</v>
      </c>
      <c r="M1938" s="8" cm="1">
        <f t="array" ref="M1938">_xlfn.IFS(spx[[#This Row],[month]]&lt;=3,1,spx[[#This Row],[month]]&lt;=6,2,spx[[#This Row],[month]]&lt;=9,3,spx[[#This Row],[month]]&lt;=12,4)</f>
        <v>3</v>
      </c>
    </row>
    <row r="1939" spans="1:13" x14ac:dyDescent="0.25">
      <c r="A1939" s="2">
        <v>39343</v>
      </c>
      <c r="B1939">
        <v>1476.630005</v>
      </c>
      <c r="C1939">
        <v>1519.8900149999999</v>
      </c>
      <c r="D1939">
        <v>1476.630005</v>
      </c>
      <c r="E1939">
        <v>1519.780029</v>
      </c>
      <c r="F1939">
        <v>1519.780029</v>
      </c>
      <c r="G1939">
        <v>3708940000</v>
      </c>
      <c r="H1939">
        <f>DAY(spx[[#This Row],[Date]])</f>
        <v>18</v>
      </c>
      <c r="I1939" s="7">
        <f>MONTH(spx[[#This Row],[Date]])</f>
        <v>9</v>
      </c>
      <c r="J1939" t="b">
        <f>MOD(spx[[#This Row],[month]]-1,3)=0</f>
        <v>0</v>
      </c>
      <c r="K1939" t="b">
        <f>spx[[#This Row],[month]]&lt;&gt;I1938</f>
        <v>0</v>
      </c>
      <c r="L1939" s="8">
        <f>YEAR(spx[[#This Row],[Date]])</f>
        <v>2007</v>
      </c>
      <c r="M1939" s="8" cm="1">
        <f t="array" ref="M1939">_xlfn.IFS(spx[[#This Row],[month]]&lt;=3,1,spx[[#This Row],[month]]&lt;=6,2,spx[[#This Row],[month]]&lt;=9,3,spx[[#This Row],[month]]&lt;=12,4)</f>
        <v>3</v>
      </c>
    </row>
    <row r="1940" spans="1:13" x14ac:dyDescent="0.25">
      <c r="A1940" s="2">
        <v>39344</v>
      </c>
      <c r="B1940">
        <v>1519.75</v>
      </c>
      <c r="C1940">
        <v>1538.73999</v>
      </c>
      <c r="D1940">
        <v>1519.75</v>
      </c>
      <c r="E1940">
        <v>1529.030029</v>
      </c>
      <c r="F1940">
        <v>1529.030029</v>
      </c>
      <c r="G1940">
        <v>3846750000</v>
      </c>
      <c r="H1940">
        <f>DAY(spx[[#This Row],[Date]])</f>
        <v>19</v>
      </c>
      <c r="I1940" s="7">
        <f>MONTH(spx[[#This Row],[Date]])</f>
        <v>9</v>
      </c>
      <c r="J1940" t="b">
        <f>MOD(spx[[#This Row],[month]]-1,3)=0</f>
        <v>0</v>
      </c>
      <c r="K1940" t="b">
        <f>spx[[#This Row],[month]]&lt;&gt;I1939</f>
        <v>0</v>
      </c>
      <c r="L1940" s="8">
        <f>YEAR(spx[[#This Row],[Date]])</f>
        <v>2007</v>
      </c>
      <c r="M1940" s="8" cm="1">
        <f t="array" ref="M1940">_xlfn.IFS(spx[[#This Row],[month]]&lt;=3,1,spx[[#This Row],[month]]&lt;=6,2,spx[[#This Row],[month]]&lt;=9,3,spx[[#This Row],[month]]&lt;=12,4)</f>
        <v>3</v>
      </c>
    </row>
    <row r="1941" spans="1:13" x14ac:dyDescent="0.25">
      <c r="A1941" s="2">
        <v>39345</v>
      </c>
      <c r="B1941">
        <v>1528.6899410000001</v>
      </c>
      <c r="C1941">
        <v>1529.1400149999999</v>
      </c>
      <c r="D1941">
        <v>1516.420044</v>
      </c>
      <c r="E1941">
        <v>1518.75</v>
      </c>
      <c r="F1941">
        <v>1518.75</v>
      </c>
      <c r="G1941">
        <v>2957700000</v>
      </c>
      <c r="H1941">
        <f>DAY(spx[[#This Row],[Date]])</f>
        <v>20</v>
      </c>
      <c r="I1941" s="7">
        <f>MONTH(spx[[#This Row],[Date]])</f>
        <v>9</v>
      </c>
      <c r="J1941" t="b">
        <f>MOD(spx[[#This Row],[month]]-1,3)=0</f>
        <v>0</v>
      </c>
      <c r="K1941" t="b">
        <f>spx[[#This Row],[month]]&lt;&gt;I1940</f>
        <v>0</v>
      </c>
      <c r="L1941" s="8">
        <f>YEAR(spx[[#This Row],[Date]])</f>
        <v>2007</v>
      </c>
      <c r="M1941" s="8" cm="1">
        <f t="array" ref="M1941">_xlfn.IFS(spx[[#This Row],[month]]&lt;=3,1,spx[[#This Row],[month]]&lt;=6,2,spx[[#This Row],[month]]&lt;=9,3,spx[[#This Row],[month]]&lt;=12,4)</f>
        <v>3</v>
      </c>
    </row>
    <row r="1942" spans="1:13" x14ac:dyDescent="0.25">
      <c r="A1942" s="2">
        <v>39346</v>
      </c>
      <c r="B1942">
        <v>1518.75</v>
      </c>
      <c r="C1942">
        <v>1530.8900149999999</v>
      </c>
      <c r="D1942">
        <v>1518.75</v>
      </c>
      <c r="E1942">
        <v>1525.75</v>
      </c>
      <c r="F1942">
        <v>1525.75</v>
      </c>
      <c r="G1942">
        <v>3679460000</v>
      </c>
      <c r="H1942">
        <f>DAY(spx[[#This Row],[Date]])</f>
        <v>21</v>
      </c>
      <c r="I1942" s="7">
        <f>MONTH(spx[[#This Row],[Date]])</f>
        <v>9</v>
      </c>
      <c r="J1942" t="b">
        <f>MOD(spx[[#This Row],[month]]-1,3)=0</f>
        <v>0</v>
      </c>
      <c r="K1942" t="b">
        <f>spx[[#This Row],[month]]&lt;&gt;I1941</f>
        <v>0</v>
      </c>
      <c r="L1942" s="8">
        <f>YEAR(spx[[#This Row],[Date]])</f>
        <v>2007</v>
      </c>
      <c r="M1942" s="8" cm="1">
        <f t="array" ref="M1942">_xlfn.IFS(spx[[#This Row],[month]]&lt;=3,1,spx[[#This Row],[month]]&lt;=6,2,spx[[#This Row],[month]]&lt;=9,3,spx[[#This Row],[month]]&lt;=12,4)</f>
        <v>3</v>
      </c>
    </row>
    <row r="1943" spans="1:13" x14ac:dyDescent="0.25">
      <c r="A1943" s="2">
        <v>39349</v>
      </c>
      <c r="B1943">
        <v>1525.75</v>
      </c>
      <c r="C1943">
        <v>1530.1800539999999</v>
      </c>
      <c r="D1943">
        <v>1516.150024</v>
      </c>
      <c r="E1943">
        <v>1517.7299800000001</v>
      </c>
      <c r="F1943">
        <v>1517.7299800000001</v>
      </c>
      <c r="G1943">
        <v>3131310000</v>
      </c>
      <c r="H1943">
        <f>DAY(spx[[#This Row],[Date]])</f>
        <v>24</v>
      </c>
      <c r="I1943" s="7">
        <f>MONTH(spx[[#This Row],[Date]])</f>
        <v>9</v>
      </c>
      <c r="J1943" t="b">
        <f>MOD(spx[[#This Row],[month]]-1,3)=0</f>
        <v>0</v>
      </c>
      <c r="K1943" t="b">
        <f>spx[[#This Row],[month]]&lt;&gt;I1942</f>
        <v>0</v>
      </c>
      <c r="L1943" s="8">
        <f>YEAR(spx[[#This Row],[Date]])</f>
        <v>2007</v>
      </c>
      <c r="M1943" s="8" cm="1">
        <f t="array" ref="M1943">_xlfn.IFS(spx[[#This Row],[month]]&lt;=3,1,spx[[#This Row],[month]]&lt;=6,2,spx[[#This Row],[month]]&lt;=9,3,spx[[#This Row],[month]]&lt;=12,4)</f>
        <v>3</v>
      </c>
    </row>
    <row r="1944" spans="1:13" x14ac:dyDescent="0.25">
      <c r="A1944" s="2">
        <v>39350</v>
      </c>
      <c r="B1944">
        <v>1516.339966</v>
      </c>
      <c r="C1944">
        <v>1518.2700199999999</v>
      </c>
      <c r="D1944">
        <v>1507.130005</v>
      </c>
      <c r="E1944">
        <v>1517.209961</v>
      </c>
      <c r="F1944">
        <v>1517.209961</v>
      </c>
      <c r="G1944">
        <v>3187770000</v>
      </c>
      <c r="H1944">
        <f>DAY(spx[[#This Row],[Date]])</f>
        <v>25</v>
      </c>
      <c r="I1944" s="7">
        <f>MONTH(spx[[#This Row],[Date]])</f>
        <v>9</v>
      </c>
      <c r="J1944" t="b">
        <f>MOD(spx[[#This Row],[month]]-1,3)=0</f>
        <v>0</v>
      </c>
      <c r="K1944" t="b">
        <f>spx[[#This Row],[month]]&lt;&gt;I1943</f>
        <v>0</v>
      </c>
      <c r="L1944" s="8">
        <f>YEAR(spx[[#This Row],[Date]])</f>
        <v>2007</v>
      </c>
      <c r="M1944" s="8" cm="1">
        <f t="array" ref="M1944">_xlfn.IFS(spx[[#This Row],[month]]&lt;=3,1,spx[[#This Row],[month]]&lt;=6,2,spx[[#This Row],[month]]&lt;=9,3,spx[[#This Row],[month]]&lt;=12,4)</f>
        <v>3</v>
      </c>
    </row>
    <row r="1945" spans="1:13" x14ac:dyDescent="0.25">
      <c r="A1945" s="2">
        <v>39351</v>
      </c>
      <c r="B1945">
        <v>1518.619995</v>
      </c>
      <c r="C1945">
        <v>1529.3900149999999</v>
      </c>
      <c r="D1945">
        <v>1518.619995</v>
      </c>
      <c r="E1945">
        <v>1525.420044</v>
      </c>
      <c r="F1945">
        <v>1525.420044</v>
      </c>
      <c r="G1945">
        <v>3237390000</v>
      </c>
      <c r="H1945">
        <f>DAY(spx[[#This Row],[Date]])</f>
        <v>26</v>
      </c>
      <c r="I1945" s="7">
        <f>MONTH(spx[[#This Row],[Date]])</f>
        <v>9</v>
      </c>
      <c r="J1945" t="b">
        <f>MOD(spx[[#This Row],[month]]-1,3)=0</f>
        <v>0</v>
      </c>
      <c r="K1945" t="b">
        <f>spx[[#This Row],[month]]&lt;&gt;I1944</f>
        <v>0</v>
      </c>
      <c r="L1945" s="8">
        <f>YEAR(spx[[#This Row],[Date]])</f>
        <v>2007</v>
      </c>
      <c r="M1945" s="8" cm="1">
        <f t="array" ref="M1945">_xlfn.IFS(spx[[#This Row],[month]]&lt;=3,1,spx[[#This Row],[month]]&lt;=6,2,spx[[#This Row],[month]]&lt;=9,3,spx[[#This Row],[month]]&lt;=12,4)</f>
        <v>3</v>
      </c>
    </row>
    <row r="1946" spans="1:13" x14ac:dyDescent="0.25">
      <c r="A1946" s="2">
        <v>39352</v>
      </c>
      <c r="B1946">
        <v>1527.3199460000001</v>
      </c>
      <c r="C1946">
        <v>1532.459961</v>
      </c>
      <c r="D1946">
        <v>1525.8100589999999</v>
      </c>
      <c r="E1946">
        <v>1531.380005</v>
      </c>
      <c r="F1946">
        <v>1531.380005</v>
      </c>
      <c r="G1946">
        <v>2872180000</v>
      </c>
      <c r="H1946">
        <f>DAY(spx[[#This Row],[Date]])</f>
        <v>27</v>
      </c>
      <c r="I1946" s="7">
        <f>MONTH(spx[[#This Row],[Date]])</f>
        <v>9</v>
      </c>
      <c r="J1946" t="b">
        <f>MOD(spx[[#This Row],[month]]-1,3)=0</f>
        <v>0</v>
      </c>
      <c r="K1946" t="b">
        <f>spx[[#This Row],[month]]&lt;&gt;I1945</f>
        <v>0</v>
      </c>
      <c r="L1946" s="8">
        <f>YEAR(spx[[#This Row],[Date]])</f>
        <v>2007</v>
      </c>
      <c r="M1946" s="8" cm="1">
        <f t="array" ref="M1946">_xlfn.IFS(spx[[#This Row],[month]]&lt;=3,1,spx[[#This Row],[month]]&lt;=6,2,spx[[#This Row],[month]]&lt;=9,3,spx[[#This Row],[month]]&lt;=12,4)</f>
        <v>3</v>
      </c>
    </row>
    <row r="1947" spans="1:13" x14ac:dyDescent="0.25">
      <c r="A1947" s="2">
        <v>39353</v>
      </c>
      <c r="B1947">
        <v>1531.23999</v>
      </c>
      <c r="C1947">
        <v>1533.73999</v>
      </c>
      <c r="D1947">
        <v>1521.98999</v>
      </c>
      <c r="E1947">
        <v>1526.75</v>
      </c>
      <c r="F1947">
        <v>1526.75</v>
      </c>
      <c r="G1947">
        <v>2925350000</v>
      </c>
      <c r="H1947">
        <f>DAY(spx[[#This Row],[Date]])</f>
        <v>28</v>
      </c>
      <c r="I1947" s="7">
        <f>MONTH(spx[[#This Row],[Date]])</f>
        <v>9</v>
      </c>
      <c r="J1947" t="b">
        <f>MOD(spx[[#This Row],[month]]-1,3)=0</f>
        <v>0</v>
      </c>
      <c r="K1947" t="b">
        <f>spx[[#This Row],[month]]&lt;&gt;I1946</f>
        <v>0</v>
      </c>
      <c r="L1947" s="8">
        <f>YEAR(spx[[#This Row],[Date]])</f>
        <v>2007</v>
      </c>
      <c r="M1947" s="8" cm="1">
        <f t="array" ref="M1947">_xlfn.IFS(spx[[#This Row],[month]]&lt;=3,1,spx[[#This Row],[month]]&lt;=6,2,spx[[#This Row],[month]]&lt;=9,3,spx[[#This Row],[month]]&lt;=12,4)</f>
        <v>3</v>
      </c>
    </row>
    <row r="1948" spans="1:13" x14ac:dyDescent="0.25">
      <c r="A1948" s="2">
        <v>39356</v>
      </c>
      <c r="B1948">
        <v>1527.290039</v>
      </c>
      <c r="C1948">
        <v>1549.0200199999999</v>
      </c>
      <c r="D1948">
        <v>1527.25</v>
      </c>
      <c r="E1948">
        <v>1547.040039</v>
      </c>
      <c r="F1948">
        <v>1547.040039</v>
      </c>
      <c r="G1948">
        <v>3281990000</v>
      </c>
      <c r="H1948">
        <f>DAY(spx[[#This Row],[Date]])</f>
        <v>1</v>
      </c>
      <c r="I1948" s="7">
        <f>MONTH(spx[[#This Row],[Date]])</f>
        <v>10</v>
      </c>
      <c r="J1948" t="b">
        <f>MOD(spx[[#This Row],[month]]-1,3)=0</f>
        <v>1</v>
      </c>
      <c r="K1948" t="b">
        <f>spx[[#This Row],[month]]&lt;&gt;I1947</f>
        <v>1</v>
      </c>
      <c r="L1948" s="8">
        <f>YEAR(spx[[#This Row],[Date]])</f>
        <v>2007</v>
      </c>
      <c r="M1948" s="8" cm="1">
        <f t="array" ref="M1948">_xlfn.IFS(spx[[#This Row],[month]]&lt;=3,1,spx[[#This Row],[month]]&lt;=6,2,spx[[#This Row],[month]]&lt;=9,3,spx[[#This Row],[month]]&lt;=12,4)</f>
        <v>4</v>
      </c>
    </row>
    <row r="1949" spans="1:13" x14ac:dyDescent="0.25">
      <c r="A1949" s="2">
        <v>39357</v>
      </c>
      <c r="B1949">
        <v>1546.959961</v>
      </c>
      <c r="C1949">
        <v>1548.01001</v>
      </c>
      <c r="D1949">
        <v>1540.369995</v>
      </c>
      <c r="E1949">
        <v>1546.630005</v>
      </c>
      <c r="F1949">
        <v>1546.630005</v>
      </c>
      <c r="G1949">
        <v>3101910000</v>
      </c>
      <c r="H1949">
        <f>DAY(spx[[#This Row],[Date]])</f>
        <v>2</v>
      </c>
      <c r="I1949" s="7">
        <f>MONTH(spx[[#This Row],[Date]])</f>
        <v>10</v>
      </c>
      <c r="J1949" t="b">
        <f>MOD(spx[[#This Row],[month]]-1,3)=0</f>
        <v>1</v>
      </c>
      <c r="K1949" t="b">
        <f>spx[[#This Row],[month]]&lt;&gt;I1948</f>
        <v>0</v>
      </c>
      <c r="L1949" s="8">
        <f>YEAR(spx[[#This Row],[Date]])</f>
        <v>2007</v>
      </c>
      <c r="M1949" s="8" cm="1">
        <f t="array" ref="M1949">_xlfn.IFS(spx[[#This Row],[month]]&lt;=3,1,spx[[#This Row],[month]]&lt;=6,2,spx[[#This Row],[month]]&lt;=9,3,spx[[#This Row],[month]]&lt;=12,4)</f>
        <v>4</v>
      </c>
    </row>
    <row r="1950" spans="1:13" x14ac:dyDescent="0.25">
      <c r="A1950" s="2">
        <v>39358</v>
      </c>
      <c r="B1950">
        <v>1545.8000489999999</v>
      </c>
      <c r="C1950">
        <v>1545.839966</v>
      </c>
      <c r="D1950">
        <v>1536.339966</v>
      </c>
      <c r="E1950">
        <v>1539.589966</v>
      </c>
      <c r="F1950">
        <v>1539.589966</v>
      </c>
      <c r="G1950">
        <v>3065320000</v>
      </c>
      <c r="H1950">
        <f>DAY(spx[[#This Row],[Date]])</f>
        <v>3</v>
      </c>
      <c r="I1950" s="7">
        <f>MONTH(spx[[#This Row],[Date]])</f>
        <v>10</v>
      </c>
      <c r="J1950" t="b">
        <f>MOD(spx[[#This Row],[month]]-1,3)=0</f>
        <v>1</v>
      </c>
      <c r="K1950" t="b">
        <f>spx[[#This Row],[month]]&lt;&gt;I1949</f>
        <v>0</v>
      </c>
      <c r="L1950" s="8">
        <f>YEAR(spx[[#This Row],[Date]])</f>
        <v>2007</v>
      </c>
      <c r="M1950" s="8" cm="1">
        <f t="array" ref="M1950">_xlfn.IFS(spx[[#This Row],[month]]&lt;=3,1,spx[[#This Row],[month]]&lt;=6,2,spx[[#This Row],[month]]&lt;=9,3,spx[[#This Row],[month]]&lt;=12,4)</f>
        <v>4</v>
      </c>
    </row>
    <row r="1951" spans="1:13" x14ac:dyDescent="0.25">
      <c r="A1951" s="2">
        <v>39359</v>
      </c>
      <c r="B1951">
        <v>1539.910034</v>
      </c>
      <c r="C1951">
        <v>1544.0200199999999</v>
      </c>
      <c r="D1951">
        <v>1537.630005</v>
      </c>
      <c r="E1951">
        <v>1542.839966</v>
      </c>
      <c r="F1951">
        <v>1542.839966</v>
      </c>
      <c r="G1951">
        <v>2690430000</v>
      </c>
      <c r="H1951">
        <f>DAY(spx[[#This Row],[Date]])</f>
        <v>4</v>
      </c>
      <c r="I1951" s="7">
        <f>MONTH(spx[[#This Row],[Date]])</f>
        <v>10</v>
      </c>
      <c r="J1951" t="b">
        <f>MOD(spx[[#This Row],[month]]-1,3)=0</f>
        <v>1</v>
      </c>
      <c r="K1951" t="b">
        <f>spx[[#This Row],[month]]&lt;&gt;I1950</f>
        <v>0</v>
      </c>
      <c r="L1951" s="8">
        <f>YEAR(spx[[#This Row],[Date]])</f>
        <v>2007</v>
      </c>
      <c r="M1951" s="8" cm="1">
        <f t="array" ref="M1951">_xlfn.IFS(spx[[#This Row],[month]]&lt;=3,1,spx[[#This Row],[month]]&lt;=6,2,spx[[#This Row],[month]]&lt;=9,3,spx[[#This Row],[month]]&lt;=12,4)</f>
        <v>4</v>
      </c>
    </row>
    <row r="1952" spans="1:13" x14ac:dyDescent="0.25">
      <c r="A1952" s="2">
        <v>39360</v>
      </c>
      <c r="B1952">
        <v>1543.839966</v>
      </c>
      <c r="C1952">
        <v>1561.910034</v>
      </c>
      <c r="D1952">
        <v>1543.839966</v>
      </c>
      <c r="E1952">
        <v>1557.589966</v>
      </c>
      <c r="F1952">
        <v>1557.589966</v>
      </c>
      <c r="G1952">
        <v>2919030000</v>
      </c>
      <c r="H1952">
        <f>DAY(spx[[#This Row],[Date]])</f>
        <v>5</v>
      </c>
      <c r="I1952" s="7">
        <f>MONTH(spx[[#This Row],[Date]])</f>
        <v>10</v>
      </c>
      <c r="J1952" t="b">
        <f>MOD(spx[[#This Row],[month]]-1,3)=0</f>
        <v>1</v>
      </c>
      <c r="K1952" t="b">
        <f>spx[[#This Row],[month]]&lt;&gt;I1951</f>
        <v>0</v>
      </c>
      <c r="L1952" s="8">
        <f>YEAR(spx[[#This Row],[Date]])</f>
        <v>2007</v>
      </c>
      <c r="M1952" s="8" cm="1">
        <f t="array" ref="M1952">_xlfn.IFS(spx[[#This Row],[month]]&lt;=3,1,spx[[#This Row],[month]]&lt;=6,2,spx[[#This Row],[month]]&lt;=9,3,spx[[#This Row],[month]]&lt;=12,4)</f>
        <v>4</v>
      </c>
    </row>
    <row r="1953" spans="1:13" x14ac:dyDescent="0.25">
      <c r="A1953" s="2">
        <v>39363</v>
      </c>
      <c r="B1953">
        <v>1556.51001</v>
      </c>
      <c r="C1953">
        <v>1556.51001</v>
      </c>
      <c r="D1953">
        <v>1549</v>
      </c>
      <c r="E1953">
        <v>1552.579956</v>
      </c>
      <c r="F1953">
        <v>1552.579956</v>
      </c>
      <c r="G1953">
        <v>2040650000</v>
      </c>
      <c r="H1953">
        <f>DAY(spx[[#This Row],[Date]])</f>
        <v>8</v>
      </c>
      <c r="I1953" s="7">
        <f>MONTH(spx[[#This Row],[Date]])</f>
        <v>10</v>
      </c>
      <c r="J1953" t="b">
        <f>MOD(spx[[#This Row],[month]]-1,3)=0</f>
        <v>1</v>
      </c>
      <c r="K1953" t="b">
        <f>spx[[#This Row],[month]]&lt;&gt;I1952</f>
        <v>0</v>
      </c>
      <c r="L1953" s="8">
        <f>YEAR(spx[[#This Row],[Date]])</f>
        <v>2007</v>
      </c>
      <c r="M1953" s="8" cm="1">
        <f t="array" ref="M1953">_xlfn.IFS(spx[[#This Row],[month]]&lt;=3,1,spx[[#This Row],[month]]&lt;=6,2,spx[[#This Row],[month]]&lt;=9,3,spx[[#This Row],[month]]&lt;=12,4)</f>
        <v>4</v>
      </c>
    </row>
    <row r="1954" spans="1:13" x14ac:dyDescent="0.25">
      <c r="A1954" s="2">
        <v>39364</v>
      </c>
      <c r="B1954">
        <v>1553.1800539999999</v>
      </c>
      <c r="C1954">
        <v>1565.26001</v>
      </c>
      <c r="D1954">
        <v>1551.8199460000001</v>
      </c>
      <c r="E1954">
        <v>1565.150024</v>
      </c>
      <c r="F1954">
        <v>1565.150024</v>
      </c>
      <c r="G1954">
        <v>2932040000</v>
      </c>
      <c r="H1954">
        <f>DAY(spx[[#This Row],[Date]])</f>
        <v>9</v>
      </c>
      <c r="I1954" s="7">
        <f>MONTH(spx[[#This Row],[Date]])</f>
        <v>10</v>
      </c>
      <c r="J1954" t="b">
        <f>MOD(spx[[#This Row],[month]]-1,3)=0</f>
        <v>1</v>
      </c>
      <c r="K1954" t="b">
        <f>spx[[#This Row],[month]]&lt;&gt;I1953</f>
        <v>0</v>
      </c>
      <c r="L1954" s="8">
        <f>YEAR(spx[[#This Row],[Date]])</f>
        <v>2007</v>
      </c>
      <c r="M1954" s="8" cm="1">
        <f t="array" ref="M1954">_xlfn.IFS(spx[[#This Row],[month]]&lt;=3,1,spx[[#This Row],[month]]&lt;=6,2,spx[[#This Row],[month]]&lt;=9,3,spx[[#This Row],[month]]&lt;=12,4)</f>
        <v>4</v>
      </c>
    </row>
    <row r="1955" spans="1:13" x14ac:dyDescent="0.25">
      <c r="A1955" s="2">
        <v>39365</v>
      </c>
      <c r="B1955">
        <v>1564.9799800000001</v>
      </c>
      <c r="C1955">
        <v>1565.420044</v>
      </c>
      <c r="D1955">
        <v>1555.459961</v>
      </c>
      <c r="E1955">
        <v>1562.469971</v>
      </c>
      <c r="F1955">
        <v>1562.469971</v>
      </c>
      <c r="G1955">
        <v>3044760000</v>
      </c>
      <c r="H1955">
        <f>DAY(spx[[#This Row],[Date]])</f>
        <v>10</v>
      </c>
      <c r="I1955" s="7">
        <f>MONTH(spx[[#This Row],[Date]])</f>
        <v>10</v>
      </c>
      <c r="J1955" t="b">
        <f>MOD(spx[[#This Row],[month]]-1,3)=0</f>
        <v>1</v>
      </c>
      <c r="K1955" t="b">
        <f>spx[[#This Row],[month]]&lt;&gt;I1954</f>
        <v>0</v>
      </c>
      <c r="L1955" s="8">
        <f>YEAR(spx[[#This Row],[Date]])</f>
        <v>2007</v>
      </c>
      <c r="M1955" s="8" cm="1">
        <f t="array" ref="M1955">_xlfn.IFS(spx[[#This Row],[month]]&lt;=3,1,spx[[#This Row],[month]]&lt;=6,2,spx[[#This Row],[month]]&lt;=9,3,spx[[#This Row],[month]]&lt;=12,4)</f>
        <v>4</v>
      </c>
    </row>
    <row r="1956" spans="1:13" x14ac:dyDescent="0.25">
      <c r="A1956" s="2">
        <v>39366</v>
      </c>
      <c r="B1956">
        <v>1564.719971</v>
      </c>
      <c r="C1956">
        <v>1576.089966</v>
      </c>
      <c r="D1956">
        <v>1546.719971</v>
      </c>
      <c r="E1956">
        <v>1554.410034</v>
      </c>
      <c r="F1956">
        <v>1554.410034</v>
      </c>
      <c r="G1956">
        <v>3911260000</v>
      </c>
      <c r="H1956">
        <f>DAY(spx[[#This Row],[Date]])</f>
        <v>11</v>
      </c>
      <c r="I1956" s="7">
        <f>MONTH(spx[[#This Row],[Date]])</f>
        <v>10</v>
      </c>
      <c r="J1956" t="b">
        <f>MOD(spx[[#This Row],[month]]-1,3)=0</f>
        <v>1</v>
      </c>
      <c r="K1956" t="b">
        <f>spx[[#This Row],[month]]&lt;&gt;I1955</f>
        <v>0</v>
      </c>
      <c r="L1956" s="8">
        <f>YEAR(spx[[#This Row],[Date]])</f>
        <v>2007</v>
      </c>
      <c r="M1956" s="8" cm="1">
        <f t="array" ref="M1956">_xlfn.IFS(spx[[#This Row],[month]]&lt;=3,1,spx[[#This Row],[month]]&lt;=6,2,spx[[#This Row],[month]]&lt;=9,3,spx[[#This Row],[month]]&lt;=12,4)</f>
        <v>4</v>
      </c>
    </row>
    <row r="1957" spans="1:13" x14ac:dyDescent="0.25">
      <c r="A1957" s="2">
        <v>39367</v>
      </c>
      <c r="B1957">
        <v>1555.410034</v>
      </c>
      <c r="C1957">
        <v>1563.030029</v>
      </c>
      <c r="D1957">
        <v>1554.089966</v>
      </c>
      <c r="E1957">
        <v>1561.8000489999999</v>
      </c>
      <c r="F1957">
        <v>1561.8000489999999</v>
      </c>
      <c r="G1957">
        <v>2788690000</v>
      </c>
      <c r="H1957">
        <f>DAY(spx[[#This Row],[Date]])</f>
        <v>12</v>
      </c>
      <c r="I1957" s="7">
        <f>MONTH(spx[[#This Row],[Date]])</f>
        <v>10</v>
      </c>
      <c r="J1957" t="b">
        <f>MOD(spx[[#This Row],[month]]-1,3)=0</f>
        <v>1</v>
      </c>
      <c r="K1957" t="b">
        <f>spx[[#This Row],[month]]&lt;&gt;I1956</f>
        <v>0</v>
      </c>
      <c r="L1957" s="8">
        <f>YEAR(spx[[#This Row],[Date]])</f>
        <v>2007</v>
      </c>
      <c r="M1957" s="8" cm="1">
        <f t="array" ref="M1957">_xlfn.IFS(spx[[#This Row],[month]]&lt;=3,1,spx[[#This Row],[month]]&lt;=6,2,spx[[#This Row],[month]]&lt;=9,3,spx[[#This Row],[month]]&lt;=12,4)</f>
        <v>4</v>
      </c>
    </row>
    <row r="1958" spans="1:13" x14ac:dyDescent="0.25">
      <c r="A1958" s="2">
        <v>39370</v>
      </c>
      <c r="B1958">
        <v>1562.25</v>
      </c>
      <c r="C1958">
        <v>1564.73999</v>
      </c>
      <c r="D1958">
        <v>1540.8100589999999</v>
      </c>
      <c r="E1958">
        <v>1548.709961</v>
      </c>
      <c r="F1958">
        <v>1548.709961</v>
      </c>
      <c r="G1958">
        <v>3139290000</v>
      </c>
      <c r="H1958">
        <f>DAY(spx[[#This Row],[Date]])</f>
        <v>15</v>
      </c>
      <c r="I1958" s="7">
        <f>MONTH(spx[[#This Row],[Date]])</f>
        <v>10</v>
      </c>
      <c r="J1958" t="b">
        <f>MOD(spx[[#This Row],[month]]-1,3)=0</f>
        <v>1</v>
      </c>
      <c r="K1958" t="b">
        <f>spx[[#This Row],[month]]&lt;&gt;I1957</f>
        <v>0</v>
      </c>
      <c r="L1958" s="8">
        <f>YEAR(spx[[#This Row],[Date]])</f>
        <v>2007</v>
      </c>
      <c r="M1958" s="8" cm="1">
        <f t="array" ref="M1958">_xlfn.IFS(spx[[#This Row],[month]]&lt;=3,1,spx[[#This Row],[month]]&lt;=6,2,spx[[#This Row],[month]]&lt;=9,3,spx[[#This Row],[month]]&lt;=12,4)</f>
        <v>4</v>
      </c>
    </row>
    <row r="1959" spans="1:13" x14ac:dyDescent="0.25">
      <c r="A1959" s="2">
        <v>39371</v>
      </c>
      <c r="B1959">
        <v>1547.8100589999999</v>
      </c>
      <c r="C1959">
        <v>1547.8100589999999</v>
      </c>
      <c r="D1959">
        <v>1536.290039</v>
      </c>
      <c r="E1959">
        <v>1538.530029</v>
      </c>
      <c r="F1959">
        <v>1538.530029</v>
      </c>
      <c r="G1959">
        <v>3234560000</v>
      </c>
      <c r="H1959">
        <f>DAY(spx[[#This Row],[Date]])</f>
        <v>16</v>
      </c>
      <c r="I1959" s="7">
        <f>MONTH(spx[[#This Row],[Date]])</f>
        <v>10</v>
      </c>
      <c r="J1959" t="b">
        <f>MOD(spx[[#This Row],[month]]-1,3)=0</f>
        <v>1</v>
      </c>
      <c r="K1959" t="b">
        <f>spx[[#This Row],[month]]&lt;&gt;I1958</f>
        <v>0</v>
      </c>
      <c r="L1959" s="8">
        <f>YEAR(spx[[#This Row],[Date]])</f>
        <v>2007</v>
      </c>
      <c r="M1959" s="8" cm="1">
        <f t="array" ref="M1959">_xlfn.IFS(spx[[#This Row],[month]]&lt;=3,1,spx[[#This Row],[month]]&lt;=6,2,spx[[#This Row],[month]]&lt;=9,3,spx[[#This Row],[month]]&lt;=12,4)</f>
        <v>4</v>
      </c>
    </row>
    <row r="1960" spans="1:13" x14ac:dyDescent="0.25">
      <c r="A1960" s="2">
        <v>39372</v>
      </c>
      <c r="B1960">
        <v>1544.4399410000001</v>
      </c>
      <c r="C1960">
        <v>1550.660034</v>
      </c>
      <c r="D1960">
        <v>1526.01001</v>
      </c>
      <c r="E1960">
        <v>1541.23999</v>
      </c>
      <c r="F1960">
        <v>1541.23999</v>
      </c>
      <c r="G1960">
        <v>3638070000</v>
      </c>
      <c r="H1960">
        <f>DAY(spx[[#This Row],[Date]])</f>
        <v>17</v>
      </c>
      <c r="I1960" s="7">
        <f>MONTH(spx[[#This Row],[Date]])</f>
        <v>10</v>
      </c>
      <c r="J1960" t="b">
        <f>MOD(spx[[#This Row],[month]]-1,3)=0</f>
        <v>1</v>
      </c>
      <c r="K1960" t="b">
        <f>spx[[#This Row],[month]]&lt;&gt;I1959</f>
        <v>0</v>
      </c>
      <c r="L1960" s="8">
        <f>YEAR(spx[[#This Row],[Date]])</f>
        <v>2007</v>
      </c>
      <c r="M1960" s="8" cm="1">
        <f t="array" ref="M1960">_xlfn.IFS(spx[[#This Row],[month]]&lt;=3,1,spx[[#This Row],[month]]&lt;=6,2,spx[[#This Row],[month]]&lt;=9,3,spx[[#This Row],[month]]&lt;=12,4)</f>
        <v>4</v>
      </c>
    </row>
    <row r="1961" spans="1:13" x14ac:dyDescent="0.25">
      <c r="A1961" s="2">
        <v>39373</v>
      </c>
      <c r="B1961">
        <v>1539.290039</v>
      </c>
      <c r="C1961">
        <v>1542.790039</v>
      </c>
      <c r="D1961">
        <v>1531.76001</v>
      </c>
      <c r="E1961">
        <v>1540.079956</v>
      </c>
      <c r="F1961">
        <v>1540.079956</v>
      </c>
      <c r="G1961">
        <v>3203210000</v>
      </c>
      <c r="H1961">
        <f>DAY(spx[[#This Row],[Date]])</f>
        <v>18</v>
      </c>
      <c r="I1961" s="7">
        <f>MONTH(spx[[#This Row],[Date]])</f>
        <v>10</v>
      </c>
      <c r="J1961" t="b">
        <f>MOD(spx[[#This Row],[month]]-1,3)=0</f>
        <v>1</v>
      </c>
      <c r="K1961" t="b">
        <f>spx[[#This Row],[month]]&lt;&gt;I1960</f>
        <v>0</v>
      </c>
      <c r="L1961" s="8">
        <f>YEAR(spx[[#This Row],[Date]])</f>
        <v>2007</v>
      </c>
      <c r="M1961" s="8" cm="1">
        <f t="array" ref="M1961">_xlfn.IFS(spx[[#This Row],[month]]&lt;=3,1,spx[[#This Row],[month]]&lt;=6,2,spx[[#This Row],[month]]&lt;=9,3,spx[[#This Row],[month]]&lt;=12,4)</f>
        <v>4</v>
      </c>
    </row>
    <row r="1962" spans="1:13" x14ac:dyDescent="0.25">
      <c r="A1962" s="2">
        <v>39374</v>
      </c>
      <c r="B1962">
        <v>1540</v>
      </c>
      <c r="C1962">
        <v>1540</v>
      </c>
      <c r="D1962">
        <v>1500.26001</v>
      </c>
      <c r="E1962">
        <v>1500.630005</v>
      </c>
      <c r="F1962">
        <v>1500.630005</v>
      </c>
      <c r="G1962">
        <v>4160970000</v>
      </c>
      <c r="H1962">
        <f>DAY(spx[[#This Row],[Date]])</f>
        <v>19</v>
      </c>
      <c r="I1962" s="7">
        <f>MONTH(spx[[#This Row],[Date]])</f>
        <v>10</v>
      </c>
      <c r="J1962" t="b">
        <f>MOD(spx[[#This Row],[month]]-1,3)=0</f>
        <v>1</v>
      </c>
      <c r="K1962" t="b">
        <f>spx[[#This Row],[month]]&lt;&gt;I1961</f>
        <v>0</v>
      </c>
      <c r="L1962" s="8">
        <f>YEAR(spx[[#This Row],[Date]])</f>
        <v>2007</v>
      </c>
      <c r="M1962" s="8" cm="1">
        <f t="array" ref="M1962">_xlfn.IFS(spx[[#This Row],[month]]&lt;=3,1,spx[[#This Row],[month]]&lt;=6,2,spx[[#This Row],[month]]&lt;=9,3,spx[[#This Row],[month]]&lt;=12,4)</f>
        <v>4</v>
      </c>
    </row>
    <row r="1963" spans="1:13" x14ac:dyDescent="0.25">
      <c r="A1963" s="2">
        <v>39377</v>
      </c>
      <c r="B1963">
        <v>1497.790039</v>
      </c>
      <c r="C1963">
        <v>1508.0600589999999</v>
      </c>
      <c r="D1963">
        <v>1490.400024</v>
      </c>
      <c r="E1963">
        <v>1506.329956</v>
      </c>
      <c r="F1963">
        <v>1506.329956</v>
      </c>
      <c r="G1963">
        <v>3471830000</v>
      </c>
      <c r="H1963">
        <f>DAY(spx[[#This Row],[Date]])</f>
        <v>22</v>
      </c>
      <c r="I1963" s="7">
        <f>MONTH(spx[[#This Row],[Date]])</f>
        <v>10</v>
      </c>
      <c r="J1963" t="b">
        <f>MOD(spx[[#This Row],[month]]-1,3)=0</f>
        <v>1</v>
      </c>
      <c r="K1963" t="b">
        <f>spx[[#This Row],[month]]&lt;&gt;I1962</f>
        <v>0</v>
      </c>
      <c r="L1963" s="8">
        <f>YEAR(spx[[#This Row],[Date]])</f>
        <v>2007</v>
      </c>
      <c r="M1963" s="8" cm="1">
        <f t="array" ref="M1963">_xlfn.IFS(spx[[#This Row],[month]]&lt;=3,1,spx[[#This Row],[month]]&lt;=6,2,spx[[#This Row],[month]]&lt;=9,3,spx[[#This Row],[month]]&lt;=12,4)</f>
        <v>4</v>
      </c>
    </row>
    <row r="1964" spans="1:13" x14ac:dyDescent="0.25">
      <c r="A1964" s="2">
        <v>39378</v>
      </c>
      <c r="B1964">
        <v>1509.3000489999999</v>
      </c>
      <c r="C1964">
        <v>1520.01001</v>
      </c>
      <c r="D1964">
        <v>1503.6099850000001</v>
      </c>
      <c r="E1964">
        <v>1519.589966</v>
      </c>
      <c r="F1964">
        <v>1519.589966</v>
      </c>
      <c r="G1964">
        <v>3309120000</v>
      </c>
      <c r="H1964">
        <f>DAY(spx[[#This Row],[Date]])</f>
        <v>23</v>
      </c>
      <c r="I1964" s="7">
        <f>MONTH(spx[[#This Row],[Date]])</f>
        <v>10</v>
      </c>
      <c r="J1964" t="b">
        <f>MOD(spx[[#This Row],[month]]-1,3)=0</f>
        <v>1</v>
      </c>
      <c r="K1964" t="b">
        <f>spx[[#This Row],[month]]&lt;&gt;I1963</f>
        <v>0</v>
      </c>
      <c r="L1964" s="8">
        <f>YEAR(spx[[#This Row],[Date]])</f>
        <v>2007</v>
      </c>
      <c r="M1964" s="8" cm="1">
        <f t="array" ref="M1964">_xlfn.IFS(spx[[#This Row],[month]]&lt;=3,1,spx[[#This Row],[month]]&lt;=6,2,spx[[#This Row],[month]]&lt;=9,3,spx[[#This Row],[month]]&lt;=12,4)</f>
        <v>4</v>
      </c>
    </row>
    <row r="1965" spans="1:13" x14ac:dyDescent="0.25">
      <c r="A1965" s="2">
        <v>39379</v>
      </c>
      <c r="B1965">
        <v>1516.6099850000001</v>
      </c>
      <c r="C1965">
        <v>1517.2299800000001</v>
      </c>
      <c r="D1965">
        <v>1489.5600589999999</v>
      </c>
      <c r="E1965">
        <v>1515.880005</v>
      </c>
      <c r="F1965">
        <v>1515.880005</v>
      </c>
      <c r="G1965">
        <v>4003300000</v>
      </c>
      <c r="H1965">
        <f>DAY(spx[[#This Row],[Date]])</f>
        <v>24</v>
      </c>
      <c r="I1965" s="7">
        <f>MONTH(spx[[#This Row],[Date]])</f>
        <v>10</v>
      </c>
      <c r="J1965" t="b">
        <f>MOD(spx[[#This Row],[month]]-1,3)=0</f>
        <v>1</v>
      </c>
      <c r="K1965" t="b">
        <f>spx[[#This Row],[month]]&lt;&gt;I1964</f>
        <v>0</v>
      </c>
      <c r="L1965" s="8">
        <f>YEAR(spx[[#This Row],[Date]])</f>
        <v>2007</v>
      </c>
      <c r="M1965" s="8" cm="1">
        <f t="array" ref="M1965">_xlfn.IFS(spx[[#This Row],[month]]&lt;=3,1,spx[[#This Row],[month]]&lt;=6,2,spx[[#This Row],[month]]&lt;=9,3,spx[[#This Row],[month]]&lt;=12,4)</f>
        <v>4</v>
      </c>
    </row>
    <row r="1966" spans="1:13" x14ac:dyDescent="0.25">
      <c r="A1966" s="2">
        <v>39380</v>
      </c>
      <c r="B1966">
        <v>1516.150024</v>
      </c>
      <c r="C1966">
        <v>1523.23999</v>
      </c>
      <c r="D1966">
        <v>1500.459961</v>
      </c>
      <c r="E1966">
        <v>1514.400024</v>
      </c>
      <c r="F1966">
        <v>1514.400024</v>
      </c>
      <c r="G1966">
        <v>4183960000</v>
      </c>
      <c r="H1966">
        <f>DAY(spx[[#This Row],[Date]])</f>
        <v>25</v>
      </c>
      <c r="I1966" s="7">
        <f>MONTH(spx[[#This Row],[Date]])</f>
        <v>10</v>
      </c>
      <c r="J1966" t="b">
        <f>MOD(spx[[#This Row],[month]]-1,3)=0</f>
        <v>1</v>
      </c>
      <c r="K1966" t="b">
        <f>spx[[#This Row],[month]]&lt;&gt;I1965</f>
        <v>0</v>
      </c>
      <c r="L1966" s="8">
        <f>YEAR(spx[[#This Row],[Date]])</f>
        <v>2007</v>
      </c>
      <c r="M1966" s="8" cm="1">
        <f t="array" ref="M1966">_xlfn.IFS(spx[[#This Row],[month]]&lt;=3,1,spx[[#This Row],[month]]&lt;=6,2,spx[[#This Row],[month]]&lt;=9,3,spx[[#This Row],[month]]&lt;=12,4)</f>
        <v>4</v>
      </c>
    </row>
    <row r="1967" spans="1:13" x14ac:dyDescent="0.25">
      <c r="A1967" s="2">
        <v>39381</v>
      </c>
      <c r="B1967">
        <v>1522.170044</v>
      </c>
      <c r="C1967">
        <v>1535.530029</v>
      </c>
      <c r="D1967">
        <v>1520.1800539999999</v>
      </c>
      <c r="E1967">
        <v>1535.280029</v>
      </c>
      <c r="F1967">
        <v>1535.280029</v>
      </c>
      <c r="G1967">
        <v>3612120000</v>
      </c>
      <c r="H1967">
        <f>DAY(spx[[#This Row],[Date]])</f>
        <v>26</v>
      </c>
      <c r="I1967" s="7">
        <f>MONTH(spx[[#This Row],[Date]])</f>
        <v>10</v>
      </c>
      <c r="J1967" t="b">
        <f>MOD(spx[[#This Row],[month]]-1,3)=0</f>
        <v>1</v>
      </c>
      <c r="K1967" t="b">
        <f>spx[[#This Row],[month]]&lt;&gt;I1966</f>
        <v>0</v>
      </c>
      <c r="L1967" s="8">
        <f>YEAR(spx[[#This Row],[Date]])</f>
        <v>2007</v>
      </c>
      <c r="M1967" s="8" cm="1">
        <f t="array" ref="M1967">_xlfn.IFS(spx[[#This Row],[month]]&lt;=3,1,spx[[#This Row],[month]]&lt;=6,2,spx[[#This Row],[month]]&lt;=9,3,spx[[#This Row],[month]]&lt;=12,4)</f>
        <v>4</v>
      </c>
    </row>
    <row r="1968" spans="1:13" x14ac:dyDescent="0.25">
      <c r="A1968" s="2">
        <v>39384</v>
      </c>
      <c r="B1968">
        <v>1536.920044</v>
      </c>
      <c r="C1968">
        <v>1544.670044</v>
      </c>
      <c r="D1968">
        <v>1536.4300539999999</v>
      </c>
      <c r="E1968">
        <v>1540.9799800000001</v>
      </c>
      <c r="F1968">
        <v>1540.9799800000001</v>
      </c>
      <c r="G1968">
        <v>3124480000</v>
      </c>
      <c r="H1968">
        <f>DAY(spx[[#This Row],[Date]])</f>
        <v>29</v>
      </c>
      <c r="I1968" s="7">
        <f>MONTH(spx[[#This Row],[Date]])</f>
        <v>10</v>
      </c>
      <c r="J1968" t="b">
        <f>MOD(spx[[#This Row],[month]]-1,3)=0</f>
        <v>1</v>
      </c>
      <c r="K1968" t="b">
        <f>spx[[#This Row],[month]]&lt;&gt;I1967</f>
        <v>0</v>
      </c>
      <c r="L1968" s="8">
        <f>YEAR(spx[[#This Row],[Date]])</f>
        <v>2007</v>
      </c>
      <c r="M1968" s="8" cm="1">
        <f t="array" ref="M1968">_xlfn.IFS(spx[[#This Row],[month]]&lt;=3,1,spx[[#This Row],[month]]&lt;=6,2,spx[[#This Row],[month]]&lt;=9,3,spx[[#This Row],[month]]&lt;=12,4)</f>
        <v>4</v>
      </c>
    </row>
    <row r="1969" spans="1:13" x14ac:dyDescent="0.25">
      <c r="A1969" s="2">
        <v>39385</v>
      </c>
      <c r="B1969">
        <v>1539.420044</v>
      </c>
      <c r="C1969">
        <v>1539.420044</v>
      </c>
      <c r="D1969">
        <v>1529.5500489999999</v>
      </c>
      <c r="E1969">
        <v>1531.0200199999999</v>
      </c>
      <c r="F1969">
        <v>1531.0200199999999</v>
      </c>
      <c r="G1969">
        <v>3212520000</v>
      </c>
      <c r="H1969">
        <f>DAY(spx[[#This Row],[Date]])</f>
        <v>30</v>
      </c>
      <c r="I1969" s="7">
        <f>MONTH(spx[[#This Row],[Date]])</f>
        <v>10</v>
      </c>
      <c r="J1969" t="b">
        <f>MOD(spx[[#This Row],[month]]-1,3)=0</f>
        <v>1</v>
      </c>
      <c r="K1969" t="b">
        <f>spx[[#This Row],[month]]&lt;&gt;I1968</f>
        <v>0</v>
      </c>
      <c r="L1969" s="8">
        <f>YEAR(spx[[#This Row],[Date]])</f>
        <v>2007</v>
      </c>
      <c r="M1969" s="8" cm="1">
        <f t="array" ref="M1969">_xlfn.IFS(spx[[#This Row],[month]]&lt;=3,1,spx[[#This Row],[month]]&lt;=6,2,spx[[#This Row],[month]]&lt;=9,3,spx[[#This Row],[month]]&lt;=12,4)</f>
        <v>4</v>
      </c>
    </row>
    <row r="1970" spans="1:13" x14ac:dyDescent="0.25">
      <c r="A1970" s="2">
        <v>39386</v>
      </c>
      <c r="B1970">
        <v>1532.150024</v>
      </c>
      <c r="C1970">
        <v>1552.76001</v>
      </c>
      <c r="D1970">
        <v>1529.400024</v>
      </c>
      <c r="E1970">
        <v>1549.380005</v>
      </c>
      <c r="F1970">
        <v>1549.380005</v>
      </c>
      <c r="G1970">
        <v>3953070000</v>
      </c>
      <c r="H1970">
        <f>DAY(spx[[#This Row],[Date]])</f>
        <v>31</v>
      </c>
      <c r="I1970" s="7">
        <f>MONTH(spx[[#This Row],[Date]])</f>
        <v>10</v>
      </c>
      <c r="J1970" t="b">
        <f>MOD(spx[[#This Row],[month]]-1,3)=0</f>
        <v>1</v>
      </c>
      <c r="K1970" t="b">
        <f>spx[[#This Row],[month]]&lt;&gt;I1969</f>
        <v>0</v>
      </c>
      <c r="L1970" s="8">
        <f>YEAR(spx[[#This Row],[Date]])</f>
        <v>2007</v>
      </c>
      <c r="M1970" s="8" cm="1">
        <f t="array" ref="M1970">_xlfn.IFS(spx[[#This Row],[month]]&lt;=3,1,spx[[#This Row],[month]]&lt;=6,2,spx[[#This Row],[month]]&lt;=9,3,spx[[#This Row],[month]]&lt;=12,4)</f>
        <v>4</v>
      </c>
    </row>
    <row r="1971" spans="1:13" x14ac:dyDescent="0.25">
      <c r="A1971" s="2">
        <v>39387</v>
      </c>
      <c r="B1971">
        <v>1545.790039</v>
      </c>
      <c r="C1971">
        <v>1545.790039</v>
      </c>
      <c r="D1971">
        <v>1506.660034</v>
      </c>
      <c r="E1971">
        <v>1508.4399410000001</v>
      </c>
      <c r="F1971">
        <v>1508.4399410000001</v>
      </c>
      <c r="G1971">
        <v>4241470000</v>
      </c>
      <c r="H1971">
        <f>DAY(spx[[#This Row],[Date]])</f>
        <v>1</v>
      </c>
      <c r="I1971" s="7">
        <f>MONTH(spx[[#This Row],[Date]])</f>
        <v>11</v>
      </c>
      <c r="J1971" t="b">
        <f>MOD(spx[[#This Row],[month]]-1,3)=0</f>
        <v>0</v>
      </c>
      <c r="K1971" t="b">
        <f>spx[[#This Row],[month]]&lt;&gt;I1970</f>
        <v>1</v>
      </c>
      <c r="L1971" s="8">
        <f>YEAR(spx[[#This Row],[Date]])</f>
        <v>2007</v>
      </c>
      <c r="M1971" s="8" cm="1">
        <f t="array" ref="M1971">_xlfn.IFS(spx[[#This Row],[month]]&lt;=3,1,spx[[#This Row],[month]]&lt;=6,2,spx[[#This Row],[month]]&lt;=9,3,spx[[#This Row],[month]]&lt;=12,4)</f>
        <v>4</v>
      </c>
    </row>
    <row r="1972" spans="1:13" x14ac:dyDescent="0.25">
      <c r="A1972" s="2">
        <v>39388</v>
      </c>
      <c r="B1972">
        <v>1511.0699460000001</v>
      </c>
      <c r="C1972">
        <v>1513.150024</v>
      </c>
      <c r="D1972">
        <v>1492.530029</v>
      </c>
      <c r="E1972">
        <v>1509.650024</v>
      </c>
      <c r="F1972">
        <v>1509.650024</v>
      </c>
      <c r="G1972">
        <v>4285990000</v>
      </c>
      <c r="H1972">
        <f>DAY(spx[[#This Row],[Date]])</f>
        <v>2</v>
      </c>
      <c r="I1972" s="7">
        <f>MONTH(spx[[#This Row],[Date]])</f>
        <v>11</v>
      </c>
      <c r="J1972" t="b">
        <f>MOD(spx[[#This Row],[month]]-1,3)=0</f>
        <v>0</v>
      </c>
      <c r="K1972" t="b">
        <f>spx[[#This Row],[month]]&lt;&gt;I1971</f>
        <v>0</v>
      </c>
      <c r="L1972" s="8">
        <f>YEAR(spx[[#This Row],[Date]])</f>
        <v>2007</v>
      </c>
      <c r="M1972" s="8" cm="1">
        <f t="array" ref="M1972">_xlfn.IFS(spx[[#This Row],[month]]&lt;=3,1,spx[[#This Row],[month]]&lt;=6,2,spx[[#This Row],[month]]&lt;=9,3,spx[[#This Row],[month]]&lt;=12,4)</f>
        <v>4</v>
      </c>
    </row>
    <row r="1973" spans="1:13" x14ac:dyDescent="0.25">
      <c r="A1973" s="2">
        <v>39391</v>
      </c>
      <c r="B1973">
        <v>1505.6099850000001</v>
      </c>
      <c r="C1973">
        <v>1510.839966</v>
      </c>
      <c r="D1973">
        <v>1489.9499510000001</v>
      </c>
      <c r="E1973">
        <v>1502.170044</v>
      </c>
      <c r="F1973">
        <v>1502.170044</v>
      </c>
      <c r="G1973">
        <v>3819330000</v>
      </c>
      <c r="H1973">
        <f>DAY(spx[[#This Row],[Date]])</f>
        <v>5</v>
      </c>
      <c r="I1973" s="7">
        <f>MONTH(spx[[#This Row],[Date]])</f>
        <v>11</v>
      </c>
      <c r="J1973" t="b">
        <f>MOD(spx[[#This Row],[month]]-1,3)=0</f>
        <v>0</v>
      </c>
      <c r="K1973" t="b">
        <f>spx[[#This Row],[month]]&lt;&gt;I1972</f>
        <v>0</v>
      </c>
      <c r="L1973" s="8">
        <f>YEAR(spx[[#This Row],[Date]])</f>
        <v>2007</v>
      </c>
      <c r="M1973" s="8" cm="1">
        <f t="array" ref="M1973">_xlfn.IFS(spx[[#This Row],[month]]&lt;=3,1,spx[[#This Row],[month]]&lt;=6,2,spx[[#This Row],[month]]&lt;=9,3,spx[[#This Row],[month]]&lt;=12,4)</f>
        <v>4</v>
      </c>
    </row>
    <row r="1974" spans="1:13" x14ac:dyDescent="0.25">
      <c r="A1974" s="2">
        <v>39392</v>
      </c>
      <c r="B1974">
        <v>1505.329956</v>
      </c>
      <c r="C1974">
        <v>1520.7700199999999</v>
      </c>
      <c r="D1974">
        <v>1499.0699460000001</v>
      </c>
      <c r="E1974">
        <v>1520.2700199999999</v>
      </c>
      <c r="F1974">
        <v>1520.2700199999999</v>
      </c>
      <c r="G1974">
        <v>3879160000</v>
      </c>
      <c r="H1974">
        <f>DAY(spx[[#This Row],[Date]])</f>
        <v>6</v>
      </c>
      <c r="I1974" s="7">
        <f>MONTH(spx[[#This Row],[Date]])</f>
        <v>11</v>
      </c>
      <c r="J1974" t="b">
        <f>MOD(spx[[#This Row],[month]]-1,3)=0</f>
        <v>0</v>
      </c>
      <c r="K1974" t="b">
        <f>spx[[#This Row],[month]]&lt;&gt;I1973</f>
        <v>0</v>
      </c>
      <c r="L1974" s="8">
        <f>YEAR(spx[[#This Row],[Date]])</f>
        <v>2007</v>
      </c>
      <c r="M1974" s="8" cm="1">
        <f t="array" ref="M1974">_xlfn.IFS(spx[[#This Row],[month]]&lt;=3,1,spx[[#This Row],[month]]&lt;=6,2,spx[[#This Row],[month]]&lt;=9,3,spx[[#This Row],[month]]&lt;=12,4)</f>
        <v>4</v>
      </c>
    </row>
    <row r="1975" spans="1:13" x14ac:dyDescent="0.25">
      <c r="A1975" s="2">
        <v>39393</v>
      </c>
      <c r="B1975">
        <v>1515.459961</v>
      </c>
      <c r="C1975">
        <v>1515.459961</v>
      </c>
      <c r="D1975">
        <v>1475.040039</v>
      </c>
      <c r="E1975">
        <v>1475.619995</v>
      </c>
      <c r="F1975">
        <v>1475.619995</v>
      </c>
      <c r="G1975">
        <v>4353160000</v>
      </c>
      <c r="H1975">
        <f>DAY(spx[[#This Row],[Date]])</f>
        <v>7</v>
      </c>
      <c r="I1975" s="7">
        <f>MONTH(spx[[#This Row],[Date]])</f>
        <v>11</v>
      </c>
      <c r="J1975" t="b">
        <f>MOD(spx[[#This Row],[month]]-1,3)=0</f>
        <v>0</v>
      </c>
      <c r="K1975" t="b">
        <f>spx[[#This Row],[month]]&lt;&gt;I1974</f>
        <v>0</v>
      </c>
      <c r="L1975" s="8">
        <f>YEAR(spx[[#This Row],[Date]])</f>
        <v>2007</v>
      </c>
      <c r="M1975" s="8" cm="1">
        <f t="array" ref="M1975">_xlfn.IFS(spx[[#This Row],[month]]&lt;=3,1,spx[[#This Row],[month]]&lt;=6,2,spx[[#This Row],[month]]&lt;=9,3,spx[[#This Row],[month]]&lt;=12,4)</f>
        <v>4</v>
      </c>
    </row>
    <row r="1976" spans="1:13" x14ac:dyDescent="0.25">
      <c r="A1976" s="2">
        <v>39394</v>
      </c>
      <c r="B1976">
        <v>1475.2700199999999</v>
      </c>
      <c r="C1976">
        <v>1482.5</v>
      </c>
      <c r="D1976">
        <v>1450.3100589999999</v>
      </c>
      <c r="E1976">
        <v>1474.7700199999999</v>
      </c>
      <c r="F1976">
        <v>1474.7700199999999</v>
      </c>
      <c r="G1976">
        <v>5439720000</v>
      </c>
      <c r="H1976">
        <f>DAY(spx[[#This Row],[Date]])</f>
        <v>8</v>
      </c>
      <c r="I1976" s="7">
        <f>MONTH(spx[[#This Row],[Date]])</f>
        <v>11</v>
      </c>
      <c r="J1976" t="b">
        <f>MOD(spx[[#This Row],[month]]-1,3)=0</f>
        <v>0</v>
      </c>
      <c r="K1976" t="b">
        <f>spx[[#This Row],[month]]&lt;&gt;I1975</f>
        <v>0</v>
      </c>
      <c r="L1976" s="8">
        <f>YEAR(spx[[#This Row],[Date]])</f>
        <v>2007</v>
      </c>
      <c r="M1976" s="8" cm="1">
        <f t="array" ref="M1976">_xlfn.IFS(spx[[#This Row],[month]]&lt;=3,1,spx[[#This Row],[month]]&lt;=6,2,spx[[#This Row],[month]]&lt;=9,3,spx[[#This Row],[month]]&lt;=12,4)</f>
        <v>4</v>
      </c>
    </row>
    <row r="1977" spans="1:13" x14ac:dyDescent="0.25">
      <c r="A1977" s="2">
        <v>39395</v>
      </c>
      <c r="B1977">
        <v>1467.589966</v>
      </c>
      <c r="C1977">
        <v>1474.089966</v>
      </c>
      <c r="D1977">
        <v>1448.51001</v>
      </c>
      <c r="E1977">
        <v>1453.6999510000001</v>
      </c>
      <c r="F1977">
        <v>1453.6999510000001</v>
      </c>
      <c r="G1977">
        <v>4587050000</v>
      </c>
      <c r="H1977">
        <f>DAY(spx[[#This Row],[Date]])</f>
        <v>9</v>
      </c>
      <c r="I1977" s="7">
        <f>MONTH(spx[[#This Row],[Date]])</f>
        <v>11</v>
      </c>
      <c r="J1977" t="b">
        <f>MOD(spx[[#This Row],[month]]-1,3)=0</f>
        <v>0</v>
      </c>
      <c r="K1977" t="b">
        <f>spx[[#This Row],[month]]&lt;&gt;I1976</f>
        <v>0</v>
      </c>
      <c r="L1977" s="8">
        <f>YEAR(spx[[#This Row],[Date]])</f>
        <v>2007</v>
      </c>
      <c r="M1977" s="8" cm="1">
        <f t="array" ref="M1977">_xlfn.IFS(spx[[#This Row],[month]]&lt;=3,1,spx[[#This Row],[month]]&lt;=6,2,spx[[#This Row],[month]]&lt;=9,3,spx[[#This Row],[month]]&lt;=12,4)</f>
        <v>4</v>
      </c>
    </row>
    <row r="1978" spans="1:13" x14ac:dyDescent="0.25">
      <c r="A1978" s="2">
        <v>39398</v>
      </c>
      <c r="B1978">
        <v>1453.660034</v>
      </c>
      <c r="C1978">
        <v>1464.9399410000001</v>
      </c>
      <c r="D1978">
        <v>1438.530029</v>
      </c>
      <c r="E1978">
        <v>1439.1800539999999</v>
      </c>
      <c r="F1978">
        <v>1439.1800539999999</v>
      </c>
      <c r="G1978">
        <v>4192520000</v>
      </c>
      <c r="H1978">
        <f>DAY(spx[[#This Row],[Date]])</f>
        <v>12</v>
      </c>
      <c r="I1978" s="7">
        <f>MONTH(spx[[#This Row],[Date]])</f>
        <v>11</v>
      </c>
      <c r="J1978" t="b">
        <f>MOD(spx[[#This Row],[month]]-1,3)=0</f>
        <v>0</v>
      </c>
      <c r="K1978" t="b">
        <f>spx[[#This Row],[month]]&lt;&gt;I1977</f>
        <v>0</v>
      </c>
      <c r="L1978" s="8">
        <f>YEAR(spx[[#This Row],[Date]])</f>
        <v>2007</v>
      </c>
      <c r="M1978" s="8" cm="1">
        <f t="array" ref="M1978">_xlfn.IFS(spx[[#This Row],[month]]&lt;=3,1,spx[[#This Row],[month]]&lt;=6,2,spx[[#This Row],[month]]&lt;=9,3,spx[[#This Row],[month]]&lt;=12,4)</f>
        <v>4</v>
      </c>
    </row>
    <row r="1979" spans="1:13" x14ac:dyDescent="0.25">
      <c r="A1979" s="2">
        <v>39399</v>
      </c>
      <c r="B1979">
        <v>1441.349976</v>
      </c>
      <c r="C1979">
        <v>1481.369995</v>
      </c>
      <c r="D1979">
        <v>1441.349976</v>
      </c>
      <c r="E1979">
        <v>1481.0500489999999</v>
      </c>
      <c r="F1979">
        <v>1481.0500489999999</v>
      </c>
      <c r="G1979">
        <v>4141310000</v>
      </c>
      <c r="H1979">
        <f>DAY(spx[[#This Row],[Date]])</f>
        <v>13</v>
      </c>
      <c r="I1979" s="7">
        <f>MONTH(spx[[#This Row],[Date]])</f>
        <v>11</v>
      </c>
      <c r="J1979" t="b">
        <f>MOD(spx[[#This Row],[month]]-1,3)=0</f>
        <v>0</v>
      </c>
      <c r="K1979" t="b">
        <f>spx[[#This Row],[month]]&lt;&gt;I1978</f>
        <v>0</v>
      </c>
      <c r="L1979" s="8">
        <f>YEAR(spx[[#This Row],[Date]])</f>
        <v>2007</v>
      </c>
      <c r="M1979" s="8" cm="1">
        <f t="array" ref="M1979">_xlfn.IFS(spx[[#This Row],[month]]&lt;=3,1,spx[[#This Row],[month]]&lt;=6,2,spx[[#This Row],[month]]&lt;=9,3,spx[[#This Row],[month]]&lt;=12,4)</f>
        <v>4</v>
      </c>
    </row>
    <row r="1980" spans="1:13" x14ac:dyDescent="0.25">
      <c r="A1980" s="2">
        <v>39400</v>
      </c>
      <c r="B1980">
        <v>1483.400024</v>
      </c>
      <c r="C1980">
        <v>1492.1400149999999</v>
      </c>
      <c r="D1980">
        <v>1466.469971</v>
      </c>
      <c r="E1980">
        <v>1470.579956</v>
      </c>
      <c r="F1980">
        <v>1470.579956</v>
      </c>
      <c r="G1980">
        <v>4031470000</v>
      </c>
      <c r="H1980">
        <f>DAY(spx[[#This Row],[Date]])</f>
        <v>14</v>
      </c>
      <c r="I1980" s="7">
        <f>MONTH(spx[[#This Row],[Date]])</f>
        <v>11</v>
      </c>
      <c r="J1980" t="b">
        <f>MOD(spx[[#This Row],[month]]-1,3)=0</f>
        <v>0</v>
      </c>
      <c r="K1980" t="b">
        <f>spx[[#This Row],[month]]&lt;&gt;I1979</f>
        <v>0</v>
      </c>
      <c r="L1980" s="8">
        <f>YEAR(spx[[#This Row],[Date]])</f>
        <v>2007</v>
      </c>
      <c r="M1980" s="8" cm="1">
        <f t="array" ref="M1980">_xlfn.IFS(spx[[#This Row],[month]]&lt;=3,1,spx[[#This Row],[month]]&lt;=6,2,spx[[#This Row],[month]]&lt;=9,3,spx[[#This Row],[month]]&lt;=12,4)</f>
        <v>4</v>
      </c>
    </row>
    <row r="1981" spans="1:13" x14ac:dyDescent="0.25">
      <c r="A1981" s="2">
        <v>39401</v>
      </c>
      <c r="B1981">
        <v>1468.040039</v>
      </c>
      <c r="C1981">
        <v>1472.670044</v>
      </c>
      <c r="D1981">
        <v>1443.48999</v>
      </c>
      <c r="E1981">
        <v>1451.150024</v>
      </c>
      <c r="F1981">
        <v>1451.150024</v>
      </c>
      <c r="G1981">
        <v>3941010000</v>
      </c>
      <c r="H1981">
        <f>DAY(spx[[#This Row],[Date]])</f>
        <v>15</v>
      </c>
      <c r="I1981" s="7">
        <f>MONTH(spx[[#This Row],[Date]])</f>
        <v>11</v>
      </c>
      <c r="J1981" t="b">
        <f>MOD(spx[[#This Row],[month]]-1,3)=0</f>
        <v>0</v>
      </c>
      <c r="K1981" t="b">
        <f>spx[[#This Row],[month]]&lt;&gt;I1980</f>
        <v>0</v>
      </c>
      <c r="L1981" s="8">
        <f>YEAR(spx[[#This Row],[Date]])</f>
        <v>2007</v>
      </c>
      <c r="M1981" s="8" cm="1">
        <f t="array" ref="M1981">_xlfn.IFS(spx[[#This Row],[month]]&lt;=3,1,spx[[#This Row],[month]]&lt;=6,2,spx[[#This Row],[month]]&lt;=9,3,spx[[#This Row],[month]]&lt;=12,4)</f>
        <v>4</v>
      </c>
    </row>
    <row r="1982" spans="1:13" x14ac:dyDescent="0.25">
      <c r="A1982" s="2">
        <v>39402</v>
      </c>
      <c r="B1982">
        <v>1453.089966</v>
      </c>
      <c r="C1982">
        <v>1462.1800539999999</v>
      </c>
      <c r="D1982">
        <v>1443.98999</v>
      </c>
      <c r="E1982">
        <v>1458.73999</v>
      </c>
      <c r="F1982">
        <v>1458.73999</v>
      </c>
      <c r="G1982">
        <v>4168870000</v>
      </c>
      <c r="H1982">
        <f>DAY(spx[[#This Row],[Date]])</f>
        <v>16</v>
      </c>
      <c r="I1982" s="7">
        <f>MONTH(spx[[#This Row],[Date]])</f>
        <v>11</v>
      </c>
      <c r="J1982" t="b">
        <f>MOD(spx[[#This Row],[month]]-1,3)=0</f>
        <v>0</v>
      </c>
      <c r="K1982" t="b">
        <f>spx[[#This Row],[month]]&lt;&gt;I1981</f>
        <v>0</v>
      </c>
      <c r="L1982" s="8">
        <f>YEAR(spx[[#This Row],[Date]])</f>
        <v>2007</v>
      </c>
      <c r="M1982" s="8" cm="1">
        <f t="array" ref="M1982">_xlfn.IFS(spx[[#This Row],[month]]&lt;=3,1,spx[[#This Row],[month]]&lt;=6,2,spx[[#This Row],[month]]&lt;=9,3,spx[[#This Row],[month]]&lt;=12,4)</f>
        <v>4</v>
      </c>
    </row>
    <row r="1983" spans="1:13" x14ac:dyDescent="0.25">
      <c r="A1983" s="2">
        <v>39405</v>
      </c>
      <c r="B1983">
        <v>1456.6999510000001</v>
      </c>
      <c r="C1983">
        <v>1456.6999510000001</v>
      </c>
      <c r="D1983">
        <v>1430.420044</v>
      </c>
      <c r="E1983">
        <v>1433.2700199999999</v>
      </c>
      <c r="F1983">
        <v>1433.2700199999999</v>
      </c>
      <c r="G1983">
        <v>4119650000</v>
      </c>
      <c r="H1983">
        <f>DAY(spx[[#This Row],[Date]])</f>
        <v>19</v>
      </c>
      <c r="I1983" s="7">
        <f>MONTH(spx[[#This Row],[Date]])</f>
        <v>11</v>
      </c>
      <c r="J1983" t="b">
        <f>MOD(spx[[#This Row],[month]]-1,3)=0</f>
        <v>0</v>
      </c>
      <c r="K1983" t="b">
        <f>spx[[#This Row],[month]]&lt;&gt;I1982</f>
        <v>0</v>
      </c>
      <c r="L1983" s="8">
        <f>YEAR(spx[[#This Row],[Date]])</f>
        <v>2007</v>
      </c>
      <c r="M1983" s="8" cm="1">
        <f t="array" ref="M1983">_xlfn.IFS(spx[[#This Row],[month]]&lt;=3,1,spx[[#This Row],[month]]&lt;=6,2,spx[[#This Row],[month]]&lt;=9,3,spx[[#This Row],[month]]&lt;=12,4)</f>
        <v>4</v>
      </c>
    </row>
    <row r="1984" spans="1:13" x14ac:dyDescent="0.25">
      <c r="A1984" s="2">
        <v>39406</v>
      </c>
      <c r="B1984">
        <v>1434.51001</v>
      </c>
      <c r="C1984">
        <v>1452.6400149999999</v>
      </c>
      <c r="D1984">
        <v>1419.280029</v>
      </c>
      <c r="E1984">
        <v>1439.6999510000001</v>
      </c>
      <c r="F1984">
        <v>1439.6999510000001</v>
      </c>
      <c r="G1984">
        <v>4875150000</v>
      </c>
      <c r="H1984">
        <f>DAY(spx[[#This Row],[Date]])</f>
        <v>20</v>
      </c>
      <c r="I1984" s="7">
        <f>MONTH(spx[[#This Row],[Date]])</f>
        <v>11</v>
      </c>
      <c r="J1984" t="b">
        <f>MOD(spx[[#This Row],[month]]-1,3)=0</f>
        <v>0</v>
      </c>
      <c r="K1984" t="b">
        <f>spx[[#This Row],[month]]&lt;&gt;I1983</f>
        <v>0</v>
      </c>
      <c r="L1984" s="8">
        <f>YEAR(spx[[#This Row],[Date]])</f>
        <v>2007</v>
      </c>
      <c r="M1984" s="8" cm="1">
        <f t="array" ref="M1984">_xlfn.IFS(spx[[#This Row],[month]]&lt;=3,1,spx[[#This Row],[month]]&lt;=6,2,spx[[#This Row],[month]]&lt;=9,3,spx[[#This Row],[month]]&lt;=12,4)</f>
        <v>4</v>
      </c>
    </row>
    <row r="1985" spans="1:13" x14ac:dyDescent="0.25">
      <c r="A1985" s="2">
        <v>39407</v>
      </c>
      <c r="B1985">
        <v>1434.709961</v>
      </c>
      <c r="C1985">
        <v>1436.400024</v>
      </c>
      <c r="D1985">
        <v>1415.6400149999999</v>
      </c>
      <c r="E1985">
        <v>1416.7700199999999</v>
      </c>
      <c r="F1985">
        <v>1416.7700199999999</v>
      </c>
      <c r="G1985">
        <v>4076230000</v>
      </c>
      <c r="H1985">
        <f>DAY(spx[[#This Row],[Date]])</f>
        <v>21</v>
      </c>
      <c r="I1985" s="7">
        <f>MONTH(spx[[#This Row],[Date]])</f>
        <v>11</v>
      </c>
      <c r="J1985" t="b">
        <f>MOD(spx[[#This Row],[month]]-1,3)=0</f>
        <v>0</v>
      </c>
      <c r="K1985" t="b">
        <f>spx[[#This Row],[month]]&lt;&gt;I1984</f>
        <v>0</v>
      </c>
      <c r="L1985" s="8">
        <f>YEAR(spx[[#This Row],[Date]])</f>
        <v>2007</v>
      </c>
      <c r="M1985" s="8" cm="1">
        <f t="array" ref="M1985">_xlfn.IFS(spx[[#This Row],[month]]&lt;=3,1,spx[[#This Row],[month]]&lt;=6,2,spx[[#This Row],[month]]&lt;=9,3,spx[[#This Row],[month]]&lt;=12,4)</f>
        <v>4</v>
      </c>
    </row>
    <row r="1986" spans="1:13" x14ac:dyDescent="0.25">
      <c r="A1986" s="2">
        <v>39409</v>
      </c>
      <c r="B1986">
        <v>1417.619995</v>
      </c>
      <c r="C1986">
        <v>1440.8599850000001</v>
      </c>
      <c r="D1986">
        <v>1417.619995</v>
      </c>
      <c r="E1986">
        <v>1440.6999510000001</v>
      </c>
      <c r="F1986">
        <v>1440.6999510000001</v>
      </c>
      <c r="G1986">
        <v>1612720000</v>
      </c>
      <c r="H1986">
        <f>DAY(spx[[#This Row],[Date]])</f>
        <v>23</v>
      </c>
      <c r="I1986" s="7">
        <f>MONTH(spx[[#This Row],[Date]])</f>
        <v>11</v>
      </c>
      <c r="J1986" t="b">
        <f>MOD(spx[[#This Row],[month]]-1,3)=0</f>
        <v>0</v>
      </c>
      <c r="K1986" t="b">
        <f>spx[[#This Row],[month]]&lt;&gt;I1985</f>
        <v>0</v>
      </c>
      <c r="L1986" s="8">
        <f>YEAR(spx[[#This Row],[Date]])</f>
        <v>2007</v>
      </c>
      <c r="M1986" s="8" cm="1">
        <f t="array" ref="M1986">_xlfn.IFS(spx[[#This Row],[month]]&lt;=3,1,spx[[#This Row],[month]]&lt;=6,2,spx[[#This Row],[month]]&lt;=9,3,spx[[#This Row],[month]]&lt;=12,4)</f>
        <v>4</v>
      </c>
    </row>
    <row r="1987" spans="1:13" x14ac:dyDescent="0.25">
      <c r="A1987" s="2">
        <v>39412</v>
      </c>
      <c r="B1987">
        <v>1440.73999</v>
      </c>
      <c r="C1987">
        <v>1446.089966</v>
      </c>
      <c r="D1987">
        <v>1406.099976</v>
      </c>
      <c r="E1987">
        <v>1407.219971</v>
      </c>
      <c r="F1987">
        <v>1407.219971</v>
      </c>
      <c r="G1987">
        <v>3706470000</v>
      </c>
      <c r="H1987">
        <f>DAY(spx[[#This Row],[Date]])</f>
        <v>26</v>
      </c>
      <c r="I1987" s="7">
        <f>MONTH(spx[[#This Row],[Date]])</f>
        <v>11</v>
      </c>
      <c r="J1987" t="b">
        <f>MOD(spx[[#This Row],[month]]-1,3)=0</f>
        <v>0</v>
      </c>
      <c r="K1987" t="b">
        <f>spx[[#This Row],[month]]&lt;&gt;I1986</f>
        <v>0</v>
      </c>
      <c r="L1987" s="8">
        <f>YEAR(spx[[#This Row],[Date]])</f>
        <v>2007</v>
      </c>
      <c r="M1987" s="8" cm="1">
        <f t="array" ref="M1987">_xlfn.IFS(spx[[#This Row],[month]]&lt;=3,1,spx[[#This Row],[month]]&lt;=6,2,spx[[#This Row],[month]]&lt;=9,3,spx[[#This Row],[month]]&lt;=12,4)</f>
        <v>4</v>
      </c>
    </row>
    <row r="1988" spans="1:13" x14ac:dyDescent="0.25">
      <c r="A1988" s="2">
        <v>39413</v>
      </c>
      <c r="B1988">
        <v>1409.589966</v>
      </c>
      <c r="C1988">
        <v>1429.48999</v>
      </c>
      <c r="D1988">
        <v>1407.4300539999999</v>
      </c>
      <c r="E1988">
        <v>1428.2299800000001</v>
      </c>
      <c r="F1988">
        <v>1428.2299800000001</v>
      </c>
      <c r="G1988">
        <v>4320720000</v>
      </c>
      <c r="H1988">
        <f>DAY(spx[[#This Row],[Date]])</f>
        <v>27</v>
      </c>
      <c r="I1988" s="7">
        <f>MONTH(spx[[#This Row],[Date]])</f>
        <v>11</v>
      </c>
      <c r="J1988" t="b">
        <f>MOD(spx[[#This Row],[month]]-1,3)=0</f>
        <v>0</v>
      </c>
      <c r="K1988" t="b">
        <f>spx[[#This Row],[month]]&lt;&gt;I1987</f>
        <v>0</v>
      </c>
      <c r="L1988" s="8">
        <f>YEAR(spx[[#This Row],[Date]])</f>
        <v>2007</v>
      </c>
      <c r="M1988" s="8" cm="1">
        <f t="array" ref="M1988">_xlfn.IFS(spx[[#This Row],[month]]&lt;=3,1,spx[[#This Row],[month]]&lt;=6,2,spx[[#This Row],[month]]&lt;=9,3,spx[[#This Row],[month]]&lt;=12,4)</f>
        <v>4</v>
      </c>
    </row>
    <row r="1989" spans="1:13" x14ac:dyDescent="0.25">
      <c r="A1989" s="2">
        <v>39414</v>
      </c>
      <c r="B1989">
        <v>1432.9499510000001</v>
      </c>
      <c r="C1989">
        <v>1471.619995</v>
      </c>
      <c r="D1989">
        <v>1432.9499510000001</v>
      </c>
      <c r="E1989">
        <v>1469.0200199999999</v>
      </c>
      <c r="F1989">
        <v>1469.0200199999999</v>
      </c>
      <c r="G1989">
        <v>4508020000</v>
      </c>
      <c r="H1989">
        <f>DAY(spx[[#This Row],[Date]])</f>
        <v>28</v>
      </c>
      <c r="I1989" s="7">
        <f>MONTH(spx[[#This Row],[Date]])</f>
        <v>11</v>
      </c>
      <c r="J1989" t="b">
        <f>MOD(spx[[#This Row],[month]]-1,3)=0</f>
        <v>0</v>
      </c>
      <c r="K1989" t="b">
        <f>spx[[#This Row],[month]]&lt;&gt;I1988</f>
        <v>0</v>
      </c>
      <c r="L1989" s="8">
        <f>YEAR(spx[[#This Row],[Date]])</f>
        <v>2007</v>
      </c>
      <c r="M1989" s="8" cm="1">
        <f t="array" ref="M1989">_xlfn.IFS(spx[[#This Row],[month]]&lt;=3,1,spx[[#This Row],[month]]&lt;=6,2,spx[[#This Row],[month]]&lt;=9,3,spx[[#This Row],[month]]&lt;=12,4)</f>
        <v>4</v>
      </c>
    </row>
    <row r="1990" spans="1:13" x14ac:dyDescent="0.25">
      <c r="A1990" s="2">
        <v>39415</v>
      </c>
      <c r="B1990">
        <v>1467.410034</v>
      </c>
      <c r="C1990">
        <v>1473.8100589999999</v>
      </c>
      <c r="D1990">
        <v>1458.3599850000001</v>
      </c>
      <c r="E1990">
        <v>1469.719971</v>
      </c>
      <c r="F1990">
        <v>1469.719971</v>
      </c>
      <c r="G1990">
        <v>3524730000</v>
      </c>
      <c r="H1990">
        <f>DAY(spx[[#This Row],[Date]])</f>
        <v>29</v>
      </c>
      <c r="I1990" s="7">
        <f>MONTH(spx[[#This Row],[Date]])</f>
        <v>11</v>
      </c>
      <c r="J1990" t="b">
        <f>MOD(spx[[#This Row],[month]]-1,3)=0</f>
        <v>0</v>
      </c>
      <c r="K1990" t="b">
        <f>spx[[#This Row],[month]]&lt;&gt;I1989</f>
        <v>0</v>
      </c>
      <c r="L1990" s="8">
        <f>YEAR(spx[[#This Row],[Date]])</f>
        <v>2007</v>
      </c>
      <c r="M1990" s="8" cm="1">
        <f t="array" ref="M1990">_xlfn.IFS(spx[[#This Row],[month]]&lt;=3,1,spx[[#This Row],[month]]&lt;=6,2,spx[[#This Row],[month]]&lt;=9,3,spx[[#This Row],[month]]&lt;=12,4)</f>
        <v>4</v>
      </c>
    </row>
    <row r="1991" spans="1:13" x14ac:dyDescent="0.25">
      <c r="A1991" s="2">
        <v>39416</v>
      </c>
      <c r="B1991">
        <v>1471.829956</v>
      </c>
      <c r="C1991">
        <v>1488.9399410000001</v>
      </c>
      <c r="D1991">
        <v>1470.8900149999999</v>
      </c>
      <c r="E1991">
        <v>1481.1400149999999</v>
      </c>
      <c r="F1991">
        <v>1481.1400149999999</v>
      </c>
      <c r="G1991">
        <v>4422200000</v>
      </c>
      <c r="H1991">
        <f>DAY(spx[[#This Row],[Date]])</f>
        <v>30</v>
      </c>
      <c r="I1991" s="7">
        <f>MONTH(spx[[#This Row],[Date]])</f>
        <v>11</v>
      </c>
      <c r="J1991" t="b">
        <f>MOD(spx[[#This Row],[month]]-1,3)=0</f>
        <v>0</v>
      </c>
      <c r="K1991" t="b">
        <f>spx[[#This Row],[month]]&lt;&gt;I1990</f>
        <v>0</v>
      </c>
      <c r="L1991" s="8">
        <f>YEAR(spx[[#This Row],[Date]])</f>
        <v>2007</v>
      </c>
      <c r="M1991" s="8" cm="1">
        <f t="array" ref="M1991">_xlfn.IFS(spx[[#This Row],[month]]&lt;=3,1,spx[[#This Row],[month]]&lt;=6,2,spx[[#This Row],[month]]&lt;=9,3,spx[[#This Row],[month]]&lt;=12,4)</f>
        <v>4</v>
      </c>
    </row>
    <row r="1992" spans="1:13" x14ac:dyDescent="0.25">
      <c r="A1992" s="2">
        <v>39419</v>
      </c>
      <c r="B1992">
        <v>1479.630005</v>
      </c>
      <c r="C1992">
        <v>1481.160034</v>
      </c>
      <c r="D1992">
        <v>1470.079956</v>
      </c>
      <c r="E1992">
        <v>1472.420044</v>
      </c>
      <c r="F1992">
        <v>1472.420044</v>
      </c>
      <c r="G1992">
        <v>3323250000</v>
      </c>
      <c r="H1992">
        <f>DAY(spx[[#This Row],[Date]])</f>
        <v>3</v>
      </c>
      <c r="I1992" s="7">
        <f>MONTH(spx[[#This Row],[Date]])</f>
        <v>12</v>
      </c>
      <c r="J1992" t="b">
        <f>MOD(spx[[#This Row],[month]]-1,3)=0</f>
        <v>0</v>
      </c>
      <c r="K1992" t="b">
        <f>spx[[#This Row],[month]]&lt;&gt;I1991</f>
        <v>1</v>
      </c>
      <c r="L1992" s="8">
        <f>YEAR(spx[[#This Row],[Date]])</f>
        <v>2007</v>
      </c>
      <c r="M1992" s="8" cm="1">
        <f t="array" ref="M1992">_xlfn.IFS(spx[[#This Row],[month]]&lt;=3,1,spx[[#This Row],[month]]&lt;=6,2,spx[[#This Row],[month]]&lt;=9,3,spx[[#This Row],[month]]&lt;=12,4)</f>
        <v>4</v>
      </c>
    </row>
    <row r="1993" spans="1:13" x14ac:dyDescent="0.25">
      <c r="A1993" s="2">
        <v>39420</v>
      </c>
      <c r="B1993">
        <v>1471.339966</v>
      </c>
      <c r="C1993">
        <v>1471.339966</v>
      </c>
      <c r="D1993">
        <v>1460.660034</v>
      </c>
      <c r="E1993">
        <v>1462.790039</v>
      </c>
      <c r="F1993">
        <v>1462.790039</v>
      </c>
      <c r="G1993">
        <v>3343620000</v>
      </c>
      <c r="H1993">
        <f>DAY(spx[[#This Row],[Date]])</f>
        <v>4</v>
      </c>
      <c r="I1993" s="7">
        <f>MONTH(spx[[#This Row],[Date]])</f>
        <v>12</v>
      </c>
      <c r="J1993" t="b">
        <f>MOD(spx[[#This Row],[month]]-1,3)=0</f>
        <v>0</v>
      </c>
      <c r="K1993" t="b">
        <f>spx[[#This Row],[month]]&lt;&gt;I1992</f>
        <v>0</v>
      </c>
      <c r="L1993" s="8">
        <f>YEAR(spx[[#This Row],[Date]])</f>
        <v>2007</v>
      </c>
      <c r="M1993" s="8" cm="1">
        <f t="array" ref="M1993">_xlfn.IFS(spx[[#This Row],[month]]&lt;=3,1,spx[[#This Row],[month]]&lt;=6,2,spx[[#This Row],[month]]&lt;=9,3,spx[[#This Row],[month]]&lt;=12,4)</f>
        <v>4</v>
      </c>
    </row>
    <row r="1994" spans="1:13" x14ac:dyDescent="0.25">
      <c r="A1994" s="2">
        <v>39421</v>
      </c>
      <c r="B1994">
        <v>1465.219971</v>
      </c>
      <c r="C1994">
        <v>1486.089966</v>
      </c>
      <c r="D1994">
        <v>1465.219971</v>
      </c>
      <c r="E1994">
        <v>1485.01001</v>
      </c>
      <c r="F1994">
        <v>1485.01001</v>
      </c>
      <c r="G1994">
        <v>3663660000</v>
      </c>
      <c r="H1994">
        <f>DAY(spx[[#This Row],[Date]])</f>
        <v>5</v>
      </c>
      <c r="I1994" s="7">
        <f>MONTH(spx[[#This Row],[Date]])</f>
        <v>12</v>
      </c>
      <c r="J1994" t="b">
        <f>MOD(spx[[#This Row],[month]]-1,3)=0</f>
        <v>0</v>
      </c>
      <c r="K1994" t="b">
        <f>spx[[#This Row],[month]]&lt;&gt;I1993</f>
        <v>0</v>
      </c>
      <c r="L1994" s="8">
        <f>YEAR(spx[[#This Row],[Date]])</f>
        <v>2007</v>
      </c>
      <c r="M1994" s="8" cm="1">
        <f t="array" ref="M1994">_xlfn.IFS(spx[[#This Row],[month]]&lt;=3,1,spx[[#This Row],[month]]&lt;=6,2,spx[[#This Row],[month]]&lt;=9,3,spx[[#This Row],[month]]&lt;=12,4)</f>
        <v>4</v>
      </c>
    </row>
    <row r="1995" spans="1:13" x14ac:dyDescent="0.25">
      <c r="A1995" s="2">
        <v>39422</v>
      </c>
      <c r="B1995">
        <v>1484.589966</v>
      </c>
      <c r="C1995">
        <v>1508.0200199999999</v>
      </c>
      <c r="D1995">
        <v>1482.1899410000001</v>
      </c>
      <c r="E1995">
        <v>1507.339966</v>
      </c>
      <c r="F1995">
        <v>1507.339966</v>
      </c>
      <c r="G1995">
        <v>3568570000</v>
      </c>
      <c r="H1995">
        <f>DAY(spx[[#This Row],[Date]])</f>
        <v>6</v>
      </c>
      <c r="I1995" s="7">
        <f>MONTH(spx[[#This Row],[Date]])</f>
        <v>12</v>
      </c>
      <c r="J1995" t="b">
        <f>MOD(spx[[#This Row],[month]]-1,3)=0</f>
        <v>0</v>
      </c>
      <c r="K1995" t="b">
        <f>spx[[#This Row],[month]]&lt;&gt;I1994</f>
        <v>0</v>
      </c>
      <c r="L1995" s="8">
        <f>YEAR(spx[[#This Row],[Date]])</f>
        <v>2007</v>
      </c>
      <c r="M1995" s="8" cm="1">
        <f t="array" ref="M1995">_xlfn.IFS(spx[[#This Row],[month]]&lt;=3,1,spx[[#This Row],[month]]&lt;=6,2,spx[[#This Row],[month]]&lt;=9,3,spx[[#This Row],[month]]&lt;=12,4)</f>
        <v>4</v>
      </c>
    </row>
    <row r="1996" spans="1:13" x14ac:dyDescent="0.25">
      <c r="A1996" s="2">
        <v>39423</v>
      </c>
      <c r="B1996">
        <v>1508.599976</v>
      </c>
      <c r="C1996">
        <v>1510.630005</v>
      </c>
      <c r="D1996">
        <v>1502.660034</v>
      </c>
      <c r="E1996">
        <v>1504.660034</v>
      </c>
      <c r="F1996">
        <v>1504.660034</v>
      </c>
      <c r="G1996">
        <v>3177710000</v>
      </c>
      <c r="H1996">
        <f>DAY(spx[[#This Row],[Date]])</f>
        <v>7</v>
      </c>
      <c r="I1996" s="7">
        <f>MONTH(spx[[#This Row],[Date]])</f>
        <v>12</v>
      </c>
      <c r="J1996" t="b">
        <f>MOD(spx[[#This Row],[month]]-1,3)=0</f>
        <v>0</v>
      </c>
      <c r="K1996" t="b">
        <f>spx[[#This Row],[month]]&lt;&gt;I1995</f>
        <v>0</v>
      </c>
      <c r="L1996" s="8">
        <f>YEAR(spx[[#This Row],[Date]])</f>
        <v>2007</v>
      </c>
      <c r="M1996" s="8" cm="1">
        <f t="array" ref="M1996">_xlfn.IFS(spx[[#This Row],[month]]&lt;=3,1,spx[[#This Row],[month]]&lt;=6,2,spx[[#This Row],[month]]&lt;=9,3,spx[[#This Row],[month]]&lt;=12,4)</f>
        <v>4</v>
      </c>
    </row>
    <row r="1997" spans="1:13" x14ac:dyDescent="0.25">
      <c r="A1997" s="2">
        <v>39426</v>
      </c>
      <c r="B1997">
        <v>1505.1099850000001</v>
      </c>
      <c r="C1997">
        <v>1518.2700199999999</v>
      </c>
      <c r="D1997">
        <v>1504.959961</v>
      </c>
      <c r="E1997">
        <v>1515.959961</v>
      </c>
      <c r="F1997">
        <v>1515.959961</v>
      </c>
      <c r="G1997">
        <v>2911760000</v>
      </c>
      <c r="H1997">
        <f>DAY(spx[[#This Row],[Date]])</f>
        <v>10</v>
      </c>
      <c r="I1997" s="7">
        <f>MONTH(spx[[#This Row],[Date]])</f>
        <v>12</v>
      </c>
      <c r="J1997" t="b">
        <f>MOD(spx[[#This Row],[month]]-1,3)=0</f>
        <v>0</v>
      </c>
      <c r="K1997" t="b">
        <f>spx[[#This Row],[month]]&lt;&gt;I1996</f>
        <v>0</v>
      </c>
      <c r="L1997" s="8">
        <f>YEAR(spx[[#This Row],[Date]])</f>
        <v>2007</v>
      </c>
      <c r="M1997" s="8" cm="1">
        <f t="array" ref="M1997">_xlfn.IFS(spx[[#This Row],[month]]&lt;=3,1,spx[[#This Row],[month]]&lt;=6,2,spx[[#This Row],[month]]&lt;=9,3,spx[[#This Row],[month]]&lt;=12,4)</f>
        <v>4</v>
      </c>
    </row>
    <row r="1998" spans="1:13" x14ac:dyDescent="0.25">
      <c r="A1998" s="2">
        <v>39427</v>
      </c>
      <c r="B1998">
        <v>1516.6800539999999</v>
      </c>
      <c r="C1998">
        <v>1523.5699460000001</v>
      </c>
      <c r="D1998">
        <v>1475.98999</v>
      </c>
      <c r="E1998">
        <v>1477.650024</v>
      </c>
      <c r="F1998">
        <v>1477.650024</v>
      </c>
      <c r="G1998">
        <v>4080180000</v>
      </c>
      <c r="H1998">
        <f>DAY(spx[[#This Row],[Date]])</f>
        <v>11</v>
      </c>
      <c r="I1998" s="7">
        <f>MONTH(spx[[#This Row],[Date]])</f>
        <v>12</v>
      </c>
      <c r="J1998" t="b">
        <f>MOD(spx[[#This Row],[month]]-1,3)=0</f>
        <v>0</v>
      </c>
      <c r="K1998" t="b">
        <f>spx[[#This Row],[month]]&lt;&gt;I1997</f>
        <v>0</v>
      </c>
      <c r="L1998" s="8">
        <f>YEAR(spx[[#This Row],[Date]])</f>
        <v>2007</v>
      </c>
      <c r="M1998" s="8" cm="1">
        <f t="array" ref="M1998">_xlfn.IFS(spx[[#This Row],[month]]&lt;=3,1,spx[[#This Row],[month]]&lt;=6,2,spx[[#This Row],[month]]&lt;=9,3,spx[[#This Row],[month]]&lt;=12,4)</f>
        <v>4</v>
      </c>
    </row>
    <row r="1999" spans="1:13" x14ac:dyDescent="0.25">
      <c r="A1999" s="2">
        <v>39428</v>
      </c>
      <c r="B1999">
        <v>1487.579956</v>
      </c>
      <c r="C1999">
        <v>1511.959961</v>
      </c>
      <c r="D1999">
        <v>1468.2299800000001</v>
      </c>
      <c r="E1999">
        <v>1486.589966</v>
      </c>
      <c r="F1999">
        <v>1486.589966</v>
      </c>
      <c r="G1999">
        <v>4482120000</v>
      </c>
      <c r="H1999">
        <f>DAY(spx[[#This Row],[Date]])</f>
        <v>12</v>
      </c>
      <c r="I1999" s="7">
        <f>MONTH(spx[[#This Row],[Date]])</f>
        <v>12</v>
      </c>
      <c r="J1999" t="b">
        <f>MOD(spx[[#This Row],[month]]-1,3)=0</f>
        <v>0</v>
      </c>
      <c r="K1999" t="b">
        <f>spx[[#This Row],[month]]&lt;&gt;I1998</f>
        <v>0</v>
      </c>
      <c r="L1999" s="8">
        <f>YEAR(spx[[#This Row],[Date]])</f>
        <v>2007</v>
      </c>
      <c r="M1999" s="8" cm="1">
        <f t="array" ref="M1999">_xlfn.IFS(spx[[#This Row],[month]]&lt;=3,1,spx[[#This Row],[month]]&lt;=6,2,spx[[#This Row],[month]]&lt;=9,3,spx[[#This Row],[month]]&lt;=12,4)</f>
        <v>4</v>
      </c>
    </row>
    <row r="2000" spans="1:13" x14ac:dyDescent="0.25">
      <c r="A2000" s="2">
        <v>39429</v>
      </c>
      <c r="B2000">
        <v>1483.2700199999999</v>
      </c>
      <c r="C2000">
        <v>1489.400024</v>
      </c>
      <c r="D2000">
        <v>1469.209961</v>
      </c>
      <c r="E2000">
        <v>1488.410034</v>
      </c>
      <c r="F2000">
        <v>1488.410034</v>
      </c>
      <c r="G2000">
        <v>3635170000</v>
      </c>
      <c r="H2000">
        <f>DAY(spx[[#This Row],[Date]])</f>
        <v>13</v>
      </c>
      <c r="I2000" s="7">
        <f>MONTH(spx[[#This Row],[Date]])</f>
        <v>12</v>
      </c>
      <c r="J2000" t="b">
        <f>MOD(spx[[#This Row],[month]]-1,3)=0</f>
        <v>0</v>
      </c>
      <c r="K2000" t="b">
        <f>spx[[#This Row],[month]]&lt;&gt;I1999</f>
        <v>0</v>
      </c>
      <c r="L2000" s="8">
        <f>YEAR(spx[[#This Row],[Date]])</f>
        <v>2007</v>
      </c>
      <c r="M2000" s="8" cm="1">
        <f t="array" ref="M2000">_xlfn.IFS(spx[[#This Row],[month]]&lt;=3,1,spx[[#This Row],[month]]&lt;=6,2,spx[[#This Row],[month]]&lt;=9,3,spx[[#This Row],[month]]&lt;=12,4)</f>
        <v>4</v>
      </c>
    </row>
    <row r="2001" spans="1:13" x14ac:dyDescent="0.25">
      <c r="A2001" s="2">
        <v>39430</v>
      </c>
      <c r="B2001">
        <v>1486.1899410000001</v>
      </c>
      <c r="C2001">
        <v>1486.670044</v>
      </c>
      <c r="D2001">
        <v>1467.780029</v>
      </c>
      <c r="E2001">
        <v>1467.9499510000001</v>
      </c>
      <c r="F2001">
        <v>1467.9499510000001</v>
      </c>
      <c r="G2001">
        <v>3401050000</v>
      </c>
      <c r="H2001">
        <f>DAY(spx[[#This Row],[Date]])</f>
        <v>14</v>
      </c>
      <c r="I2001" s="7">
        <f>MONTH(spx[[#This Row],[Date]])</f>
        <v>12</v>
      </c>
      <c r="J2001" t="b">
        <f>MOD(spx[[#This Row],[month]]-1,3)=0</f>
        <v>0</v>
      </c>
      <c r="K2001" t="b">
        <f>spx[[#This Row],[month]]&lt;&gt;I2000</f>
        <v>0</v>
      </c>
      <c r="L2001" s="8">
        <f>YEAR(spx[[#This Row],[Date]])</f>
        <v>2007</v>
      </c>
      <c r="M2001" s="8" cm="1">
        <f t="array" ref="M2001">_xlfn.IFS(spx[[#This Row],[month]]&lt;=3,1,spx[[#This Row],[month]]&lt;=6,2,spx[[#This Row],[month]]&lt;=9,3,spx[[#This Row],[month]]&lt;=12,4)</f>
        <v>4</v>
      </c>
    </row>
    <row r="2002" spans="1:13" x14ac:dyDescent="0.25">
      <c r="A2002" s="2">
        <v>39433</v>
      </c>
      <c r="B2002">
        <v>1465.0500489999999</v>
      </c>
      <c r="C2002">
        <v>1465.0500489999999</v>
      </c>
      <c r="D2002">
        <v>1445.4300539999999</v>
      </c>
      <c r="E2002">
        <v>1445.900024</v>
      </c>
      <c r="F2002">
        <v>1445.900024</v>
      </c>
      <c r="G2002">
        <v>3569030000</v>
      </c>
      <c r="H2002">
        <f>DAY(spx[[#This Row],[Date]])</f>
        <v>17</v>
      </c>
      <c r="I2002" s="7">
        <f>MONTH(spx[[#This Row],[Date]])</f>
        <v>12</v>
      </c>
      <c r="J2002" t="b">
        <f>MOD(spx[[#This Row],[month]]-1,3)=0</f>
        <v>0</v>
      </c>
      <c r="K2002" t="b">
        <f>spx[[#This Row],[month]]&lt;&gt;I2001</f>
        <v>0</v>
      </c>
      <c r="L2002" s="8">
        <f>YEAR(spx[[#This Row],[Date]])</f>
        <v>2007</v>
      </c>
      <c r="M2002" s="8" cm="1">
        <f t="array" ref="M2002">_xlfn.IFS(spx[[#This Row],[month]]&lt;=3,1,spx[[#This Row],[month]]&lt;=6,2,spx[[#This Row],[month]]&lt;=9,3,spx[[#This Row],[month]]&lt;=12,4)</f>
        <v>4</v>
      </c>
    </row>
    <row r="2003" spans="1:13" x14ac:dyDescent="0.25">
      <c r="A2003" s="2">
        <v>39434</v>
      </c>
      <c r="B2003">
        <v>1445.920044</v>
      </c>
      <c r="C2003">
        <v>1460.160034</v>
      </c>
      <c r="D2003">
        <v>1435.650024</v>
      </c>
      <c r="E2003">
        <v>1454.9799800000001</v>
      </c>
      <c r="F2003">
        <v>1454.9799800000001</v>
      </c>
      <c r="G2003">
        <v>3723690000</v>
      </c>
      <c r="H2003">
        <f>DAY(spx[[#This Row],[Date]])</f>
        <v>18</v>
      </c>
      <c r="I2003" s="7">
        <f>MONTH(spx[[#This Row],[Date]])</f>
        <v>12</v>
      </c>
      <c r="J2003" t="b">
        <f>MOD(spx[[#This Row],[month]]-1,3)=0</f>
        <v>0</v>
      </c>
      <c r="K2003" t="b">
        <f>spx[[#This Row],[month]]&lt;&gt;I2002</f>
        <v>0</v>
      </c>
      <c r="L2003" s="8">
        <f>YEAR(spx[[#This Row],[Date]])</f>
        <v>2007</v>
      </c>
      <c r="M2003" s="8" cm="1">
        <f t="array" ref="M2003">_xlfn.IFS(spx[[#This Row],[month]]&lt;=3,1,spx[[#This Row],[month]]&lt;=6,2,spx[[#This Row],[month]]&lt;=9,3,spx[[#This Row],[month]]&lt;=12,4)</f>
        <v>4</v>
      </c>
    </row>
    <row r="2004" spans="1:13" x14ac:dyDescent="0.25">
      <c r="A2004" s="2">
        <v>39435</v>
      </c>
      <c r="B2004">
        <v>1454.6999510000001</v>
      </c>
      <c r="C2004">
        <v>1464.420044</v>
      </c>
      <c r="D2004">
        <v>1445.3100589999999</v>
      </c>
      <c r="E2004">
        <v>1453</v>
      </c>
      <c r="F2004">
        <v>1453</v>
      </c>
      <c r="G2004">
        <v>3401300000</v>
      </c>
      <c r="H2004">
        <f>DAY(spx[[#This Row],[Date]])</f>
        <v>19</v>
      </c>
      <c r="I2004" s="7">
        <f>MONTH(spx[[#This Row],[Date]])</f>
        <v>12</v>
      </c>
      <c r="J2004" t="b">
        <f>MOD(spx[[#This Row],[month]]-1,3)=0</f>
        <v>0</v>
      </c>
      <c r="K2004" t="b">
        <f>spx[[#This Row],[month]]&lt;&gt;I2003</f>
        <v>0</v>
      </c>
      <c r="L2004" s="8">
        <f>YEAR(spx[[#This Row],[Date]])</f>
        <v>2007</v>
      </c>
      <c r="M2004" s="8" cm="1">
        <f t="array" ref="M2004">_xlfn.IFS(spx[[#This Row],[month]]&lt;=3,1,spx[[#This Row],[month]]&lt;=6,2,spx[[#This Row],[month]]&lt;=9,3,spx[[#This Row],[month]]&lt;=12,4)</f>
        <v>4</v>
      </c>
    </row>
    <row r="2005" spans="1:13" x14ac:dyDescent="0.25">
      <c r="A2005" s="2">
        <v>39436</v>
      </c>
      <c r="B2005">
        <v>1456.420044</v>
      </c>
      <c r="C2005">
        <v>1461.530029</v>
      </c>
      <c r="D2005">
        <v>1447.219971</v>
      </c>
      <c r="E2005">
        <v>1460.119995</v>
      </c>
      <c r="F2005">
        <v>1460.119995</v>
      </c>
      <c r="G2005">
        <v>3526890000</v>
      </c>
      <c r="H2005">
        <f>DAY(spx[[#This Row],[Date]])</f>
        <v>20</v>
      </c>
      <c r="I2005" s="7">
        <f>MONTH(spx[[#This Row],[Date]])</f>
        <v>12</v>
      </c>
      <c r="J2005" t="b">
        <f>MOD(spx[[#This Row],[month]]-1,3)=0</f>
        <v>0</v>
      </c>
      <c r="K2005" t="b">
        <f>spx[[#This Row],[month]]&lt;&gt;I2004</f>
        <v>0</v>
      </c>
      <c r="L2005" s="8">
        <f>YEAR(spx[[#This Row],[Date]])</f>
        <v>2007</v>
      </c>
      <c r="M2005" s="8" cm="1">
        <f t="array" ref="M2005">_xlfn.IFS(spx[[#This Row],[month]]&lt;=3,1,spx[[#This Row],[month]]&lt;=6,2,spx[[#This Row],[month]]&lt;=9,3,spx[[#This Row],[month]]&lt;=12,4)</f>
        <v>4</v>
      </c>
    </row>
    <row r="2006" spans="1:13" x14ac:dyDescent="0.25">
      <c r="A2006" s="2">
        <v>39437</v>
      </c>
      <c r="B2006">
        <v>1463.1899410000001</v>
      </c>
      <c r="C2006">
        <v>1485.400024</v>
      </c>
      <c r="D2006">
        <v>1463.1899410000001</v>
      </c>
      <c r="E2006">
        <v>1484.459961</v>
      </c>
      <c r="F2006">
        <v>1484.459961</v>
      </c>
      <c r="G2006">
        <v>4508590000</v>
      </c>
      <c r="H2006">
        <f>DAY(spx[[#This Row],[Date]])</f>
        <v>21</v>
      </c>
      <c r="I2006" s="7">
        <f>MONTH(spx[[#This Row],[Date]])</f>
        <v>12</v>
      </c>
      <c r="J2006" t="b">
        <f>MOD(spx[[#This Row],[month]]-1,3)=0</f>
        <v>0</v>
      </c>
      <c r="K2006" t="b">
        <f>spx[[#This Row],[month]]&lt;&gt;I2005</f>
        <v>0</v>
      </c>
      <c r="L2006" s="8">
        <f>YEAR(spx[[#This Row],[Date]])</f>
        <v>2007</v>
      </c>
      <c r="M2006" s="8" cm="1">
        <f t="array" ref="M2006">_xlfn.IFS(spx[[#This Row],[month]]&lt;=3,1,spx[[#This Row],[month]]&lt;=6,2,spx[[#This Row],[month]]&lt;=9,3,spx[[#This Row],[month]]&lt;=12,4)</f>
        <v>4</v>
      </c>
    </row>
    <row r="2007" spans="1:13" x14ac:dyDescent="0.25">
      <c r="A2007" s="2">
        <v>39440</v>
      </c>
      <c r="B2007">
        <v>1484.5500489999999</v>
      </c>
      <c r="C2007">
        <v>1497.630005</v>
      </c>
      <c r="D2007">
        <v>1484.5500489999999</v>
      </c>
      <c r="E2007">
        <v>1496.4499510000001</v>
      </c>
      <c r="F2007">
        <v>1496.4499510000001</v>
      </c>
      <c r="G2007">
        <v>1267420000</v>
      </c>
      <c r="H2007">
        <f>DAY(spx[[#This Row],[Date]])</f>
        <v>24</v>
      </c>
      <c r="I2007" s="7">
        <f>MONTH(spx[[#This Row],[Date]])</f>
        <v>12</v>
      </c>
      <c r="J2007" t="b">
        <f>MOD(spx[[#This Row],[month]]-1,3)=0</f>
        <v>0</v>
      </c>
      <c r="K2007" t="b">
        <f>spx[[#This Row],[month]]&lt;&gt;I2006</f>
        <v>0</v>
      </c>
      <c r="L2007" s="8">
        <f>YEAR(spx[[#This Row],[Date]])</f>
        <v>2007</v>
      </c>
      <c r="M2007" s="8" cm="1">
        <f t="array" ref="M2007">_xlfn.IFS(spx[[#This Row],[month]]&lt;=3,1,spx[[#This Row],[month]]&lt;=6,2,spx[[#This Row],[month]]&lt;=9,3,spx[[#This Row],[month]]&lt;=12,4)</f>
        <v>4</v>
      </c>
    </row>
    <row r="2008" spans="1:13" x14ac:dyDescent="0.25">
      <c r="A2008" s="2">
        <v>39442</v>
      </c>
      <c r="B2008">
        <v>1495.119995</v>
      </c>
      <c r="C2008">
        <v>1498.849976</v>
      </c>
      <c r="D2008">
        <v>1488.1999510000001</v>
      </c>
      <c r="E2008">
        <v>1497.660034</v>
      </c>
      <c r="F2008">
        <v>1497.660034</v>
      </c>
      <c r="G2008">
        <v>2010500000</v>
      </c>
      <c r="H2008">
        <f>DAY(spx[[#This Row],[Date]])</f>
        <v>26</v>
      </c>
      <c r="I2008" s="7">
        <f>MONTH(spx[[#This Row],[Date]])</f>
        <v>12</v>
      </c>
      <c r="J2008" t="b">
        <f>MOD(spx[[#This Row],[month]]-1,3)=0</f>
        <v>0</v>
      </c>
      <c r="K2008" t="b">
        <f>spx[[#This Row],[month]]&lt;&gt;I2007</f>
        <v>0</v>
      </c>
      <c r="L2008" s="8">
        <f>YEAR(spx[[#This Row],[Date]])</f>
        <v>2007</v>
      </c>
      <c r="M2008" s="8" cm="1">
        <f t="array" ref="M2008">_xlfn.IFS(spx[[#This Row],[month]]&lt;=3,1,spx[[#This Row],[month]]&lt;=6,2,spx[[#This Row],[month]]&lt;=9,3,spx[[#This Row],[month]]&lt;=12,4)</f>
        <v>4</v>
      </c>
    </row>
    <row r="2009" spans="1:13" x14ac:dyDescent="0.25">
      <c r="A2009" s="2">
        <v>39443</v>
      </c>
      <c r="B2009">
        <v>1495.0500489999999</v>
      </c>
      <c r="C2009">
        <v>1495.0500489999999</v>
      </c>
      <c r="D2009">
        <v>1475.8599850000001</v>
      </c>
      <c r="E2009">
        <v>1476.2700199999999</v>
      </c>
      <c r="F2009">
        <v>1476.2700199999999</v>
      </c>
      <c r="G2009">
        <v>2365770000</v>
      </c>
      <c r="H2009">
        <f>DAY(spx[[#This Row],[Date]])</f>
        <v>27</v>
      </c>
      <c r="I2009" s="7">
        <f>MONTH(spx[[#This Row],[Date]])</f>
        <v>12</v>
      </c>
      <c r="J2009" t="b">
        <f>MOD(spx[[#This Row],[month]]-1,3)=0</f>
        <v>0</v>
      </c>
      <c r="K2009" t="b">
        <f>spx[[#This Row],[month]]&lt;&gt;I2008</f>
        <v>0</v>
      </c>
      <c r="L2009" s="8">
        <f>YEAR(spx[[#This Row],[Date]])</f>
        <v>2007</v>
      </c>
      <c r="M2009" s="8" cm="1">
        <f t="array" ref="M2009">_xlfn.IFS(spx[[#This Row],[month]]&lt;=3,1,spx[[#This Row],[month]]&lt;=6,2,spx[[#This Row],[month]]&lt;=9,3,spx[[#This Row],[month]]&lt;=12,4)</f>
        <v>4</v>
      </c>
    </row>
    <row r="2010" spans="1:13" x14ac:dyDescent="0.25">
      <c r="A2010" s="2">
        <v>39444</v>
      </c>
      <c r="B2010">
        <v>1479.829956</v>
      </c>
      <c r="C2010">
        <v>1488.01001</v>
      </c>
      <c r="D2010">
        <v>1471.6999510000001</v>
      </c>
      <c r="E2010">
        <v>1478.48999</v>
      </c>
      <c r="F2010">
        <v>1478.48999</v>
      </c>
      <c r="G2010">
        <v>2420510000</v>
      </c>
      <c r="H2010">
        <f>DAY(spx[[#This Row],[Date]])</f>
        <v>28</v>
      </c>
      <c r="I2010" s="7">
        <f>MONTH(spx[[#This Row],[Date]])</f>
        <v>12</v>
      </c>
      <c r="J2010" t="b">
        <f>MOD(spx[[#This Row],[month]]-1,3)=0</f>
        <v>0</v>
      </c>
      <c r="K2010" t="b">
        <f>spx[[#This Row],[month]]&lt;&gt;I2009</f>
        <v>0</v>
      </c>
      <c r="L2010" s="8">
        <f>YEAR(spx[[#This Row],[Date]])</f>
        <v>2007</v>
      </c>
      <c r="M2010" s="8" cm="1">
        <f t="array" ref="M2010">_xlfn.IFS(spx[[#This Row],[month]]&lt;=3,1,spx[[#This Row],[month]]&lt;=6,2,spx[[#This Row],[month]]&lt;=9,3,spx[[#This Row],[month]]&lt;=12,4)</f>
        <v>4</v>
      </c>
    </row>
    <row r="2011" spans="1:13" x14ac:dyDescent="0.25">
      <c r="A2011" s="2">
        <v>39447</v>
      </c>
      <c r="B2011">
        <v>1475.25</v>
      </c>
      <c r="C2011">
        <v>1475.829956</v>
      </c>
      <c r="D2011">
        <v>1465.130005</v>
      </c>
      <c r="E2011">
        <v>1468.3599850000001</v>
      </c>
      <c r="F2011">
        <v>1468.3599850000001</v>
      </c>
      <c r="G2011">
        <v>2440880000</v>
      </c>
      <c r="H2011">
        <f>DAY(spx[[#This Row],[Date]])</f>
        <v>31</v>
      </c>
      <c r="I2011" s="7">
        <f>MONTH(spx[[#This Row],[Date]])</f>
        <v>12</v>
      </c>
      <c r="J2011" t="b">
        <f>MOD(spx[[#This Row],[month]]-1,3)=0</f>
        <v>0</v>
      </c>
      <c r="K2011" t="b">
        <f>spx[[#This Row],[month]]&lt;&gt;I2010</f>
        <v>0</v>
      </c>
      <c r="L2011" s="8">
        <f>YEAR(spx[[#This Row],[Date]])</f>
        <v>2007</v>
      </c>
      <c r="M2011" s="8" cm="1">
        <f t="array" ref="M2011">_xlfn.IFS(spx[[#This Row],[month]]&lt;=3,1,spx[[#This Row],[month]]&lt;=6,2,spx[[#This Row],[month]]&lt;=9,3,spx[[#This Row],[month]]&lt;=12,4)</f>
        <v>4</v>
      </c>
    </row>
    <row r="2012" spans="1:13" x14ac:dyDescent="0.25">
      <c r="A2012" s="2">
        <v>39449</v>
      </c>
      <c r="B2012">
        <v>1467.969971</v>
      </c>
      <c r="C2012">
        <v>1471.7700199999999</v>
      </c>
      <c r="D2012">
        <v>1442.0699460000001</v>
      </c>
      <c r="E2012">
        <v>1447.160034</v>
      </c>
      <c r="F2012">
        <v>1447.160034</v>
      </c>
      <c r="G2012">
        <v>3452650000</v>
      </c>
      <c r="H2012">
        <f>DAY(spx[[#This Row],[Date]])</f>
        <v>2</v>
      </c>
      <c r="I2012" s="7">
        <f>MONTH(spx[[#This Row],[Date]])</f>
        <v>1</v>
      </c>
      <c r="J2012" t="b">
        <f>MOD(spx[[#This Row],[month]]-1,3)=0</f>
        <v>1</v>
      </c>
      <c r="K2012" t="b">
        <f>spx[[#This Row],[month]]&lt;&gt;I2011</f>
        <v>1</v>
      </c>
      <c r="L2012" s="8">
        <f>YEAR(spx[[#This Row],[Date]])</f>
        <v>2008</v>
      </c>
      <c r="M2012" s="8" cm="1">
        <f t="array" ref="M2012">_xlfn.IFS(spx[[#This Row],[month]]&lt;=3,1,spx[[#This Row],[month]]&lt;=6,2,spx[[#This Row],[month]]&lt;=9,3,spx[[#This Row],[month]]&lt;=12,4)</f>
        <v>1</v>
      </c>
    </row>
    <row r="2013" spans="1:13" x14ac:dyDescent="0.25">
      <c r="A2013" s="2">
        <v>39450</v>
      </c>
      <c r="B2013">
        <v>1447.5500489999999</v>
      </c>
      <c r="C2013">
        <v>1456.8000489999999</v>
      </c>
      <c r="D2013">
        <v>1443.7299800000001</v>
      </c>
      <c r="E2013">
        <v>1447.160034</v>
      </c>
      <c r="F2013">
        <v>1447.160034</v>
      </c>
      <c r="G2013">
        <v>3429500000</v>
      </c>
      <c r="H2013">
        <f>DAY(spx[[#This Row],[Date]])</f>
        <v>3</v>
      </c>
      <c r="I2013" s="7">
        <f>MONTH(spx[[#This Row],[Date]])</f>
        <v>1</v>
      </c>
      <c r="J2013" t="b">
        <f>MOD(spx[[#This Row],[month]]-1,3)=0</f>
        <v>1</v>
      </c>
      <c r="K2013" t="b">
        <f>spx[[#This Row],[month]]&lt;&gt;I2012</f>
        <v>0</v>
      </c>
      <c r="L2013" s="8">
        <f>YEAR(spx[[#This Row],[Date]])</f>
        <v>2008</v>
      </c>
      <c r="M2013" s="8" cm="1">
        <f t="array" ref="M2013">_xlfn.IFS(spx[[#This Row],[month]]&lt;=3,1,spx[[#This Row],[month]]&lt;=6,2,spx[[#This Row],[month]]&lt;=9,3,spx[[#This Row],[month]]&lt;=12,4)</f>
        <v>1</v>
      </c>
    </row>
    <row r="2014" spans="1:13" x14ac:dyDescent="0.25">
      <c r="A2014" s="2">
        <v>39451</v>
      </c>
      <c r="B2014">
        <v>1444.01001</v>
      </c>
      <c r="C2014">
        <v>1444.01001</v>
      </c>
      <c r="D2014">
        <v>1411.1899410000001</v>
      </c>
      <c r="E2014">
        <v>1411.630005</v>
      </c>
      <c r="F2014">
        <v>1411.630005</v>
      </c>
      <c r="G2014">
        <v>4166000000</v>
      </c>
      <c r="H2014">
        <f>DAY(spx[[#This Row],[Date]])</f>
        <v>4</v>
      </c>
      <c r="I2014" s="7">
        <f>MONTH(spx[[#This Row],[Date]])</f>
        <v>1</v>
      </c>
      <c r="J2014" t="b">
        <f>MOD(spx[[#This Row],[month]]-1,3)=0</f>
        <v>1</v>
      </c>
      <c r="K2014" t="b">
        <f>spx[[#This Row],[month]]&lt;&gt;I2013</f>
        <v>0</v>
      </c>
      <c r="L2014" s="8">
        <f>YEAR(spx[[#This Row],[Date]])</f>
        <v>2008</v>
      </c>
      <c r="M2014" s="8" cm="1">
        <f t="array" ref="M2014">_xlfn.IFS(spx[[#This Row],[month]]&lt;=3,1,spx[[#This Row],[month]]&lt;=6,2,spx[[#This Row],[month]]&lt;=9,3,spx[[#This Row],[month]]&lt;=12,4)</f>
        <v>1</v>
      </c>
    </row>
    <row r="2015" spans="1:13" x14ac:dyDescent="0.25">
      <c r="A2015" s="2">
        <v>39454</v>
      </c>
      <c r="B2015">
        <v>1414.0699460000001</v>
      </c>
      <c r="C2015">
        <v>1423.869995</v>
      </c>
      <c r="D2015">
        <v>1403.4499510000001</v>
      </c>
      <c r="E2015">
        <v>1416.1800539999999</v>
      </c>
      <c r="F2015">
        <v>1416.1800539999999</v>
      </c>
      <c r="G2015">
        <v>4221260000</v>
      </c>
      <c r="H2015">
        <f>DAY(spx[[#This Row],[Date]])</f>
        <v>7</v>
      </c>
      <c r="I2015" s="7">
        <f>MONTH(spx[[#This Row],[Date]])</f>
        <v>1</v>
      </c>
      <c r="J2015" t="b">
        <f>MOD(spx[[#This Row],[month]]-1,3)=0</f>
        <v>1</v>
      </c>
      <c r="K2015" t="b">
        <f>spx[[#This Row],[month]]&lt;&gt;I2014</f>
        <v>0</v>
      </c>
      <c r="L2015" s="8">
        <f>YEAR(spx[[#This Row],[Date]])</f>
        <v>2008</v>
      </c>
      <c r="M2015" s="8" cm="1">
        <f t="array" ref="M2015">_xlfn.IFS(spx[[#This Row],[month]]&lt;=3,1,spx[[#This Row],[month]]&lt;=6,2,spx[[#This Row],[month]]&lt;=9,3,spx[[#This Row],[month]]&lt;=12,4)</f>
        <v>1</v>
      </c>
    </row>
    <row r="2016" spans="1:13" x14ac:dyDescent="0.25">
      <c r="A2016" s="2">
        <v>39455</v>
      </c>
      <c r="B2016">
        <v>1415.709961</v>
      </c>
      <c r="C2016">
        <v>1430.280029</v>
      </c>
      <c r="D2016">
        <v>1388.3000489999999</v>
      </c>
      <c r="E2016">
        <v>1390.1899410000001</v>
      </c>
      <c r="F2016">
        <v>1390.1899410000001</v>
      </c>
      <c r="G2016">
        <v>4705390000</v>
      </c>
      <c r="H2016">
        <f>DAY(spx[[#This Row],[Date]])</f>
        <v>8</v>
      </c>
      <c r="I2016" s="7">
        <f>MONTH(spx[[#This Row],[Date]])</f>
        <v>1</v>
      </c>
      <c r="J2016" t="b">
        <f>MOD(spx[[#This Row],[month]]-1,3)=0</f>
        <v>1</v>
      </c>
      <c r="K2016" t="b">
        <f>spx[[#This Row],[month]]&lt;&gt;I2015</f>
        <v>0</v>
      </c>
      <c r="L2016" s="8">
        <f>YEAR(spx[[#This Row],[Date]])</f>
        <v>2008</v>
      </c>
      <c r="M2016" s="8" cm="1">
        <f t="array" ref="M2016">_xlfn.IFS(spx[[#This Row],[month]]&lt;=3,1,spx[[#This Row],[month]]&lt;=6,2,spx[[#This Row],[month]]&lt;=9,3,spx[[#This Row],[month]]&lt;=12,4)</f>
        <v>1</v>
      </c>
    </row>
    <row r="2017" spans="1:13" x14ac:dyDescent="0.25">
      <c r="A2017" s="2">
        <v>39456</v>
      </c>
      <c r="B2017">
        <v>1390.25</v>
      </c>
      <c r="C2017">
        <v>1409.1899410000001</v>
      </c>
      <c r="D2017">
        <v>1378.6999510000001</v>
      </c>
      <c r="E2017">
        <v>1409.130005</v>
      </c>
      <c r="F2017">
        <v>1409.130005</v>
      </c>
      <c r="G2017">
        <v>5351030000</v>
      </c>
      <c r="H2017">
        <f>DAY(spx[[#This Row],[Date]])</f>
        <v>9</v>
      </c>
      <c r="I2017" s="7">
        <f>MONTH(spx[[#This Row],[Date]])</f>
        <v>1</v>
      </c>
      <c r="J2017" t="b">
        <f>MOD(spx[[#This Row],[month]]-1,3)=0</f>
        <v>1</v>
      </c>
      <c r="K2017" t="b">
        <f>spx[[#This Row],[month]]&lt;&gt;I2016</f>
        <v>0</v>
      </c>
      <c r="L2017" s="8">
        <f>YEAR(spx[[#This Row],[Date]])</f>
        <v>2008</v>
      </c>
      <c r="M2017" s="8" cm="1">
        <f t="array" ref="M2017">_xlfn.IFS(spx[[#This Row],[month]]&lt;=3,1,spx[[#This Row],[month]]&lt;=6,2,spx[[#This Row],[month]]&lt;=9,3,spx[[#This Row],[month]]&lt;=12,4)</f>
        <v>1</v>
      </c>
    </row>
    <row r="2018" spans="1:13" x14ac:dyDescent="0.25">
      <c r="A2018" s="2">
        <v>39457</v>
      </c>
      <c r="B2018">
        <v>1406.780029</v>
      </c>
      <c r="C2018">
        <v>1429.089966</v>
      </c>
      <c r="D2018">
        <v>1395.3100589999999</v>
      </c>
      <c r="E2018">
        <v>1420.329956</v>
      </c>
      <c r="F2018">
        <v>1420.329956</v>
      </c>
      <c r="G2018">
        <v>5170490000</v>
      </c>
      <c r="H2018">
        <f>DAY(spx[[#This Row],[Date]])</f>
        <v>10</v>
      </c>
      <c r="I2018" s="7">
        <f>MONTH(spx[[#This Row],[Date]])</f>
        <v>1</v>
      </c>
      <c r="J2018" t="b">
        <f>MOD(spx[[#This Row],[month]]-1,3)=0</f>
        <v>1</v>
      </c>
      <c r="K2018" t="b">
        <f>spx[[#This Row],[month]]&lt;&gt;I2017</f>
        <v>0</v>
      </c>
      <c r="L2018" s="8">
        <f>YEAR(spx[[#This Row],[Date]])</f>
        <v>2008</v>
      </c>
      <c r="M2018" s="8" cm="1">
        <f t="array" ref="M2018">_xlfn.IFS(spx[[#This Row],[month]]&lt;=3,1,spx[[#This Row],[month]]&lt;=6,2,spx[[#This Row],[month]]&lt;=9,3,spx[[#This Row],[month]]&lt;=12,4)</f>
        <v>1</v>
      </c>
    </row>
    <row r="2019" spans="1:13" x14ac:dyDescent="0.25">
      <c r="A2019" s="2">
        <v>39458</v>
      </c>
      <c r="B2019">
        <v>1419.910034</v>
      </c>
      <c r="C2019">
        <v>1419.910034</v>
      </c>
      <c r="D2019">
        <v>1394.829956</v>
      </c>
      <c r="E2019">
        <v>1401.0200199999999</v>
      </c>
      <c r="F2019">
        <v>1401.0200199999999</v>
      </c>
      <c r="G2019">
        <v>4495840000</v>
      </c>
      <c r="H2019">
        <f>DAY(spx[[#This Row],[Date]])</f>
        <v>11</v>
      </c>
      <c r="I2019" s="7">
        <f>MONTH(spx[[#This Row],[Date]])</f>
        <v>1</v>
      </c>
      <c r="J2019" t="b">
        <f>MOD(spx[[#This Row],[month]]-1,3)=0</f>
        <v>1</v>
      </c>
      <c r="K2019" t="b">
        <f>spx[[#This Row],[month]]&lt;&gt;I2018</f>
        <v>0</v>
      </c>
      <c r="L2019" s="8">
        <f>YEAR(spx[[#This Row],[Date]])</f>
        <v>2008</v>
      </c>
      <c r="M2019" s="8" cm="1">
        <f t="array" ref="M2019">_xlfn.IFS(spx[[#This Row],[month]]&lt;=3,1,spx[[#This Row],[month]]&lt;=6,2,spx[[#This Row],[month]]&lt;=9,3,spx[[#This Row],[month]]&lt;=12,4)</f>
        <v>1</v>
      </c>
    </row>
    <row r="2020" spans="1:13" x14ac:dyDescent="0.25">
      <c r="A2020" s="2">
        <v>39461</v>
      </c>
      <c r="B2020">
        <v>1402.910034</v>
      </c>
      <c r="C2020">
        <v>1417.8900149999999</v>
      </c>
      <c r="D2020">
        <v>1402.910034</v>
      </c>
      <c r="E2020">
        <v>1416.25</v>
      </c>
      <c r="F2020">
        <v>1416.25</v>
      </c>
      <c r="G2020">
        <v>3682090000</v>
      </c>
      <c r="H2020">
        <f>DAY(spx[[#This Row],[Date]])</f>
        <v>14</v>
      </c>
      <c r="I2020" s="7">
        <f>MONTH(spx[[#This Row],[Date]])</f>
        <v>1</v>
      </c>
      <c r="J2020" t="b">
        <f>MOD(spx[[#This Row],[month]]-1,3)=0</f>
        <v>1</v>
      </c>
      <c r="K2020" t="b">
        <f>spx[[#This Row],[month]]&lt;&gt;I2019</f>
        <v>0</v>
      </c>
      <c r="L2020" s="8">
        <f>YEAR(spx[[#This Row],[Date]])</f>
        <v>2008</v>
      </c>
      <c r="M2020" s="8" cm="1">
        <f t="array" ref="M2020">_xlfn.IFS(spx[[#This Row],[month]]&lt;=3,1,spx[[#This Row],[month]]&lt;=6,2,spx[[#This Row],[month]]&lt;=9,3,spx[[#This Row],[month]]&lt;=12,4)</f>
        <v>1</v>
      </c>
    </row>
    <row r="2021" spans="1:13" x14ac:dyDescent="0.25">
      <c r="A2021" s="2">
        <v>39462</v>
      </c>
      <c r="B2021">
        <v>1411.880005</v>
      </c>
      <c r="C2021">
        <v>1411.880005</v>
      </c>
      <c r="D2021">
        <v>1380.599976</v>
      </c>
      <c r="E2021">
        <v>1380.9499510000001</v>
      </c>
      <c r="F2021">
        <v>1380.9499510000001</v>
      </c>
      <c r="G2021">
        <v>4601640000</v>
      </c>
      <c r="H2021">
        <f>DAY(spx[[#This Row],[Date]])</f>
        <v>15</v>
      </c>
      <c r="I2021" s="7">
        <f>MONTH(spx[[#This Row],[Date]])</f>
        <v>1</v>
      </c>
      <c r="J2021" t="b">
        <f>MOD(spx[[#This Row],[month]]-1,3)=0</f>
        <v>1</v>
      </c>
      <c r="K2021" t="b">
        <f>spx[[#This Row],[month]]&lt;&gt;I2020</f>
        <v>0</v>
      </c>
      <c r="L2021" s="8">
        <f>YEAR(spx[[#This Row],[Date]])</f>
        <v>2008</v>
      </c>
      <c r="M2021" s="8" cm="1">
        <f t="array" ref="M2021">_xlfn.IFS(spx[[#This Row],[month]]&lt;=3,1,spx[[#This Row],[month]]&lt;=6,2,spx[[#This Row],[month]]&lt;=9,3,spx[[#This Row],[month]]&lt;=12,4)</f>
        <v>1</v>
      </c>
    </row>
    <row r="2022" spans="1:13" x14ac:dyDescent="0.25">
      <c r="A2022" s="2">
        <v>39463</v>
      </c>
      <c r="B2022">
        <v>1377.410034</v>
      </c>
      <c r="C2022">
        <v>1391.98999</v>
      </c>
      <c r="D2022">
        <v>1364.2700199999999</v>
      </c>
      <c r="E2022">
        <v>1373.1999510000001</v>
      </c>
      <c r="F2022">
        <v>1373.1999510000001</v>
      </c>
      <c r="G2022">
        <v>5440620000</v>
      </c>
      <c r="H2022">
        <f>DAY(spx[[#This Row],[Date]])</f>
        <v>16</v>
      </c>
      <c r="I2022" s="7">
        <f>MONTH(spx[[#This Row],[Date]])</f>
        <v>1</v>
      </c>
      <c r="J2022" t="b">
        <f>MOD(spx[[#This Row],[month]]-1,3)=0</f>
        <v>1</v>
      </c>
      <c r="K2022" t="b">
        <f>spx[[#This Row],[month]]&lt;&gt;I2021</f>
        <v>0</v>
      </c>
      <c r="L2022" s="8">
        <f>YEAR(spx[[#This Row],[Date]])</f>
        <v>2008</v>
      </c>
      <c r="M2022" s="8" cm="1">
        <f t="array" ref="M2022">_xlfn.IFS(spx[[#This Row],[month]]&lt;=3,1,spx[[#This Row],[month]]&lt;=6,2,spx[[#This Row],[month]]&lt;=9,3,spx[[#This Row],[month]]&lt;=12,4)</f>
        <v>1</v>
      </c>
    </row>
    <row r="2023" spans="1:13" x14ac:dyDescent="0.25">
      <c r="A2023" s="2">
        <v>39464</v>
      </c>
      <c r="B2023">
        <v>1374.790039</v>
      </c>
      <c r="C2023">
        <v>1377.719971</v>
      </c>
      <c r="D2023">
        <v>1330.670044</v>
      </c>
      <c r="E2023">
        <v>1333.25</v>
      </c>
      <c r="F2023">
        <v>1333.25</v>
      </c>
      <c r="G2023">
        <v>5303130000</v>
      </c>
      <c r="H2023">
        <f>DAY(spx[[#This Row],[Date]])</f>
        <v>17</v>
      </c>
      <c r="I2023" s="7">
        <f>MONTH(spx[[#This Row],[Date]])</f>
        <v>1</v>
      </c>
      <c r="J2023" t="b">
        <f>MOD(spx[[#This Row],[month]]-1,3)=0</f>
        <v>1</v>
      </c>
      <c r="K2023" t="b">
        <f>spx[[#This Row],[month]]&lt;&gt;I2022</f>
        <v>0</v>
      </c>
      <c r="L2023" s="8">
        <f>YEAR(spx[[#This Row],[Date]])</f>
        <v>2008</v>
      </c>
      <c r="M2023" s="8" cm="1">
        <f t="array" ref="M2023">_xlfn.IFS(spx[[#This Row],[month]]&lt;=3,1,spx[[#This Row],[month]]&lt;=6,2,spx[[#This Row],[month]]&lt;=9,3,spx[[#This Row],[month]]&lt;=12,4)</f>
        <v>1</v>
      </c>
    </row>
    <row r="2024" spans="1:13" x14ac:dyDescent="0.25">
      <c r="A2024" s="2">
        <v>39465</v>
      </c>
      <c r="B2024">
        <v>1333.900024</v>
      </c>
      <c r="C2024">
        <v>1350.280029</v>
      </c>
      <c r="D2024">
        <v>1312.51001</v>
      </c>
      <c r="E2024">
        <v>1325.1899410000001</v>
      </c>
      <c r="F2024">
        <v>1325.1899410000001</v>
      </c>
      <c r="G2024">
        <v>6004840000</v>
      </c>
      <c r="H2024">
        <f>DAY(spx[[#This Row],[Date]])</f>
        <v>18</v>
      </c>
      <c r="I2024" s="7">
        <f>MONTH(spx[[#This Row],[Date]])</f>
        <v>1</v>
      </c>
      <c r="J2024" t="b">
        <f>MOD(spx[[#This Row],[month]]-1,3)=0</f>
        <v>1</v>
      </c>
      <c r="K2024" t="b">
        <f>spx[[#This Row],[month]]&lt;&gt;I2023</f>
        <v>0</v>
      </c>
      <c r="L2024" s="8">
        <f>YEAR(spx[[#This Row],[Date]])</f>
        <v>2008</v>
      </c>
      <c r="M2024" s="8" cm="1">
        <f t="array" ref="M2024">_xlfn.IFS(spx[[#This Row],[month]]&lt;=3,1,spx[[#This Row],[month]]&lt;=6,2,spx[[#This Row],[month]]&lt;=9,3,spx[[#This Row],[month]]&lt;=12,4)</f>
        <v>1</v>
      </c>
    </row>
    <row r="2025" spans="1:13" x14ac:dyDescent="0.25">
      <c r="A2025" s="2">
        <v>39469</v>
      </c>
      <c r="B2025">
        <v>1312.9399410000001</v>
      </c>
      <c r="C2025">
        <v>1322.089966</v>
      </c>
      <c r="D2025">
        <v>1274.290039</v>
      </c>
      <c r="E2025">
        <v>1310.5</v>
      </c>
      <c r="F2025">
        <v>1310.5</v>
      </c>
      <c r="G2025">
        <v>6544690000</v>
      </c>
      <c r="H2025">
        <f>DAY(spx[[#This Row],[Date]])</f>
        <v>22</v>
      </c>
      <c r="I2025" s="7">
        <f>MONTH(spx[[#This Row],[Date]])</f>
        <v>1</v>
      </c>
      <c r="J2025" t="b">
        <f>MOD(spx[[#This Row],[month]]-1,3)=0</f>
        <v>1</v>
      </c>
      <c r="K2025" t="b">
        <f>spx[[#This Row],[month]]&lt;&gt;I2024</f>
        <v>0</v>
      </c>
      <c r="L2025" s="8">
        <f>YEAR(spx[[#This Row],[Date]])</f>
        <v>2008</v>
      </c>
      <c r="M2025" s="8" cm="1">
        <f t="array" ref="M2025">_xlfn.IFS(spx[[#This Row],[month]]&lt;=3,1,spx[[#This Row],[month]]&lt;=6,2,spx[[#This Row],[month]]&lt;=9,3,spx[[#This Row],[month]]&lt;=12,4)</f>
        <v>1</v>
      </c>
    </row>
    <row r="2026" spans="1:13" x14ac:dyDescent="0.25">
      <c r="A2026" s="2">
        <v>39470</v>
      </c>
      <c r="B2026">
        <v>1310.410034</v>
      </c>
      <c r="C2026">
        <v>1339.089966</v>
      </c>
      <c r="D2026">
        <v>1270.0500489999999</v>
      </c>
      <c r="E2026">
        <v>1338.599976</v>
      </c>
      <c r="F2026">
        <v>1338.599976</v>
      </c>
      <c r="G2026">
        <v>3241680000</v>
      </c>
      <c r="H2026">
        <f>DAY(spx[[#This Row],[Date]])</f>
        <v>23</v>
      </c>
      <c r="I2026" s="7">
        <f>MONTH(spx[[#This Row],[Date]])</f>
        <v>1</v>
      </c>
      <c r="J2026" t="b">
        <f>MOD(spx[[#This Row],[month]]-1,3)=0</f>
        <v>1</v>
      </c>
      <c r="K2026" t="b">
        <f>spx[[#This Row],[month]]&lt;&gt;I2025</f>
        <v>0</v>
      </c>
      <c r="L2026" s="8">
        <f>YEAR(spx[[#This Row],[Date]])</f>
        <v>2008</v>
      </c>
      <c r="M2026" s="8" cm="1">
        <f t="array" ref="M2026">_xlfn.IFS(spx[[#This Row],[month]]&lt;=3,1,spx[[#This Row],[month]]&lt;=6,2,spx[[#This Row],[month]]&lt;=9,3,spx[[#This Row],[month]]&lt;=12,4)</f>
        <v>1</v>
      </c>
    </row>
    <row r="2027" spans="1:13" x14ac:dyDescent="0.25">
      <c r="A2027" s="2">
        <v>39471</v>
      </c>
      <c r="B2027">
        <v>1340.130005</v>
      </c>
      <c r="C2027">
        <v>1355.150024</v>
      </c>
      <c r="D2027">
        <v>1334.3100589999999</v>
      </c>
      <c r="E2027">
        <v>1352.0699460000001</v>
      </c>
      <c r="F2027">
        <v>1352.0699460000001</v>
      </c>
      <c r="G2027">
        <v>5735300000</v>
      </c>
      <c r="H2027">
        <f>DAY(spx[[#This Row],[Date]])</f>
        <v>24</v>
      </c>
      <c r="I2027" s="7">
        <f>MONTH(spx[[#This Row],[Date]])</f>
        <v>1</v>
      </c>
      <c r="J2027" t="b">
        <f>MOD(spx[[#This Row],[month]]-1,3)=0</f>
        <v>1</v>
      </c>
      <c r="K2027" t="b">
        <f>spx[[#This Row],[month]]&lt;&gt;I2026</f>
        <v>0</v>
      </c>
      <c r="L2027" s="8">
        <f>YEAR(spx[[#This Row],[Date]])</f>
        <v>2008</v>
      </c>
      <c r="M2027" s="8" cm="1">
        <f t="array" ref="M2027">_xlfn.IFS(spx[[#This Row],[month]]&lt;=3,1,spx[[#This Row],[month]]&lt;=6,2,spx[[#This Row],[month]]&lt;=9,3,spx[[#This Row],[month]]&lt;=12,4)</f>
        <v>1</v>
      </c>
    </row>
    <row r="2028" spans="1:13" x14ac:dyDescent="0.25">
      <c r="A2028" s="2">
        <v>39472</v>
      </c>
      <c r="B2028">
        <v>1357.3199460000001</v>
      </c>
      <c r="C2028">
        <v>1368.5600589999999</v>
      </c>
      <c r="D2028">
        <v>1327.5</v>
      </c>
      <c r="E2028">
        <v>1330.6099850000001</v>
      </c>
      <c r="F2028">
        <v>1330.6099850000001</v>
      </c>
      <c r="G2028">
        <v>4882250000</v>
      </c>
      <c r="H2028">
        <f>DAY(spx[[#This Row],[Date]])</f>
        <v>25</v>
      </c>
      <c r="I2028" s="7">
        <f>MONTH(spx[[#This Row],[Date]])</f>
        <v>1</v>
      </c>
      <c r="J2028" t="b">
        <f>MOD(spx[[#This Row],[month]]-1,3)=0</f>
        <v>1</v>
      </c>
      <c r="K2028" t="b">
        <f>spx[[#This Row],[month]]&lt;&gt;I2027</f>
        <v>0</v>
      </c>
      <c r="L2028" s="8">
        <f>YEAR(spx[[#This Row],[Date]])</f>
        <v>2008</v>
      </c>
      <c r="M2028" s="8" cm="1">
        <f t="array" ref="M2028">_xlfn.IFS(spx[[#This Row],[month]]&lt;=3,1,spx[[#This Row],[month]]&lt;=6,2,spx[[#This Row],[month]]&lt;=9,3,spx[[#This Row],[month]]&lt;=12,4)</f>
        <v>1</v>
      </c>
    </row>
    <row r="2029" spans="1:13" x14ac:dyDescent="0.25">
      <c r="A2029" s="2">
        <v>39475</v>
      </c>
      <c r="B2029">
        <v>1330.6999510000001</v>
      </c>
      <c r="C2029">
        <v>1353.969971</v>
      </c>
      <c r="D2029">
        <v>1322.26001</v>
      </c>
      <c r="E2029">
        <v>1353.959961</v>
      </c>
      <c r="F2029">
        <v>1353.959961</v>
      </c>
      <c r="G2029">
        <v>4100930000</v>
      </c>
      <c r="H2029">
        <f>DAY(spx[[#This Row],[Date]])</f>
        <v>28</v>
      </c>
      <c r="I2029" s="7">
        <f>MONTH(spx[[#This Row],[Date]])</f>
        <v>1</v>
      </c>
      <c r="J2029" t="b">
        <f>MOD(spx[[#This Row],[month]]-1,3)=0</f>
        <v>1</v>
      </c>
      <c r="K2029" t="b">
        <f>spx[[#This Row],[month]]&lt;&gt;I2028</f>
        <v>0</v>
      </c>
      <c r="L2029" s="8">
        <f>YEAR(spx[[#This Row],[Date]])</f>
        <v>2008</v>
      </c>
      <c r="M2029" s="8" cm="1">
        <f t="array" ref="M2029">_xlfn.IFS(spx[[#This Row],[month]]&lt;=3,1,spx[[#This Row],[month]]&lt;=6,2,spx[[#This Row],[month]]&lt;=9,3,spx[[#This Row],[month]]&lt;=12,4)</f>
        <v>1</v>
      </c>
    </row>
    <row r="2030" spans="1:13" x14ac:dyDescent="0.25">
      <c r="A2030" s="2">
        <v>39476</v>
      </c>
      <c r="B2030">
        <v>1355.9399410000001</v>
      </c>
      <c r="C2030">
        <v>1364.9300539999999</v>
      </c>
      <c r="D2030">
        <v>1350.1899410000001</v>
      </c>
      <c r="E2030">
        <v>1362.3000489999999</v>
      </c>
      <c r="F2030">
        <v>1362.3000489999999</v>
      </c>
      <c r="G2030">
        <v>4232960000</v>
      </c>
      <c r="H2030">
        <f>DAY(spx[[#This Row],[Date]])</f>
        <v>29</v>
      </c>
      <c r="I2030" s="7">
        <f>MONTH(spx[[#This Row],[Date]])</f>
        <v>1</v>
      </c>
      <c r="J2030" t="b">
        <f>MOD(spx[[#This Row],[month]]-1,3)=0</f>
        <v>1</v>
      </c>
      <c r="K2030" t="b">
        <f>spx[[#This Row],[month]]&lt;&gt;I2029</f>
        <v>0</v>
      </c>
      <c r="L2030" s="8">
        <f>YEAR(spx[[#This Row],[Date]])</f>
        <v>2008</v>
      </c>
      <c r="M2030" s="8" cm="1">
        <f t="array" ref="M2030">_xlfn.IFS(spx[[#This Row],[month]]&lt;=3,1,spx[[#This Row],[month]]&lt;=6,2,spx[[#This Row],[month]]&lt;=9,3,spx[[#This Row],[month]]&lt;=12,4)</f>
        <v>1</v>
      </c>
    </row>
    <row r="2031" spans="1:13" x14ac:dyDescent="0.25">
      <c r="A2031" s="2">
        <v>39477</v>
      </c>
      <c r="B2031">
        <v>1362.219971</v>
      </c>
      <c r="C2031">
        <v>1385.8599850000001</v>
      </c>
      <c r="D2031">
        <v>1352.9499510000001</v>
      </c>
      <c r="E2031">
        <v>1355.8100589999999</v>
      </c>
      <c r="F2031">
        <v>1355.8100589999999</v>
      </c>
      <c r="G2031">
        <v>4742760000</v>
      </c>
      <c r="H2031">
        <f>DAY(spx[[#This Row],[Date]])</f>
        <v>30</v>
      </c>
      <c r="I2031" s="7">
        <f>MONTH(spx[[#This Row],[Date]])</f>
        <v>1</v>
      </c>
      <c r="J2031" t="b">
        <f>MOD(spx[[#This Row],[month]]-1,3)=0</f>
        <v>1</v>
      </c>
      <c r="K2031" t="b">
        <f>spx[[#This Row],[month]]&lt;&gt;I2030</f>
        <v>0</v>
      </c>
      <c r="L2031" s="8">
        <f>YEAR(spx[[#This Row],[Date]])</f>
        <v>2008</v>
      </c>
      <c r="M2031" s="8" cm="1">
        <f t="array" ref="M2031">_xlfn.IFS(spx[[#This Row],[month]]&lt;=3,1,spx[[#This Row],[month]]&lt;=6,2,spx[[#This Row],[month]]&lt;=9,3,spx[[#This Row],[month]]&lt;=12,4)</f>
        <v>1</v>
      </c>
    </row>
    <row r="2032" spans="1:13" x14ac:dyDescent="0.25">
      <c r="A2032" s="2">
        <v>39478</v>
      </c>
      <c r="B2032">
        <v>1351.9799800000001</v>
      </c>
      <c r="C2032">
        <v>1385.619995</v>
      </c>
      <c r="D2032">
        <v>1334.079956</v>
      </c>
      <c r="E2032">
        <v>1378.5500489999999</v>
      </c>
      <c r="F2032">
        <v>1378.5500489999999</v>
      </c>
      <c r="G2032">
        <v>4970290000</v>
      </c>
      <c r="H2032">
        <f>DAY(spx[[#This Row],[Date]])</f>
        <v>31</v>
      </c>
      <c r="I2032" s="7">
        <f>MONTH(spx[[#This Row],[Date]])</f>
        <v>1</v>
      </c>
      <c r="J2032" t="b">
        <f>MOD(spx[[#This Row],[month]]-1,3)=0</f>
        <v>1</v>
      </c>
      <c r="K2032" t="b">
        <f>spx[[#This Row],[month]]&lt;&gt;I2031</f>
        <v>0</v>
      </c>
      <c r="L2032" s="8">
        <f>YEAR(spx[[#This Row],[Date]])</f>
        <v>2008</v>
      </c>
      <c r="M2032" s="8" cm="1">
        <f t="array" ref="M2032">_xlfn.IFS(spx[[#This Row],[month]]&lt;=3,1,spx[[#This Row],[month]]&lt;=6,2,spx[[#This Row],[month]]&lt;=9,3,spx[[#This Row],[month]]&lt;=12,4)</f>
        <v>1</v>
      </c>
    </row>
    <row r="2033" spans="1:13" x14ac:dyDescent="0.25">
      <c r="A2033" s="2">
        <v>39479</v>
      </c>
      <c r="B2033">
        <v>1378.599976</v>
      </c>
      <c r="C2033">
        <v>1396.0200199999999</v>
      </c>
      <c r="D2033">
        <v>1375.9300539999999</v>
      </c>
      <c r="E2033">
        <v>1395.420044</v>
      </c>
      <c r="F2033">
        <v>1395.420044</v>
      </c>
      <c r="G2033">
        <v>4650770000</v>
      </c>
      <c r="H2033">
        <f>DAY(spx[[#This Row],[Date]])</f>
        <v>1</v>
      </c>
      <c r="I2033" s="7">
        <f>MONTH(spx[[#This Row],[Date]])</f>
        <v>2</v>
      </c>
      <c r="J2033" t="b">
        <f>MOD(spx[[#This Row],[month]]-1,3)=0</f>
        <v>0</v>
      </c>
      <c r="K2033" t="b">
        <f>spx[[#This Row],[month]]&lt;&gt;I2032</f>
        <v>1</v>
      </c>
      <c r="L2033" s="8">
        <f>YEAR(spx[[#This Row],[Date]])</f>
        <v>2008</v>
      </c>
      <c r="M2033" s="8" cm="1">
        <f t="array" ref="M2033">_xlfn.IFS(spx[[#This Row],[month]]&lt;=3,1,spx[[#This Row],[month]]&lt;=6,2,spx[[#This Row],[month]]&lt;=9,3,spx[[#This Row],[month]]&lt;=12,4)</f>
        <v>1</v>
      </c>
    </row>
    <row r="2034" spans="1:13" x14ac:dyDescent="0.25">
      <c r="A2034" s="2">
        <v>39482</v>
      </c>
      <c r="B2034">
        <v>1395.380005</v>
      </c>
      <c r="C2034">
        <v>1395.380005</v>
      </c>
      <c r="D2034">
        <v>1379.6899410000001</v>
      </c>
      <c r="E2034">
        <v>1380.8199460000001</v>
      </c>
      <c r="F2034">
        <v>1380.8199460000001</v>
      </c>
      <c r="G2034">
        <v>3495780000</v>
      </c>
      <c r="H2034">
        <f>DAY(spx[[#This Row],[Date]])</f>
        <v>4</v>
      </c>
      <c r="I2034" s="7">
        <f>MONTH(spx[[#This Row],[Date]])</f>
        <v>2</v>
      </c>
      <c r="J2034" t="b">
        <f>MOD(spx[[#This Row],[month]]-1,3)=0</f>
        <v>0</v>
      </c>
      <c r="K2034" t="b">
        <f>spx[[#This Row],[month]]&lt;&gt;I2033</f>
        <v>0</v>
      </c>
      <c r="L2034" s="8">
        <f>YEAR(spx[[#This Row],[Date]])</f>
        <v>2008</v>
      </c>
      <c r="M2034" s="8" cm="1">
        <f t="array" ref="M2034">_xlfn.IFS(spx[[#This Row],[month]]&lt;=3,1,spx[[#This Row],[month]]&lt;=6,2,spx[[#This Row],[month]]&lt;=9,3,spx[[#This Row],[month]]&lt;=12,4)</f>
        <v>1</v>
      </c>
    </row>
    <row r="2035" spans="1:13" x14ac:dyDescent="0.25">
      <c r="A2035" s="2">
        <v>39483</v>
      </c>
      <c r="B2035">
        <v>1380.280029</v>
      </c>
      <c r="C2035">
        <v>1380.280029</v>
      </c>
      <c r="D2035">
        <v>1336.6400149999999</v>
      </c>
      <c r="E2035">
        <v>1336.6400149999999</v>
      </c>
      <c r="F2035">
        <v>1336.6400149999999</v>
      </c>
      <c r="G2035">
        <v>4315740000</v>
      </c>
      <c r="H2035">
        <f>DAY(spx[[#This Row],[Date]])</f>
        <v>5</v>
      </c>
      <c r="I2035" s="7">
        <f>MONTH(spx[[#This Row],[Date]])</f>
        <v>2</v>
      </c>
      <c r="J2035" t="b">
        <f>MOD(spx[[#This Row],[month]]-1,3)=0</f>
        <v>0</v>
      </c>
      <c r="K2035" t="b">
        <f>spx[[#This Row],[month]]&lt;&gt;I2034</f>
        <v>0</v>
      </c>
      <c r="L2035" s="8">
        <f>YEAR(spx[[#This Row],[Date]])</f>
        <v>2008</v>
      </c>
      <c r="M2035" s="8" cm="1">
        <f t="array" ref="M2035">_xlfn.IFS(spx[[#This Row],[month]]&lt;=3,1,spx[[#This Row],[month]]&lt;=6,2,spx[[#This Row],[month]]&lt;=9,3,spx[[#This Row],[month]]&lt;=12,4)</f>
        <v>1</v>
      </c>
    </row>
    <row r="2036" spans="1:13" x14ac:dyDescent="0.25">
      <c r="A2036" s="2">
        <v>39484</v>
      </c>
      <c r="B2036">
        <v>1339.4799800000001</v>
      </c>
      <c r="C2036">
        <v>1351.959961</v>
      </c>
      <c r="D2036">
        <v>1324.339966</v>
      </c>
      <c r="E2036">
        <v>1326.4499510000001</v>
      </c>
      <c r="F2036">
        <v>1326.4499510000001</v>
      </c>
      <c r="G2036">
        <v>4008120000</v>
      </c>
      <c r="H2036">
        <f>DAY(spx[[#This Row],[Date]])</f>
        <v>6</v>
      </c>
      <c r="I2036" s="7">
        <f>MONTH(spx[[#This Row],[Date]])</f>
        <v>2</v>
      </c>
      <c r="J2036" t="b">
        <f>MOD(spx[[#This Row],[month]]-1,3)=0</f>
        <v>0</v>
      </c>
      <c r="K2036" t="b">
        <f>spx[[#This Row],[month]]&lt;&gt;I2035</f>
        <v>0</v>
      </c>
      <c r="L2036" s="8">
        <f>YEAR(spx[[#This Row],[Date]])</f>
        <v>2008</v>
      </c>
      <c r="M2036" s="8" cm="1">
        <f t="array" ref="M2036">_xlfn.IFS(spx[[#This Row],[month]]&lt;=3,1,spx[[#This Row],[month]]&lt;=6,2,spx[[#This Row],[month]]&lt;=9,3,spx[[#This Row],[month]]&lt;=12,4)</f>
        <v>1</v>
      </c>
    </row>
    <row r="2037" spans="1:13" x14ac:dyDescent="0.25">
      <c r="A2037" s="2">
        <v>39485</v>
      </c>
      <c r="B2037">
        <v>1324.01001</v>
      </c>
      <c r="C2037">
        <v>1347.160034</v>
      </c>
      <c r="D2037">
        <v>1316.75</v>
      </c>
      <c r="E2037">
        <v>1336.910034</v>
      </c>
      <c r="F2037">
        <v>1336.910034</v>
      </c>
      <c r="G2037">
        <v>4589160000</v>
      </c>
      <c r="H2037">
        <f>DAY(spx[[#This Row],[Date]])</f>
        <v>7</v>
      </c>
      <c r="I2037" s="7">
        <f>MONTH(spx[[#This Row],[Date]])</f>
        <v>2</v>
      </c>
      <c r="J2037" t="b">
        <f>MOD(spx[[#This Row],[month]]-1,3)=0</f>
        <v>0</v>
      </c>
      <c r="K2037" t="b">
        <f>spx[[#This Row],[month]]&lt;&gt;I2036</f>
        <v>0</v>
      </c>
      <c r="L2037" s="8">
        <f>YEAR(spx[[#This Row],[Date]])</f>
        <v>2008</v>
      </c>
      <c r="M2037" s="8" cm="1">
        <f t="array" ref="M2037">_xlfn.IFS(spx[[#This Row],[month]]&lt;=3,1,spx[[#This Row],[month]]&lt;=6,2,spx[[#This Row],[month]]&lt;=9,3,spx[[#This Row],[month]]&lt;=12,4)</f>
        <v>1</v>
      </c>
    </row>
    <row r="2038" spans="1:13" x14ac:dyDescent="0.25">
      <c r="A2038" s="2">
        <v>39486</v>
      </c>
      <c r="B2038">
        <v>1336.880005</v>
      </c>
      <c r="C2038">
        <v>1341.219971</v>
      </c>
      <c r="D2038">
        <v>1321.0600589999999</v>
      </c>
      <c r="E2038">
        <v>1331.290039</v>
      </c>
      <c r="F2038">
        <v>1331.290039</v>
      </c>
      <c r="G2038">
        <v>3768490000</v>
      </c>
      <c r="H2038">
        <f>DAY(spx[[#This Row],[Date]])</f>
        <v>8</v>
      </c>
      <c r="I2038" s="7">
        <f>MONTH(spx[[#This Row],[Date]])</f>
        <v>2</v>
      </c>
      <c r="J2038" t="b">
        <f>MOD(spx[[#This Row],[month]]-1,3)=0</f>
        <v>0</v>
      </c>
      <c r="K2038" t="b">
        <f>spx[[#This Row],[month]]&lt;&gt;I2037</f>
        <v>0</v>
      </c>
      <c r="L2038" s="8">
        <f>YEAR(spx[[#This Row],[Date]])</f>
        <v>2008</v>
      </c>
      <c r="M2038" s="8" cm="1">
        <f t="array" ref="M2038">_xlfn.IFS(spx[[#This Row],[month]]&lt;=3,1,spx[[#This Row],[month]]&lt;=6,2,spx[[#This Row],[month]]&lt;=9,3,spx[[#This Row],[month]]&lt;=12,4)</f>
        <v>1</v>
      </c>
    </row>
    <row r="2039" spans="1:13" x14ac:dyDescent="0.25">
      <c r="A2039" s="2">
        <v>39489</v>
      </c>
      <c r="B2039">
        <v>1331.920044</v>
      </c>
      <c r="C2039">
        <v>1341.400024</v>
      </c>
      <c r="D2039">
        <v>1320.3199460000001</v>
      </c>
      <c r="E2039">
        <v>1339.130005</v>
      </c>
      <c r="F2039">
        <v>1339.130005</v>
      </c>
      <c r="G2039">
        <v>3593140000</v>
      </c>
      <c r="H2039">
        <f>DAY(spx[[#This Row],[Date]])</f>
        <v>11</v>
      </c>
      <c r="I2039" s="7">
        <f>MONTH(spx[[#This Row],[Date]])</f>
        <v>2</v>
      </c>
      <c r="J2039" t="b">
        <f>MOD(spx[[#This Row],[month]]-1,3)=0</f>
        <v>0</v>
      </c>
      <c r="K2039" t="b">
        <f>spx[[#This Row],[month]]&lt;&gt;I2038</f>
        <v>0</v>
      </c>
      <c r="L2039" s="8">
        <f>YEAR(spx[[#This Row],[Date]])</f>
        <v>2008</v>
      </c>
      <c r="M2039" s="8" cm="1">
        <f t="array" ref="M2039">_xlfn.IFS(spx[[#This Row],[month]]&lt;=3,1,spx[[#This Row],[month]]&lt;=6,2,spx[[#This Row],[month]]&lt;=9,3,spx[[#This Row],[month]]&lt;=12,4)</f>
        <v>1</v>
      </c>
    </row>
    <row r="2040" spans="1:13" x14ac:dyDescent="0.25">
      <c r="A2040" s="2">
        <v>39490</v>
      </c>
      <c r="B2040">
        <v>1340.5500489999999</v>
      </c>
      <c r="C2040">
        <v>1362.099976</v>
      </c>
      <c r="D2040">
        <v>1339.3599850000001</v>
      </c>
      <c r="E2040">
        <v>1348.8599850000001</v>
      </c>
      <c r="F2040">
        <v>1348.8599850000001</v>
      </c>
      <c r="G2040">
        <v>4044640000</v>
      </c>
      <c r="H2040">
        <f>DAY(spx[[#This Row],[Date]])</f>
        <v>12</v>
      </c>
      <c r="I2040" s="7">
        <f>MONTH(spx[[#This Row],[Date]])</f>
        <v>2</v>
      </c>
      <c r="J2040" t="b">
        <f>MOD(spx[[#This Row],[month]]-1,3)=0</f>
        <v>0</v>
      </c>
      <c r="K2040" t="b">
        <f>spx[[#This Row],[month]]&lt;&gt;I2039</f>
        <v>0</v>
      </c>
      <c r="L2040" s="8">
        <f>YEAR(spx[[#This Row],[Date]])</f>
        <v>2008</v>
      </c>
      <c r="M2040" s="8" cm="1">
        <f t="array" ref="M2040">_xlfn.IFS(spx[[#This Row],[month]]&lt;=3,1,spx[[#This Row],[month]]&lt;=6,2,spx[[#This Row],[month]]&lt;=9,3,spx[[#This Row],[month]]&lt;=12,4)</f>
        <v>1</v>
      </c>
    </row>
    <row r="2041" spans="1:13" x14ac:dyDescent="0.25">
      <c r="A2041" s="2">
        <v>39491</v>
      </c>
      <c r="B2041">
        <v>1353.119995</v>
      </c>
      <c r="C2041">
        <v>1369.2299800000001</v>
      </c>
      <c r="D2041">
        <v>1350.780029</v>
      </c>
      <c r="E2041">
        <v>1367.209961</v>
      </c>
      <c r="F2041">
        <v>1367.209961</v>
      </c>
      <c r="G2041">
        <v>3856420000</v>
      </c>
      <c r="H2041">
        <f>DAY(spx[[#This Row],[Date]])</f>
        <v>13</v>
      </c>
      <c r="I2041" s="7">
        <f>MONTH(spx[[#This Row],[Date]])</f>
        <v>2</v>
      </c>
      <c r="J2041" t="b">
        <f>MOD(spx[[#This Row],[month]]-1,3)=0</f>
        <v>0</v>
      </c>
      <c r="K2041" t="b">
        <f>spx[[#This Row],[month]]&lt;&gt;I2040</f>
        <v>0</v>
      </c>
      <c r="L2041" s="8">
        <f>YEAR(spx[[#This Row],[Date]])</f>
        <v>2008</v>
      </c>
      <c r="M2041" s="8" cm="1">
        <f t="array" ref="M2041">_xlfn.IFS(spx[[#This Row],[month]]&lt;=3,1,spx[[#This Row],[month]]&lt;=6,2,spx[[#This Row],[month]]&lt;=9,3,spx[[#This Row],[month]]&lt;=12,4)</f>
        <v>1</v>
      </c>
    </row>
    <row r="2042" spans="1:13" x14ac:dyDescent="0.25">
      <c r="A2042" s="2">
        <v>39492</v>
      </c>
      <c r="B2042">
        <v>1367.329956</v>
      </c>
      <c r="C2042">
        <v>1368.160034</v>
      </c>
      <c r="D2042">
        <v>1347.3100589999999</v>
      </c>
      <c r="E2042">
        <v>1348.8599850000001</v>
      </c>
      <c r="F2042">
        <v>1348.8599850000001</v>
      </c>
      <c r="G2042">
        <v>3644760000</v>
      </c>
      <c r="H2042">
        <f>DAY(spx[[#This Row],[Date]])</f>
        <v>14</v>
      </c>
      <c r="I2042" s="7">
        <f>MONTH(spx[[#This Row],[Date]])</f>
        <v>2</v>
      </c>
      <c r="J2042" t="b">
        <f>MOD(spx[[#This Row],[month]]-1,3)=0</f>
        <v>0</v>
      </c>
      <c r="K2042" t="b">
        <f>spx[[#This Row],[month]]&lt;&gt;I2041</f>
        <v>0</v>
      </c>
      <c r="L2042" s="8">
        <f>YEAR(spx[[#This Row],[Date]])</f>
        <v>2008</v>
      </c>
      <c r="M2042" s="8" cm="1">
        <f t="array" ref="M2042">_xlfn.IFS(spx[[#This Row],[month]]&lt;=3,1,spx[[#This Row],[month]]&lt;=6,2,spx[[#This Row],[month]]&lt;=9,3,spx[[#This Row],[month]]&lt;=12,4)</f>
        <v>1</v>
      </c>
    </row>
    <row r="2043" spans="1:13" x14ac:dyDescent="0.25">
      <c r="A2043" s="2">
        <v>39493</v>
      </c>
      <c r="B2043">
        <v>1347.5200199999999</v>
      </c>
      <c r="C2043">
        <v>1350</v>
      </c>
      <c r="D2043">
        <v>1338.130005</v>
      </c>
      <c r="E2043">
        <v>1349.98999</v>
      </c>
      <c r="F2043">
        <v>1349.98999</v>
      </c>
      <c r="G2043">
        <v>3583300000</v>
      </c>
      <c r="H2043">
        <f>DAY(spx[[#This Row],[Date]])</f>
        <v>15</v>
      </c>
      <c r="I2043" s="7">
        <f>MONTH(spx[[#This Row],[Date]])</f>
        <v>2</v>
      </c>
      <c r="J2043" t="b">
        <f>MOD(spx[[#This Row],[month]]-1,3)=0</f>
        <v>0</v>
      </c>
      <c r="K2043" t="b">
        <f>spx[[#This Row],[month]]&lt;&gt;I2042</f>
        <v>0</v>
      </c>
      <c r="L2043" s="8">
        <f>YEAR(spx[[#This Row],[Date]])</f>
        <v>2008</v>
      </c>
      <c r="M2043" s="8" cm="1">
        <f t="array" ref="M2043">_xlfn.IFS(spx[[#This Row],[month]]&lt;=3,1,spx[[#This Row],[month]]&lt;=6,2,spx[[#This Row],[month]]&lt;=9,3,spx[[#This Row],[month]]&lt;=12,4)</f>
        <v>1</v>
      </c>
    </row>
    <row r="2044" spans="1:13" x14ac:dyDescent="0.25">
      <c r="A2044" s="2">
        <v>39497</v>
      </c>
      <c r="B2044">
        <v>1355.8599850000001</v>
      </c>
      <c r="C2044">
        <v>1367.280029</v>
      </c>
      <c r="D2044">
        <v>1345.0500489999999</v>
      </c>
      <c r="E2044">
        <v>1348.780029</v>
      </c>
      <c r="F2044">
        <v>1348.780029</v>
      </c>
      <c r="G2044">
        <v>3613550000</v>
      </c>
      <c r="H2044">
        <f>DAY(spx[[#This Row],[Date]])</f>
        <v>19</v>
      </c>
      <c r="I2044" s="7">
        <f>MONTH(spx[[#This Row],[Date]])</f>
        <v>2</v>
      </c>
      <c r="J2044" t="b">
        <f>MOD(spx[[#This Row],[month]]-1,3)=0</f>
        <v>0</v>
      </c>
      <c r="K2044" t="b">
        <f>spx[[#This Row],[month]]&lt;&gt;I2043</f>
        <v>0</v>
      </c>
      <c r="L2044" s="8">
        <f>YEAR(spx[[#This Row],[Date]])</f>
        <v>2008</v>
      </c>
      <c r="M2044" s="8" cm="1">
        <f t="array" ref="M2044">_xlfn.IFS(spx[[#This Row],[month]]&lt;=3,1,spx[[#This Row],[month]]&lt;=6,2,spx[[#This Row],[month]]&lt;=9,3,spx[[#This Row],[month]]&lt;=12,4)</f>
        <v>1</v>
      </c>
    </row>
    <row r="2045" spans="1:13" x14ac:dyDescent="0.25">
      <c r="A2045" s="2">
        <v>39498</v>
      </c>
      <c r="B2045">
        <v>1348.3900149999999</v>
      </c>
      <c r="C2045">
        <v>1363.709961</v>
      </c>
      <c r="D2045">
        <v>1336.5500489999999</v>
      </c>
      <c r="E2045">
        <v>1360.030029</v>
      </c>
      <c r="F2045">
        <v>1360.030029</v>
      </c>
      <c r="G2045">
        <v>3870520000</v>
      </c>
      <c r="H2045">
        <f>DAY(spx[[#This Row],[Date]])</f>
        <v>20</v>
      </c>
      <c r="I2045" s="7">
        <f>MONTH(spx[[#This Row],[Date]])</f>
        <v>2</v>
      </c>
      <c r="J2045" t="b">
        <f>MOD(spx[[#This Row],[month]]-1,3)=0</f>
        <v>0</v>
      </c>
      <c r="K2045" t="b">
        <f>spx[[#This Row],[month]]&lt;&gt;I2044</f>
        <v>0</v>
      </c>
      <c r="L2045" s="8">
        <f>YEAR(spx[[#This Row],[Date]])</f>
        <v>2008</v>
      </c>
      <c r="M2045" s="8" cm="1">
        <f t="array" ref="M2045">_xlfn.IFS(spx[[#This Row],[month]]&lt;=3,1,spx[[#This Row],[month]]&lt;=6,2,spx[[#This Row],[month]]&lt;=9,3,spx[[#This Row],[month]]&lt;=12,4)</f>
        <v>1</v>
      </c>
    </row>
    <row r="2046" spans="1:13" x14ac:dyDescent="0.25">
      <c r="A2046" s="2">
        <v>39499</v>
      </c>
      <c r="B2046">
        <v>1362.209961</v>
      </c>
      <c r="C2046">
        <v>1367.9399410000001</v>
      </c>
      <c r="D2046">
        <v>1339.339966</v>
      </c>
      <c r="E2046">
        <v>1342.530029</v>
      </c>
      <c r="F2046">
        <v>1342.530029</v>
      </c>
      <c r="G2046">
        <v>3696660000</v>
      </c>
      <c r="H2046">
        <f>DAY(spx[[#This Row],[Date]])</f>
        <v>21</v>
      </c>
      <c r="I2046" s="7">
        <f>MONTH(spx[[#This Row],[Date]])</f>
        <v>2</v>
      </c>
      <c r="J2046" t="b">
        <f>MOD(spx[[#This Row],[month]]-1,3)=0</f>
        <v>0</v>
      </c>
      <c r="K2046" t="b">
        <f>spx[[#This Row],[month]]&lt;&gt;I2045</f>
        <v>0</v>
      </c>
      <c r="L2046" s="8">
        <f>YEAR(spx[[#This Row],[Date]])</f>
        <v>2008</v>
      </c>
      <c r="M2046" s="8" cm="1">
        <f t="array" ref="M2046">_xlfn.IFS(spx[[#This Row],[month]]&lt;=3,1,spx[[#This Row],[month]]&lt;=6,2,spx[[#This Row],[month]]&lt;=9,3,spx[[#This Row],[month]]&lt;=12,4)</f>
        <v>1</v>
      </c>
    </row>
    <row r="2047" spans="1:13" x14ac:dyDescent="0.25">
      <c r="A2047" s="2">
        <v>39500</v>
      </c>
      <c r="B2047">
        <v>1344.219971</v>
      </c>
      <c r="C2047">
        <v>1354.3000489999999</v>
      </c>
      <c r="D2047">
        <v>1327.040039</v>
      </c>
      <c r="E2047">
        <v>1353.1099850000001</v>
      </c>
      <c r="F2047">
        <v>1353.1099850000001</v>
      </c>
      <c r="G2047">
        <v>3572660000</v>
      </c>
      <c r="H2047">
        <f>DAY(spx[[#This Row],[Date]])</f>
        <v>22</v>
      </c>
      <c r="I2047" s="7">
        <f>MONTH(spx[[#This Row],[Date]])</f>
        <v>2</v>
      </c>
      <c r="J2047" t="b">
        <f>MOD(spx[[#This Row],[month]]-1,3)=0</f>
        <v>0</v>
      </c>
      <c r="K2047" t="b">
        <f>spx[[#This Row],[month]]&lt;&gt;I2046</f>
        <v>0</v>
      </c>
      <c r="L2047" s="8">
        <f>YEAR(spx[[#This Row],[Date]])</f>
        <v>2008</v>
      </c>
      <c r="M2047" s="8" cm="1">
        <f t="array" ref="M2047">_xlfn.IFS(spx[[#This Row],[month]]&lt;=3,1,spx[[#This Row],[month]]&lt;=6,2,spx[[#This Row],[month]]&lt;=9,3,spx[[#This Row],[month]]&lt;=12,4)</f>
        <v>1</v>
      </c>
    </row>
    <row r="2048" spans="1:13" x14ac:dyDescent="0.25">
      <c r="A2048" s="2">
        <v>39503</v>
      </c>
      <c r="B2048">
        <v>1352.75</v>
      </c>
      <c r="C2048">
        <v>1374.3599850000001</v>
      </c>
      <c r="D2048">
        <v>1346.030029</v>
      </c>
      <c r="E2048">
        <v>1371.8000489999999</v>
      </c>
      <c r="F2048">
        <v>1371.8000489999999</v>
      </c>
      <c r="G2048">
        <v>3866350000</v>
      </c>
      <c r="H2048">
        <f>DAY(spx[[#This Row],[Date]])</f>
        <v>25</v>
      </c>
      <c r="I2048" s="7">
        <f>MONTH(spx[[#This Row],[Date]])</f>
        <v>2</v>
      </c>
      <c r="J2048" t="b">
        <f>MOD(spx[[#This Row],[month]]-1,3)=0</f>
        <v>0</v>
      </c>
      <c r="K2048" t="b">
        <f>spx[[#This Row],[month]]&lt;&gt;I2047</f>
        <v>0</v>
      </c>
      <c r="L2048" s="8">
        <f>YEAR(spx[[#This Row],[Date]])</f>
        <v>2008</v>
      </c>
      <c r="M2048" s="8" cm="1">
        <f t="array" ref="M2048">_xlfn.IFS(spx[[#This Row],[month]]&lt;=3,1,spx[[#This Row],[month]]&lt;=6,2,spx[[#This Row],[month]]&lt;=9,3,spx[[#This Row],[month]]&lt;=12,4)</f>
        <v>1</v>
      </c>
    </row>
    <row r="2049" spans="1:13" x14ac:dyDescent="0.25">
      <c r="A2049" s="2">
        <v>39504</v>
      </c>
      <c r="B2049">
        <v>1371.76001</v>
      </c>
      <c r="C2049">
        <v>1387.339966</v>
      </c>
      <c r="D2049">
        <v>1363.290039</v>
      </c>
      <c r="E2049">
        <v>1381.290039</v>
      </c>
      <c r="F2049">
        <v>1381.290039</v>
      </c>
      <c r="G2049">
        <v>4096060000</v>
      </c>
      <c r="H2049">
        <f>DAY(spx[[#This Row],[Date]])</f>
        <v>26</v>
      </c>
      <c r="I2049" s="7">
        <f>MONTH(spx[[#This Row],[Date]])</f>
        <v>2</v>
      </c>
      <c r="J2049" t="b">
        <f>MOD(spx[[#This Row],[month]]-1,3)=0</f>
        <v>0</v>
      </c>
      <c r="K2049" t="b">
        <f>spx[[#This Row],[month]]&lt;&gt;I2048</f>
        <v>0</v>
      </c>
      <c r="L2049" s="8">
        <f>YEAR(spx[[#This Row],[Date]])</f>
        <v>2008</v>
      </c>
      <c r="M2049" s="8" cm="1">
        <f t="array" ref="M2049">_xlfn.IFS(spx[[#This Row],[month]]&lt;=3,1,spx[[#This Row],[month]]&lt;=6,2,spx[[#This Row],[month]]&lt;=9,3,spx[[#This Row],[month]]&lt;=12,4)</f>
        <v>1</v>
      </c>
    </row>
    <row r="2050" spans="1:13" x14ac:dyDescent="0.25">
      <c r="A2050" s="2">
        <v>39505</v>
      </c>
      <c r="B2050">
        <v>1378.9499510000001</v>
      </c>
      <c r="C2050">
        <v>1388.339966</v>
      </c>
      <c r="D2050">
        <v>1372</v>
      </c>
      <c r="E2050">
        <v>1380.0200199999999</v>
      </c>
      <c r="F2050">
        <v>1380.0200199999999</v>
      </c>
      <c r="G2050">
        <v>3904700000</v>
      </c>
      <c r="H2050">
        <f>DAY(spx[[#This Row],[Date]])</f>
        <v>27</v>
      </c>
      <c r="I2050" s="7">
        <f>MONTH(spx[[#This Row],[Date]])</f>
        <v>2</v>
      </c>
      <c r="J2050" t="b">
        <f>MOD(spx[[#This Row],[month]]-1,3)=0</f>
        <v>0</v>
      </c>
      <c r="K2050" t="b">
        <f>spx[[#This Row],[month]]&lt;&gt;I2049</f>
        <v>0</v>
      </c>
      <c r="L2050" s="8">
        <f>YEAR(spx[[#This Row],[Date]])</f>
        <v>2008</v>
      </c>
      <c r="M2050" s="8" cm="1">
        <f t="array" ref="M2050">_xlfn.IFS(spx[[#This Row],[month]]&lt;=3,1,spx[[#This Row],[month]]&lt;=6,2,spx[[#This Row],[month]]&lt;=9,3,spx[[#This Row],[month]]&lt;=12,4)</f>
        <v>1</v>
      </c>
    </row>
    <row r="2051" spans="1:13" x14ac:dyDescent="0.25">
      <c r="A2051" s="2">
        <v>39506</v>
      </c>
      <c r="B2051">
        <v>1378.160034</v>
      </c>
      <c r="C2051">
        <v>1378.160034</v>
      </c>
      <c r="D2051">
        <v>1363.160034</v>
      </c>
      <c r="E2051">
        <v>1367.6800539999999</v>
      </c>
      <c r="F2051">
        <v>1367.6800539999999</v>
      </c>
      <c r="G2051">
        <v>3938580000</v>
      </c>
      <c r="H2051">
        <f>DAY(spx[[#This Row],[Date]])</f>
        <v>28</v>
      </c>
      <c r="I2051" s="7">
        <f>MONTH(spx[[#This Row],[Date]])</f>
        <v>2</v>
      </c>
      <c r="J2051" t="b">
        <f>MOD(spx[[#This Row],[month]]-1,3)=0</f>
        <v>0</v>
      </c>
      <c r="K2051" t="b">
        <f>spx[[#This Row],[month]]&lt;&gt;I2050</f>
        <v>0</v>
      </c>
      <c r="L2051" s="8">
        <f>YEAR(spx[[#This Row],[Date]])</f>
        <v>2008</v>
      </c>
      <c r="M2051" s="8" cm="1">
        <f t="array" ref="M2051">_xlfn.IFS(spx[[#This Row],[month]]&lt;=3,1,spx[[#This Row],[month]]&lt;=6,2,spx[[#This Row],[month]]&lt;=9,3,spx[[#This Row],[month]]&lt;=12,4)</f>
        <v>1</v>
      </c>
    </row>
    <row r="2052" spans="1:13" x14ac:dyDescent="0.25">
      <c r="A2052" s="2">
        <v>39507</v>
      </c>
      <c r="B2052">
        <v>1364.0699460000001</v>
      </c>
      <c r="C2052">
        <v>1364.0699460000001</v>
      </c>
      <c r="D2052">
        <v>1325.420044</v>
      </c>
      <c r="E2052">
        <v>1330.630005</v>
      </c>
      <c r="F2052">
        <v>1330.630005</v>
      </c>
      <c r="G2052">
        <v>4426730000</v>
      </c>
      <c r="H2052">
        <f>DAY(spx[[#This Row],[Date]])</f>
        <v>29</v>
      </c>
      <c r="I2052" s="7">
        <f>MONTH(spx[[#This Row],[Date]])</f>
        <v>2</v>
      </c>
      <c r="J2052" t="b">
        <f>MOD(spx[[#This Row],[month]]-1,3)=0</f>
        <v>0</v>
      </c>
      <c r="K2052" t="b">
        <f>spx[[#This Row],[month]]&lt;&gt;I2051</f>
        <v>0</v>
      </c>
      <c r="L2052" s="8">
        <f>YEAR(spx[[#This Row],[Date]])</f>
        <v>2008</v>
      </c>
      <c r="M2052" s="8" cm="1">
        <f t="array" ref="M2052">_xlfn.IFS(spx[[#This Row],[month]]&lt;=3,1,spx[[#This Row],[month]]&lt;=6,2,spx[[#This Row],[month]]&lt;=9,3,spx[[#This Row],[month]]&lt;=12,4)</f>
        <v>1</v>
      </c>
    </row>
    <row r="2053" spans="1:13" x14ac:dyDescent="0.25">
      <c r="A2053" s="2">
        <v>39510</v>
      </c>
      <c r="B2053">
        <v>1330.4499510000001</v>
      </c>
      <c r="C2053">
        <v>1335.130005</v>
      </c>
      <c r="D2053">
        <v>1320.040039</v>
      </c>
      <c r="E2053">
        <v>1331.339966</v>
      </c>
      <c r="F2053">
        <v>1331.339966</v>
      </c>
      <c r="G2053">
        <v>4117570000</v>
      </c>
      <c r="H2053">
        <f>DAY(spx[[#This Row],[Date]])</f>
        <v>3</v>
      </c>
      <c r="I2053" s="7">
        <f>MONTH(spx[[#This Row],[Date]])</f>
        <v>3</v>
      </c>
      <c r="J2053" t="b">
        <f>MOD(spx[[#This Row],[month]]-1,3)=0</f>
        <v>0</v>
      </c>
      <c r="K2053" t="b">
        <f>spx[[#This Row],[month]]&lt;&gt;I2052</f>
        <v>1</v>
      </c>
      <c r="L2053" s="8">
        <f>YEAR(spx[[#This Row],[Date]])</f>
        <v>2008</v>
      </c>
      <c r="M2053" s="8" cm="1">
        <f t="array" ref="M2053">_xlfn.IFS(spx[[#This Row],[month]]&lt;=3,1,spx[[#This Row],[month]]&lt;=6,2,spx[[#This Row],[month]]&lt;=9,3,spx[[#This Row],[month]]&lt;=12,4)</f>
        <v>1</v>
      </c>
    </row>
    <row r="2054" spans="1:13" x14ac:dyDescent="0.25">
      <c r="A2054" s="2">
        <v>39511</v>
      </c>
      <c r="B2054">
        <v>1329.579956</v>
      </c>
      <c r="C2054">
        <v>1331.030029</v>
      </c>
      <c r="D2054">
        <v>1307.3900149999999</v>
      </c>
      <c r="E2054">
        <v>1326.75</v>
      </c>
      <c r="F2054">
        <v>1326.75</v>
      </c>
      <c r="G2054">
        <v>4757180000</v>
      </c>
      <c r="H2054">
        <f>DAY(spx[[#This Row],[Date]])</f>
        <v>4</v>
      </c>
      <c r="I2054" s="7">
        <f>MONTH(spx[[#This Row],[Date]])</f>
        <v>3</v>
      </c>
      <c r="J2054" t="b">
        <f>MOD(spx[[#This Row],[month]]-1,3)=0</f>
        <v>0</v>
      </c>
      <c r="K2054" t="b">
        <f>spx[[#This Row],[month]]&lt;&gt;I2053</f>
        <v>0</v>
      </c>
      <c r="L2054" s="8">
        <f>YEAR(spx[[#This Row],[Date]])</f>
        <v>2008</v>
      </c>
      <c r="M2054" s="8" cm="1">
        <f t="array" ref="M2054">_xlfn.IFS(spx[[#This Row],[month]]&lt;=3,1,spx[[#This Row],[month]]&lt;=6,2,spx[[#This Row],[month]]&lt;=9,3,spx[[#This Row],[month]]&lt;=12,4)</f>
        <v>1</v>
      </c>
    </row>
    <row r="2055" spans="1:13" x14ac:dyDescent="0.25">
      <c r="A2055" s="2">
        <v>39512</v>
      </c>
      <c r="B2055">
        <v>1327.6899410000001</v>
      </c>
      <c r="C2055">
        <v>1344.1899410000001</v>
      </c>
      <c r="D2055">
        <v>1320.219971</v>
      </c>
      <c r="E2055">
        <v>1333.6999510000001</v>
      </c>
      <c r="F2055">
        <v>1333.6999510000001</v>
      </c>
      <c r="G2055">
        <v>4277710000</v>
      </c>
      <c r="H2055">
        <f>DAY(spx[[#This Row],[Date]])</f>
        <v>5</v>
      </c>
      <c r="I2055" s="7">
        <f>MONTH(spx[[#This Row],[Date]])</f>
        <v>3</v>
      </c>
      <c r="J2055" t="b">
        <f>MOD(spx[[#This Row],[month]]-1,3)=0</f>
        <v>0</v>
      </c>
      <c r="K2055" t="b">
        <f>spx[[#This Row],[month]]&lt;&gt;I2054</f>
        <v>0</v>
      </c>
      <c r="L2055" s="8">
        <f>YEAR(spx[[#This Row],[Date]])</f>
        <v>2008</v>
      </c>
      <c r="M2055" s="8" cm="1">
        <f t="array" ref="M2055">_xlfn.IFS(spx[[#This Row],[month]]&lt;=3,1,spx[[#This Row],[month]]&lt;=6,2,spx[[#This Row],[month]]&lt;=9,3,spx[[#This Row],[month]]&lt;=12,4)</f>
        <v>1</v>
      </c>
    </row>
    <row r="2056" spans="1:13" x14ac:dyDescent="0.25">
      <c r="A2056" s="2">
        <v>39513</v>
      </c>
      <c r="B2056">
        <v>1332.1999510000001</v>
      </c>
      <c r="C2056">
        <v>1332.1999510000001</v>
      </c>
      <c r="D2056">
        <v>1303.420044</v>
      </c>
      <c r="E2056">
        <v>1304.339966</v>
      </c>
      <c r="F2056">
        <v>1304.339966</v>
      </c>
      <c r="G2056">
        <v>4323460000</v>
      </c>
      <c r="H2056">
        <f>DAY(spx[[#This Row],[Date]])</f>
        <v>6</v>
      </c>
      <c r="I2056" s="7">
        <f>MONTH(spx[[#This Row],[Date]])</f>
        <v>3</v>
      </c>
      <c r="J2056" t="b">
        <f>MOD(spx[[#This Row],[month]]-1,3)=0</f>
        <v>0</v>
      </c>
      <c r="K2056" t="b">
        <f>spx[[#This Row],[month]]&lt;&gt;I2055</f>
        <v>0</v>
      </c>
      <c r="L2056" s="8">
        <f>YEAR(spx[[#This Row],[Date]])</f>
        <v>2008</v>
      </c>
      <c r="M2056" s="8" cm="1">
        <f t="array" ref="M2056">_xlfn.IFS(spx[[#This Row],[month]]&lt;=3,1,spx[[#This Row],[month]]&lt;=6,2,spx[[#This Row],[month]]&lt;=9,3,spx[[#This Row],[month]]&lt;=12,4)</f>
        <v>1</v>
      </c>
    </row>
    <row r="2057" spans="1:13" x14ac:dyDescent="0.25">
      <c r="A2057" s="2">
        <v>39514</v>
      </c>
      <c r="B2057">
        <v>1301.530029</v>
      </c>
      <c r="C2057">
        <v>1313.23999</v>
      </c>
      <c r="D2057">
        <v>1282.4300539999999</v>
      </c>
      <c r="E2057">
        <v>1293.369995</v>
      </c>
      <c r="F2057">
        <v>1293.369995</v>
      </c>
      <c r="G2057">
        <v>4565410000</v>
      </c>
      <c r="H2057">
        <f>DAY(spx[[#This Row],[Date]])</f>
        <v>7</v>
      </c>
      <c r="I2057" s="7">
        <f>MONTH(spx[[#This Row],[Date]])</f>
        <v>3</v>
      </c>
      <c r="J2057" t="b">
        <f>MOD(spx[[#This Row],[month]]-1,3)=0</f>
        <v>0</v>
      </c>
      <c r="K2057" t="b">
        <f>spx[[#This Row],[month]]&lt;&gt;I2056</f>
        <v>0</v>
      </c>
      <c r="L2057" s="8">
        <f>YEAR(spx[[#This Row],[Date]])</f>
        <v>2008</v>
      </c>
      <c r="M2057" s="8" cm="1">
        <f t="array" ref="M2057">_xlfn.IFS(spx[[#This Row],[month]]&lt;=3,1,spx[[#This Row],[month]]&lt;=6,2,spx[[#This Row],[month]]&lt;=9,3,spx[[#This Row],[month]]&lt;=12,4)</f>
        <v>1</v>
      </c>
    </row>
    <row r="2058" spans="1:13" x14ac:dyDescent="0.25">
      <c r="A2058" s="2">
        <v>39517</v>
      </c>
      <c r="B2058">
        <v>1293.160034</v>
      </c>
      <c r="C2058">
        <v>1295.01001</v>
      </c>
      <c r="D2058">
        <v>1272.660034</v>
      </c>
      <c r="E2058">
        <v>1273.369995</v>
      </c>
      <c r="F2058">
        <v>1273.369995</v>
      </c>
      <c r="G2058">
        <v>4261240000</v>
      </c>
      <c r="H2058">
        <f>DAY(spx[[#This Row],[Date]])</f>
        <v>10</v>
      </c>
      <c r="I2058" s="7">
        <f>MONTH(spx[[#This Row],[Date]])</f>
        <v>3</v>
      </c>
      <c r="J2058" t="b">
        <f>MOD(spx[[#This Row],[month]]-1,3)=0</f>
        <v>0</v>
      </c>
      <c r="K2058" t="b">
        <f>spx[[#This Row],[month]]&lt;&gt;I2057</f>
        <v>0</v>
      </c>
      <c r="L2058" s="8">
        <f>YEAR(spx[[#This Row],[Date]])</f>
        <v>2008</v>
      </c>
      <c r="M2058" s="8" cm="1">
        <f t="array" ref="M2058">_xlfn.IFS(spx[[#This Row],[month]]&lt;=3,1,spx[[#This Row],[month]]&lt;=6,2,spx[[#This Row],[month]]&lt;=9,3,spx[[#This Row],[month]]&lt;=12,4)</f>
        <v>1</v>
      </c>
    </row>
    <row r="2059" spans="1:13" x14ac:dyDescent="0.25">
      <c r="A2059" s="2">
        <v>39518</v>
      </c>
      <c r="B2059">
        <v>1274.400024</v>
      </c>
      <c r="C2059">
        <v>1320.650024</v>
      </c>
      <c r="D2059">
        <v>1274.400024</v>
      </c>
      <c r="E2059">
        <v>1320.650024</v>
      </c>
      <c r="F2059">
        <v>1320.650024</v>
      </c>
      <c r="G2059">
        <v>5109080000</v>
      </c>
      <c r="H2059">
        <f>DAY(spx[[#This Row],[Date]])</f>
        <v>11</v>
      </c>
      <c r="I2059" s="7">
        <f>MONTH(spx[[#This Row],[Date]])</f>
        <v>3</v>
      </c>
      <c r="J2059" t="b">
        <f>MOD(spx[[#This Row],[month]]-1,3)=0</f>
        <v>0</v>
      </c>
      <c r="K2059" t="b">
        <f>spx[[#This Row],[month]]&lt;&gt;I2058</f>
        <v>0</v>
      </c>
      <c r="L2059" s="8">
        <f>YEAR(spx[[#This Row],[Date]])</f>
        <v>2008</v>
      </c>
      <c r="M2059" s="8" cm="1">
        <f t="array" ref="M2059">_xlfn.IFS(spx[[#This Row],[month]]&lt;=3,1,spx[[#This Row],[month]]&lt;=6,2,spx[[#This Row],[month]]&lt;=9,3,spx[[#This Row],[month]]&lt;=12,4)</f>
        <v>1</v>
      </c>
    </row>
    <row r="2060" spans="1:13" x14ac:dyDescent="0.25">
      <c r="A2060" s="2">
        <v>39519</v>
      </c>
      <c r="B2060">
        <v>1321.130005</v>
      </c>
      <c r="C2060">
        <v>1333.26001</v>
      </c>
      <c r="D2060">
        <v>1307.8599850000001</v>
      </c>
      <c r="E2060">
        <v>1308.7700199999999</v>
      </c>
      <c r="F2060">
        <v>1308.7700199999999</v>
      </c>
      <c r="G2060">
        <v>4414280000</v>
      </c>
      <c r="H2060">
        <f>DAY(spx[[#This Row],[Date]])</f>
        <v>12</v>
      </c>
      <c r="I2060" s="7">
        <f>MONTH(spx[[#This Row],[Date]])</f>
        <v>3</v>
      </c>
      <c r="J2060" t="b">
        <f>MOD(spx[[#This Row],[month]]-1,3)=0</f>
        <v>0</v>
      </c>
      <c r="K2060" t="b">
        <f>spx[[#This Row],[month]]&lt;&gt;I2059</f>
        <v>0</v>
      </c>
      <c r="L2060" s="8">
        <f>YEAR(spx[[#This Row],[Date]])</f>
        <v>2008</v>
      </c>
      <c r="M2060" s="8" cm="1">
        <f t="array" ref="M2060">_xlfn.IFS(spx[[#This Row],[month]]&lt;=3,1,spx[[#This Row],[month]]&lt;=6,2,spx[[#This Row],[month]]&lt;=9,3,spx[[#This Row],[month]]&lt;=12,4)</f>
        <v>1</v>
      </c>
    </row>
    <row r="2061" spans="1:13" x14ac:dyDescent="0.25">
      <c r="A2061" s="2">
        <v>39520</v>
      </c>
      <c r="B2061">
        <v>1305.26001</v>
      </c>
      <c r="C2061">
        <v>1321.6800539999999</v>
      </c>
      <c r="D2061">
        <v>1282.1099850000001</v>
      </c>
      <c r="E2061">
        <v>1315.4799800000001</v>
      </c>
      <c r="F2061">
        <v>1315.4799800000001</v>
      </c>
      <c r="G2061">
        <v>5073360000</v>
      </c>
      <c r="H2061">
        <f>DAY(spx[[#This Row],[Date]])</f>
        <v>13</v>
      </c>
      <c r="I2061" s="7">
        <f>MONTH(spx[[#This Row],[Date]])</f>
        <v>3</v>
      </c>
      <c r="J2061" t="b">
        <f>MOD(spx[[#This Row],[month]]-1,3)=0</f>
        <v>0</v>
      </c>
      <c r="K2061" t="b">
        <f>spx[[#This Row],[month]]&lt;&gt;I2060</f>
        <v>0</v>
      </c>
      <c r="L2061" s="8">
        <f>YEAR(spx[[#This Row],[Date]])</f>
        <v>2008</v>
      </c>
      <c r="M2061" s="8" cm="1">
        <f t="array" ref="M2061">_xlfn.IFS(spx[[#This Row],[month]]&lt;=3,1,spx[[#This Row],[month]]&lt;=6,2,spx[[#This Row],[month]]&lt;=9,3,spx[[#This Row],[month]]&lt;=12,4)</f>
        <v>1</v>
      </c>
    </row>
    <row r="2062" spans="1:13" x14ac:dyDescent="0.25">
      <c r="A2062" s="2">
        <v>39521</v>
      </c>
      <c r="B2062">
        <v>1316.0500489999999</v>
      </c>
      <c r="C2062">
        <v>1321.469971</v>
      </c>
      <c r="D2062">
        <v>1274.8599850000001</v>
      </c>
      <c r="E2062">
        <v>1288.1400149999999</v>
      </c>
      <c r="F2062">
        <v>1288.1400149999999</v>
      </c>
      <c r="G2062">
        <v>5153780000</v>
      </c>
      <c r="H2062">
        <f>DAY(spx[[#This Row],[Date]])</f>
        <v>14</v>
      </c>
      <c r="I2062" s="7">
        <f>MONTH(spx[[#This Row],[Date]])</f>
        <v>3</v>
      </c>
      <c r="J2062" t="b">
        <f>MOD(spx[[#This Row],[month]]-1,3)=0</f>
        <v>0</v>
      </c>
      <c r="K2062" t="b">
        <f>spx[[#This Row],[month]]&lt;&gt;I2061</f>
        <v>0</v>
      </c>
      <c r="L2062" s="8">
        <f>YEAR(spx[[#This Row],[Date]])</f>
        <v>2008</v>
      </c>
      <c r="M2062" s="8" cm="1">
        <f t="array" ref="M2062">_xlfn.IFS(spx[[#This Row],[month]]&lt;=3,1,spx[[#This Row],[month]]&lt;=6,2,spx[[#This Row],[month]]&lt;=9,3,spx[[#This Row],[month]]&lt;=12,4)</f>
        <v>1</v>
      </c>
    </row>
    <row r="2063" spans="1:13" x14ac:dyDescent="0.25">
      <c r="A2063" s="2">
        <v>39524</v>
      </c>
      <c r="B2063">
        <v>1283.209961</v>
      </c>
      <c r="C2063">
        <v>1287.5</v>
      </c>
      <c r="D2063">
        <v>1256.9799800000001</v>
      </c>
      <c r="E2063">
        <v>1276.599976</v>
      </c>
      <c r="F2063">
        <v>1276.599976</v>
      </c>
      <c r="G2063">
        <v>5683010000</v>
      </c>
      <c r="H2063">
        <f>DAY(spx[[#This Row],[Date]])</f>
        <v>17</v>
      </c>
      <c r="I2063" s="7">
        <f>MONTH(spx[[#This Row],[Date]])</f>
        <v>3</v>
      </c>
      <c r="J2063" t="b">
        <f>MOD(spx[[#This Row],[month]]-1,3)=0</f>
        <v>0</v>
      </c>
      <c r="K2063" t="b">
        <f>spx[[#This Row],[month]]&lt;&gt;I2062</f>
        <v>0</v>
      </c>
      <c r="L2063" s="8">
        <f>YEAR(spx[[#This Row],[Date]])</f>
        <v>2008</v>
      </c>
      <c r="M2063" s="8" cm="1">
        <f t="array" ref="M2063">_xlfn.IFS(spx[[#This Row],[month]]&lt;=3,1,spx[[#This Row],[month]]&lt;=6,2,spx[[#This Row],[month]]&lt;=9,3,spx[[#This Row],[month]]&lt;=12,4)</f>
        <v>1</v>
      </c>
    </row>
    <row r="2064" spans="1:13" x14ac:dyDescent="0.25">
      <c r="A2064" s="2">
        <v>39525</v>
      </c>
      <c r="B2064">
        <v>1277.160034</v>
      </c>
      <c r="C2064">
        <v>1330.73999</v>
      </c>
      <c r="D2064">
        <v>1277.160034</v>
      </c>
      <c r="E2064">
        <v>1330.73999</v>
      </c>
      <c r="F2064">
        <v>1330.73999</v>
      </c>
      <c r="G2064">
        <v>5335630000</v>
      </c>
      <c r="H2064">
        <f>DAY(spx[[#This Row],[Date]])</f>
        <v>18</v>
      </c>
      <c r="I2064" s="7">
        <f>MONTH(spx[[#This Row],[Date]])</f>
        <v>3</v>
      </c>
      <c r="J2064" t="b">
        <f>MOD(spx[[#This Row],[month]]-1,3)=0</f>
        <v>0</v>
      </c>
      <c r="K2064" t="b">
        <f>spx[[#This Row],[month]]&lt;&gt;I2063</f>
        <v>0</v>
      </c>
      <c r="L2064" s="8">
        <f>YEAR(spx[[#This Row],[Date]])</f>
        <v>2008</v>
      </c>
      <c r="M2064" s="8" cm="1">
        <f t="array" ref="M2064">_xlfn.IFS(spx[[#This Row],[month]]&lt;=3,1,spx[[#This Row],[month]]&lt;=6,2,spx[[#This Row],[month]]&lt;=9,3,spx[[#This Row],[month]]&lt;=12,4)</f>
        <v>1</v>
      </c>
    </row>
    <row r="2065" spans="1:13" x14ac:dyDescent="0.25">
      <c r="A2065" s="2">
        <v>39526</v>
      </c>
      <c r="B2065">
        <v>1330.969971</v>
      </c>
      <c r="C2065">
        <v>1341.51001</v>
      </c>
      <c r="D2065">
        <v>1298.420044</v>
      </c>
      <c r="E2065">
        <v>1298.420044</v>
      </c>
      <c r="F2065">
        <v>1298.420044</v>
      </c>
      <c r="G2065">
        <v>5358550000</v>
      </c>
      <c r="H2065">
        <f>DAY(spx[[#This Row],[Date]])</f>
        <v>19</v>
      </c>
      <c r="I2065" s="7">
        <f>MONTH(spx[[#This Row],[Date]])</f>
        <v>3</v>
      </c>
      <c r="J2065" t="b">
        <f>MOD(spx[[#This Row],[month]]-1,3)=0</f>
        <v>0</v>
      </c>
      <c r="K2065" t="b">
        <f>spx[[#This Row],[month]]&lt;&gt;I2064</f>
        <v>0</v>
      </c>
      <c r="L2065" s="8">
        <f>YEAR(spx[[#This Row],[Date]])</f>
        <v>2008</v>
      </c>
      <c r="M2065" s="8" cm="1">
        <f t="array" ref="M2065">_xlfn.IFS(spx[[#This Row],[month]]&lt;=3,1,spx[[#This Row],[month]]&lt;=6,2,spx[[#This Row],[month]]&lt;=9,3,spx[[#This Row],[month]]&lt;=12,4)</f>
        <v>1</v>
      </c>
    </row>
    <row r="2066" spans="1:13" x14ac:dyDescent="0.25">
      <c r="A2066" s="2">
        <v>39527</v>
      </c>
      <c r="B2066">
        <v>1299.670044</v>
      </c>
      <c r="C2066">
        <v>1330.670044</v>
      </c>
      <c r="D2066">
        <v>1295.219971</v>
      </c>
      <c r="E2066">
        <v>1329.51001</v>
      </c>
      <c r="F2066">
        <v>1329.51001</v>
      </c>
      <c r="G2066">
        <v>6145220000</v>
      </c>
      <c r="H2066">
        <f>DAY(spx[[#This Row],[Date]])</f>
        <v>20</v>
      </c>
      <c r="I2066" s="7">
        <f>MONTH(spx[[#This Row],[Date]])</f>
        <v>3</v>
      </c>
      <c r="J2066" t="b">
        <f>MOD(spx[[#This Row],[month]]-1,3)=0</f>
        <v>0</v>
      </c>
      <c r="K2066" t="b">
        <f>spx[[#This Row],[month]]&lt;&gt;I2065</f>
        <v>0</v>
      </c>
      <c r="L2066" s="8">
        <f>YEAR(spx[[#This Row],[Date]])</f>
        <v>2008</v>
      </c>
      <c r="M2066" s="8" cm="1">
        <f t="array" ref="M2066">_xlfn.IFS(spx[[#This Row],[month]]&lt;=3,1,spx[[#This Row],[month]]&lt;=6,2,spx[[#This Row],[month]]&lt;=9,3,spx[[#This Row],[month]]&lt;=12,4)</f>
        <v>1</v>
      </c>
    </row>
    <row r="2067" spans="1:13" x14ac:dyDescent="0.25">
      <c r="A2067" s="2">
        <v>39531</v>
      </c>
      <c r="B2067">
        <v>1330.290039</v>
      </c>
      <c r="C2067">
        <v>1359.6800539999999</v>
      </c>
      <c r="D2067">
        <v>1330.290039</v>
      </c>
      <c r="E2067">
        <v>1349.880005</v>
      </c>
      <c r="F2067">
        <v>1349.880005</v>
      </c>
      <c r="G2067">
        <v>4499000000</v>
      </c>
      <c r="H2067">
        <f>DAY(spx[[#This Row],[Date]])</f>
        <v>24</v>
      </c>
      <c r="I2067" s="7">
        <f>MONTH(spx[[#This Row],[Date]])</f>
        <v>3</v>
      </c>
      <c r="J2067" t="b">
        <f>MOD(spx[[#This Row],[month]]-1,3)=0</f>
        <v>0</v>
      </c>
      <c r="K2067" t="b">
        <f>spx[[#This Row],[month]]&lt;&gt;I2066</f>
        <v>0</v>
      </c>
      <c r="L2067" s="8">
        <f>YEAR(spx[[#This Row],[Date]])</f>
        <v>2008</v>
      </c>
      <c r="M2067" s="8" cm="1">
        <f t="array" ref="M2067">_xlfn.IFS(spx[[#This Row],[month]]&lt;=3,1,spx[[#This Row],[month]]&lt;=6,2,spx[[#This Row],[month]]&lt;=9,3,spx[[#This Row],[month]]&lt;=12,4)</f>
        <v>1</v>
      </c>
    </row>
    <row r="2068" spans="1:13" x14ac:dyDescent="0.25">
      <c r="A2068" s="2">
        <v>39532</v>
      </c>
      <c r="B2068">
        <v>1349.0699460000001</v>
      </c>
      <c r="C2068">
        <v>1357.469971</v>
      </c>
      <c r="D2068">
        <v>1341.209961</v>
      </c>
      <c r="E2068">
        <v>1352.98999</v>
      </c>
      <c r="F2068">
        <v>1352.98999</v>
      </c>
      <c r="G2068">
        <v>4145120000</v>
      </c>
      <c r="H2068">
        <f>DAY(spx[[#This Row],[Date]])</f>
        <v>25</v>
      </c>
      <c r="I2068" s="7">
        <f>MONTH(spx[[#This Row],[Date]])</f>
        <v>3</v>
      </c>
      <c r="J2068" t="b">
        <f>MOD(spx[[#This Row],[month]]-1,3)=0</f>
        <v>0</v>
      </c>
      <c r="K2068" t="b">
        <f>spx[[#This Row],[month]]&lt;&gt;I2067</f>
        <v>0</v>
      </c>
      <c r="L2068" s="8">
        <f>YEAR(spx[[#This Row],[Date]])</f>
        <v>2008</v>
      </c>
      <c r="M2068" s="8" cm="1">
        <f t="array" ref="M2068">_xlfn.IFS(spx[[#This Row],[month]]&lt;=3,1,spx[[#This Row],[month]]&lt;=6,2,spx[[#This Row],[month]]&lt;=9,3,spx[[#This Row],[month]]&lt;=12,4)</f>
        <v>1</v>
      </c>
    </row>
    <row r="2069" spans="1:13" x14ac:dyDescent="0.25">
      <c r="A2069" s="2">
        <v>39533</v>
      </c>
      <c r="B2069">
        <v>1352.4499510000001</v>
      </c>
      <c r="C2069">
        <v>1352.4499510000001</v>
      </c>
      <c r="D2069">
        <v>1336.410034</v>
      </c>
      <c r="E2069">
        <v>1341.130005</v>
      </c>
      <c r="F2069">
        <v>1341.130005</v>
      </c>
      <c r="G2069">
        <v>4055670000</v>
      </c>
      <c r="H2069">
        <f>DAY(spx[[#This Row],[Date]])</f>
        <v>26</v>
      </c>
      <c r="I2069" s="7">
        <f>MONTH(spx[[#This Row],[Date]])</f>
        <v>3</v>
      </c>
      <c r="J2069" t="b">
        <f>MOD(spx[[#This Row],[month]]-1,3)=0</f>
        <v>0</v>
      </c>
      <c r="K2069" t="b">
        <f>spx[[#This Row],[month]]&lt;&gt;I2068</f>
        <v>0</v>
      </c>
      <c r="L2069" s="8">
        <f>YEAR(spx[[#This Row],[Date]])</f>
        <v>2008</v>
      </c>
      <c r="M2069" s="8" cm="1">
        <f t="array" ref="M2069">_xlfn.IFS(spx[[#This Row],[month]]&lt;=3,1,spx[[#This Row],[month]]&lt;=6,2,spx[[#This Row],[month]]&lt;=9,3,spx[[#This Row],[month]]&lt;=12,4)</f>
        <v>1</v>
      </c>
    </row>
    <row r="2070" spans="1:13" x14ac:dyDescent="0.25">
      <c r="A2070" s="2">
        <v>39534</v>
      </c>
      <c r="B2070">
        <v>1340.339966</v>
      </c>
      <c r="C2070">
        <v>1345.619995</v>
      </c>
      <c r="D2070">
        <v>1325.660034</v>
      </c>
      <c r="E2070">
        <v>1325.76001</v>
      </c>
      <c r="F2070">
        <v>1325.76001</v>
      </c>
      <c r="G2070">
        <v>4037930000</v>
      </c>
      <c r="H2070">
        <f>DAY(spx[[#This Row],[Date]])</f>
        <v>27</v>
      </c>
      <c r="I2070" s="7">
        <f>MONTH(spx[[#This Row],[Date]])</f>
        <v>3</v>
      </c>
      <c r="J2070" t="b">
        <f>MOD(spx[[#This Row],[month]]-1,3)=0</f>
        <v>0</v>
      </c>
      <c r="K2070" t="b">
        <f>spx[[#This Row],[month]]&lt;&gt;I2069</f>
        <v>0</v>
      </c>
      <c r="L2070" s="8">
        <f>YEAR(spx[[#This Row],[Date]])</f>
        <v>2008</v>
      </c>
      <c r="M2070" s="8" cm="1">
        <f t="array" ref="M2070">_xlfn.IFS(spx[[#This Row],[month]]&lt;=3,1,spx[[#This Row],[month]]&lt;=6,2,spx[[#This Row],[month]]&lt;=9,3,spx[[#This Row],[month]]&lt;=12,4)</f>
        <v>1</v>
      </c>
    </row>
    <row r="2071" spans="1:13" x14ac:dyDescent="0.25">
      <c r="A2071" s="2">
        <v>39535</v>
      </c>
      <c r="B2071">
        <v>1327.0200199999999</v>
      </c>
      <c r="C2071">
        <v>1334.869995</v>
      </c>
      <c r="D2071">
        <v>1312.9499510000001</v>
      </c>
      <c r="E2071">
        <v>1315.219971</v>
      </c>
      <c r="F2071">
        <v>1315.219971</v>
      </c>
      <c r="G2071">
        <v>3686980000</v>
      </c>
      <c r="H2071">
        <f>DAY(spx[[#This Row],[Date]])</f>
        <v>28</v>
      </c>
      <c r="I2071" s="7">
        <f>MONTH(spx[[#This Row],[Date]])</f>
        <v>3</v>
      </c>
      <c r="J2071" t="b">
        <f>MOD(spx[[#This Row],[month]]-1,3)=0</f>
        <v>0</v>
      </c>
      <c r="K2071" t="b">
        <f>spx[[#This Row],[month]]&lt;&gt;I2070</f>
        <v>0</v>
      </c>
      <c r="L2071" s="8">
        <f>YEAR(spx[[#This Row],[Date]])</f>
        <v>2008</v>
      </c>
      <c r="M2071" s="8" cm="1">
        <f t="array" ref="M2071">_xlfn.IFS(spx[[#This Row],[month]]&lt;=3,1,spx[[#This Row],[month]]&lt;=6,2,spx[[#This Row],[month]]&lt;=9,3,spx[[#This Row],[month]]&lt;=12,4)</f>
        <v>1</v>
      </c>
    </row>
    <row r="2072" spans="1:13" x14ac:dyDescent="0.25">
      <c r="A2072" s="2">
        <v>39538</v>
      </c>
      <c r="B2072">
        <v>1315.920044</v>
      </c>
      <c r="C2072">
        <v>1328.5200199999999</v>
      </c>
      <c r="D2072">
        <v>1312.8100589999999</v>
      </c>
      <c r="E2072">
        <v>1322.6999510000001</v>
      </c>
      <c r="F2072">
        <v>1322.6999510000001</v>
      </c>
      <c r="G2072">
        <v>4188990000</v>
      </c>
      <c r="H2072">
        <f>DAY(spx[[#This Row],[Date]])</f>
        <v>31</v>
      </c>
      <c r="I2072" s="7">
        <f>MONTH(spx[[#This Row],[Date]])</f>
        <v>3</v>
      </c>
      <c r="J2072" t="b">
        <f>MOD(spx[[#This Row],[month]]-1,3)=0</f>
        <v>0</v>
      </c>
      <c r="K2072" t="b">
        <f>spx[[#This Row],[month]]&lt;&gt;I2071</f>
        <v>0</v>
      </c>
      <c r="L2072" s="8">
        <f>YEAR(spx[[#This Row],[Date]])</f>
        <v>2008</v>
      </c>
      <c r="M2072" s="8" cm="1">
        <f t="array" ref="M2072">_xlfn.IFS(spx[[#This Row],[month]]&lt;=3,1,spx[[#This Row],[month]]&lt;=6,2,spx[[#This Row],[month]]&lt;=9,3,spx[[#This Row],[month]]&lt;=12,4)</f>
        <v>1</v>
      </c>
    </row>
    <row r="2073" spans="1:13" x14ac:dyDescent="0.25">
      <c r="A2073" s="2">
        <v>39539</v>
      </c>
      <c r="B2073">
        <v>1326.410034</v>
      </c>
      <c r="C2073">
        <v>1370.1800539999999</v>
      </c>
      <c r="D2073">
        <v>1326.410034</v>
      </c>
      <c r="E2073">
        <v>1370.1800539999999</v>
      </c>
      <c r="F2073">
        <v>1370.1800539999999</v>
      </c>
      <c r="G2073">
        <v>4745120000</v>
      </c>
      <c r="H2073">
        <f>DAY(spx[[#This Row],[Date]])</f>
        <v>1</v>
      </c>
      <c r="I2073" s="7">
        <f>MONTH(spx[[#This Row],[Date]])</f>
        <v>4</v>
      </c>
      <c r="J2073" t="b">
        <f>MOD(spx[[#This Row],[month]]-1,3)=0</f>
        <v>1</v>
      </c>
      <c r="K2073" t="b">
        <f>spx[[#This Row],[month]]&lt;&gt;I2072</f>
        <v>1</v>
      </c>
      <c r="L2073" s="8">
        <f>YEAR(spx[[#This Row],[Date]])</f>
        <v>2008</v>
      </c>
      <c r="M2073" s="8" cm="1">
        <f t="array" ref="M2073">_xlfn.IFS(spx[[#This Row],[month]]&lt;=3,1,spx[[#This Row],[month]]&lt;=6,2,spx[[#This Row],[month]]&lt;=9,3,spx[[#This Row],[month]]&lt;=12,4)</f>
        <v>2</v>
      </c>
    </row>
    <row r="2074" spans="1:13" x14ac:dyDescent="0.25">
      <c r="A2074" s="2">
        <v>39540</v>
      </c>
      <c r="B2074">
        <v>1369.959961</v>
      </c>
      <c r="C2074">
        <v>1377.9499510000001</v>
      </c>
      <c r="D2074">
        <v>1361.5500489999999</v>
      </c>
      <c r="E2074">
        <v>1367.530029</v>
      </c>
      <c r="F2074">
        <v>1367.530029</v>
      </c>
      <c r="G2074">
        <v>4320440000</v>
      </c>
      <c r="H2074">
        <f>DAY(spx[[#This Row],[Date]])</f>
        <v>2</v>
      </c>
      <c r="I2074" s="7">
        <f>MONTH(spx[[#This Row],[Date]])</f>
        <v>4</v>
      </c>
      <c r="J2074" t="b">
        <f>MOD(spx[[#This Row],[month]]-1,3)=0</f>
        <v>1</v>
      </c>
      <c r="K2074" t="b">
        <f>spx[[#This Row],[month]]&lt;&gt;I2073</f>
        <v>0</v>
      </c>
      <c r="L2074" s="8">
        <f>YEAR(spx[[#This Row],[Date]])</f>
        <v>2008</v>
      </c>
      <c r="M2074" s="8" cm="1">
        <f t="array" ref="M2074">_xlfn.IFS(spx[[#This Row],[month]]&lt;=3,1,spx[[#This Row],[month]]&lt;=6,2,spx[[#This Row],[month]]&lt;=9,3,spx[[#This Row],[month]]&lt;=12,4)</f>
        <v>2</v>
      </c>
    </row>
    <row r="2075" spans="1:13" x14ac:dyDescent="0.25">
      <c r="A2075" s="2">
        <v>39541</v>
      </c>
      <c r="B2075">
        <v>1365.6899410000001</v>
      </c>
      <c r="C2075">
        <v>1375.660034</v>
      </c>
      <c r="D2075">
        <v>1358.6800539999999</v>
      </c>
      <c r="E2075">
        <v>1369.3100589999999</v>
      </c>
      <c r="F2075">
        <v>1369.3100589999999</v>
      </c>
      <c r="G2075">
        <v>3920100000</v>
      </c>
      <c r="H2075">
        <f>DAY(spx[[#This Row],[Date]])</f>
        <v>3</v>
      </c>
      <c r="I2075" s="7">
        <f>MONTH(spx[[#This Row],[Date]])</f>
        <v>4</v>
      </c>
      <c r="J2075" t="b">
        <f>MOD(spx[[#This Row],[month]]-1,3)=0</f>
        <v>1</v>
      </c>
      <c r="K2075" t="b">
        <f>spx[[#This Row],[month]]&lt;&gt;I2074</f>
        <v>0</v>
      </c>
      <c r="L2075" s="8">
        <f>YEAR(spx[[#This Row],[Date]])</f>
        <v>2008</v>
      </c>
      <c r="M2075" s="8" cm="1">
        <f t="array" ref="M2075">_xlfn.IFS(spx[[#This Row],[month]]&lt;=3,1,spx[[#This Row],[month]]&lt;=6,2,spx[[#This Row],[month]]&lt;=9,3,spx[[#This Row],[month]]&lt;=12,4)</f>
        <v>2</v>
      </c>
    </row>
    <row r="2076" spans="1:13" x14ac:dyDescent="0.25">
      <c r="A2076" s="2">
        <v>39542</v>
      </c>
      <c r="B2076">
        <v>1369.849976</v>
      </c>
      <c r="C2076">
        <v>1380.910034</v>
      </c>
      <c r="D2076">
        <v>1362.829956</v>
      </c>
      <c r="E2076">
        <v>1370.400024</v>
      </c>
      <c r="F2076">
        <v>1370.400024</v>
      </c>
      <c r="G2076">
        <v>3703100000</v>
      </c>
      <c r="H2076">
        <f>DAY(spx[[#This Row],[Date]])</f>
        <v>4</v>
      </c>
      <c r="I2076" s="7">
        <f>MONTH(spx[[#This Row],[Date]])</f>
        <v>4</v>
      </c>
      <c r="J2076" t="b">
        <f>MOD(spx[[#This Row],[month]]-1,3)=0</f>
        <v>1</v>
      </c>
      <c r="K2076" t="b">
        <f>spx[[#This Row],[month]]&lt;&gt;I2075</f>
        <v>0</v>
      </c>
      <c r="L2076" s="8">
        <f>YEAR(spx[[#This Row],[Date]])</f>
        <v>2008</v>
      </c>
      <c r="M2076" s="8" cm="1">
        <f t="array" ref="M2076">_xlfn.IFS(spx[[#This Row],[month]]&lt;=3,1,spx[[#This Row],[month]]&lt;=6,2,spx[[#This Row],[month]]&lt;=9,3,spx[[#This Row],[month]]&lt;=12,4)</f>
        <v>2</v>
      </c>
    </row>
    <row r="2077" spans="1:13" x14ac:dyDescent="0.25">
      <c r="A2077" s="2">
        <v>39545</v>
      </c>
      <c r="B2077">
        <v>1373.6899410000001</v>
      </c>
      <c r="C2077">
        <v>1386.73999</v>
      </c>
      <c r="D2077">
        <v>1369.0200199999999</v>
      </c>
      <c r="E2077">
        <v>1372.540039</v>
      </c>
      <c r="F2077">
        <v>1372.540039</v>
      </c>
      <c r="G2077">
        <v>3747780000</v>
      </c>
      <c r="H2077">
        <f>DAY(spx[[#This Row],[Date]])</f>
        <v>7</v>
      </c>
      <c r="I2077" s="7">
        <f>MONTH(spx[[#This Row],[Date]])</f>
        <v>4</v>
      </c>
      <c r="J2077" t="b">
        <f>MOD(spx[[#This Row],[month]]-1,3)=0</f>
        <v>1</v>
      </c>
      <c r="K2077" t="b">
        <f>spx[[#This Row],[month]]&lt;&gt;I2076</f>
        <v>0</v>
      </c>
      <c r="L2077" s="8">
        <f>YEAR(spx[[#This Row],[Date]])</f>
        <v>2008</v>
      </c>
      <c r="M2077" s="8" cm="1">
        <f t="array" ref="M2077">_xlfn.IFS(spx[[#This Row],[month]]&lt;=3,1,spx[[#This Row],[month]]&lt;=6,2,spx[[#This Row],[month]]&lt;=9,3,spx[[#This Row],[month]]&lt;=12,4)</f>
        <v>2</v>
      </c>
    </row>
    <row r="2078" spans="1:13" x14ac:dyDescent="0.25">
      <c r="A2078" s="2">
        <v>39546</v>
      </c>
      <c r="B2078">
        <v>1370.160034</v>
      </c>
      <c r="C2078">
        <v>1370.160034</v>
      </c>
      <c r="D2078">
        <v>1360.619995</v>
      </c>
      <c r="E2078">
        <v>1365.540039</v>
      </c>
      <c r="F2078">
        <v>1365.540039</v>
      </c>
      <c r="G2078">
        <v>3602500000</v>
      </c>
      <c r="H2078">
        <f>DAY(spx[[#This Row],[Date]])</f>
        <v>8</v>
      </c>
      <c r="I2078" s="7">
        <f>MONTH(spx[[#This Row],[Date]])</f>
        <v>4</v>
      </c>
      <c r="J2078" t="b">
        <f>MOD(spx[[#This Row],[month]]-1,3)=0</f>
        <v>1</v>
      </c>
      <c r="K2078" t="b">
        <f>spx[[#This Row],[month]]&lt;&gt;I2077</f>
        <v>0</v>
      </c>
      <c r="L2078" s="8">
        <f>YEAR(spx[[#This Row],[Date]])</f>
        <v>2008</v>
      </c>
      <c r="M2078" s="8" cm="1">
        <f t="array" ref="M2078">_xlfn.IFS(spx[[#This Row],[month]]&lt;=3,1,spx[[#This Row],[month]]&lt;=6,2,spx[[#This Row],[month]]&lt;=9,3,spx[[#This Row],[month]]&lt;=12,4)</f>
        <v>2</v>
      </c>
    </row>
    <row r="2079" spans="1:13" x14ac:dyDescent="0.25">
      <c r="A2079" s="2">
        <v>39547</v>
      </c>
      <c r="B2079">
        <v>1365.5</v>
      </c>
      <c r="C2079">
        <v>1368.3900149999999</v>
      </c>
      <c r="D2079">
        <v>1349.969971</v>
      </c>
      <c r="E2079">
        <v>1354.48999</v>
      </c>
      <c r="F2079">
        <v>1354.48999</v>
      </c>
      <c r="G2079">
        <v>3556670000</v>
      </c>
      <c r="H2079">
        <f>DAY(spx[[#This Row],[Date]])</f>
        <v>9</v>
      </c>
      <c r="I2079" s="7">
        <f>MONTH(spx[[#This Row],[Date]])</f>
        <v>4</v>
      </c>
      <c r="J2079" t="b">
        <f>MOD(spx[[#This Row],[month]]-1,3)=0</f>
        <v>1</v>
      </c>
      <c r="K2079" t="b">
        <f>spx[[#This Row],[month]]&lt;&gt;I2078</f>
        <v>0</v>
      </c>
      <c r="L2079" s="8">
        <f>YEAR(spx[[#This Row],[Date]])</f>
        <v>2008</v>
      </c>
      <c r="M2079" s="8" cm="1">
        <f t="array" ref="M2079">_xlfn.IFS(spx[[#This Row],[month]]&lt;=3,1,spx[[#This Row],[month]]&lt;=6,2,spx[[#This Row],[month]]&lt;=9,3,spx[[#This Row],[month]]&lt;=12,4)</f>
        <v>2</v>
      </c>
    </row>
    <row r="2080" spans="1:13" x14ac:dyDescent="0.25">
      <c r="A2080" s="2">
        <v>39548</v>
      </c>
      <c r="B2080">
        <v>1355.369995</v>
      </c>
      <c r="C2080">
        <v>1367.23999</v>
      </c>
      <c r="D2080">
        <v>1350.1099850000001</v>
      </c>
      <c r="E2080">
        <v>1360.5500489999999</v>
      </c>
      <c r="F2080">
        <v>1360.5500489999999</v>
      </c>
      <c r="G2080">
        <v>3686150000</v>
      </c>
      <c r="H2080">
        <f>DAY(spx[[#This Row],[Date]])</f>
        <v>10</v>
      </c>
      <c r="I2080" s="7">
        <f>MONTH(spx[[#This Row],[Date]])</f>
        <v>4</v>
      </c>
      <c r="J2080" t="b">
        <f>MOD(spx[[#This Row],[month]]-1,3)=0</f>
        <v>1</v>
      </c>
      <c r="K2080" t="b">
        <f>spx[[#This Row],[month]]&lt;&gt;I2079</f>
        <v>0</v>
      </c>
      <c r="L2080" s="8">
        <f>YEAR(spx[[#This Row],[Date]])</f>
        <v>2008</v>
      </c>
      <c r="M2080" s="8" cm="1">
        <f t="array" ref="M2080">_xlfn.IFS(spx[[#This Row],[month]]&lt;=3,1,spx[[#This Row],[month]]&lt;=6,2,spx[[#This Row],[month]]&lt;=9,3,spx[[#This Row],[month]]&lt;=12,4)</f>
        <v>2</v>
      </c>
    </row>
    <row r="2081" spans="1:13" x14ac:dyDescent="0.25">
      <c r="A2081" s="2">
        <v>39549</v>
      </c>
      <c r="B2081">
        <v>1357.9799800000001</v>
      </c>
      <c r="C2081">
        <v>1357.9799800000001</v>
      </c>
      <c r="D2081">
        <v>1331.209961</v>
      </c>
      <c r="E2081">
        <v>1332.829956</v>
      </c>
      <c r="F2081">
        <v>1332.829956</v>
      </c>
      <c r="G2081">
        <v>3723790000</v>
      </c>
      <c r="H2081">
        <f>DAY(spx[[#This Row],[Date]])</f>
        <v>11</v>
      </c>
      <c r="I2081" s="7">
        <f>MONTH(spx[[#This Row],[Date]])</f>
        <v>4</v>
      </c>
      <c r="J2081" t="b">
        <f>MOD(spx[[#This Row],[month]]-1,3)=0</f>
        <v>1</v>
      </c>
      <c r="K2081" t="b">
        <f>spx[[#This Row],[month]]&lt;&gt;I2080</f>
        <v>0</v>
      </c>
      <c r="L2081" s="8">
        <f>YEAR(spx[[#This Row],[Date]])</f>
        <v>2008</v>
      </c>
      <c r="M2081" s="8" cm="1">
        <f t="array" ref="M2081">_xlfn.IFS(spx[[#This Row],[month]]&lt;=3,1,spx[[#This Row],[month]]&lt;=6,2,spx[[#This Row],[month]]&lt;=9,3,spx[[#This Row],[month]]&lt;=12,4)</f>
        <v>2</v>
      </c>
    </row>
    <row r="2082" spans="1:13" x14ac:dyDescent="0.25">
      <c r="A2082" s="2">
        <v>39552</v>
      </c>
      <c r="B2082">
        <v>1332.1999510000001</v>
      </c>
      <c r="C2082">
        <v>1335.6400149999999</v>
      </c>
      <c r="D2082">
        <v>1326.160034</v>
      </c>
      <c r="E2082">
        <v>1328.3199460000001</v>
      </c>
      <c r="F2082">
        <v>1328.3199460000001</v>
      </c>
      <c r="G2082">
        <v>3565020000</v>
      </c>
      <c r="H2082">
        <f>DAY(spx[[#This Row],[Date]])</f>
        <v>14</v>
      </c>
      <c r="I2082" s="7">
        <f>MONTH(spx[[#This Row],[Date]])</f>
        <v>4</v>
      </c>
      <c r="J2082" t="b">
        <f>MOD(spx[[#This Row],[month]]-1,3)=0</f>
        <v>1</v>
      </c>
      <c r="K2082" t="b">
        <f>spx[[#This Row],[month]]&lt;&gt;I2081</f>
        <v>0</v>
      </c>
      <c r="L2082" s="8">
        <f>YEAR(spx[[#This Row],[Date]])</f>
        <v>2008</v>
      </c>
      <c r="M2082" s="8" cm="1">
        <f t="array" ref="M2082">_xlfn.IFS(spx[[#This Row],[month]]&lt;=3,1,spx[[#This Row],[month]]&lt;=6,2,spx[[#This Row],[month]]&lt;=9,3,spx[[#This Row],[month]]&lt;=12,4)</f>
        <v>2</v>
      </c>
    </row>
    <row r="2083" spans="1:13" x14ac:dyDescent="0.25">
      <c r="A2083" s="2">
        <v>39553</v>
      </c>
      <c r="B2083">
        <v>1331.719971</v>
      </c>
      <c r="C2083">
        <v>1337.719971</v>
      </c>
      <c r="D2083">
        <v>1324.349976</v>
      </c>
      <c r="E2083">
        <v>1334.4300539999999</v>
      </c>
      <c r="F2083">
        <v>1334.4300539999999</v>
      </c>
      <c r="G2083">
        <v>3581230000</v>
      </c>
      <c r="H2083">
        <f>DAY(spx[[#This Row],[Date]])</f>
        <v>15</v>
      </c>
      <c r="I2083" s="7">
        <f>MONTH(spx[[#This Row],[Date]])</f>
        <v>4</v>
      </c>
      <c r="J2083" t="b">
        <f>MOD(spx[[#This Row],[month]]-1,3)=0</f>
        <v>1</v>
      </c>
      <c r="K2083" t="b">
        <f>spx[[#This Row],[month]]&lt;&gt;I2082</f>
        <v>0</v>
      </c>
      <c r="L2083" s="8">
        <f>YEAR(spx[[#This Row],[Date]])</f>
        <v>2008</v>
      </c>
      <c r="M2083" s="8" cm="1">
        <f t="array" ref="M2083">_xlfn.IFS(spx[[#This Row],[month]]&lt;=3,1,spx[[#This Row],[month]]&lt;=6,2,spx[[#This Row],[month]]&lt;=9,3,spx[[#This Row],[month]]&lt;=12,4)</f>
        <v>2</v>
      </c>
    </row>
    <row r="2084" spans="1:13" x14ac:dyDescent="0.25">
      <c r="A2084" s="2">
        <v>39554</v>
      </c>
      <c r="B2084">
        <v>1337.0200199999999</v>
      </c>
      <c r="C2084">
        <v>1365.48999</v>
      </c>
      <c r="D2084">
        <v>1337.0200199999999</v>
      </c>
      <c r="E2084">
        <v>1364.709961</v>
      </c>
      <c r="F2084">
        <v>1364.709961</v>
      </c>
      <c r="G2084">
        <v>4260370000</v>
      </c>
      <c r="H2084">
        <f>DAY(spx[[#This Row],[Date]])</f>
        <v>16</v>
      </c>
      <c r="I2084" s="7">
        <f>MONTH(spx[[#This Row],[Date]])</f>
        <v>4</v>
      </c>
      <c r="J2084" t="b">
        <f>MOD(spx[[#This Row],[month]]-1,3)=0</f>
        <v>1</v>
      </c>
      <c r="K2084" t="b">
        <f>spx[[#This Row],[month]]&lt;&gt;I2083</f>
        <v>0</v>
      </c>
      <c r="L2084" s="8">
        <f>YEAR(spx[[#This Row],[Date]])</f>
        <v>2008</v>
      </c>
      <c r="M2084" s="8" cm="1">
        <f t="array" ref="M2084">_xlfn.IFS(spx[[#This Row],[month]]&lt;=3,1,spx[[#This Row],[month]]&lt;=6,2,spx[[#This Row],[month]]&lt;=9,3,spx[[#This Row],[month]]&lt;=12,4)</f>
        <v>2</v>
      </c>
    </row>
    <row r="2085" spans="1:13" x14ac:dyDescent="0.25">
      <c r="A2085" s="2">
        <v>39555</v>
      </c>
      <c r="B2085">
        <v>1363.369995</v>
      </c>
      <c r="C2085">
        <v>1368.599976</v>
      </c>
      <c r="D2085">
        <v>1357.25</v>
      </c>
      <c r="E2085">
        <v>1365.5600589999999</v>
      </c>
      <c r="F2085">
        <v>1365.5600589999999</v>
      </c>
      <c r="G2085">
        <v>3713880000</v>
      </c>
      <c r="H2085">
        <f>DAY(spx[[#This Row],[Date]])</f>
        <v>17</v>
      </c>
      <c r="I2085" s="7">
        <f>MONTH(spx[[#This Row],[Date]])</f>
        <v>4</v>
      </c>
      <c r="J2085" t="b">
        <f>MOD(spx[[#This Row],[month]]-1,3)=0</f>
        <v>1</v>
      </c>
      <c r="K2085" t="b">
        <f>spx[[#This Row],[month]]&lt;&gt;I2084</f>
        <v>0</v>
      </c>
      <c r="L2085" s="8">
        <f>YEAR(spx[[#This Row],[Date]])</f>
        <v>2008</v>
      </c>
      <c r="M2085" s="8" cm="1">
        <f t="array" ref="M2085">_xlfn.IFS(spx[[#This Row],[month]]&lt;=3,1,spx[[#This Row],[month]]&lt;=6,2,spx[[#This Row],[month]]&lt;=9,3,spx[[#This Row],[month]]&lt;=12,4)</f>
        <v>2</v>
      </c>
    </row>
    <row r="2086" spans="1:13" x14ac:dyDescent="0.25">
      <c r="A2086" s="2">
        <v>39556</v>
      </c>
      <c r="B2086">
        <v>1369</v>
      </c>
      <c r="C2086">
        <v>1395.900024</v>
      </c>
      <c r="D2086">
        <v>1369</v>
      </c>
      <c r="E2086">
        <v>1390.329956</v>
      </c>
      <c r="F2086">
        <v>1390.329956</v>
      </c>
      <c r="G2086">
        <v>4222380000</v>
      </c>
      <c r="H2086">
        <f>DAY(spx[[#This Row],[Date]])</f>
        <v>18</v>
      </c>
      <c r="I2086" s="7">
        <f>MONTH(spx[[#This Row],[Date]])</f>
        <v>4</v>
      </c>
      <c r="J2086" t="b">
        <f>MOD(spx[[#This Row],[month]]-1,3)=0</f>
        <v>1</v>
      </c>
      <c r="K2086" t="b">
        <f>spx[[#This Row],[month]]&lt;&gt;I2085</f>
        <v>0</v>
      </c>
      <c r="L2086" s="8">
        <f>YEAR(spx[[#This Row],[Date]])</f>
        <v>2008</v>
      </c>
      <c r="M2086" s="8" cm="1">
        <f t="array" ref="M2086">_xlfn.IFS(spx[[#This Row],[month]]&lt;=3,1,spx[[#This Row],[month]]&lt;=6,2,spx[[#This Row],[month]]&lt;=9,3,spx[[#This Row],[month]]&lt;=12,4)</f>
        <v>2</v>
      </c>
    </row>
    <row r="2087" spans="1:13" x14ac:dyDescent="0.25">
      <c r="A2087" s="2">
        <v>39559</v>
      </c>
      <c r="B2087">
        <v>1387.719971</v>
      </c>
      <c r="C2087">
        <v>1390.2299800000001</v>
      </c>
      <c r="D2087">
        <v>1379.25</v>
      </c>
      <c r="E2087">
        <v>1388.170044</v>
      </c>
      <c r="F2087">
        <v>1388.170044</v>
      </c>
      <c r="G2087">
        <v>3420570000</v>
      </c>
      <c r="H2087">
        <f>DAY(spx[[#This Row],[Date]])</f>
        <v>21</v>
      </c>
      <c r="I2087" s="7">
        <f>MONTH(spx[[#This Row],[Date]])</f>
        <v>4</v>
      </c>
      <c r="J2087" t="b">
        <f>MOD(spx[[#This Row],[month]]-1,3)=0</f>
        <v>1</v>
      </c>
      <c r="K2087" t="b">
        <f>spx[[#This Row],[month]]&lt;&gt;I2086</f>
        <v>0</v>
      </c>
      <c r="L2087" s="8">
        <f>YEAR(spx[[#This Row],[Date]])</f>
        <v>2008</v>
      </c>
      <c r="M2087" s="8" cm="1">
        <f t="array" ref="M2087">_xlfn.IFS(spx[[#This Row],[month]]&lt;=3,1,spx[[#This Row],[month]]&lt;=6,2,spx[[#This Row],[month]]&lt;=9,3,spx[[#This Row],[month]]&lt;=12,4)</f>
        <v>2</v>
      </c>
    </row>
    <row r="2088" spans="1:13" x14ac:dyDescent="0.25">
      <c r="A2088" s="2">
        <v>39560</v>
      </c>
      <c r="B2088">
        <v>1386.4300539999999</v>
      </c>
      <c r="C2088">
        <v>1386.4300539999999</v>
      </c>
      <c r="D2088">
        <v>1369.839966</v>
      </c>
      <c r="E2088">
        <v>1375.9399410000001</v>
      </c>
      <c r="F2088">
        <v>1375.9399410000001</v>
      </c>
      <c r="G2088">
        <v>3821900000</v>
      </c>
      <c r="H2088">
        <f>DAY(spx[[#This Row],[Date]])</f>
        <v>22</v>
      </c>
      <c r="I2088" s="7">
        <f>MONTH(spx[[#This Row],[Date]])</f>
        <v>4</v>
      </c>
      <c r="J2088" t="b">
        <f>MOD(spx[[#This Row],[month]]-1,3)=0</f>
        <v>1</v>
      </c>
      <c r="K2088" t="b">
        <f>spx[[#This Row],[month]]&lt;&gt;I2087</f>
        <v>0</v>
      </c>
      <c r="L2088" s="8">
        <f>YEAR(spx[[#This Row],[Date]])</f>
        <v>2008</v>
      </c>
      <c r="M2088" s="8" cm="1">
        <f t="array" ref="M2088">_xlfn.IFS(spx[[#This Row],[month]]&lt;=3,1,spx[[#This Row],[month]]&lt;=6,2,spx[[#This Row],[month]]&lt;=9,3,spx[[#This Row],[month]]&lt;=12,4)</f>
        <v>2</v>
      </c>
    </row>
    <row r="2089" spans="1:13" x14ac:dyDescent="0.25">
      <c r="A2089" s="2">
        <v>39561</v>
      </c>
      <c r="B2089">
        <v>1378.400024</v>
      </c>
      <c r="C2089">
        <v>1387.869995</v>
      </c>
      <c r="D2089">
        <v>1372.23999</v>
      </c>
      <c r="E2089">
        <v>1379.9300539999999</v>
      </c>
      <c r="F2089">
        <v>1379.9300539999999</v>
      </c>
      <c r="G2089">
        <v>4103610000</v>
      </c>
      <c r="H2089">
        <f>DAY(spx[[#This Row],[Date]])</f>
        <v>23</v>
      </c>
      <c r="I2089" s="7">
        <f>MONTH(spx[[#This Row],[Date]])</f>
        <v>4</v>
      </c>
      <c r="J2089" t="b">
        <f>MOD(spx[[#This Row],[month]]-1,3)=0</f>
        <v>1</v>
      </c>
      <c r="K2089" t="b">
        <f>spx[[#This Row],[month]]&lt;&gt;I2088</f>
        <v>0</v>
      </c>
      <c r="L2089" s="8">
        <f>YEAR(spx[[#This Row],[Date]])</f>
        <v>2008</v>
      </c>
      <c r="M2089" s="8" cm="1">
        <f t="array" ref="M2089">_xlfn.IFS(spx[[#This Row],[month]]&lt;=3,1,spx[[#This Row],[month]]&lt;=6,2,spx[[#This Row],[month]]&lt;=9,3,spx[[#This Row],[month]]&lt;=12,4)</f>
        <v>2</v>
      </c>
    </row>
    <row r="2090" spans="1:13" x14ac:dyDescent="0.25">
      <c r="A2090" s="2">
        <v>39562</v>
      </c>
      <c r="B2090">
        <v>1380.5200199999999</v>
      </c>
      <c r="C2090">
        <v>1397.719971</v>
      </c>
      <c r="D2090">
        <v>1371.089966</v>
      </c>
      <c r="E2090">
        <v>1388.8199460000001</v>
      </c>
      <c r="F2090">
        <v>1388.8199460000001</v>
      </c>
      <c r="G2090">
        <v>4461660000</v>
      </c>
      <c r="H2090">
        <f>DAY(spx[[#This Row],[Date]])</f>
        <v>24</v>
      </c>
      <c r="I2090" s="7">
        <f>MONTH(spx[[#This Row],[Date]])</f>
        <v>4</v>
      </c>
      <c r="J2090" t="b">
        <f>MOD(spx[[#This Row],[month]]-1,3)=0</f>
        <v>1</v>
      </c>
      <c r="K2090" t="b">
        <f>spx[[#This Row],[month]]&lt;&gt;I2089</f>
        <v>0</v>
      </c>
      <c r="L2090" s="8">
        <f>YEAR(spx[[#This Row],[Date]])</f>
        <v>2008</v>
      </c>
      <c r="M2090" s="8" cm="1">
        <f t="array" ref="M2090">_xlfn.IFS(spx[[#This Row],[month]]&lt;=3,1,spx[[#This Row],[month]]&lt;=6,2,spx[[#This Row],[month]]&lt;=9,3,spx[[#This Row],[month]]&lt;=12,4)</f>
        <v>2</v>
      </c>
    </row>
    <row r="2091" spans="1:13" x14ac:dyDescent="0.25">
      <c r="A2091" s="2">
        <v>39563</v>
      </c>
      <c r="B2091">
        <v>1387.880005</v>
      </c>
      <c r="C2091">
        <v>1399.1099850000001</v>
      </c>
      <c r="D2091">
        <v>1379.9799800000001</v>
      </c>
      <c r="E2091">
        <v>1397.839966</v>
      </c>
      <c r="F2091">
        <v>1397.839966</v>
      </c>
      <c r="G2091">
        <v>3891150000</v>
      </c>
      <c r="H2091">
        <f>DAY(spx[[#This Row],[Date]])</f>
        <v>25</v>
      </c>
      <c r="I2091" s="7">
        <f>MONTH(spx[[#This Row],[Date]])</f>
        <v>4</v>
      </c>
      <c r="J2091" t="b">
        <f>MOD(spx[[#This Row],[month]]-1,3)=0</f>
        <v>1</v>
      </c>
      <c r="K2091" t="b">
        <f>spx[[#This Row],[month]]&lt;&gt;I2090</f>
        <v>0</v>
      </c>
      <c r="L2091" s="8">
        <f>YEAR(spx[[#This Row],[Date]])</f>
        <v>2008</v>
      </c>
      <c r="M2091" s="8" cm="1">
        <f t="array" ref="M2091">_xlfn.IFS(spx[[#This Row],[month]]&lt;=3,1,spx[[#This Row],[month]]&lt;=6,2,spx[[#This Row],[month]]&lt;=9,3,spx[[#This Row],[month]]&lt;=12,4)</f>
        <v>2</v>
      </c>
    </row>
    <row r="2092" spans="1:13" x14ac:dyDescent="0.25">
      <c r="A2092" s="2">
        <v>39566</v>
      </c>
      <c r="B2092">
        <v>1397.959961</v>
      </c>
      <c r="C2092">
        <v>1402.900024</v>
      </c>
      <c r="D2092">
        <v>1394.400024</v>
      </c>
      <c r="E2092">
        <v>1396.369995</v>
      </c>
      <c r="F2092">
        <v>1396.369995</v>
      </c>
      <c r="G2092">
        <v>3607000000</v>
      </c>
      <c r="H2092">
        <f>DAY(spx[[#This Row],[Date]])</f>
        <v>28</v>
      </c>
      <c r="I2092" s="7">
        <f>MONTH(spx[[#This Row],[Date]])</f>
        <v>4</v>
      </c>
      <c r="J2092" t="b">
        <f>MOD(spx[[#This Row],[month]]-1,3)=0</f>
        <v>1</v>
      </c>
      <c r="K2092" t="b">
        <f>spx[[#This Row],[month]]&lt;&gt;I2091</f>
        <v>0</v>
      </c>
      <c r="L2092" s="8">
        <f>YEAR(spx[[#This Row],[Date]])</f>
        <v>2008</v>
      </c>
      <c r="M2092" s="8" cm="1">
        <f t="array" ref="M2092">_xlfn.IFS(spx[[#This Row],[month]]&lt;=3,1,spx[[#This Row],[month]]&lt;=6,2,spx[[#This Row],[month]]&lt;=9,3,spx[[#This Row],[month]]&lt;=12,4)</f>
        <v>2</v>
      </c>
    </row>
    <row r="2093" spans="1:13" x14ac:dyDescent="0.25">
      <c r="A2093" s="2">
        <v>39567</v>
      </c>
      <c r="B2093">
        <v>1395.6099850000001</v>
      </c>
      <c r="C2093">
        <v>1397</v>
      </c>
      <c r="D2093">
        <v>1386.6999510000001</v>
      </c>
      <c r="E2093">
        <v>1390.9399410000001</v>
      </c>
      <c r="F2093">
        <v>1390.9399410000001</v>
      </c>
      <c r="G2093">
        <v>3815320000</v>
      </c>
      <c r="H2093">
        <f>DAY(spx[[#This Row],[Date]])</f>
        <v>29</v>
      </c>
      <c r="I2093" s="7">
        <f>MONTH(spx[[#This Row],[Date]])</f>
        <v>4</v>
      </c>
      <c r="J2093" t="b">
        <f>MOD(spx[[#This Row],[month]]-1,3)=0</f>
        <v>1</v>
      </c>
      <c r="K2093" t="b">
        <f>spx[[#This Row],[month]]&lt;&gt;I2092</f>
        <v>0</v>
      </c>
      <c r="L2093" s="8">
        <f>YEAR(spx[[#This Row],[Date]])</f>
        <v>2008</v>
      </c>
      <c r="M2093" s="8" cm="1">
        <f t="array" ref="M2093">_xlfn.IFS(spx[[#This Row],[month]]&lt;=3,1,spx[[#This Row],[month]]&lt;=6,2,spx[[#This Row],[month]]&lt;=9,3,spx[[#This Row],[month]]&lt;=12,4)</f>
        <v>2</v>
      </c>
    </row>
    <row r="2094" spans="1:13" x14ac:dyDescent="0.25">
      <c r="A2094" s="2">
        <v>39568</v>
      </c>
      <c r="B2094">
        <v>1391.219971</v>
      </c>
      <c r="C2094">
        <v>1404.5699460000001</v>
      </c>
      <c r="D2094">
        <v>1384.25</v>
      </c>
      <c r="E2094">
        <v>1385.589966</v>
      </c>
      <c r="F2094">
        <v>1385.589966</v>
      </c>
      <c r="G2094">
        <v>4508890000</v>
      </c>
      <c r="H2094">
        <f>DAY(spx[[#This Row],[Date]])</f>
        <v>30</v>
      </c>
      <c r="I2094" s="7">
        <f>MONTH(spx[[#This Row],[Date]])</f>
        <v>4</v>
      </c>
      <c r="J2094" t="b">
        <f>MOD(spx[[#This Row],[month]]-1,3)=0</f>
        <v>1</v>
      </c>
      <c r="K2094" t="b">
        <f>spx[[#This Row],[month]]&lt;&gt;I2093</f>
        <v>0</v>
      </c>
      <c r="L2094" s="8">
        <f>YEAR(spx[[#This Row],[Date]])</f>
        <v>2008</v>
      </c>
      <c r="M2094" s="8" cm="1">
        <f t="array" ref="M2094">_xlfn.IFS(spx[[#This Row],[month]]&lt;=3,1,spx[[#This Row],[month]]&lt;=6,2,spx[[#This Row],[month]]&lt;=9,3,spx[[#This Row],[month]]&lt;=12,4)</f>
        <v>2</v>
      </c>
    </row>
    <row r="2095" spans="1:13" x14ac:dyDescent="0.25">
      <c r="A2095" s="2">
        <v>39569</v>
      </c>
      <c r="B2095">
        <v>1385.969971</v>
      </c>
      <c r="C2095">
        <v>1410.0699460000001</v>
      </c>
      <c r="D2095">
        <v>1383.0699460000001</v>
      </c>
      <c r="E2095">
        <v>1409.339966</v>
      </c>
      <c r="F2095">
        <v>1409.339966</v>
      </c>
      <c r="G2095">
        <v>4448780000</v>
      </c>
      <c r="H2095">
        <f>DAY(spx[[#This Row],[Date]])</f>
        <v>1</v>
      </c>
      <c r="I2095" s="7">
        <f>MONTH(spx[[#This Row],[Date]])</f>
        <v>5</v>
      </c>
      <c r="J2095" t="b">
        <f>MOD(spx[[#This Row],[month]]-1,3)=0</f>
        <v>0</v>
      </c>
      <c r="K2095" t="b">
        <f>spx[[#This Row],[month]]&lt;&gt;I2094</f>
        <v>1</v>
      </c>
      <c r="L2095" s="8">
        <f>YEAR(spx[[#This Row],[Date]])</f>
        <v>2008</v>
      </c>
      <c r="M2095" s="8" cm="1">
        <f t="array" ref="M2095">_xlfn.IFS(spx[[#This Row],[month]]&lt;=3,1,spx[[#This Row],[month]]&lt;=6,2,spx[[#This Row],[month]]&lt;=9,3,spx[[#This Row],[month]]&lt;=12,4)</f>
        <v>2</v>
      </c>
    </row>
    <row r="2096" spans="1:13" x14ac:dyDescent="0.25">
      <c r="A2096" s="2">
        <v>39570</v>
      </c>
      <c r="B2096">
        <v>1409.160034</v>
      </c>
      <c r="C2096">
        <v>1422.719971</v>
      </c>
      <c r="D2096">
        <v>1406.25</v>
      </c>
      <c r="E2096">
        <v>1413.900024</v>
      </c>
      <c r="F2096">
        <v>1413.900024</v>
      </c>
      <c r="G2096">
        <v>3953030000</v>
      </c>
      <c r="H2096">
        <f>DAY(spx[[#This Row],[Date]])</f>
        <v>2</v>
      </c>
      <c r="I2096" s="7">
        <f>MONTH(spx[[#This Row],[Date]])</f>
        <v>5</v>
      </c>
      <c r="J2096" t="b">
        <f>MOD(spx[[#This Row],[month]]-1,3)=0</f>
        <v>0</v>
      </c>
      <c r="K2096" t="b">
        <f>spx[[#This Row],[month]]&lt;&gt;I2095</f>
        <v>0</v>
      </c>
      <c r="L2096" s="8">
        <f>YEAR(spx[[#This Row],[Date]])</f>
        <v>2008</v>
      </c>
      <c r="M2096" s="8" cm="1">
        <f t="array" ref="M2096">_xlfn.IFS(spx[[#This Row],[month]]&lt;=3,1,spx[[#This Row],[month]]&lt;=6,2,spx[[#This Row],[month]]&lt;=9,3,spx[[#This Row],[month]]&lt;=12,4)</f>
        <v>2</v>
      </c>
    </row>
    <row r="2097" spans="1:13" x14ac:dyDescent="0.25">
      <c r="A2097" s="2">
        <v>39573</v>
      </c>
      <c r="B2097">
        <v>1415.339966</v>
      </c>
      <c r="C2097">
        <v>1415.339966</v>
      </c>
      <c r="D2097">
        <v>1404.369995</v>
      </c>
      <c r="E2097">
        <v>1407.48999</v>
      </c>
      <c r="F2097">
        <v>1407.48999</v>
      </c>
      <c r="G2097">
        <v>3410090000</v>
      </c>
      <c r="H2097">
        <f>DAY(spx[[#This Row],[Date]])</f>
        <v>5</v>
      </c>
      <c r="I2097" s="7">
        <f>MONTH(spx[[#This Row],[Date]])</f>
        <v>5</v>
      </c>
      <c r="J2097" t="b">
        <f>MOD(spx[[#This Row],[month]]-1,3)=0</f>
        <v>0</v>
      </c>
      <c r="K2097" t="b">
        <f>spx[[#This Row],[month]]&lt;&gt;I2096</f>
        <v>0</v>
      </c>
      <c r="L2097" s="8">
        <f>YEAR(spx[[#This Row],[Date]])</f>
        <v>2008</v>
      </c>
      <c r="M2097" s="8" cm="1">
        <f t="array" ref="M2097">_xlfn.IFS(spx[[#This Row],[month]]&lt;=3,1,spx[[#This Row],[month]]&lt;=6,2,spx[[#This Row],[month]]&lt;=9,3,spx[[#This Row],[month]]&lt;=12,4)</f>
        <v>2</v>
      </c>
    </row>
    <row r="2098" spans="1:13" x14ac:dyDescent="0.25">
      <c r="A2098" s="2">
        <v>39574</v>
      </c>
      <c r="B2098">
        <v>1405.599976</v>
      </c>
      <c r="C2098">
        <v>1421.5699460000001</v>
      </c>
      <c r="D2098">
        <v>1397.099976</v>
      </c>
      <c r="E2098">
        <v>1418.26001</v>
      </c>
      <c r="F2098">
        <v>1418.26001</v>
      </c>
      <c r="G2098">
        <v>3924100000</v>
      </c>
      <c r="H2098">
        <f>DAY(spx[[#This Row],[Date]])</f>
        <v>6</v>
      </c>
      <c r="I2098" s="7">
        <f>MONTH(spx[[#This Row],[Date]])</f>
        <v>5</v>
      </c>
      <c r="J2098" t="b">
        <f>MOD(spx[[#This Row],[month]]-1,3)=0</f>
        <v>0</v>
      </c>
      <c r="K2098" t="b">
        <f>spx[[#This Row],[month]]&lt;&gt;I2097</f>
        <v>0</v>
      </c>
      <c r="L2098" s="8">
        <f>YEAR(spx[[#This Row],[Date]])</f>
        <v>2008</v>
      </c>
      <c r="M2098" s="8" cm="1">
        <f t="array" ref="M2098">_xlfn.IFS(spx[[#This Row],[month]]&lt;=3,1,spx[[#This Row],[month]]&lt;=6,2,spx[[#This Row],[month]]&lt;=9,3,spx[[#This Row],[month]]&lt;=12,4)</f>
        <v>2</v>
      </c>
    </row>
    <row r="2099" spans="1:13" x14ac:dyDescent="0.25">
      <c r="A2099" s="2">
        <v>39575</v>
      </c>
      <c r="B2099">
        <v>1417.48999</v>
      </c>
      <c r="C2099">
        <v>1419.540039</v>
      </c>
      <c r="D2099">
        <v>1391.160034</v>
      </c>
      <c r="E2099">
        <v>1392.5699460000001</v>
      </c>
      <c r="F2099">
        <v>1392.5699460000001</v>
      </c>
      <c r="G2099">
        <v>4075860000</v>
      </c>
      <c r="H2099">
        <f>DAY(spx[[#This Row],[Date]])</f>
        <v>7</v>
      </c>
      <c r="I2099" s="7">
        <f>MONTH(spx[[#This Row],[Date]])</f>
        <v>5</v>
      </c>
      <c r="J2099" t="b">
        <f>MOD(spx[[#This Row],[month]]-1,3)=0</f>
        <v>0</v>
      </c>
      <c r="K2099" t="b">
        <f>spx[[#This Row],[month]]&lt;&gt;I2098</f>
        <v>0</v>
      </c>
      <c r="L2099" s="8">
        <f>YEAR(spx[[#This Row],[Date]])</f>
        <v>2008</v>
      </c>
      <c r="M2099" s="8" cm="1">
        <f t="array" ref="M2099">_xlfn.IFS(spx[[#This Row],[month]]&lt;=3,1,spx[[#This Row],[month]]&lt;=6,2,spx[[#This Row],[month]]&lt;=9,3,spx[[#This Row],[month]]&lt;=12,4)</f>
        <v>2</v>
      </c>
    </row>
    <row r="2100" spans="1:13" x14ac:dyDescent="0.25">
      <c r="A2100" s="2">
        <v>39576</v>
      </c>
      <c r="B2100">
        <v>1394.290039</v>
      </c>
      <c r="C2100">
        <v>1402.349976</v>
      </c>
      <c r="D2100">
        <v>1389.3900149999999</v>
      </c>
      <c r="E2100">
        <v>1397.6800539999999</v>
      </c>
      <c r="F2100">
        <v>1397.6800539999999</v>
      </c>
      <c r="G2100">
        <v>3827550000</v>
      </c>
      <c r="H2100">
        <f>DAY(spx[[#This Row],[Date]])</f>
        <v>8</v>
      </c>
      <c r="I2100" s="7">
        <f>MONTH(spx[[#This Row],[Date]])</f>
        <v>5</v>
      </c>
      <c r="J2100" t="b">
        <f>MOD(spx[[#This Row],[month]]-1,3)=0</f>
        <v>0</v>
      </c>
      <c r="K2100" t="b">
        <f>spx[[#This Row],[month]]&lt;&gt;I2099</f>
        <v>0</v>
      </c>
      <c r="L2100" s="8">
        <f>YEAR(spx[[#This Row],[Date]])</f>
        <v>2008</v>
      </c>
      <c r="M2100" s="8" cm="1">
        <f t="array" ref="M2100">_xlfn.IFS(spx[[#This Row],[month]]&lt;=3,1,spx[[#This Row],[month]]&lt;=6,2,spx[[#This Row],[month]]&lt;=9,3,spx[[#This Row],[month]]&lt;=12,4)</f>
        <v>2</v>
      </c>
    </row>
    <row r="2101" spans="1:13" x14ac:dyDescent="0.25">
      <c r="A2101" s="2">
        <v>39577</v>
      </c>
      <c r="B2101">
        <v>1394.900024</v>
      </c>
      <c r="C2101">
        <v>1394.900024</v>
      </c>
      <c r="D2101">
        <v>1384.1099850000001</v>
      </c>
      <c r="E2101">
        <v>1388.280029</v>
      </c>
      <c r="F2101">
        <v>1388.280029</v>
      </c>
      <c r="G2101">
        <v>3518620000</v>
      </c>
      <c r="H2101">
        <f>DAY(spx[[#This Row],[Date]])</f>
        <v>9</v>
      </c>
      <c r="I2101" s="7">
        <f>MONTH(spx[[#This Row],[Date]])</f>
        <v>5</v>
      </c>
      <c r="J2101" t="b">
        <f>MOD(spx[[#This Row],[month]]-1,3)=0</f>
        <v>0</v>
      </c>
      <c r="K2101" t="b">
        <f>spx[[#This Row],[month]]&lt;&gt;I2100</f>
        <v>0</v>
      </c>
      <c r="L2101" s="8">
        <f>YEAR(spx[[#This Row],[Date]])</f>
        <v>2008</v>
      </c>
      <c r="M2101" s="8" cm="1">
        <f t="array" ref="M2101">_xlfn.IFS(spx[[#This Row],[month]]&lt;=3,1,spx[[#This Row],[month]]&lt;=6,2,spx[[#This Row],[month]]&lt;=9,3,spx[[#This Row],[month]]&lt;=12,4)</f>
        <v>2</v>
      </c>
    </row>
    <row r="2102" spans="1:13" x14ac:dyDescent="0.25">
      <c r="A2102" s="2">
        <v>39580</v>
      </c>
      <c r="B2102">
        <v>1389.400024</v>
      </c>
      <c r="C2102">
        <v>1404.0600589999999</v>
      </c>
      <c r="D2102">
        <v>1386.1999510000001</v>
      </c>
      <c r="E2102">
        <v>1403.579956</v>
      </c>
      <c r="F2102">
        <v>1403.579956</v>
      </c>
      <c r="G2102">
        <v>3370630000</v>
      </c>
      <c r="H2102">
        <f>DAY(spx[[#This Row],[Date]])</f>
        <v>12</v>
      </c>
      <c r="I2102" s="7">
        <f>MONTH(spx[[#This Row],[Date]])</f>
        <v>5</v>
      </c>
      <c r="J2102" t="b">
        <f>MOD(spx[[#This Row],[month]]-1,3)=0</f>
        <v>0</v>
      </c>
      <c r="K2102" t="b">
        <f>spx[[#This Row],[month]]&lt;&gt;I2101</f>
        <v>0</v>
      </c>
      <c r="L2102" s="8">
        <f>YEAR(spx[[#This Row],[Date]])</f>
        <v>2008</v>
      </c>
      <c r="M2102" s="8" cm="1">
        <f t="array" ref="M2102">_xlfn.IFS(spx[[#This Row],[month]]&lt;=3,1,spx[[#This Row],[month]]&lt;=6,2,spx[[#This Row],[month]]&lt;=9,3,spx[[#This Row],[month]]&lt;=12,4)</f>
        <v>2</v>
      </c>
    </row>
    <row r="2103" spans="1:13" x14ac:dyDescent="0.25">
      <c r="A2103" s="2">
        <v>39581</v>
      </c>
      <c r="B2103">
        <v>1404.400024</v>
      </c>
      <c r="C2103">
        <v>1406.3000489999999</v>
      </c>
      <c r="D2103">
        <v>1396.26001</v>
      </c>
      <c r="E2103">
        <v>1403.040039</v>
      </c>
      <c r="F2103">
        <v>1403.040039</v>
      </c>
      <c r="G2103">
        <v>4018590000</v>
      </c>
      <c r="H2103">
        <f>DAY(spx[[#This Row],[Date]])</f>
        <v>13</v>
      </c>
      <c r="I2103" s="7">
        <f>MONTH(spx[[#This Row],[Date]])</f>
        <v>5</v>
      </c>
      <c r="J2103" t="b">
        <f>MOD(spx[[#This Row],[month]]-1,3)=0</f>
        <v>0</v>
      </c>
      <c r="K2103" t="b">
        <f>spx[[#This Row],[month]]&lt;&gt;I2102</f>
        <v>0</v>
      </c>
      <c r="L2103" s="8">
        <f>YEAR(spx[[#This Row],[Date]])</f>
        <v>2008</v>
      </c>
      <c r="M2103" s="8" cm="1">
        <f t="array" ref="M2103">_xlfn.IFS(spx[[#This Row],[month]]&lt;=3,1,spx[[#This Row],[month]]&lt;=6,2,spx[[#This Row],[month]]&lt;=9,3,spx[[#This Row],[month]]&lt;=12,4)</f>
        <v>2</v>
      </c>
    </row>
    <row r="2104" spans="1:13" x14ac:dyDescent="0.25">
      <c r="A2104" s="2">
        <v>39582</v>
      </c>
      <c r="B2104">
        <v>1405.650024</v>
      </c>
      <c r="C2104">
        <v>1420.1899410000001</v>
      </c>
      <c r="D2104">
        <v>1405.650024</v>
      </c>
      <c r="E2104">
        <v>1408.660034</v>
      </c>
      <c r="F2104">
        <v>1408.660034</v>
      </c>
      <c r="G2104">
        <v>3979370000</v>
      </c>
      <c r="H2104">
        <f>DAY(spx[[#This Row],[Date]])</f>
        <v>14</v>
      </c>
      <c r="I2104" s="7">
        <f>MONTH(spx[[#This Row],[Date]])</f>
        <v>5</v>
      </c>
      <c r="J2104" t="b">
        <f>MOD(spx[[#This Row],[month]]-1,3)=0</f>
        <v>0</v>
      </c>
      <c r="K2104" t="b">
        <f>spx[[#This Row],[month]]&lt;&gt;I2103</f>
        <v>0</v>
      </c>
      <c r="L2104" s="8">
        <f>YEAR(spx[[#This Row],[Date]])</f>
        <v>2008</v>
      </c>
      <c r="M2104" s="8" cm="1">
        <f t="array" ref="M2104">_xlfn.IFS(spx[[#This Row],[month]]&lt;=3,1,spx[[#This Row],[month]]&lt;=6,2,spx[[#This Row],[month]]&lt;=9,3,spx[[#This Row],[month]]&lt;=12,4)</f>
        <v>2</v>
      </c>
    </row>
    <row r="2105" spans="1:13" x14ac:dyDescent="0.25">
      <c r="A2105" s="2">
        <v>39583</v>
      </c>
      <c r="B2105">
        <v>1408.3599850000001</v>
      </c>
      <c r="C2105">
        <v>1424.400024</v>
      </c>
      <c r="D2105">
        <v>1406.869995</v>
      </c>
      <c r="E2105">
        <v>1423.5699460000001</v>
      </c>
      <c r="F2105">
        <v>1423.5699460000001</v>
      </c>
      <c r="G2105">
        <v>3836480000</v>
      </c>
      <c r="H2105">
        <f>DAY(spx[[#This Row],[Date]])</f>
        <v>15</v>
      </c>
      <c r="I2105" s="7">
        <f>MONTH(spx[[#This Row],[Date]])</f>
        <v>5</v>
      </c>
      <c r="J2105" t="b">
        <f>MOD(spx[[#This Row],[month]]-1,3)=0</f>
        <v>0</v>
      </c>
      <c r="K2105" t="b">
        <f>spx[[#This Row],[month]]&lt;&gt;I2104</f>
        <v>0</v>
      </c>
      <c r="L2105" s="8">
        <f>YEAR(spx[[#This Row],[Date]])</f>
        <v>2008</v>
      </c>
      <c r="M2105" s="8" cm="1">
        <f t="array" ref="M2105">_xlfn.IFS(spx[[#This Row],[month]]&lt;=3,1,spx[[#This Row],[month]]&lt;=6,2,spx[[#This Row],[month]]&lt;=9,3,spx[[#This Row],[month]]&lt;=12,4)</f>
        <v>2</v>
      </c>
    </row>
    <row r="2106" spans="1:13" x14ac:dyDescent="0.25">
      <c r="A2106" s="2">
        <v>39584</v>
      </c>
      <c r="B2106">
        <v>1423.8900149999999</v>
      </c>
      <c r="C2106">
        <v>1425.8199460000001</v>
      </c>
      <c r="D2106">
        <v>1414.349976</v>
      </c>
      <c r="E2106">
        <v>1425.349976</v>
      </c>
      <c r="F2106">
        <v>1425.349976</v>
      </c>
      <c r="G2106">
        <v>3842590000</v>
      </c>
      <c r="H2106">
        <f>DAY(spx[[#This Row],[Date]])</f>
        <v>16</v>
      </c>
      <c r="I2106" s="7">
        <f>MONTH(spx[[#This Row],[Date]])</f>
        <v>5</v>
      </c>
      <c r="J2106" t="b">
        <f>MOD(spx[[#This Row],[month]]-1,3)=0</f>
        <v>0</v>
      </c>
      <c r="K2106" t="b">
        <f>spx[[#This Row],[month]]&lt;&gt;I2105</f>
        <v>0</v>
      </c>
      <c r="L2106" s="8">
        <f>YEAR(spx[[#This Row],[Date]])</f>
        <v>2008</v>
      </c>
      <c r="M2106" s="8" cm="1">
        <f t="array" ref="M2106">_xlfn.IFS(spx[[#This Row],[month]]&lt;=3,1,spx[[#This Row],[month]]&lt;=6,2,spx[[#This Row],[month]]&lt;=9,3,spx[[#This Row],[month]]&lt;=12,4)</f>
        <v>2</v>
      </c>
    </row>
    <row r="2107" spans="1:13" x14ac:dyDescent="0.25">
      <c r="A2107" s="2">
        <v>39587</v>
      </c>
      <c r="B2107">
        <v>1425.280029</v>
      </c>
      <c r="C2107">
        <v>1440.23999</v>
      </c>
      <c r="D2107">
        <v>1421.630005</v>
      </c>
      <c r="E2107">
        <v>1426.630005</v>
      </c>
      <c r="F2107">
        <v>1426.630005</v>
      </c>
      <c r="G2107">
        <v>3683970000</v>
      </c>
      <c r="H2107">
        <f>DAY(spx[[#This Row],[Date]])</f>
        <v>19</v>
      </c>
      <c r="I2107" s="7">
        <f>MONTH(spx[[#This Row],[Date]])</f>
        <v>5</v>
      </c>
      <c r="J2107" t="b">
        <f>MOD(spx[[#This Row],[month]]-1,3)=0</f>
        <v>0</v>
      </c>
      <c r="K2107" t="b">
        <f>spx[[#This Row],[month]]&lt;&gt;I2106</f>
        <v>0</v>
      </c>
      <c r="L2107" s="8">
        <f>YEAR(spx[[#This Row],[Date]])</f>
        <v>2008</v>
      </c>
      <c r="M2107" s="8" cm="1">
        <f t="array" ref="M2107">_xlfn.IFS(spx[[#This Row],[month]]&lt;=3,1,spx[[#This Row],[month]]&lt;=6,2,spx[[#This Row],[month]]&lt;=9,3,spx[[#This Row],[month]]&lt;=12,4)</f>
        <v>2</v>
      </c>
    </row>
    <row r="2108" spans="1:13" x14ac:dyDescent="0.25">
      <c r="A2108" s="2">
        <v>39588</v>
      </c>
      <c r="B2108">
        <v>1424.48999</v>
      </c>
      <c r="C2108">
        <v>1424.48999</v>
      </c>
      <c r="D2108">
        <v>1409.089966</v>
      </c>
      <c r="E2108">
        <v>1413.400024</v>
      </c>
      <c r="F2108">
        <v>1413.400024</v>
      </c>
      <c r="G2108">
        <v>3854320000</v>
      </c>
      <c r="H2108">
        <f>DAY(spx[[#This Row],[Date]])</f>
        <v>20</v>
      </c>
      <c r="I2108" s="7">
        <f>MONTH(spx[[#This Row],[Date]])</f>
        <v>5</v>
      </c>
      <c r="J2108" t="b">
        <f>MOD(spx[[#This Row],[month]]-1,3)=0</f>
        <v>0</v>
      </c>
      <c r="K2108" t="b">
        <f>spx[[#This Row],[month]]&lt;&gt;I2107</f>
        <v>0</v>
      </c>
      <c r="L2108" s="8">
        <f>YEAR(spx[[#This Row],[Date]])</f>
        <v>2008</v>
      </c>
      <c r="M2108" s="8" cm="1">
        <f t="array" ref="M2108">_xlfn.IFS(spx[[#This Row],[month]]&lt;=3,1,spx[[#This Row],[month]]&lt;=6,2,spx[[#This Row],[month]]&lt;=9,3,spx[[#This Row],[month]]&lt;=12,4)</f>
        <v>2</v>
      </c>
    </row>
    <row r="2109" spans="1:13" x14ac:dyDescent="0.25">
      <c r="A2109" s="2">
        <v>39589</v>
      </c>
      <c r="B2109">
        <v>1414.0600589999999</v>
      </c>
      <c r="C2109">
        <v>1419.119995</v>
      </c>
      <c r="D2109">
        <v>1388.8100589999999</v>
      </c>
      <c r="E2109">
        <v>1390.709961</v>
      </c>
      <c r="F2109">
        <v>1390.709961</v>
      </c>
      <c r="G2109">
        <v>4517990000</v>
      </c>
      <c r="H2109">
        <f>DAY(spx[[#This Row],[Date]])</f>
        <v>21</v>
      </c>
      <c r="I2109" s="7">
        <f>MONTH(spx[[#This Row],[Date]])</f>
        <v>5</v>
      </c>
      <c r="J2109" t="b">
        <f>MOD(spx[[#This Row],[month]]-1,3)=0</f>
        <v>0</v>
      </c>
      <c r="K2109" t="b">
        <f>spx[[#This Row],[month]]&lt;&gt;I2108</f>
        <v>0</v>
      </c>
      <c r="L2109" s="8">
        <f>YEAR(spx[[#This Row],[Date]])</f>
        <v>2008</v>
      </c>
      <c r="M2109" s="8" cm="1">
        <f t="array" ref="M2109">_xlfn.IFS(spx[[#This Row],[month]]&lt;=3,1,spx[[#This Row],[month]]&lt;=6,2,spx[[#This Row],[month]]&lt;=9,3,spx[[#This Row],[month]]&lt;=12,4)</f>
        <v>2</v>
      </c>
    </row>
    <row r="2110" spans="1:13" x14ac:dyDescent="0.25">
      <c r="A2110" s="2">
        <v>39590</v>
      </c>
      <c r="B2110">
        <v>1390.829956</v>
      </c>
      <c r="C2110">
        <v>1399.0699460000001</v>
      </c>
      <c r="D2110">
        <v>1390.2299800000001</v>
      </c>
      <c r="E2110">
        <v>1394.349976</v>
      </c>
      <c r="F2110">
        <v>1394.349976</v>
      </c>
      <c r="G2110">
        <v>3955960000</v>
      </c>
      <c r="H2110">
        <f>DAY(spx[[#This Row],[Date]])</f>
        <v>22</v>
      </c>
      <c r="I2110" s="7">
        <f>MONTH(spx[[#This Row],[Date]])</f>
        <v>5</v>
      </c>
      <c r="J2110" t="b">
        <f>MOD(spx[[#This Row],[month]]-1,3)=0</f>
        <v>0</v>
      </c>
      <c r="K2110" t="b">
        <f>spx[[#This Row],[month]]&lt;&gt;I2109</f>
        <v>0</v>
      </c>
      <c r="L2110" s="8">
        <f>YEAR(spx[[#This Row],[Date]])</f>
        <v>2008</v>
      </c>
      <c r="M2110" s="8" cm="1">
        <f t="array" ref="M2110">_xlfn.IFS(spx[[#This Row],[month]]&lt;=3,1,spx[[#This Row],[month]]&lt;=6,2,spx[[#This Row],[month]]&lt;=9,3,spx[[#This Row],[month]]&lt;=12,4)</f>
        <v>2</v>
      </c>
    </row>
    <row r="2111" spans="1:13" x14ac:dyDescent="0.25">
      <c r="A2111" s="2">
        <v>39591</v>
      </c>
      <c r="B2111">
        <v>1392.1999510000001</v>
      </c>
      <c r="C2111">
        <v>1392.1999510000001</v>
      </c>
      <c r="D2111">
        <v>1373.719971</v>
      </c>
      <c r="E2111">
        <v>1375.9300539999999</v>
      </c>
      <c r="F2111">
        <v>1375.9300539999999</v>
      </c>
      <c r="G2111">
        <v>3516380000</v>
      </c>
      <c r="H2111">
        <f>DAY(spx[[#This Row],[Date]])</f>
        <v>23</v>
      </c>
      <c r="I2111" s="7">
        <f>MONTH(spx[[#This Row],[Date]])</f>
        <v>5</v>
      </c>
      <c r="J2111" t="b">
        <f>MOD(spx[[#This Row],[month]]-1,3)=0</f>
        <v>0</v>
      </c>
      <c r="K2111" t="b">
        <f>spx[[#This Row],[month]]&lt;&gt;I2110</f>
        <v>0</v>
      </c>
      <c r="L2111" s="8">
        <f>YEAR(spx[[#This Row],[Date]])</f>
        <v>2008</v>
      </c>
      <c r="M2111" s="8" cm="1">
        <f t="array" ref="M2111">_xlfn.IFS(spx[[#This Row],[month]]&lt;=3,1,spx[[#This Row],[month]]&lt;=6,2,spx[[#This Row],[month]]&lt;=9,3,spx[[#This Row],[month]]&lt;=12,4)</f>
        <v>2</v>
      </c>
    </row>
    <row r="2112" spans="1:13" x14ac:dyDescent="0.25">
      <c r="A2112" s="2">
        <v>39595</v>
      </c>
      <c r="B2112">
        <v>1375.969971</v>
      </c>
      <c r="C2112">
        <v>1387.400024</v>
      </c>
      <c r="D2112">
        <v>1373.0699460000001</v>
      </c>
      <c r="E2112">
        <v>1385.349976</v>
      </c>
      <c r="F2112">
        <v>1385.349976</v>
      </c>
      <c r="G2112">
        <v>3588860000</v>
      </c>
      <c r="H2112">
        <f>DAY(spx[[#This Row],[Date]])</f>
        <v>27</v>
      </c>
      <c r="I2112" s="7">
        <f>MONTH(spx[[#This Row],[Date]])</f>
        <v>5</v>
      </c>
      <c r="J2112" t="b">
        <f>MOD(spx[[#This Row],[month]]-1,3)=0</f>
        <v>0</v>
      </c>
      <c r="K2112" t="b">
        <f>spx[[#This Row],[month]]&lt;&gt;I2111</f>
        <v>0</v>
      </c>
      <c r="L2112" s="8">
        <f>YEAR(spx[[#This Row],[Date]])</f>
        <v>2008</v>
      </c>
      <c r="M2112" s="8" cm="1">
        <f t="array" ref="M2112">_xlfn.IFS(spx[[#This Row],[month]]&lt;=3,1,spx[[#This Row],[month]]&lt;=6,2,spx[[#This Row],[month]]&lt;=9,3,spx[[#This Row],[month]]&lt;=12,4)</f>
        <v>2</v>
      </c>
    </row>
    <row r="2113" spans="1:13" x14ac:dyDescent="0.25">
      <c r="A2113" s="2">
        <v>39596</v>
      </c>
      <c r="B2113">
        <v>1386.540039</v>
      </c>
      <c r="C2113">
        <v>1391.25</v>
      </c>
      <c r="D2113">
        <v>1378.160034</v>
      </c>
      <c r="E2113">
        <v>1390.839966</v>
      </c>
      <c r="F2113">
        <v>1390.839966</v>
      </c>
      <c r="G2113">
        <v>3927240000</v>
      </c>
      <c r="H2113">
        <f>DAY(spx[[#This Row],[Date]])</f>
        <v>28</v>
      </c>
      <c r="I2113" s="7">
        <f>MONTH(spx[[#This Row],[Date]])</f>
        <v>5</v>
      </c>
      <c r="J2113" t="b">
        <f>MOD(spx[[#This Row],[month]]-1,3)=0</f>
        <v>0</v>
      </c>
      <c r="K2113" t="b">
        <f>spx[[#This Row],[month]]&lt;&gt;I2112</f>
        <v>0</v>
      </c>
      <c r="L2113" s="8">
        <f>YEAR(spx[[#This Row],[Date]])</f>
        <v>2008</v>
      </c>
      <c r="M2113" s="8" cm="1">
        <f t="array" ref="M2113">_xlfn.IFS(spx[[#This Row],[month]]&lt;=3,1,spx[[#This Row],[month]]&lt;=6,2,spx[[#This Row],[month]]&lt;=9,3,spx[[#This Row],[month]]&lt;=12,4)</f>
        <v>2</v>
      </c>
    </row>
    <row r="2114" spans="1:13" x14ac:dyDescent="0.25">
      <c r="A2114" s="2">
        <v>39597</v>
      </c>
      <c r="B2114">
        <v>1390.5</v>
      </c>
      <c r="C2114">
        <v>1406.3199460000001</v>
      </c>
      <c r="D2114">
        <v>1388.589966</v>
      </c>
      <c r="E2114">
        <v>1398.26001</v>
      </c>
      <c r="F2114">
        <v>1398.26001</v>
      </c>
      <c r="G2114">
        <v>3894440000</v>
      </c>
      <c r="H2114">
        <f>DAY(spx[[#This Row],[Date]])</f>
        <v>29</v>
      </c>
      <c r="I2114" s="7">
        <f>MONTH(spx[[#This Row],[Date]])</f>
        <v>5</v>
      </c>
      <c r="J2114" t="b">
        <f>MOD(spx[[#This Row],[month]]-1,3)=0</f>
        <v>0</v>
      </c>
      <c r="K2114" t="b">
        <f>spx[[#This Row],[month]]&lt;&gt;I2113</f>
        <v>0</v>
      </c>
      <c r="L2114" s="8">
        <f>YEAR(spx[[#This Row],[Date]])</f>
        <v>2008</v>
      </c>
      <c r="M2114" s="8" cm="1">
        <f t="array" ref="M2114">_xlfn.IFS(spx[[#This Row],[month]]&lt;=3,1,spx[[#This Row],[month]]&lt;=6,2,spx[[#This Row],[month]]&lt;=9,3,spx[[#This Row],[month]]&lt;=12,4)</f>
        <v>2</v>
      </c>
    </row>
    <row r="2115" spans="1:13" x14ac:dyDescent="0.25">
      <c r="A2115" s="2">
        <v>39598</v>
      </c>
      <c r="B2115">
        <v>1398.3599850000001</v>
      </c>
      <c r="C2115">
        <v>1404.459961</v>
      </c>
      <c r="D2115">
        <v>1398.079956</v>
      </c>
      <c r="E2115">
        <v>1400.380005</v>
      </c>
      <c r="F2115">
        <v>1400.380005</v>
      </c>
      <c r="G2115">
        <v>3845630000</v>
      </c>
      <c r="H2115">
        <f>DAY(spx[[#This Row],[Date]])</f>
        <v>30</v>
      </c>
      <c r="I2115" s="7">
        <f>MONTH(spx[[#This Row],[Date]])</f>
        <v>5</v>
      </c>
      <c r="J2115" t="b">
        <f>MOD(spx[[#This Row],[month]]-1,3)=0</f>
        <v>0</v>
      </c>
      <c r="K2115" t="b">
        <f>spx[[#This Row],[month]]&lt;&gt;I2114</f>
        <v>0</v>
      </c>
      <c r="L2115" s="8">
        <f>YEAR(spx[[#This Row],[Date]])</f>
        <v>2008</v>
      </c>
      <c r="M2115" s="8" cm="1">
        <f t="array" ref="M2115">_xlfn.IFS(spx[[#This Row],[month]]&lt;=3,1,spx[[#This Row],[month]]&lt;=6,2,spx[[#This Row],[month]]&lt;=9,3,spx[[#This Row],[month]]&lt;=12,4)</f>
        <v>2</v>
      </c>
    </row>
    <row r="2116" spans="1:13" x14ac:dyDescent="0.25">
      <c r="A2116" s="2">
        <v>39601</v>
      </c>
      <c r="B2116">
        <v>1399.619995</v>
      </c>
      <c r="C2116">
        <v>1399.619995</v>
      </c>
      <c r="D2116">
        <v>1377.790039</v>
      </c>
      <c r="E2116">
        <v>1385.670044</v>
      </c>
      <c r="F2116">
        <v>1385.670044</v>
      </c>
      <c r="G2116">
        <v>3714320000</v>
      </c>
      <c r="H2116">
        <f>DAY(spx[[#This Row],[Date]])</f>
        <v>2</v>
      </c>
      <c r="I2116" s="7">
        <f>MONTH(spx[[#This Row],[Date]])</f>
        <v>6</v>
      </c>
      <c r="J2116" t="b">
        <f>MOD(spx[[#This Row],[month]]-1,3)=0</f>
        <v>0</v>
      </c>
      <c r="K2116" t="b">
        <f>spx[[#This Row],[month]]&lt;&gt;I2115</f>
        <v>1</v>
      </c>
      <c r="L2116" s="8">
        <f>YEAR(spx[[#This Row],[Date]])</f>
        <v>2008</v>
      </c>
      <c r="M2116" s="8" cm="1">
        <f t="array" ref="M2116">_xlfn.IFS(spx[[#This Row],[month]]&lt;=3,1,spx[[#This Row],[month]]&lt;=6,2,spx[[#This Row],[month]]&lt;=9,3,spx[[#This Row],[month]]&lt;=12,4)</f>
        <v>2</v>
      </c>
    </row>
    <row r="2117" spans="1:13" x14ac:dyDescent="0.25">
      <c r="A2117" s="2">
        <v>39602</v>
      </c>
      <c r="B2117">
        <v>1386.420044</v>
      </c>
      <c r="C2117">
        <v>1393.119995</v>
      </c>
      <c r="D2117">
        <v>1370.119995</v>
      </c>
      <c r="E2117">
        <v>1377.650024</v>
      </c>
      <c r="F2117">
        <v>1377.650024</v>
      </c>
      <c r="G2117">
        <v>4396380000</v>
      </c>
      <c r="H2117">
        <f>DAY(spx[[#This Row],[Date]])</f>
        <v>3</v>
      </c>
      <c r="I2117" s="7">
        <f>MONTH(spx[[#This Row],[Date]])</f>
        <v>6</v>
      </c>
      <c r="J2117" t="b">
        <f>MOD(spx[[#This Row],[month]]-1,3)=0</f>
        <v>0</v>
      </c>
      <c r="K2117" t="b">
        <f>spx[[#This Row],[month]]&lt;&gt;I2116</f>
        <v>0</v>
      </c>
      <c r="L2117" s="8">
        <f>YEAR(spx[[#This Row],[Date]])</f>
        <v>2008</v>
      </c>
      <c r="M2117" s="8" cm="1">
        <f t="array" ref="M2117">_xlfn.IFS(spx[[#This Row],[month]]&lt;=3,1,spx[[#This Row],[month]]&lt;=6,2,spx[[#This Row],[month]]&lt;=9,3,spx[[#This Row],[month]]&lt;=12,4)</f>
        <v>2</v>
      </c>
    </row>
    <row r="2118" spans="1:13" x14ac:dyDescent="0.25">
      <c r="A2118" s="2">
        <v>39603</v>
      </c>
      <c r="B2118">
        <v>1376.26001</v>
      </c>
      <c r="C2118">
        <v>1388.1800539999999</v>
      </c>
      <c r="D2118">
        <v>1371.73999</v>
      </c>
      <c r="E2118">
        <v>1377.1999510000001</v>
      </c>
      <c r="F2118">
        <v>1377.1999510000001</v>
      </c>
      <c r="G2118">
        <v>4338640000</v>
      </c>
      <c r="H2118">
        <f>DAY(spx[[#This Row],[Date]])</f>
        <v>4</v>
      </c>
      <c r="I2118" s="7">
        <f>MONTH(spx[[#This Row],[Date]])</f>
        <v>6</v>
      </c>
      <c r="J2118" t="b">
        <f>MOD(spx[[#This Row],[month]]-1,3)=0</f>
        <v>0</v>
      </c>
      <c r="K2118" t="b">
        <f>spx[[#This Row],[month]]&lt;&gt;I2117</f>
        <v>0</v>
      </c>
      <c r="L2118" s="8">
        <f>YEAR(spx[[#This Row],[Date]])</f>
        <v>2008</v>
      </c>
      <c r="M2118" s="8" cm="1">
        <f t="array" ref="M2118">_xlfn.IFS(spx[[#This Row],[month]]&lt;=3,1,spx[[#This Row],[month]]&lt;=6,2,spx[[#This Row],[month]]&lt;=9,3,spx[[#This Row],[month]]&lt;=12,4)</f>
        <v>2</v>
      </c>
    </row>
    <row r="2119" spans="1:13" x14ac:dyDescent="0.25">
      <c r="A2119" s="2">
        <v>39604</v>
      </c>
      <c r="B2119">
        <v>1377.4799800000001</v>
      </c>
      <c r="C2119">
        <v>1404.0500489999999</v>
      </c>
      <c r="D2119">
        <v>1377.4799800000001</v>
      </c>
      <c r="E2119">
        <v>1404.0500489999999</v>
      </c>
      <c r="F2119">
        <v>1404.0500489999999</v>
      </c>
      <c r="G2119">
        <v>4350790000</v>
      </c>
      <c r="H2119">
        <f>DAY(spx[[#This Row],[Date]])</f>
        <v>5</v>
      </c>
      <c r="I2119" s="7">
        <f>MONTH(spx[[#This Row],[Date]])</f>
        <v>6</v>
      </c>
      <c r="J2119" t="b">
        <f>MOD(spx[[#This Row],[month]]-1,3)=0</f>
        <v>0</v>
      </c>
      <c r="K2119" t="b">
        <f>spx[[#This Row],[month]]&lt;&gt;I2118</f>
        <v>0</v>
      </c>
      <c r="L2119" s="8">
        <f>YEAR(spx[[#This Row],[Date]])</f>
        <v>2008</v>
      </c>
      <c r="M2119" s="8" cm="1">
        <f t="array" ref="M2119">_xlfn.IFS(spx[[#This Row],[month]]&lt;=3,1,spx[[#This Row],[month]]&lt;=6,2,spx[[#This Row],[month]]&lt;=9,3,spx[[#This Row],[month]]&lt;=12,4)</f>
        <v>2</v>
      </c>
    </row>
    <row r="2120" spans="1:13" x14ac:dyDescent="0.25">
      <c r="A2120" s="2">
        <v>39605</v>
      </c>
      <c r="B2120">
        <v>1400.0600589999999</v>
      </c>
      <c r="C2120">
        <v>1400.0600589999999</v>
      </c>
      <c r="D2120">
        <v>1359.900024</v>
      </c>
      <c r="E2120">
        <v>1360.6800539999999</v>
      </c>
      <c r="F2120">
        <v>1360.6800539999999</v>
      </c>
      <c r="G2120">
        <v>4771660000</v>
      </c>
      <c r="H2120">
        <f>DAY(spx[[#This Row],[Date]])</f>
        <v>6</v>
      </c>
      <c r="I2120" s="7">
        <f>MONTH(spx[[#This Row],[Date]])</f>
        <v>6</v>
      </c>
      <c r="J2120" t="b">
        <f>MOD(spx[[#This Row],[month]]-1,3)=0</f>
        <v>0</v>
      </c>
      <c r="K2120" t="b">
        <f>spx[[#This Row],[month]]&lt;&gt;I2119</f>
        <v>0</v>
      </c>
      <c r="L2120" s="8">
        <f>YEAR(spx[[#This Row],[Date]])</f>
        <v>2008</v>
      </c>
      <c r="M2120" s="8" cm="1">
        <f t="array" ref="M2120">_xlfn.IFS(spx[[#This Row],[month]]&lt;=3,1,spx[[#This Row],[month]]&lt;=6,2,spx[[#This Row],[month]]&lt;=9,3,spx[[#This Row],[month]]&lt;=12,4)</f>
        <v>2</v>
      </c>
    </row>
    <row r="2121" spans="1:13" x14ac:dyDescent="0.25">
      <c r="A2121" s="2">
        <v>39608</v>
      </c>
      <c r="B2121">
        <v>1360.829956</v>
      </c>
      <c r="C2121">
        <v>1370.630005</v>
      </c>
      <c r="D2121">
        <v>1350.619995</v>
      </c>
      <c r="E2121">
        <v>1361.76001</v>
      </c>
      <c r="F2121">
        <v>1361.76001</v>
      </c>
      <c r="G2121">
        <v>4404570000</v>
      </c>
      <c r="H2121">
        <f>DAY(spx[[#This Row],[Date]])</f>
        <v>9</v>
      </c>
      <c r="I2121" s="7">
        <f>MONTH(spx[[#This Row],[Date]])</f>
        <v>6</v>
      </c>
      <c r="J2121" t="b">
        <f>MOD(spx[[#This Row],[month]]-1,3)=0</f>
        <v>0</v>
      </c>
      <c r="K2121" t="b">
        <f>spx[[#This Row],[month]]&lt;&gt;I2120</f>
        <v>0</v>
      </c>
      <c r="L2121" s="8">
        <f>YEAR(spx[[#This Row],[Date]])</f>
        <v>2008</v>
      </c>
      <c r="M2121" s="8" cm="1">
        <f t="array" ref="M2121">_xlfn.IFS(spx[[#This Row],[month]]&lt;=3,1,spx[[#This Row],[month]]&lt;=6,2,spx[[#This Row],[month]]&lt;=9,3,spx[[#This Row],[month]]&lt;=12,4)</f>
        <v>2</v>
      </c>
    </row>
    <row r="2122" spans="1:13" x14ac:dyDescent="0.25">
      <c r="A2122" s="2">
        <v>39609</v>
      </c>
      <c r="B2122">
        <v>1358.9799800000001</v>
      </c>
      <c r="C2122">
        <v>1366.839966</v>
      </c>
      <c r="D2122">
        <v>1351.5600589999999</v>
      </c>
      <c r="E2122">
        <v>1358.4399410000001</v>
      </c>
      <c r="F2122">
        <v>1358.4399410000001</v>
      </c>
      <c r="G2122">
        <v>4635070000</v>
      </c>
      <c r="H2122">
        <f>DAY(spx[[#This Row],[Date]])</f>
        <v>10</v>
      </c>
      <c r="I2122" s="7">
        <f>MONTH(spx[[#This Row],[Date]])</f>
        <v>6</v>
      </c>
      <c r="J2122" t="b">
        <f>MOD(spx[[#This Row],[month]]-1,3)=0</f>
        <v>0</v>
      </c>
      <c r="K2122" t="b">
        <f>spx[[#This Row],[month]]&lt;&gt;I2121</f>
        <v>0</v>
      </c>
      <c r="L2122" s="8">
        <f>YEAR(spx[[#This Row],[Date]])</f>
        <v>2008</v>
      </c>
      <c r="M2122" s="8" cm="1">
        <f t="array" ref="M2122">_xlfn.IFS(spx[[#This Row],[month]]&lt;=3,1,spx[[#This Row],[month]]&lt;=6,2,spx[[#This Row],[month]]&lt;=9,3,spx[[#This Row],[month]]&lt;=12,4)</f>
        <v>2</v>
      </c>
    </row>
    <row r="2123" spans="1:13" x14ac:dyDescent="0.25">
      <c r="A2123" s="2">
        <v>39610</v>
      </c>
      <c r="B2123">
        <v>1357.089966</v>
      </c>
      <c r="C2123">
        <v>1357.089966</v>
      </c>
      <c r="D2123">
        <v>1335.469971</v>
      </c>
      <c r="E2123">
        <v>1335.48999</v>
      </c>
      <c r="F2123">
        <v>1335.48999</v>
      </c>
      <c r="G2123">
        <v>4779980000</v>
      </c>
      <c r="H2123">
        <f>DAY(spx[[#This Row],[Date]])</f>
        <v>11</v>
      </c>
      <c r="I2123" s="7">
        <f>MONTH(spx[[#This Row],[Date]])</f>
        <v>6</v>
      </c>
      <c r="J2123" t="b">
        <f>MOD(spx[[#This Row],[month]]-1,3)=0</f>
        <v>0</v>
      </c>
      <c r="K2123" t="b">
        <f>spx[[#This Row],[month]]&lt;&gt;I2122</f>
        <v>0</v>
      </c>
      <c r="L2123" s="8">
        <f>YEAR(spx[[#This Row],[Date]])</f>
        <v>2008</v>
      </c>
      <c r="M2123" s="8" cm="1">
        <f t="array" ref="M2123">_xlfn.IFS(spx[[#This Row],[month]]&lt;=3,1,spx[[#This Row],[month]]&lt;=6,2,spx[[#This Row],[month]]&lt;=9,3,spx[[#This Row],[month]]&lt;=12,4)</f>
        <v>2</v>
      </c>
    </row>
    <row r="2124" spans="1:13" x14ac:dyDescent="0.25">
      <c r="A2124" s="2">
        <v>39611</v>
      </c>
      <c r="B2124">
        <v>1335.780029</v>
      </c>
      <c r="C2124">
        <v>1353.030029</v>
      </c>
      <c r="D2124">
        <v>1331.290039</v>
      </c>
      <c r="E2124">
        <v>1339.869995</v>
      </c>
      <c r="F2124">
        <v>1339.869995</v>
      </c>
      <c r="G2124">
        <v>4734240000</v>
      </c>
      <c r="H2124">
        <f>DAY(spx[[#This Row],[Date]])</f>
        <v>12</v>
      </c>
      <c r="I2124" s="7">
        <f>MONTH(spx[[#This Row],[Date]])</f>
        <v>6</v>
      </c>
      <c r="J2124" t="b">
        <f>MOD(spx[[#This Row],[month]]-1,3)=0</f>
        <v>0</v>
      </c>
      <c r="K2124" t="b">
        <f>spx[[#This Row],[month]]&lt;&gt;I2123</f>
        <v>0</v>
      </c>
      <c r="L2124" s="8">
        <f>YEAR(spx[[#This Row],[Date]])</f>
        <v>2008</v>
      </c>
      <c r="M2124" s="8" cm="1">
        <f t="array" ref="M2124">_xlfn.IFS(spx[[#This Row],[month]]&lt;=3,1,spx[[#This Row],[month]]&lt;=6,2,spx[[#This Row],[month]]&lt;=9,3,spx[[#This Row],[month]]&lt;=12,4)</f>
        <v>2</v>
      </c>
    </row>
    <row r="2125" spans="1:13" x14ac:dyDescent="0.25">
      <c r="A2125" s="2">
        <v>39612</v>
      </c>
      <c r="B2125">
        <v>1341.8100589999999</v>
      </c>
      <c r="C2125">
        <v>1360.030029</v>
      </c>
      <c r="D2125">
        <v>1341.709961</v>
      </c>
      <c r="E2125">
        <v>1360.030029</v>
      </c>
      <c r="F2125">
        <v>1360.030029</v>
      </c>
      <c r="G2125">
        <v>4080420000</v>
      </c>
      <c r="H2125">
        <f>DAY(spx[[#This Row],[Date]])</f>
        <v>13</v>
      </c>
      <c r="I2125" s="7">
        <f>MONTH(spx[[#This Row],[Date]])</f>
        <v>6</v>
      </c>
      <c r="J2125" t="b">
        <f>MOD(spx[[#This Row],[month]]-1,3)=0</f>
        <v>0</v>
      </c>
      <c r="K2125" t="b">
        <f>spx[[#This Row],[month]]&lt;&gt;I2124</f>
        <v>0</v>
      </c>
      <c r="L2125" s="8">
        <f>YEAR(spx[[#This Row],[Date]])</f>
        <v>2008</v>
      </c>
      <c r="M2125" s="8" cm="1">
        <f t="array" ref="M2125">_xlfn.IFS(spx[[#This Row],[month]]&lt;=3,1,spx[[#This Row],[month]]&lt;=6,2,spx[[#This Row],[month]]&lt;=9,3,spx[[#This Row],[month]]&lt;=12,4)</f>
        <v>2</v>
      </c>
    </row>
    <row r="2126" spans="1:13" x14ac:dyDescent="0.25">
      <c r="A2126" s="2">
        <v>39615</v>
      </c>
      <c r="B2126">
        <v>1358.849976</v>
      </c>
      <c r="C2126">
        <v>1364.6999510000001</v>
      </c>
      <c r="D2126">
        <v>1352.0699460000001</v>
      </c>
      <c r="E2126">
        <v>1360.1400149999999</v>
      </c>
      <c r="F2126">
        <v>1360.1400149999999</v>
      </c>
      <c r="G2126">
        <v>3706940000</v>
      </c>
      <c r="H2126">
        <f>DAY(spx[[#This Row],[Date]])</f>
        <v>16</v>
      </c>
      <c r="I2126" s="7">
        <f>MONTH(spx[[#This Row],[Date]])</f>
        <v>6</v>
      </c>
      <c r="J2126" t="b">
        <f>MOD(spx[[#This Row],[month]]-1,3)=0</f>
        <v>0</v>
      </c>
      <c r="K2126" t="b">
        <f>spx[[#This Row],[month]]&lt;&gt;I2125</f>
        <v>0</v>
      </c>
      <c r="L2126" s="8">
        <f>YEAR(spx[[#This Row],[Date]])</f>
        <v>2008</v>
      </c>
      <c r="M2126" s="8" cm="1">
        <f t="array" ref="M2126">_xlfn.IFS(spx[[#This Row],[month]]&lt;=3,1,spx[[#This Row],[month]]&lt;=6,2,spx[[#This Row],[month]]&lt;=9,3,spx[[#This Row],[month]]&lt;=12,4)</f>
        <v>2</v>
      </c>
    </row>
    <row r="2127" spans="1:13" x14ac:dyDescent="0.25">
      <c r="A2127" s="2">
        <v>39616</v>
      </c>
      <c r="B2127">
        <v>1360.709961</v>
      </c>
      <c r="C2127">
        <v>1366.589966</v>
      </c>
      <c r="D2127">
        <v>1350.540039</v>
      </c>
      <c r="E2127">
        <v>1350.9300539999999</v>
      </c>
      <c r="F2127">
        <v>1350.9300539999999</v>
      </c>
      <c r="G2127">
        <v>3801960000</v>
      </c>
      <c r="H2127">
        <f>DAY(spx[[#This Row],[Date]])</f>
        <v>17</v>
      </c>
      <c r="I2127" s="7">
        <f>MONTH(spx[[#This Row],[Date]])</f>
        <v>6</v>
      </c>
      <c r="J2127" t="b">
        <f>MOD(spx[[#This Row],[month]]-1,3)=0</f>
        <v>0</v>
      </c>
      <c r="K2127" t="b">
        <f>spx[[#This Row],[month]]&lt;&gt;I2126</f>
        <v>0</v>
      </c>
      <c r="L2127" s="8">
        <f>YEAR(spx[[#This Row],[Date]])</f>
        <v>2008</v>
      </c>
      <c r="M2127" s="8" cm="1">
        <f t="array" ref="M2127">_xlfn.IFS(spx[[#This Row],[month]]&lt;=3,1,spx[[#This Row],[month]]&lt;=6,2,spx[[#This Row],[month]]&lt;=9,3,spx[[#This Row],[month]]&lt;=12,4)</f>
        <v>2</v>
      </c>
    </row>
    <row r="2128" spans="1:13" x14ac:dyDescent="0.25">
      <c r="A2128" s="2">
        <v>39617</v>
      </c>
      <c r="B2128">
        <v>1349.589966</v>
      </c>
      <c r="C2128">
        <v>1349.589966</v>
      </c>
      <c r="D2128">
        <v>1333.400024</v>
      </c>
      <c r="E2128">
        <v>1337.8100589999999</v>
      </c>
      <c r="F2128">
        <v>1337.8100589999999</v>
      </c>
      <c r="G2128">
        <v>4573570000</v>
      </c>
      <c r="H2128">
        <f>DAY(spx[[#This Row],[Date]])</f>
        <v>18</v>
      </c>
      <c r="I2128" s="7">
        <f>MONTH(spx[[#This Row],[Date]])</f>
        <v>6</v>
      </c>
      <c r="J2128" t="b">
        <f>MOD(spx[[#This Row],[month]]-1,3)=0</f>
        <v>0</v>
      </c>
      <c r="K2128" t="b">
        <f>spx[[#This Row],[month]]&lt;&gt;I2127</f>
        <v>0</v>
      </c>
      <c r="L2128" s="8">
        <f>YEAR(spx[[#This Row],[Date]])</f>
        <v>2008</v>
      </c>
      <c r="M2128" s="8" cm="1">
        <f t="array" ref="M2128">_xlfn.IFS(spx[[#This Row],[month]]&lt;=3,1,spx[[#This Row],[month]]&lt;=6,2,spx[[#This Row],[month]]&lt;=9,3,spx[[#This Row],[month]]&lt;=12,4)</f>
        <v>2</v>
      </c>
    </row>
    <row r="2129" spans="1:13" x14ac:dyDescent="0.25">
      <c r="A2129" s="2">
        <v>39618</v>
      </c>
      <c r="B2129">
        <v>1336.8900149999999</v>
      </c>
      <c r="C2129">
        <v>1347.660034</v>
      </c>
      <c r="D2129">
        <v>1330.5</v>
      </c>
      <c r="E2129">
        <v>1342.829956</v>
      </c>
      <c r="F2129">
        <v>1342.829956</v>
      </c>
      <c r="G2129">
        <v>4811670000</v>
      </c>
      <c r="H2129">
        <f>DAY(spx[[#This Row],[Date]])</f>
        <v>19</v>
      </c>
      <c r="I2129" s="7">
        <f>MONTH(spx[[#This Row],[Date]])</f>
        <v>6</v>
      </c>
      <c r="J2129" t="b">
        <f>MOD(spx[[#This Row],[month]]-1,3)=0</f>
        <v>0</v>
      </c>
      <c r="K2129" t="b">
        <f>spx[[#This Row],[month]]&lt;&gt;I2128</f>
        <v>0</v>
      </c>
      <c r="L2129" s="8">
        <f>YEAR(spx[[#This Row],[Date]])</f>
        <v>2008</v>
      </c>
      <c r="M2129" s="8" cm="1">
        <f t="array" ref="M2129">_xlfn.IFS(spx[[#This Row],[month]]&lt;=3,1,spx[[#This Row],[month]]&lt;=6,2,spx[[#This Row],[month]]&lt;=9,3,spx[[#This Row],[month]]&lt;=12,4)</f>
        <v>2</v>
      </c>
    </row>
    <row r="2130" spans="1:13" x14ac:dyDescent="0.25">
      <c r="A2130" s="2">
        <v>39619</v>
      </c>
      <c r="B2130">
        <v>1341.0200199999999</v>
      </c>
      <c r="C2130">
        <v>1341.0200199999999</v>
      </c>
      <c r="D2130">
        <v>1314.459961</v>
      </c>
      <c r="E2130">
        <v>1317.9300539999999</v>
      </c>
      <c r="F2130">
        <v>1317.9300539999999</v>
      </c>
      <c r="G2130">
        <v>5324900000</v>
      </c>
      <c r="H2130">
        <f>DAY(spx[[#This Row],[Date]])</f>
        <v>20</v>
      </c>
      <c r="I2130" s="7">
        <f>MONTH(spx[[#This Row],[Date]])</f>
        <v>6</v>
      </c>
      <c r="J2130" t="b">
        <f>MOD(spx[[#This Row],[month]]-1,3)=0</f>
        <v>0</v>
      </c>
      <c r="K2130" t="b">
        <f>spx[[#This Row],[month]]&lt;&gt;I2129</f>
        <v>0</v>
      </c>
      <c r="L2130" s="8">
        <f>YEAR(spx[[#This Row],[Date]])</f>
        <v>2008</v>
      </c>
      <c r="M2130" s="8" cm="1">
        <f t="array" ref="M2130">_xlfn.IFS(spx[[#This Row],[month]]&lt;=3,1,spx[[#This Row],[month]]&lt;=6,2,spx[[#This Row],[month]]&lt;=9,3,spx[[#This Row],[month]]&lt;=12,4)</f>
        <v>2</v>
      </c>
    </row>
    <row r="2131" spans="1:13" x14ac:dyDescent="0.25">
      <c r="A2131" s="2">
        <v>39622</v>
      </c>
      <c r="B2131">
        <v>1319.7700199999999</v>
      </c>
      <c r="C2131">
        <v>1323.780029</v>
      </c>
      <c r="D2131">
        <v>1315.3100589999999</v>
      </c>
      <c r="E2131">
        <v>1318</v>
      </c>
      <c r="F2131">
        <v>1318</v>
      </c>
      <c r="G2131">
        <v>4186370000</v>
      </c>
      <c r="H2131">
        <f>DAY(spx[[#This Row],[Date]])</f>
        <v>23</v>
      </c>
      <c r="I2131" s="7">
        <f>MONTH(spx[[#This Row],[Date]])</f>
        <v>6</v>
      </c>
      <c r="J2131" t="b">
        <f>MOD(spx[[#This Row],[month]]-1,3)=0</f>
        <v>0</v>
      </c>
      <c r="K2131" t="b">
        <f>spx[[#This Row],[month]]&lt;&gt;I2130</f>
        <v>0</v>
      </c>
      <c r="L2131" s="8">
        <f>YEAR(spx[[#This Row],[Date]])</f>
        <v>2008</v>
      </c>
      <c r="M2131" s="8" cm="1">
        <f t="array" ref="M2131">_xlfn.IFS(spx[[#This Row],[month]]&lt;=3,1,spx[[#This Row],[month]]&lt;=6,2,spx[[#This Row],[month]]&lt;=9,3,spx[[#This Row],[month]]&lt;=12,4)</f>
        <v>2</v>
      </c>
    </row>
    <row r="2132" spans="1:13" x14ac:dyDescent="0.25">
      <c r="A2132" s="2">
        <v>39623</v>
      </c>
      <c r="B2132">
        <v>1317.2299800000001</v>
      </c>
      <c r="C2132">
        <v>1326.0200199999999</v>
      </c>
      <c r="D2132">
        <v>1304.420044</v>
      </c>
      <c r="E2132">
        <v>1314.290039</v>
      </c>
      <c r="F2132">
        <v>1314.290039</v>
      </c>
      <c r="G2132">
        <v>4705050000</v>
      </c>
      <c r="H2132">
        <f>DAY(spx[[#This Row],[Date]])</f>
        <v>24</v>
      </c>
      <c r="I2132" s="7">
        <f>MONTH(spx[[#This Row],[Date]])</f>
        <v>6</v>
      </c>
      <c r="J2132" t="b">
        <f>MOD(spx[[#This Row],[month]]-1,3)=0</f>
        <v>0</v>
      </c>
      <c r="K2132" t="b">
        <f>spx[[#This Row],[month]]&lt;&gt;I2131</f>
        <v>0</v>
      </c>
      <c r="L2132" s="8">
        <f>YEAR(spx[[#This Row],[Date]])</f>
        <v>2008</v>
      </c>
      <c r="M2132" s="8" cm="1">
        <f t="array" ref="M2132">_xlfn.IFS(spx[[#This Row],[month]]&lt;=3,1,spx[[#This Row],[month]]&lt;=6,2,spx[[#This Row],[month]]&lt;=9,3,spx[[#This Row],[month]]&lt;=12,4)</f>
        <v>2</v>
      </c>
    </row>
    <row r="2133" spans="1:13" x14ac:dyDescent="0.25">
      <c r="A2133" s="2">
        <v>39624</v>
      </c>
      <c r="B2133">
        <v>1314.540039</v>
      </c>
      <c r="C2133">
        <v>1335.630005</v>
      </c>
      <c r="D2133">
        <v>1314.540039</v>
      </c>
      <c r="E2133">
        <v>1321.969971</v>
      </c>
      <c r="F2133">
        <v>1321.969971</v>
      </c>
      <c r="G2133">
        <v>4825640000</v>
      </c>
      <c r="H2133">
        <f>DAY(spx[[#This Row],[Date]])</f>
        <v>25</v>
      </c>
      <c r="I2133" s="7">
        <f>MONTH(spx[[#This Row],[Date]])</f>
        <v>6</v>
      </c>
      <c r="J2133" t="b">
        <f>MOD(spx[[#This Row],[month]]-1,3)=0</f>
        <v>0</v>
      </c>
      <c r="K2133" t="b">
        <f>spx[[#This Row],[month]]&lt;&gt;I2132</f>
        <v>0</v>
      </c>
      <c r="L2133" s="8">
        <f>YEAR(spx[[#This Row],[Date]])</f>
        <v>2008</v>
      </c>
      <c r="M2133" s="8" cm="1">
        <f t="array" ref="M2133">_xlfn.IFS(spx[[#This Row],[month]]&lt;=3,1,spx[[#This Row],[month]]&lt;=6,2,spx[[#This Row],[month]]&lt;=9,3,spx[[#This Row],[month]]&lt;=12,4)</f>
        <v>2</v>
      </c>
    </row>
    <row r="2134" spans="1:13" x14ac:dyDescent="0.25">
      <c r="A2134" s="2">
        <v>39625</v>
      </c>
      <c r="B2134">
        <v>1316.290039</v>
      </c>
      <c r="C2134">
        <v>1316.290039</v>
      </c>
      <c r="D2134">
        <v>1283.150024</v>
      </c>
      <c r="E2134">
        <v>1283.150024</v>
      </c>
      <c r="F2134">
        <v>1283.150024</v>
      </c>
      <c r="G2134">
        <v>5231280000</v>
      </c>
      <c r="H2134">
        <f>DAY(spx[[#This Row],[Date]])</f>
        <v>26</v>
      </c>
      <c r="I2134" s="7">
        <f>MONTH(spx[[#This Row],[Date]])</f>
        <v>6</v>
      </c>
      <c r="J2134" t="b">
        <f>MOD(spx[[#This Row],[month]]-1,3)=0</f>
        <v>0</v>
      </c>
      <c r="K2134" t="b">
        <f>spx[[#This Row],[month]]&lt;&gt;I2133</f>
        <v>0</v>
      </c>
      <c r="L2134" s="8">
        <f>YEAR(spx[[#This Row],[Date]])</f>
        <v>2008</v>
      </c>
      <c r="M2134" s="8" cm="1">
        <f t="array" ref="M2134">_xlfn.IFS(spx[[#This Row],[month]]&lt;=3,1,spx[[#This Row],[month]]&lt;=6,2,spx[[#This Row],[month]]&lt;=9,3,spx[[#This Row],[month]]&lt;=12,4)</f>
        <v>2</v>
      </c>
    </row>
    <row r="2135" spans="1:13" x14ac:dyDescent="0.25">
      <c r="A2135" s="2">
        <v>39626</v>
      </c>
      <c r="B2135">
        <v>1283.599976</v>
      </c>
      <c r="C2135">
        <v>1289.4499510000001</v>
      </c>
      <c r="D2135">
        <v>1272</v>
      </c>
      <c r="E2135">
        <v>1278.380005</v>
      </c>
      <c r="F2135">
        <v>1278.380005</v>
      </c>
      <c r="G2135">
        <v>6208260000</v>
      </c>
      <c r="H2135">
        <f>DAY(spx[[#This Row],[Date]])</f>
        <v>27</v>
      </c>
      <c r="I2135" s="7">
        <f>MONTH(spx[[#This Row],[Date]])</f>
        <v>6</v>
      </c>
      <c r="J2135" t="b">
        <f>MOD(spx[[#This Row],[month]]-1,3)=0</f>
        <v>0</v>
      </c>
      <c r="K2135" t="b">
        <f>spx[[#This Row],[month]]&lt;&gt;I2134</f>
        <v>0</v>
      </c>
      <c r="L2135" s="8">
        <f>YEAR(spx[[#This Row],[Date]])</f>
        <v>2008</v>
      </c>
      <c r="M2135" s="8" cm="1">
        <f t="array" ref="M2135">_xlfn.IFS(spx[[#This Row],[month]]&lt;=3,1,spx[[#This Row],[month]]&lt;=6,2,spx[[#This Row],[month]]&lt;=9,3,spx[[#This Row],[month]]&lt;=12,4)</f>
        <v>2</v>
      </c>
    </row>
    <row r="2136" spans="1:13" x14ac:dyDescent="0.25">
      <c r="A2136" s="2">
        <v>39629</v>
      </c>
      <c r="B2136">
        <v>1278.0600589999999</v>
      </c>
      <c r="C2136">
        <v>1290.3100589999999</v>
      </c>
      <c r="D2136">
        <v>1274.8599850000001</v>
      </c>
      <c r="E2136">
        <v>1280</v>
      </c>
      <c r="F2136">
        <v>1280</v>
      </c>
      <c r="G2136">
        <v>5032330000</v>
      </c>
      <c r="H2136">
        <f>DAY(spx[[#This Row],[Date]])</f>
        <v>30</v>
      </c>
      <c r="I2136" s="7">
        <f>MONTH(spx[[#This Row],[Date]])</f>
        <v>6</v>
      </c>
      <c r="J2136" t="b">
        <f>MOD(spx[[#This Row],[month]]-1,3)=0</f>
        <v>0</v>
      </c>
      <c r="K2136" t="b">
        <f>spx[[#This Row],[month]]&lt;&gt;I2135</f>
        <v>0</v>
      </c>
      <c r="L2136" s="8">
        <f>YEAR(spx[[#This Row],[Date]])</f>
        <v>2008</v>
      </c>
      <c r="M2136" s="8" cm="1">
        <f t="array" ref="M2136">_xlfn.IFS(spx[[#This Row],[month]]&lt;=3,1,spx[[#This Row],[month]]&lt;=6,2,spx[[#This Row],[month]]&lt;=9,3,spx[[#This Row],[month]]&lt;=12,4)</f>
        <v>2</v>
      </c>
    </row>
    <row r="2137" spans="1:13" x14ac:dyDescent="0.25">
      <c r="A2137" s="2">
        <v>39630</v>
      </c>
      <c r="B2137">
        <v>1276.6899410000001</v>
      </c>
      <c r="C2137">
        <v>1285.3100589999999</v>
      </c>
      <c r="D2137">
        <v>1260.6800539999999</v>
      </c>
      <c r="E2137">
        <v>1284.910034</v>
      </c>
      <c r="F2137">
        <v>1284.910034</v>
      </c>
      <c r="G2137">
        <v>5846290000</v>
      </c>
      <c r="H2137">
        <f>DAY(spx[[#This Row],[Date]])</f>
        <v>1</v>
      </c>
      <c r="I2137" s="7">
        <f>MONTH(spx[[#This Row],[Date]])</f>
        <v>7</v>
      </c>
      <c r="J2137" t="b">
        <f>MOD(spx[[#This Row],[month]]-1,3)=0</f>
        <v>1</v>
      </c>
      <c r="K2137" t="b">
        <f>spx[[#This Row],[month]]&lt;&gt;I2136</f>
        <v>1</v>
      </c>
      <c r="L2137" s="8">
        <f>YEAR(spx[[#This Row],[Date]])</f>
        <v>2008</v>
      </c>
      <c r="M2137" s="8" cm="1">
        <f t="array" ref="M2137">_xlfn.IFS(spx[[#This Row],[month]]&lt;=3,1,spx[[#This Row],[month]]&lt;=6,2,spx[[#This Row],[month]]&lt;=9,3,spx[[#This Row],[month]]&lt;=12,4)</f>
        <v>3</v>
      </c>
    </row>
    <row r="2138" spans="1:13" x14ac:dyDescent="0.25">
      <c r="A2138" s="2">
        <v>39631</v>
      </c>
      <c r="B2138">
        <v>1285.8199460000001</v>
      </c>
      <c r="C2138">
        <v>1292.170044</v>
      </c>
      <c r="D2138">
        <v>1261.51001</v>
      </c>
      <c r="E2138">
        <v>1261.5200199999999</v>
      </c>
      <c r="F2138">
        <v>1261.5200199999999</v>
      </c>
      <c r="G2138">
        <v>5276090000</v>
      </c>
      <c r="H2138">
        <f>DAY(spx[[#This Row],[Date]])</f>
        <v>2</v>
      </c>
      <c r="I2138" s="7">
        <f>MONTH(spx[[#This Row],[Date]])</f>
        <v>7</v>
      </c>
      <c r="J2138" t="b">
        <f>MOD(spx[[#This Row],[month]]-1,3)=0</f>
        <v>1</v>
      </c>
      <c r="K2138" t="b">
        <f>spx[[#This Row],[month]]&lt;&gt;I2137</f>
        <v>0</v>
      </c>
      <c r="L2138" s="8">
        <f>YEAR(spx[[#This Row],[Date]])</f>
        <v>2008</v>
      </c>
      <c r="M2138" s="8" cm="1">
        <f t="array" ref="M2138">_xlfn.IFS(spx[[#This Row],[month]]&lt;=3,1,spx[[#This Row],[month]]&lt;=6,2,spx[[#This Row],[month]]&lt;=9,3,spx[[#This Row],[month]]&lt;=12,4)</f>
        <v>3</v>
      </c>
    </row>
    <row r="2139" spans="1:13" x14ac:dyDescent="0.25">
      <c r="A2139" s="2">
        <v>39632</v>
      </c>
      <c r="B2139">
        <v>1262.959961</v>
      </c>
      <c r="C2139">
        <v>1271.4799800000001</v>
      </c>
      <c r="D2139">
        <v>1252.01001</v>
      </c>
      <c r="E2139">
        <v>1262.900024</v>
      </c>
      <c r="F2139">
        <v>1262.900024</v>
      </c>
      <c r="G2139">
        <v>3247590000</v>
      </c>
      <c r="H2139">
        <f>DAY(spx[[#This Row],[Date]])</f>
        <v>3</v>
      </c>
      <c r="I2139" s="7">
        <f>MONTH(spx[[#This Row],[Date]])</f>
        <v>7</v>
      </c>
      <c r="J2139" t="b">
        <f>MOD(spx[[#This Row],[month]]-1,3)=0</f>
        <v>1</v>
      </c>
      <c r="K2139" t="b">
        <f>spx[[#This Row],[month]]&lt;&gt;I2138</f>
        <v>0</v>
      </c>
      <c r="L2139" s="8">
        <f>YEAR(spx[[#This Row],[Date]])</f>
        <v>2008</v>
      </c>
      <c r="M2139" s="8" cm="1">
        <f t="array" ref="M2139">_xlfn.IFS(spx[[#This Row],[month]]&lt;=3,1,spx[[#This Row],[month]]&lt;=6,2,spx[[#This Row],[month]]&lt;=9,3,spx[[#This Row],[month]]&lt;=12,4)</f>
        <v>3</v>
      </c>
    </row>
    <row r="2140" spans="1:13" x14ac:dyDescent="0.25">
      <c r="A2140" s="2">
        <v>39636</v>
      </c>
      <c r="B2140">
        <v>1262.900024</v>
      </c>
      <c r="C2140">
        <v>1273.9499510000001</v>
      </c>
      <c r="D2140">
        <v>1240.6800539999999</v>
      </c>
      <c r="E2140">
        <v>1252.3100589999999</v>
      </c>
      <c r="F2140">
        <v>1252.3100589999999</v>
      </c>
      <c r="G2140">
        <v>5265420000</v>
      </c>
      <c r="H2140">
        <f>DAY(spx[[#This Row],[Date]])</f>
        <v>7</v>
      </c>
      <c r="I2140" s="7">
        <f>MONTH(spx[[#This Row],[Date]])</f>
        <v>7</v>
      </c>
      <c r="J2140" t="b">
        <f>MOD(spx[[#This Row],[month]]-1,3)=0</f>
        <v>1</v>
      </c>
      <c r="K2140" t="b">
        <f>spx[[#This Row],[month]]&lt;&gt;I2139</f>
        <v>0</v>
      </c>
      <c r="L2140" s="8">
        <f>YEAR(spx[[#This Row],[Date]])</f>
        <v>2008</v>
      </c>
      <c r="M2140" s="8" cm="1">
        <f t="array" ref="M2140">_xlfn.IFS(spx[[#This Row],[month]]&lt;=3,1,spx[[#This Row],[month]]&lt;=6,2,spx[[#This Row],[month]]&lt;=9,3,spx[[#This Row],[month]]&lt;=12,4)</f>
        <v>3</v>
      </c>
    </row>
    <row r="2141" spans="1:13" x14ac:dyDescent="0.25">
      <c r="A2141" s="2">
        <v>39637</v>
      </c>
      <c r="B2141">
        <v>1251.839966</v>
      </c>
      <c r="C2141">
        <v>1274.170044</v>
      </c>
      <c r="D2141">
        <v>1242.839966</v>
      </c>
      <c r="E2141">
        <v>1273.6999510000001</v>
      </c>
      <c r="F2141">
        <v>1273.6999510000001</v>
      </c>
      <c r="G2141">
        <v>6034110000</v>
      </c>
      <c r="H2141">
        <f>DAY(spx[[#This Row],[Date]])</f>
        <v>8</v>
      </c>
      <c r="I2141" s="7">
        <f>MONTH(spx[[#This Row],[Date]])</f>
        <v>7</v>
      </c>
      <c r="J2141" t="b">
        <f>MOD(spx[[#This Row],[month]]-1,3)=0</f>
        <v>1</v>
      </c>
      <c r="K2141" t="b">
        <f>spx[[#This Row],[month]]&lt;&gt;I2140</f>
        <v>0</v>
      </c>
      <c r="L2141" s="8">
        <f>YEAR(spx[[#This Row],[Date]])</f>
        <v>2008</v>
      </c>
      <c r="M2141" s="8" cm="1">
        <f t="array" ref="M2141">_xlfn.IFS(spx[[#This Row],[month]]&lt;=3,1,spx[[#This Row],[month]]&lt;=6,2,spx[[#This Row],[month]]&lt;=9,3,spx[[#This Row],[month]]&lt;=12,4)</f>
        <v>3</v>
      </c>
    </row>
    <row r="2142" spans="1:13" x14ac:dyDescent="0.25">
      <c r="A2142" s="2">
        <v>39638</v>
      </c>
      <c r="B2142">
        <v>1273.380005</v>
      </c>
      <c r="C2142">
        <v>1277.3599850000001</v>
      </c>
      <c r="D2142">
        <v>1244.5699460000001</v>
      </c>
      <c r="E2142">
        <v>1244.6899410000001</v>
      </c>
      <c r="F2142">
        <v>1244.6899410000001</v>
      </c>
      <c r="G2142">
        <v>5181000000</v>
      </c>
      <c r="H2142">
        <f>DAY(spx[[#This Row],[Date]])</f>
        <v>9</v>
      </c>
      <c r="I2142" s="7">
        <f>MONTH(spx[[#This Row],[Date]])</f>
        <v>7</v>
      </c>
      <c r="J2142" t="b">
        <f>MOD(spx[[#This Row],[month]]-1,3)=0</f>
        <v>1</v>
      </c>
      <c r="K2142" t="b">
        <f>spx[[#This Row],[month]]&lt;&gt;I2141</f>
        <v>0</v>
      </c>
      <c r="L2142" s="8">
        <f>YEAR(spx[[#This Row],[Date]])</f>
        <v>2008</v>
      </c>
      <c r="M2142" s="8" cm="1">
        <f t="array" ref="M2142">_xlfn.IFS(spx[[#This Row],[month]]&lt;=3,1,spx[[#This Row],[month]]&lt;=6,2,spx[[#This Row],[month]]&lt;=9,3,spx[[#This Row],[month]]&lt;=12,4)</f>
        <v>3</v>
      </c>
    </row>
    <row r="2143" spans="1:13" x14ac:dyDescent="0.25">
      <c r="A2143" s="2">
        <v>39639</v>
      </c>
      <c r="B2143">
        <v>1245.25</v>
      </c>
      <c r="C2143">
        <v>1257.650024</v>
      </c>
      <c r="D2143">
        <v>1236.76001</v>
      </c>
      <c r="E2143">
        <v>1253.3900149999999</v>
      </c>
      <c r="F2143">
        <v>1253.3900149999999</v>
      </c>
      <c r="G2143">
        <v>5840430000</v>
      </c>
      <c r="H2143">
        <f>DAY(spx[[#This Row],[Date]])</f>
        <v>10</v>
      </c>
      <c r="I2143" s="7">
        <f>MONTH(spx[[#This Row],[Date]])</f>
        <v>7</v>
      </c>
      <c r="J2143" t="b">
        <f>MOD(spx[[#This Row],[month]]-1,3)=0</f>
        <v>1</v>
      </c>
      <c r="K2143" t="b">
        <f>spx[[#This Row],[month]]&lt;&gt;I2142</f>
        <v>0</v>
      </c>
      <c r="L2143" s="8">
        <f>YEAR(spx[[#This Row],[Date]])</f>
        <v>2008</v>
      </c>
      <c r="M2143" s="8" cm="1">
        <f t="array" ref="M2143">_xlfn.IFS(spx[[#This Row],[month]]&lt;=3,1,spx[[#This Row],[month]]&lt;=6,2,spx[[#This Row],[month]]&lt;=9,3,spx[[#This Row],[month]]&lt;=12,4)</f>
        <v>3</v>
      </c>
    </row>
    <row r="2144" spans="1:13" x14ac:dyDescent="0.25">
      <c r="A2144" s="2">
        <v>39640</v>
      </c>
      <c r="B2144">
        <v>1248.660034</v>
      </c>
      <c r="C2144">
        <v>1257.2700199999999</v>
      </c>
      <c r="D2144">
        <v>1225.349976</v>
      </c>
      <c r="E2144">
        <v>1239.48999</v>
      </c>
      <c r="F2144">
        <v>1239.48999</v>
      </c>
      <c r="G2144">
        <v>6742200000</v>
      </c>
      <c r="H2144">
        <f>DAY(spx[[#This Row],[Date]])</f>
        <v>11</v>
      </c>
      <c r="I2144" s="7">
        <f>MONTH(spx[[#This Row],[Date]])</f>
        <v>7</v>
      </c>
      <c r="J2144" t="b">
        <f>MOD(spx[[#This Row],[month]]-1,3)=0</f>
        <v>1</v>
      </c>
      <c r="K2144" t="b">
        <f>spx[[#This Row],[month]]&lt;&gt;I2143</f>
        <v>0</v>
      </c>
      <c r="L2144" s="8">
        <f>YEAR(spx[[#This Row],[Date]])</f>
        <v>2008</v>
      </c>
      <c r="M2144" s="8" cm="1">
        <f t="array" ref="M2144">_xlfn.IFS(spx[[#This Row],[month]]&lt;=3,1,spx[[#This Row],[month]]&lt;=6,2,spx[[#This Row],[month]]&lt;=9,3,spx[[#This Row],[month]]&lt;=12,4)</f>
        <v>3</v>
      </c>
    </row>
    <row r="2145" spans="1:13" x14ac:dyDescent="0.25">
      <c r="A2145" s="2">
        <v>39643</v>
      </c>
      <c r="B2145">
        <v>1241.6099850000001</v>
      </c>
      <c r="C2145">
        <v>1253.5</v>
      </c>
      <c r="D2145">
        <v>1225.01001</v>
      </c>
      <c r="E2145">
        <v>1228.3000489999999</v>
      </c>
      <c r="F2145">
        <v>1228.3000489999999</v>
      </c>
      <c r="G2145">
        <v>5434860000</v>
      </c>
      <c r="H2145">
        <f>DAY(spx[[#This Row],[Date]])</f>
        <v>14</v>
      </c>
      <c r="I2145" s="7">
        <f>MONTH(spx[[#This Row],[Date]])</f>
        <v>7</v>
      </c>
      <c r="J2145" t="b">
        <f>MOD(spx[[#This Row],[month]]-1,3)=0</f>
        <v>1</v>
      </c>
      <c r="K2145" t="b">
        <f>spx[[#This Row],[month]]&lt;&gt;I2144</f>
        <v>0</v>
      </c>
      <c r="L2145" s="8">
        <f>YEAR(spx[[#This Row],[Date]])</f>
        <v>2008</v>
      </c>
      <c r="M2145" s="8" cm="1">
        <f t="array" ref="M2145">_xlfn.IFS(spx[[#This Row],[month]]&lt;=3,1,spx[[#This Row],[month]]&lt;=6,2,spx[[#This Row],[month]]&lt;=9,3,spx[[#This Row],[month]]&lt;=12,4)</f>
        <v>3</v>
      </c>
    </row>
    <row r="2146" spans="1:13" x14ac:dyDescent="0.25">
      <c r="A2146" s="2">
        <v>39644</v>
      </c>
      <c r="B2146">
        <v>1226.829956</v>
      </c>
      <c r="C2146">
        <v>1234.349976</v>
      </c>
      <c r="D2146">
        <v>1200.4399410000001</v>
      </c>
      <c r="E2146">
        <v>1214.910034</v>
      </c>
      <c r="F2146">
        <v>1214.910034</v>
      </c>
      <c r="G2146">
        <v>7363640000</v>
      </c>
      <c r="H2146">
        <f>DAY(spx[[#This Row],[Date]])</f>
        <v>15</v>
      </c>
      <c r="I2146" s="7">
        <f>MONTH(spx[[#This Row],[Date]])</f>
        <v>7</v>
      </c>
      <c r="J2146" t="b">
        <f>MOD(spx[[#This Row],[month]]-1,3)=0</f>
        <v>1</v>
      </c>
      <c r="K2146" t="b">
        <f>spx[[#This Row],[month]]&lt;&gt;I2145</f>
        <v>0</v>
      </c>
      <c r="L2146" s="8">
        <f>YEAR(spx[[#This Row],[Date]])</f>
        <v>2008</v>
      </c>
      <c r="M2146" s="8" cm="1">
        <f t="array" ref="M2146">_xlfn.IFS(spx[[#This Row],[month]]&lt;=3,1,spx[[#This Row],[month]]&lt;=6,2,spx[[#This Row],[month]]&lt;=9,3,spx[[#This Row],[month]]&lt;=12,4)</f>
        <v>3</v>
      </c>
    </row>
    <row r="2147" spans="1:13" x14ac:dyDescent="0.25">
      <c r="A2147" s="2">
        <v>39645</v>
      </c>
      <c r="B2147">
        <v>1214.650024</v>
      </c>
      <c r="C2147">
        <v>1245.5200199999999</v>
      </c>
      <c r="D2147">
        <v>1211.3900149999999</v>
      </c>
      <c r="E2147">
        <v>1245.3599850000001</v>
      </c>
      <c r="F2147">
        <v>1245.3599850000001</v>
      </c>
      <c r="G2147">
        <v>6738630000</v>
      </c>
      <c r="H2147">
        <f>DAY(spx[[#This Row],[Date]])</f>
        <v>16</v>
      </c>
      <c r="I2147" s="7">
        <f>MONTH(spx[[#This Row],[Date]])</f>
        <v>7</v>
      </c>
      <c r="J2147" t="b">
        <f>MOD(spx[[#This Row],[month]]-1,3)=0</f>
        <v>1</v>
      </c>
      <c r="K2147" t="b">
        <f>spx[[#This Row],[month]]&lt;&gt;I2146</f>
        <v>0</v>
      </c>
      <c r="L2147" s="8">
        <f>YEAR(spx[[#This Row],[Date]])</f>
        <v>2008</v>
      </c>
      <c r="M2147" s="8" cm="1">
        <f t="array" ref="M2147">_xlfn.IFS(spx[[#This Row],[month]]&lt;=3,1,spx[[#This Row],[month]]&lt;=6,2,spx[[#This Row],[month]]&lt;=9,3,spx[[#This Row],[month]]&lt;=12,4)</f>
        <v>3</v>
      </c>
    </row>
    <row r="2148" spans="1:13" x14ac:dyDescent="0.25">
      <c r="A2148" s="2">
        <v>39646</v>
      </c>
      <c r="B2148">
        <v>1246.3100589999999</v>
      </c>
      <c r="C2148">
        <v>1262.3100589999999</v>
      </c>
      <c r="D2148">
        <v>1241.48999</v>
      </c>
      <c r="E2148">
        <v>1260.3199460000001</v>
      </c>
      <c r="F2148">
        <v>1260.3199460000001</v>
      </c>
      <c r="G2148">
        <v>7365210000</v>
      </c>
      <c r="H2148">
        <f>DAY(spx[[#This Row],[Date]])</f>
        <v>17</v>
      </c>
      <c r="I2148" s="7">
        <f>MONTH(spx[[#This Row],[Date]])</f>
        <v>7</v>
      </c>
      <c r="J2148" t="b">
        <f>MOD(spx[[#This Row],[month]]-1,3)=0</f>
        <v>1</v>
      </c>
      <c r="K2148" t="b">
        <f>spx[[#This Row],[month]]&lt;&gt;I2147</f>
        <v>0</v>
      </c>
      <c r="L2148" s="8">
        <f>YEAR(spx[[#This Row],[Date]])</f>
        <v>2008</v>
      </c>
      <c r="M2148" s="8" cm="1">
        <f t="array" ref="M2148">_xlfn.IFS(spx[[#This Row],[month]]&lt;=3,1,spx[[#This Row],[month]]&lt;=6,2,spx[[#This Row],[month]]&lt;=9,3,spx[[#This Row],[month]]&lt;=12,4)</f>
        <v>3</v>
      </c>
    </row>
    <row r="2149" spans="1:13" x14ac:dyDescent="0.25">
      <c r="A2149" s="2">
        <v>39647</v>
      </c>
      <c r="B2149">
        <v>1258.219971</v>
      </c>
      <c r="C2149">
        <v>1262.2299800000001</v>
      </c>
      <c r="D2149">
        <v>1251.8100589999999</v>
      </c>
      <c r="E2149">
        <v>1260.6800539999999</v>
      </c>
      <c r="F2149">
        <v>1260.6800539999999</v>
      </c>
      <c r="G2149">
        <v>5653280000</v>
      </c>
      <c r="H2149">
        <f>DAY(spx[[#This Row],[Date]])</f>
        <v>18</v>
      </c>
      <c r="I2149" s="7">
        <f>MONTH(spx[[#This Row],[Date]])</f>
        <v>7</v>
      </c>
      <c r="J2149" t="b">
        <f>MOD(spx[[#This Row],[month]]-1,3)=0</f>
        <v>1</v>
      </c>
      <c r="K2149" t="b">
        <f>spx[[#This Row],[month]]&lt;&gt;I2148</f>
        <v>0</v>
      </c>
      <c r="L2149" s="8">
        <f>YEAR(spx[[#This Row],[Date]])</f>
        <v>2008</v>
      </c>
      <c r="M2149" s="8" cm="1">
        <f t="array" ref="M2149">_xlfn.IFS(spx[[#This Row],[month]]&lt;=3,1,spx[[#This Row],[month]]&lt;=6,2,spx[[#This Row],[month]]&lt;=9,3,spx[[#This Row],[month]]&lt;=12,4)</f>
        <v>3</v>
      </c>
    </row>
    <row r="2150" spans="1:13" x14ac:dyDescent="0.25">
      <c r="A2150" s="2">
        <v>39650</v>
      </c>
      <c r="B2150">
        <v>1261.8199460000001</v>
      </c>
      <c r="C2150">
        <v>1267.73999</v>
      </c>
      <c r="D2150">
        <v>1255.6999510000001</v>
      </c>
      <c r="E2150">
        <v>1260</v>
      </c>
      <c r="F2150">
        <v>1260</v>
      </c>
      <c r="G2150">
        <v>4630640000</v>
      </c>
      <c r="H2150">
        <f>DAY(spx[[#This Row],[Date]])</f>
        <v>21</v>
      </c>
      <c r="I2150" s="7">
        <f>MONTH(spx[[#This Row],[Date]])</f>
        <v>7</v>
      </c>
      <c r="J2150" t="b">
        <f>MOD(spx[[#This Row],[month]]-1,3)=0</f>
        <v>1</v>
      </c>
      <c r="K2150" t="b">
        <f>spx[[#This Row],[month]]&lt;&gt;I2149</f>
        <v>0</v>
      </c>
      <c r="L2150" s="8">
        <f>YEAR(spx[[#This Row],[Date]])</f>
        <v>2008</v>
      </c>
      <c r="M2150" s="8" cm="1">
        <f t="array" ref="M2150">_xlfn.IFS(spx[[#This Row],[month]]&lt;=3,1,spx[[#This Row],[month]]&lt;=6,2,spx[[#This Row],[month]]&lt;=9,3,spx[[#This Row],[month]]&lt;=12,4)</f>
        <v>3</v>
      </c>
    </row>
    <row r="2151" spans="1:13" x14ac:dyDescent="0.25">
      <c r="A2151" s="2">
        <v>39651</v>
      </c>
      <c r="B2151">
        <v>1257.079956</v>
      </c>
      <c r="C2151">
        <v>1277.420044</v>
      </c>
      <c r="D2151">
        <v>1248.829956</v>
      </c>
      <c r="E2151">
        <v>1277</v>
      </c>
      <c r="F2151">
        <v>1277</v>
      </c>
      <c r="G2151">
        <v>6180230000</v>
      </c>
      <c r="H2151">
        <f>DAY(spx[[#This Row],[Date]])</f>
        <v>22</v>
      </c>
      <c r="I2151" s="7">
        <f>MONTH(spx[[#This Row],[Date]])</f>
        <v>7</v>
      </c>
      <c r="J2151" t="b">
        <f>MOD(spx[[#This Row],[month]]-1,3)=0</f>
        <v>1</v>
      </c>
      <c r="K2151" t="b">
        <f>spx[[#This Row],[month]]&lt;&gt;I2150</f>
        <v>0</v>
      </c>
      <c r="L2151" s="8">
        <f>YEAR(spx[[#This Row],[Date]])</f>
        <v>2008</v>
      </c>
      <c r="M2151" s="8" cm="1">
        <f t="array" ref="M2151">_xlfn.IFS(spx[[#This Row],[month]]&lt;=3,1,spx[[#This Row],[month]]&lt;=6,2,spx[[#This Row],[month]]&lt;=9,3,spx[[#This Row],[month]]&lt;=12,4)</f>
        <v>3</v>
      </c>
    </row>
    <row r="2152" spans="1:13" x14ac:dyDescent="0.25">
      <c r="A2152" s="2">
        <v>39652</v>
      </c>
      <c r="B2152">
        <v>1278.869995</v>
      </c>
      <c r="C2152">
        <v>1291.170044</v>
      </c>
      <c r="D2152">
        <v>1276.0600589999999</v>
      </c>
      <c r="E2152">
        <v>1282.1899410000001</v>
      </c>
      <c r="F2152">
        <v>1282.1899410000001</v>
      </c>
      <c r="G2152">
        <v>6705830000</v>
      </c>
      <c r="H2152">
        <f>DAY(spx[[#This Row],[Date]])</f>
        <v>23</v>
      </c>
      <c r="I2152" s="7">
        <f>MONTH(spx[[#This Row],[Date]])</f>
        <v>7</v>
      </c>
      <c r="J2152" t="b">
        <f>MOD(spx[[#This Row],[month]]-1,3)=0</f>
        <v>1</v>
      </c>
      <c r="K2152" t="b">
        <f>spx[[#This Row],[month]]&lt;&gt;I2151</f>
        <v>0</v>
      </c>
      <c r="L2152" s="8">
        <f>YEAR(spx[[#This Row],[Date]])</f>
        <v>2008</v>
      </c>
      <c r="M2152" s="8" cm="1">
        <f t="array" ref="M2152">_xlfn.IFS(spx[[#This Row],[month]]&lt;=3,1,spx[[#This Row],[month]]&lt;=6,2,spx[[#This Row],[month]]&lt;=9,3,spx[[#This Row],[month]]&lt;=12,4)</f>
        <v>3</v>
      </c>
    </row>
    <row r="2153" spans="1:13" x14ac:dyDescent="0.25">
      <c r="A2153" s="2">
        <v>39653</v>
      </c>
      <c r="B2153">
        <v>1283.219971</v>
      </c>
      <c r="C2153">
        <v>1283.219971</v>
      </c>
      <c r="D2153">
        <v>1251.4799800000001</v>
      </c>
      <c r="E2153">
        <v>1252.540039</v>
      </c>
      <c r="F2153">
        <v>1252.540039</v>
      </c>
      <c r="G2153">
        <v>6127980000</v>
      </c>
      <c r="H2153">
        <f>DAY(spx[[#This Row],[Date]])</f>
        <v>24</v>
      </c>
      <c r="I2153" s="7">
        <f>MONTH(spx[[#This Row],[Date]])</f>
        <v>7</v>
      </c>
      <c r="J2153" t="b">
        <f>MOD(spx[[#This Row],[month]]-1,3)=0</f>
        <v>1</v>
      </c>
      <c r="K2153" t="b">
        <f>spx[[#This Row],[month]]&lt;&gt;I2152</f>
        <v>0</v>
      </c>
      <c r="L2153" s="8">
        <f>YEAR(spx[[#This Row],[Date]])</f>
        <v>2008</v>
      </c>
      <c r="M2153" s="8" cm="1">
        <f t="array" ref="M2153">_xlfn.IFS(spx[[#This Row],[month]]&lt;=3,1,spx[[#This Row],[month]]&lt;=6,2,spx[[#This Row],[month]]&lt;=9,3,spx[[#This Row],[month]]&lt;=12,4)</f>
        <v>3</v>
      </c>
    </row>
    <row r="2154" spans="1:13" x14ac:dyDescent="0.25">
      <c r="A2154" s="2">
        <v>39654</v>
      </c>
      <c r="B2154">
        <v>1253.51001</v>
      </c>
      <c r="C2154">
        <v>1263.2299800000001</v>
      </c>
      <c r="D2154">
        <v>1251.75</v>
      </c>
      <c r="E2154">
        <v>1257.76001</v>
      </c>
      <c r="F2154">
        <v>1257.76001</v>
      </c>
      <c r="G2154">
        <v>4672560000</v>
      </c>
      <c r="H2154">
        <f>DAY(spx[[#This Row],[Date]])</f>
        <v>25</v>
      </c>
      <c r="I2154" s="7">
        <f>MONTH(spx[[#This Row],[Date]])</f>
        <v>7</v>
      </c>
      <c r="J2154" t="b">
        <f>MOD(spx[[#This Row],[month]]-1,3)=0</f>
        <v>1</v>
      </c>
      <c r="K2154" t="b">
        <f>spx[[#This Row],[month]]&lt;&gt;I2153</f>
        <v>0</v>
      </c>
      <c r="L2154" s="8">
        <f>YEAR(spx[[#This Row],[Date]])</f>
        <v>2008</v>
      </c>
      <c r="M2154" s="8" cm="1">
        <f t="array" ref="M2154">_xlfn.IFS(spx[[#This Row],[month]]&lt;=3,1,spx[[#This Row],[month]]&lt;=6,2,spx[[#This Row],[month]]&lt;=9,3,spx[[#This Row],[month]]&lt;=12,4)</f>
        <v>3</v>
      </c>
    </row>
    <row r="2155" spans="1:13" x14ac:dyDescent="0.25">
      <c r="A2155" s="2">
        <v>39657</v>
      </c>
      <c r="B2155">
        <v>1257.76001</v>
      </c>
      <c r="C2155">
        <v>1260.089966</v>
      </c>
      <c r="D2155">
        <v>1234.369995</v>
      </c>
      <c r="E2155">
        <v>1234.369995</v>
      </c>
      <c r="F2155">
        <v>1234.369995</v>
      </c>
      <c r="G2155">
        <v>4282960000</v>
      </c>
      <c r="H2155">
        <f>DAY(spx[[#This Row],[Date]])</f>
        <v>28</v>
      </c>
      <c r="I2155" s="7">
        <f>MONTH(spx[[#This Row],[Date]])</f>
        <v>7</v>
      </c>
      <c r="J2155" t="b">
        <f>MOD(spx[[#This Row],[month]]-1,3)=0</f>
        <v>1</v>
      </c>
      <c r="K2155" t="b">
        <f>spx[[#This Row],[month]]&lt;&gt;I2154</f>
        <v>0</v>
      </c>
      <c r="L2155" s="8">
        <f>YEAR(spx[[#This Row],[Date]])</f>
        <v>2008</v>
      </c>
      <c r="M2155" s="8" cm="1">
        <f t="array" ref="M2155">_xlfn.IFS(spx[[#This Row],[month]]&lt;=3,1,spx[[#This Row],[month]]&lt;=6,2,spx[[#This Row],[month]]&lt;=9,3,spx[[#This Row],[month]]&lt;=12,4)</f>
        <v>3</v>
      </c>
    </row>
    <row r="2156" spans="1:13" x14ac:dyDescent="0.25">
      <c r="A2156" s="2">
        <v>39658</v>
      </c>
      <c r="B2156">
        <v>1236.380005</v>
      </c>
      <c r="C2156">
        <v>1263.1999510000001</v>
      </c>
      <c r="D2156">
        <v>1236.380005</v>
      </c>
      <c r="E2156">
        <v>1263.1999510000001</v>
      </c>
      <c r="F2156">
        <v>1263.1999510000001</v>
      </c>
      <c r="G2156">
        <v>5414240000</v>
      </c>
      <c r="H2156">
        <f>DAY(spx[[#This Row],[Date]])</f>
        <v>29</v>
      </c>
      <c r="I2156" s="7">
        <f>MONTH(spx[[#This Row],[Date]])</f>
        <v>7</v>
      </c>
      <c r="J2156" t="b">
        <f>MOD(spx[[#This Row],[month]]-1,3)=0</f>
        <v>1</v>
      </c>
      <c r="K2156" t="b">
        <f>spx[[#This Row],[month]]&lt;&gt;I2155</f>
        <v>0</v>
      </c>
      <c r="L2156" s="8">
        <f>YEAR(spx[[#This Row],[Date]])</f>
        <v>2008</v>
      </c>
      <c r="M2156" s="8" cm="1">
        <f t="array" ref="M2156">_xlfn.IFS(spx[[#This Row],[month]]&lt;=3,1,spx[[#This Row],[month]]&lt;=6,2,spx[[#This Row],[month]]&lt;=9,3,spx[[#This Row],[month]]&lt;=12,4)</f>
        <v>3</v>
      </c>
    </row>
    <row r="2157" spans="1:13" x14ac:dyDescent="0.25">
      <c r="A2157" s="2">
        <v>39659</v>
      </c>
      <c r="B2157">
        <v>1264.5200199999999</v>
      </c>
      <c r="C2157">
        <v>1284.329956</v>
      </c>
      <c r="D2157">
        <v>1264.5200199999999</v>
      </c>
      <c r="E2157">
        <v>1284.26001</v>
      </c>
      <c r="F2157">
        <v>1284.26001</v>
      </c>
      <c r="G2157">
        <v>5631330000</v>
      </c>
      <c r="H2157">
        <f>DAY(spx[[#This Row],[Date]])</f>
        <v>30</v>
      </c>
      <c r="I2157" s="7">
        <f>MONTH(spx[[#This Row],[Date]])</f>
        <v>7</v>
      </c>
      <c r="J2157" t="b">
        <f>MOD(spx[[#This Row],[month]]-1,3)=0</f>
        <v>1</v>
      </c>
      <c r="K2157" t="b">
        <f>spx[[#This Row],[month]]&lt;&gt;I2156</f>
        <v>0</v>
      </c>
      <c r="L2157" s="8">
        <f>YEAR(spx[[#This Row],[Date]])</f>
        <v>2008</v>
      </c>
      <c r="M2157" s="8" cm="1">
        <f t="array" ref="M2157">_xlfn.IFS(spx[[#This Row],[month]]&lt;=3,1,spx[[#This Row],[month]]&lt;=6,2,spx[[#This Row],[month]]&lt;=9,3,spx[[#This Row],[month]]&lt;=12,4)</f>
        <v>3</v>
      </c>
    </row>
    <row r="2158" spans="1:13" x14ac:dyDescent="0.25">
      <c r="A2158" s="2">
        <v>39660</v>
      </c>
      <c r="B2158">
        <v>1281.369995</v>
      </c>
      <c r="C2158">
        <v>1284.9300539999999</v>
      </c>
      <c r="D2158">
        <v>1265.969971</v>
      </c>
      <c r="E2158">
        <v>1267.380005</v>
      </c>
      <c r="F2158">
        <v>1267.380005</v>
      </c>
      <c r="G2158">
        <v>5346050000</v>
      </c>
      <c r="H2158">
        <f>DAY(spx[[#This Row],[Date]])</f>
        <v>31</v>
      </c>
      <c r="I2158" s="7">
        <f>MONTH(spx[[#This Row],[Date]])</f>
        <v>7</v>
      </c>
      <c r="J2158" t="b">
        <f>MOD(spx[[#This Row],[month]]-1,3)=0</f>
        <v>1</v>
      </c>
      <c r="K2158" t="b">
        <f>spx[[#This Row],[month]]&lt;&gt;I2157</f>
        <v>0</v>
      </c>
      <c r="L2158" s="8">
        <f>YEAR(spx[[#This Row],[Date]])</f>
        <v>2008</v>
      </c>
      <c r="M2158" s="8" cm="1">
        <f t="array" ref="M2158">_xlfn.IFS(spx[[#This Row],[month]]&lt;=3,1,spx[[#This Row],[month]]&lt;=6,2,spx[[#This Row],[month]]&lt;=9,3,spx[[#This Row],[month]]&lt;=12,4)</f>
        <v>3</v>
      </c>
    </row>
    <row r="2159" spans="1:13" x14ac:dyDescent="0.25">
      <c r="A2159" s="2">
        <v>39661</v>
      </c>
      <c r="B2159">
        <v>1269.420044</v>
      </c>
      <c r="C2159">
        <v>1270.5200199999999</v>
      </c>
      <c r="D2159">
        <v>1254.540039</v>
      </c>
      <c r="E2159">
        <v>1260.3100589999999</v>
      </c>
      <c r="F2159">
        <v>1260.3100589999999</v>
      </c>
      <c r="G2159">
        <v>4684870000</v>
      </c>
      <c r="H2159">
        <f>DAY(spx[[#This Row],[Date]])</f>
        <v>1</v>
      </c>
      <c r="I2159" s="7">
        <f>MONTH(spx[[#This Row],[Date]])</f>
        <v>8</v>
      </c>
      <c r="J2159" t="b">
        <f>MOD(spx[[#This Row],[month]]-1,3)=0</f>
        <v>0</v>
      </c>
      <c r="K2159" t="b">
        <f>spx[[#This Row],[month]]&lt;&gt;I2158</f>
        <v>1</v>
      </c>
      <c r="L2159" s="8">
        <f>YEAR(spx[[#This Row],[Date]])</f>
        <v>2008</v>
      </c>
      <c r="M2159" s="8" cm="1">
        <f t="array" ref="M2159">_xlfn.IFS(spx[[#This Row],[month]]&lt;=3,1,spx[[#This Row],[month]]&lt;=6,2,spx[[#This Row],[month]]&lt;=9,3,spx[[#This Row],[month]]&lt;=12,4)</f>
        <v>3</v>
      </c>
    </row>
    <row r="2160" spans="1:13" x14ac:dyDescent="0.25">
      <c r="A2160" s="2">
        <v>39664</v>
      </c>
      <c r="B2160">
        <v>1253.2700199999999</v>
      </c>
      <c r="C2160">
        <v>1260.48999</v>
      </c>
      <c r="D2160">
        <v>1247.4499510000001</v>
      </c>
      <c r="E2160">
        <v>1249.01001</v>
      </c>
      <c r="F2160">
        <v>1249.01001</v>
      </c>
      <c r="G2160">
        <v>4562280000</v>
      </c>
      <c r="H2160">
        <f>DAY(spx[[#This Row],[Date]])</f>
        <v>4</v>
      </c>
      <c r="I2160" s="7">
        <f>MONTH(spx[[#This Row],[Date]])</f>
        <v>8</v>
      </c>
      <c r="J2160" t="b">
        <f>MOD(spx[[#This Row],[month]]-1,3)=0</f>
        <v>0</v>
      </c>
      <c r="K2160" t="b">
        <f>spx[[#This Row],[month]]&lt;&gt;I2159</f>
        <v>0</v>
      </c>
      <c r="L2160" s="8">
        <f>YEAR(spx[[#This Row],[Date]])</f>
        <v>2008</v>
      </c>
      <c r="M2160" s="8" cm="1">
        <f t="array" ref="M2160">_xlfn.IFS(spx[[#This Row],[month]]&lt;=3,1,spx[[#This Row],[month]]&lt;=6,2,spx[[#This Row],[month]]&lt;=9,3,spx[[#This Row],[month]]&lt;=12,4)</f>
        <v>3</v>
      </c>
    </row>
    <row r="2161" spans="1:13" x14ac:dyDescent="0.25">
      <c r="A2161" s="2">
        <v>39665</v>
      </c>
      <c r="B2161">
        <v>1254.869995</v>
      </c>
      <c r="C2161">
        <v>1284.880005</v>
      </c>
      <c r="D2161">
        <v>1254.670044</v>
      </c>
      <c r="E2161">
        <v>1284.880005</v>
      </c>
      <c r="F2161">
        <v>1284.880005</v>
      </c>
      <c r="G2161">
        <v>1219310000</v>
      </c>
      <c r="H2161">
        <f>DAY(spx[[#This Row],[Date]])</f>
        <v>5</v>
      </c>
      <c r="I2161" s="7">
        <f>MONTH(spx[[#This Row],[Date]])</f>
        <v>8</v>
      </c>
      <c r="J2161" t="b">
        <f>MOD(spx[[#This Row],[month]]-1,3)=0</f>
        <v>0</v>
      </c>
      <c r="K2161" t="b">
        <f>spx[[#This Row],[month]]&lt;&gt;I2160</f>
        <v>0</v>
      </c>
      <c r="L2161" s="8">
        <f>YEAR(spx[[#This Row],[Date]])</f>
        <v>2008</v>
      </c>
      <c r="M2161" s="8" cm="1">
        <f t="array" ref="M2161">_xlfn.IFS(spx[[#This Row],[month]]&lt;=3,1,spx[[#This Row],[month]]&lt;=6,2,spx[[#This Row],[month]]&lt;=9,3,spx[[#This Row],[month]]&lt;=12,4)</f>
        <v>3</v>
      </c>
    </row>
    <row r="2162" spans="1:13" x14ac:dyDescent="0.25">
      <c r="A2162" s="2">
        <v>39666</v>
      </c>
      <c r="B2162">
        <v>1283.98999</v>
      </c>
      <c r="C2162">
        <v>1291.670044</v>
      </c>
      <c r="D2162">
        <v>1276</v>
      </c>
      <c r="E2162">
        <v>1289.1899410000001</v>
      </c>
      <c r="F2162">
        <v>1289.1899410000001</v>
      </c>
      <c r="G2162">
        <v>4873420000</v>
      </c>
      <c r="H2162">
        <f>DAY(spx[[#This Row],[Date]])</f>
        <v>6</v>
      </c>
      <c r="I2162" s="7">
        <f>MONTH(spx[[#This Row],[Date]])</f>
        <v>8</v>
      </c>
      <c r="J2162" t="b">
        <f>MOD(spx[[#This Row],[month]]-1,3)=0</f>
        <v>0</v>
      </c>
      <c r="K2162" t="b">
        <f>spx[[#This Row],[month]]&lt;&gt;I2161</f>
        <v>0</v>
      </c>
      <c r="L2162" s="8">
        <f>YEAR(spx[[#This Row],[Date]])</f>
        <v>2008</v>
      </c>
      <c r="M2162" s="8" cm="1">
        <f t="array" ref="M2162">_xlfn.IFS(spx[[#This Row],[month]]&lt;=3,1,spx[[#This Row],[month]]&lt;=6,2,spx[[#This Row],[month]]&lt;=9,3,spx[[#This Row],[month]]&lt;=12,4)</f>
        <v>3</v>
      </c>
    </row>
    <row r="2163" spans="1:13" x14ac:dyDescent="0.25">
      <c r="A2163" s="2">
        <v>39667</v>
      </c>
      <c r="B2163">
        <v>1286.51001</v>
      </c>
      <c r="C2163">
        <v>1286.51001</v>
      </c>
      <c r="D2163">
        <v>1264.290039</v>
      </c>
      <c r="E2163">
        <v>1266.0699460000001</v>
      </c>
      <c r="F2163">
        <v>1266.0699460000001</v>
      </c>
      <c r="G2163">
        <v>5319380000</v>
      </c>
      <c r="H2163">
        <f>DAY(spx[[#This Row],[Date]])</f>
        <v>7</v>
      </c>
      <c r="I2163" s="7">
        <f>MONTH(spx[[#This Row],[Date]])</f>
        <v>8</v>
      </c>
      <c r="J2163" t="b">
        <f>MOD(spx[[#This Row],[month]]-1,3)=0</f>
        <v>0</v>
      </c>
      <c r="K2163" t="b">
        <f>spx[[#This Row],[month]]&lt;&gt;I2162</f>
        <v>0</v>
      </c>
      <c r="L2163" s="8">
        <f>YEAR(spx[[#This Row],[Date]])</f>
        <v>2008</v>
      </c>
      <c r="M2163" s="8" cm="1">
        <f t="array" ref="M2163">_xlfn.IFS(spx[[#This Row],[month]]&lt;=3,1,spx[[#This Row],[month]]&lt;=6,2,spx[[#This Row],[month]]&lt;=9,3,spx[[#This Row],[month]]&lt;=12,4)</f>
        <v>3</v>
      </c>
    </row>
    <row r="2164" spans="1:13" x14ac:dyDescent="0.25">
      <c r="A2164" s="2">
        <v>39668</v>
      </c>
      <c r="B2164">
        <v>1266.290039</v>
      </c>
      <c r="C2164">
        <v>1297.849976</v>
      </c>
      <c r="D2164">
        <v>1262.1099850000001</v>
      </c>
      <c r="E2164">
        <v>1296.3199460000001</v>
      </c>
      <c r="F2164">
        <v>1296.3199460000001</v>
      </c>
      <c r="G2164">
        <v>4966810000</v>
      </c>
      <c r="H2164">
        <f>DAY(spx[[#This Row],[Date]])</f>
        <v>8</v>
      </c>
      <c r="I2164" s="7">
        <f>MONTH(spx[[#This Row],[Date]])</f>
        <v>8</v>
      </c>
      <c r="J2164" t="b">
        <f>MOD(spx[[#This Row],[month]]-1,3)=0</f>
        <v>0</v>
      </c>
      <c r="K2164" t="b">
        <f>spx[[#This Row],[month]]&lt;&gt;I2163</f>
        <v>0</v>
      </c>
      <c r="L2164" s="8">
        <f>YEAR(spx[[#This Row],[Date]])</f>
        <v>2008</v>
      </c>
      <c r="M2164" s="8" cm="1">
        <f t="array" ref="M2164">_xlfn.IFS(spx[[#This Row],[month]]&lt;=3,1,spx[[#This Row],[month]]&lt;=6,2,spx[[#This Row],[month]]&lt;=9,3,spx[[#This Row],[month]]&lt;=12,4)</f>
        <v>3</v>
      </c>
    </row>
    <row r="2165" spans="1:13" x14ac:dyDescent="0.25">
      <c r="A2165" s="2">
        <v>39671</v>
      </c>
      <c r="B2165">
        <v>1294.420044</v>
      </c>
      <c r="C2165">
        <v>1313.150024</v>
      </c>
      <c r="D2165">
        <v>1291.410034</v>
      </c>
      <c r="E2165">
        <v>1305.3199460000001</v>
      </c>
      <c r="F2165">
        <v>1305.3199460000001</v>
      </c>
      <c r="G2165">
        <v>5067310000</v>
      </c>
      <c r="H2165">
        <f>DAY(spx[[#This Row],[Date]])</f>
        <v>11</v>
      </c>
      <c r="I2165" s="7">
        <f>MONTH(spx[[#This Row],[Date]])</f>
        <v>8</v>
      </c>
      <c r="J2165" t="b">
        <f>MOD(spx[[#This Row],[month]]-1,3)=0</f>
        <v>0</v>
      </c>
      <c r="K2165" t="b">
        <f>spx[[#This Row],[month]]&lt;&gt;I2164</f>
        <v>0</v>
      </c>
      <c r="L2165" s="8">
        <f>YEAR(spx[[#This Row],[Date]])</f>
        <v>2008</v>
      </c>
      <c r="M2165" s="8" cm="1">
        <f t="array" ref="M2165">_xlfn.IFS(spx[[#This Row],[month]]&lt;=3,1,spx[[#This Row],[month]]&lt;=6,2,spx[[#This Row],[month]]&lt;=9,3,spx[[#This Row],[month]]&lt;=12,4)</f>
        <v>3</v>
      </c>
    </row>
    <row r="2166" spans="1:13" x14ac:dyDescent="0.25">
      <c r="A2166" s="2">
        <v>39672</v>
      </c>
      <c r="B2166">
        <v>1304.790039</v>
      </c>
      <c r="C2166">
        <v>1304.790039</v>
      </c>
      <c r="D2166">
        <v>1285.6400149999999</v>
      </c>
      <c r="E2166">
        <v>1289.589966</v>
      </c>
      <c r="F2166">
        <v>1289.589966</v>
      </c>
      <c r="G2166">
        <v>4711290000</v>
      </c>
      <c r="H2166">
        <f>DAY(spx[[#This Row],[Date]])</f>
        <v>12</v>
      </c>
      <c r="I2166" s="7">
        <f>MONTH(spx[[#This Row],[Date]])</f>
        <v>8</v>
      </c>
      <c r="J2166" t="b">
        <f>MOD(spx[[#This Row],[month]]-1,3)=0</f>
        <v>0</v>
      </c>
      <c r="K2166" t="b">
        <f>spx[[#This Row],[month]]&lt;&gt;I2165</f>
        <v>0</v>
      </c>
      <c r="L2166" s="8">
        <f>YEAR(spx[[#This Row],[Date]])</f>
        <v>2008</v>
      </c>
      <c r="M2166" s="8" cm="1">
        <f t="array" ref="M2166">_xlfn.IFS(spx[[#This Row],[month]]&lt;=3,1,spx[[#This Row],[month]]&lt;=6,2,spx[[#This Row],[month]]&lt;=9,3,spx[[#This Row],[month]]&lt;=12,4)</f>
        <v>3</v>
      </c>
    </row>
    <row r="2167" spans="1:13" x14ac:dyDescent="0.25">
      <c r="A2167" s="2">
        <v>39673</v>
      </c>
      <c r="B2167">
        <v>1288.6400149999999</v>
      </c>
      <c r="C2167">
        <v>1294.030029</v>
      </c>
      <c r="D2167">
        <v>1274.8599850000001</v>
      </c>
      <c r="E2167">
        <v>1285.829956</v>
      </c>
      <c r="F2167">
        <v>1285.829956</v>
      </c>
      <c r="G2167">
        <v>4787600000</v>
      </c>
      <c r="H2167">
        <f>DAY(spx[[#This Row],[Date]])</f>
        <v>13</v>
      </c>
      <c r="I2167" s="7">
        <f>MONTH(spx[[#This Row],[Date]])</f>
        <v>8</v>
      </c>
      <c r="J2167" t="b">
        <f>MOD(spx[[#This Row],[month]]-1,3)=0</f>
        <v>0</v>
      </c>
      <c r="K2167" t="b">
        <f>spx[[#This Row],[month]]&lt;&gt;I2166</f>
        <v>0</v>
      </c>
      <c r="L2167" s="8">
        <f>YEAR(spx[[#This Row],[Date]])</f>
        <v>2008</v>
      </c>
      <c r="M2167" s="8" cm="1">
        <f t="array" ref="M2167">_xlfn.IFS(spx[[#This Row],[month]]&lt;=3,1,spx[[#This Row],[month]]&lt;=6,2,spx[[#This Row],[month]]&lt;=9,3,spx[[#This Row],[month]]&lt;=12,4)</f>
        <v>3</v>
      </c>
    </row>
    <row r="2168" spans="1:13" x14ac:dyDescent="0.25">
      <c r="A2168" s="2">
        <v>39674</v>
      </c>
      <c r="B2168">
        <v>1282.1099850000001</v>
      </c>
      <c r="C2168">
        <v>1300.1099850000001</v>
      </c>
      <c r="D2168">
        <v>1276.839966</v>
      </c>
      <c r="E2168">
        <v>1292.9300539999999</v>
      </c>
      <c r="F2168">
        <v>1292.9300539999999</v>
      </c>
      <c r="G2168">
        <v>4064000000</v>
      </c>
      <c r="H2168">
        <f>DAY(spx[[#This Row],[Date]])</f>
        <v>14</v>
      </c>
      <c r="I2168" s="7">
        <f>MONTH(spx[[#This Row],[Date]])</f>
        <v>8</v>
      </c>
      <c r="J2168" t="b">
        <f>MOD(spx[[#This Row],[month]]-1,3)=0</f>
        <v>0</v>
      </c>
      <c r="K2168" t="b">
        <f>spx[[#This Row],[month]]&lt;&gt;I2167</f>
        <v>0</v>
      </c>
      <c r="L2168" s="8">
        <f>YEAR(spx[[#This Row],[Date]])</f>
        <v>2008</v>
      </c>
      <c r="M2168" s="8" cm="1">
        <f t="array" ref="M2168">_xlfn.IFS(spx[[#This Row],[month]]&lt;=3,1,spx[[#This Row],[month]]&lt;=6,2,spx[[#This Row],[month]]&lt;=9,3,spx[[#This Row],[month]]&lt;=12,4)</f>
        <v>3</v>
      </c>
    </row>
    <row r="2169" spans="1:13" x14ac:dyDescent="0.25">
      <c r="A2169" s="2">
        <v>39675</v>
      </c>
      <c r="B2169">
        <v>1293.849976</v>
      </c>
      <c r="C2169">
        <v>1302.0500489999999</v>
      </c>
      <c r="D2169">
        <v>1290.73999</v>
      </c>
      <c r="E2169">
        <v>1298.1999510000001</v>
      </c>
      <c r="F2169">
        <v>1298.1999510000001</v>
      </c>
      <c r="G2169">
        <v>4041820000</v>
      </c>
      <c r="H2169">
        <f>DAY(spx[[#This Row],[Date]])</f>
        <v>15</v>
      </c>
      <c r="I2169" s="7">
        <f>MONTH(spx[[#This Row],[Date]])</f>
        <v>8</v>
      </c>
      <c r="J2169" t="b">
        <f>MOD(spx[[#This Row],[month]]-1,3)=0</f>
        <v>0</v>
      </c>
      <c r="K2169" t="b">
        <f>spx[[#This Row],[month]]&lt;&gt;I2168</f>
        <v>0</v>
      </c>
      <c r="L2169" s="8">
        <f>YEAR(spx[[#This Row],[Date]])</f>
        <v>2008</v>
      </c>
      <c r="M2169" s="8" cm="1">
        <f t="array" ref="M2169">_xlfn.IFS(spx[[#This Row],[month]]&lt;=3,1,spx[[#This Row],[month]]&lt;=6,2,spx[[#This Row],[month]]&lt;=9,3,spx[[#This Row],[month]]&lt;=12,4)</f>
        <v>3</v>
      </c>
    </row>
    <row r="2170" spans="1:13" x14ac:dyDescent="0.25">
      <c r="A2170" s="2">
        <v>39678</v>
      </c>
      <c r="B2170">
        <v>1298.1400149999999</v>
      </c>
      <c r="C2170">
        <v>1300.219971</v>
      </c>
      <c r="D2170">
        <v>1274.51001</v>
      </c>
      <c r="E2170">
        <v>1278.599976</v>
      </c>
      <c r="F2170">
        <v>1278.599976</v>
      </c>
      <c r="G2170">
        <v>3829290000</v>
      </c>
      <c r="H2170">
        <f>DAY(spx[[#This Row],[Date]])</f>
        <v>18</v>
      </c>
      <c r="I2170" s="7">
        <f>MONTH(spx[[#This Row],[Date]])</f>
        <v>8</v>
      </c>
      <c r="J2170" t="b">
        <f>MOD(spx[[#This Row],[month]]-1,3)=0</f>
        <v>0</v>
      </c>
      <c r="K2170" t="b">
        <f>spx[[#This Row],[month]]&lt;&gt;I2169</f>
        <v>0</v>
      </c>
      <c r="L2170" s="8">
        <f>YEAR(spx[[#This Row],[Date]])</f>
        <v>2008</v>
      </c>
      <c r="M2170" s="8" cm="1">
        <f t="array" ref="M2170">_xlfn.IFS(spx[[#This Row],[month]]&lt;=3,1,spx[[#This Row],[month]]&lt;=6,2,spx[[#This Row],[month]]&lt;=9,3,spx[[#This Row],[month]]&lt;=12,4)</f>
        <v>3</v>
      </c>
    </row>
    <row r="2171" spans="1:13" x14ac:dyDescent="0.25">
      <c r="A2171" s="2">
        <v>39679</v>
      </c>
      <c r="B2171">
        <v>1276.650024</v>
      </c>
      <c r="C2171">
        <v>1276.650024</v>
      </c>
      <c r="D2171">
        <v>1263.1099850000001</v>
      </c>
      <c r="E2171">
        <v>1266.6899410000001</v>
      </c>
      <c r="F2171">
        <v>1266.6899410000001</v>
      </c>
      <c r="G2171">
        <v>4159760000</v>
      </c>
      <c r="H2171">
        <f>DAY(spx[[#This Row],[Date]])</f>
        <v>19</v>
      </c>
      <c r="I2171" s="7">
        <f>MONTH(spx[[#This Row],[Date]])</f>
        <v>8</v>
      </c>
      <c r="J2171" t="b">
        <f>MOD(spx[[#This Row],[month]]-1,3)=0</f>
        <v>0</v>
      </c>
      <c r="K2171" t="b">
        <f>spx[[#This Row],[month]]&lt;&gt;I2170</f>
        <v>0</v>
      </c>
      <c r="L2171" s="8">
        <f>YEAR(spx[[#This Row],[Date]])</f>
        <v>2008</v>
      </c>
      <c r="M2171" s="8" cm="1">
        <f t="array" ref="M2171">_xlfn.IFS(spx[[#This Row],[month]]&lt;=3,1,spx[[#This Row],[month]]&lt;=6,2,spx[[#This Row],[month]]&lt;=9,3,spx[[#This Row],[month]]&lt;=12,4)</f>
        <v>3</v>
      </c>
    </row>
    <row r="2172" spans="1:13" x14ac:dyDescent="0.25">
      <c r="A2172" s="2">
        <v>39680</v>
      </c>
      <c r="B2172">
        <v>1267.339966</v>
      </c>
      <c r="C2172">
        <v>1276.01001</v>
      </c>
      <c r="D2172">
        <v>1261.160034</v>
      </c>
      <c r="E2172">
        <v>1274.540039</v>
      </c>
      <c r="F2172">
        <v>1274.540039</v>
      </c>
      <c r="G2172">
        <v>4555030000</v>
      </c>
      <c r="H2172">
        <f>DAY(spx[[#This Row],[Date]])</f>
        <v>20</v>
      </c>
      <c r="I2172" s="7">
        <f>MONTH(spx[[#This Row],[Date]])</f>
        <v>8</v>
      </c>
      <c r="J2172" t="b">
        <f>MOD(spx[[#This Row],[month]]-1,3)=0</f>
        <v>0</v>
      </c>
      <c r="K2172" t="b">
        <f>spx[[#This Row],[month]]&lt;&gt;I2171</f>
        <v>0</v>
      </c>
      <c r="L2172" s="8">
        <f>YEAR(spx[[#This Row],[Date]])</f>
        <v>2008</v>
      </c>
      <c r="M2172" s="8" cm="1">
        <f t="array" ref="M2172">_xlfn.IFS(spx[[#This Row],[month]]&lt;=3,1,spx[[#This Row],[month]]&lt;=6,2,spx[[#This Row],[month]]&lt;=9,3,spx[[#This Row],[month]]&lt;=12,4)</f>
        <v>3</v>
      </c>
    </row>
    <row r="2173" spans="1:13" x14ac:dyDescent="0.25">
      <c r="A2173" s="2">
        <v>39681</v>
      </c>
      <c r="B2173">
        <v>1271.0699460000001</v>
      </c>
      <c r="C2173">
        <v>1281.400024</v>
      </c>
      <c r="D2173">
        <v>1265.219971</v>
      </c>
      <c r="E2173">
        <v>1277.719971</v>
      </c>
      <c r="F2173">
        <v>1277.719971</v>
      </c>
      <c r="G2173">
        <v>4032590000</v>
      </c>
      <c r="H2173">
        <f>DAY(spx[[#This Row],[Date]])</f>
        <v>21</v>
      </c>
      <c r="I2173" s="7">
        <f>MONTH(spx[[#This Row],[Date]])</f>
        <v>8</v>
      </c>
      <c r="J2173" t="b">
        <f>MOD(spx[[#This Row],[month]]-1,3)=0</f>
        <v>0</v>
      </c>
      <c r="K2173" t="b">
        <f>spx[[#This Row],[month]]&lt;&gt;I2172</f>
        <v>0</v>
      </c>
      <c r="L2173" s="8">
        <f>YEAR(spx[[#This Row],[Date]])</f>
        <v>2008</v>
      </c>
      <c r="M2173" s="8" cm="1">
        <f t="array" ref="M2173">_xlfn.IFS(spx[[#This Row],[month]]&lt;=3,1,spx[[#This Row],[month]]&lt;=6,2,spx[[#This Row],[month]]&lt;=9,3,spx[[#This Row],[month]]&lt;=12,4)</f>
        <v>3</v>
      </c>
    </row>
    <row r="2174" spans="1:13" x14ac:dyDescent="0.25">
      <c r="A2174" s="2">
        <v>39682</v>
      </c>
      <c r="B2174">
        <v>1277.589966</v>
      </c>
      <c r="C2174">
        <v>1293.089966</v>
      </c>
      <c r="D2174">
        <v>1277.589966</v>
      </c>
      <c r="E2174">
        <v>1292.1999510000001</v>
      </c>
      <c r="F2174">
        <v>1292.1999510000001</v>
      </c>
      <c r="G2174">
        <v>3741070000</v>
      </c>
      <c r="H2174">
        <f>DAY(spx[[#This Row],[Date]])</f>
        <v>22</v>
      </c>
      <c r="I2174" s="7">
        <f>MONTH(spx[[#This Row],[Date]])</f>
        <v>8</v>
      </c>
      <c r="J2174" t="b">
        <f>MOD(spx[[#This Row],[month]]-1,3)=0</f>
        <v>0</v>
      </c>
      <c r="K2174" t="b">
        <f>spx[[#This Row],[month]]&lt;&gt;I2173</f>
        <v>0</v>
      </c>
      <c r="L2174" s="8">
        <f>YEAR(spx[[#This Row],[Date]])</f>
        <v>2008</v>
      </c>
      <c r="M2174" s="8" cm="1">
        <f t="array" ref="M2174">_xlfn.IFS(spx[[#This Row],[month]]&lt;=3,1,spx[[#This Row],[month]]&lt;=6,2,spx[[#This Row],[month]]&lt;=9,3,spx[[#This Row],[month]]&lt;=12,4)</f>
        <v>3</v>
      </c>
    </row>
    <row r="2175" spans="1:13" x14ac:dyDescent="0.25">
      <c r="A2175" s="2">
        <v>39685</v>
      </c>
      <c r="B2175">
        <v>1290.469971</v>
      </c>
      <c r="C2175">
        <v>1290.469971</v>
      </c>
      <c r="D2175">
        <v>1264.869995</v>
      </c>
      <c r="E2175">
        <v>1266.839966</v>
      </c>
      <c r="F2175">
        <v>1266.839966</v>
      </c>
      <c r="G2175">
        <v>3420600000</v>
      </c>
      <c r="H2175">
        <f>DAY(spx[[#This Row],[Date]])</f>
        <v>25</v>
      </c>
      <c r="I2175" s="7">
        <f>MONTH(spx[[#This Row],[Date]])</f>
        <v>8</v>
      </c>
      <c r="J2175" t="b">
        <f>MOD(spx[[#This Row],[month]]-1,3)=0</f>
        <v>0</v>
      </c>
      <c r="K2175" t="b">
        <f>spx[[#This Row],[month]]&lt;&gt;I2174</f>
        <v>0</v>
      </c>
      <c r="L2175" s="8">
        <f>YEAR(spx[[#This Row],[Date]])</f>
        <v>2008</v>
      </c>
      <c r="M2175" s="8" cm="1">
        <f t="array" ref="M2175">_xlfn.IFS(spx[[#This Row],[month]]&lt;=3,1,spx[[#This Row],[month]]&lt;=6,2,spx[[#This Row],[month]]&lt;=9,3,spx[[#This Row],[month]]&lt;=12,4)</f>
        <v>3</v>
      </c>
    </row>
    <row r="2176" spans="1:13" x14ac:dyDescent="0.25">
      <c r="A2176" s="2">
        <v>39686</v>
      </c>
      <c r="B2176">
        <v>1267.030029</v>
      </c>
      <c r="C2176">
        <v>1275.650024</v>
      </c>
      <c r="D2176">
        <v>1263.209961</v>
      </c>
      <c r="E2176">
        <v>1271.51001</v>
      </c>
      <c r="F2176">
        <v>1271.51001</v>
      </c>
      <c r="G2176">
        <v>3587570000</v>
      </c>
      <c r="H2176">
        <f>DAY(spx[[#This Row],[Date]])</f>
        <v>26</v>
      </c>
      <c r="I2176" s="7">
        <f>MONTH(spx[[#This Row],[Date]])</f>
        <v>8</v>
      </c>
      <c r="J2176" t="b">
        <f>MOD(spx[[#This Row],[month]]-1,3)=0</f>
        <v>0</v>
      </c>
      <c r="K2176" t="b">
        <f>spx[[#This Row],[month]]&lt;&gt;I2175</f>
        <v>0</v>
      </c>
      <c r="L2176" s="8">
        <f>YEAR(spx[[#This Row],[Date]])</f>
        <v>2008</v>
      </c>
      <c r="M2176" s="8" cm="1">
        <f t="array" ref="M2176">_xlfn.IFS(spx[[#This Row],[month]]&lt;=3,1,spx[[#This Row],[month]]&lt;=6,2,spx[[#This Row],[month]]&lt;=9,3,spx[[#This Row],[month]]&lt;=12,4)</f>
        <v>3</v>
      </c>
    </row>
    <row r="2177" spans="1:13" x14ac:dyDescent="0.25">
      <c r="A2177" s="2">
        <v>39687</v>
      </c>
      <c r="B2177">
        <v>1271.290039</v>
      </c>
      <c r="C2177">
        <v>1285.0500489999999</v>
      </c>
      <c r="D2177">
        <v>1270.030029</v>
      </c>
      <c r="E2177">
        <v>1281.660034</v>
      </c>
      <c r="F2177">
        <v>1281.660034</v>
      </c>
      <c r="G2177">
        <v>3499610000</v>
      </c>
      <c r="H2177">
        <f>DAY(spx[[#This Row],[Date]])</f>
        <v>27</v>
      </c>
      <c r="I2177" s="7">
        <f>MONTH(spx[[#This Row],[Date]])</f>
        <v>8</v>
      </c>
      <c r="J2177" t="b">
        <f>MOD(spx[[#This Row],[month]]-1,3)=0</f>
        <v>0</v>
      </c>
      <c r="K2177" t="b">
        <f>spx[[#This Row],[month]]&lt;&gt;I2176</f>
        <v>0</v>
      </c>
      <c r="L2177" s="8">
        <f>YEAR(spx[[#This Row],[Date]])</f>
        <v>2008</v>
      </c>
      <c r="M2177" s="8" cm="1">
        <f t="array" ref="M2177">_xlfn.IFS(spx[[#This Row],[month]]&lt;=3,1,spx[[#This Row],[month]]&lt;=6,2,spx[[#This Row],[month]]&lt;=9,3,spx[[#This Row],[month]]&lt;=12,4)</f>
        <v>3</v>
      </c>
    </row>
    <row r="2178" spans="1:13" x14ac:dyDescent="0.25">
      <c r="A2178" s="2">
        <v>39688</v>
      </c>
      <c r="B2178">
        <v>1283.790039</v>
      </c>
      <c r="C2178">
        <v>1300.6800539999999</v>
      </c>
      <c r="D2178">
        <v>1283.790039</v>
      </c>
      <c r="E2178">
        <v>1300.6800539999999</v>
      </c>
      <c r="F2178">
        <v>1300.6800539999999</v>
      </c>
      <c r="G2178">
        <v>3854280000</v>
      </c>
      <c r="H2178">
        <f>DAY(spx[[#This Row],[Date]])</f>
        <v>28</v>
      </c>
      <c r="I2178" s="7">
        <f>MONTH(spx[[#This Row],[Date]])</f>
        <v>8</v>
      </c>
      <c r="J2178" t="b">
        <f>MOD(spx[[#This Row],[month]]-1,3)=0</f>
        <v>0</v>
      </c>
      <c r="K2178" t="b">
        <f>spx[[#This Row],[month]]&lt;&gt;I2177</f>
        <v>0</v>
      </c>
      <c r="L2178" s="8">
        <f>YEAR(spx[[#This Row],[Date]])</f>
        <v>2008</v>
      </c>
      <c r="M2178" s="8" cm="1">
        <f t="array" ref="M2178">_xlfn.IFS(spx[[#This Row],[month]]&lt;=3,1,spx[[#This Row],[month]]&lt;=6,2,spx[[#This Row],[month]]&lt;=9,3,spx[[#This Row],[month]]&lt;=12,4)</f>
        <v>3</v>
      </c>
    </row>
    <row r="2179" spans="1:13" x14ac:dyDescent="0.25">
      <c r="A2179" s="2">
        <v>39689</v>
      </c>
      <c r="B2179">
        <v>1296.48999</v>
      </c>
      <c r="C2179">
        <v>1297.589966</v>
      </c>
      <c r="D2179">
        <v>1282.73999</v>
      </c>
      <c r="E2179">
        <v>1282.829956</v>
      </c>
      <c r="F2179">
        <v>1282.829956</v>
      </c>
      <c r="G2179">
        <v>3288120000</v>
      </c>
      <c r="H2179">
        <f>DAY(spx[[#This Row],[Date]])</f>
        <v>29</v>
      </c>
      <c r="I2179" s="7">
        <f>MONTH(spx[[#This Row],[Date]])</f>
        <v>8</v>
      </c>
      <c r="J2179" t="b">
        <f>MOD(spx[[#This Row],[month]]-1,3)=0</f>
        <v>0</v>
      </c>
      <c r="K2179" t="b">
        <f>spx[[#This Row],[month]]&lt;&gt;I2178</f>
        <v>0</v>
      </c>
      <c r="L2179" s="8">
        <f>YEAR(spx[[#This Row],[Date]])</f>
        <v>2008</v>
      </c>
      <c r="M2179" s="8" cm="1">
        <f t="array" ref="M2179">_xlfn.IFS(spx[[#This Row],[month]]&lt;=3,1,spx[[#This Row],[month]]&lt;=6,2,spx[[#This Row],[month]]&lt;=9,3,spx[[#This Row],[month]]&lt;=12,4)</f>
        <v>3</v>
      </c>
    </row>
    <row r="2180" spans="1:13" x14ac:dyDescent="0.25">
      <c r="A2180" s="2">
        <v>39693</v>
      </c>
      <c r="B2180">
        <v>1287.829956</v>
      </c>
      <c r="C2180">
        <v>1303.040039</v>
      </c>
      <c r="D2180">
        <v>1272.1999510000001</v>
      </c>
      <c r="E2180">
        <v>1277.579956</v>
      </c>
      <c r="F2180">
        <v>1277.579956</v>
      </c>
      <c r="G2180">
        <v>4783560000</v>
      </c>
      <c r="H2180">
        <f>DAY(spx[[#This Row],[Date]])</f>
        <v>2</v>
      </c>
      <c r="I2180" s="7">
        <f>MONTH(spx[[#This Row],[Date]])</f>
        <v>9</v>
      </c>
      <c r="J2180" t="b">
        <f>MOD(spx[[#This Row],[month]]-1,3)=0</f>
        <v>0</v>
      </c>
      <c r="K2180" t="b">
        <f>spx[[#This Row],[month]]&lt;&gt;I2179</f>
        <v>1</v>
      </c>
      <c r="L2180" s="8">
        <f>YEAR(spx[[#This Row],[Date]])</f>
        <v>2008</v>
      </c>
      <c r="M2180" s="8" cm="1">
        <f t="array" ref="M2180">_xlfn.IFS(spx[[#This Row],[month]]&lt;=3,1,spx[[#This Row],[month]]&lt;=6,2,spx[[#This Row],[month]]&lt;=9,3,spx[[#This Row],[month]]&lt;=12,4)</f>
        <v>3</v>
      </c>
    </row>
    <row r="2181" spans="1:13" x14ac:dyDescent="0.25">
      <c r="A2181" s="2">
        <v>39694</v>
      </c>
      <c r="B2181">
        <v>1276.6099850000001</v>
      </c>
      <c r="C2181">
        <v>1280.599976</v>
      </c>
      <c r="D2181">
        <v>1265.589966</v>
      </c>
      <c r="E2181">
        <v>1274.9799800000001</v>
      </c>
      <c r="F2181">
        <v>1274.9799800000001</v>
      </c>
      <c r="G2181">
        <v>5056980000</v>
      </c>
      <c r="H2181">
        <f>DAY(spx[[#This Row],[Date]])</f>
        <v>3</v>
      </c>
      <c r="I2181" s="7">
        <f>MONTH(spx[[#This Row],[Date]])</f>
        <v>9</v>
      </c>
      <c r="J2181" t="b">
        <f>MOD(spx[[#This Row],[month]]-1,3)=0</f>
        <v>0</v>
      </c>
      <c r="K2181" t="b">
        <f>spx[[#This Row],[month]]&lt;&gt;I2180</f>
        <v>0</v>
      </c>
      <c r="L2181" s="8">
        <f>YEAR(spx[[#This Row],[Date]])</f>
        <v>2008</v>
      </c>
      <c r="M2181" s="8" cm="1">
        <f t="array" ref="M2181">_xlfn.IFS(spx[[#This Row],[month]]&lt;=3,1,spx[[#This Row],[month]]&lt;=6,2,spx[[#This Row],[month]]&lt;=9,3,spx[[#This Row],[month]]&lt;=12,4)</f>
        <v>3</v>
      </c>
    </row>
    <row r="2182" spans="1:13" x14ac:dyDescent="0.25">
      <c r="A2182" s="2">
        <v>39695</v>
      </c>
      <c r="B2182">
        <v>1271.8000489999999</v>
      </c>
      <c r="C2182">
        <v>1271.8000489999999</v>
      </c>
      <c r="D2182">
        <v>1232.829956</v>
      </c>
      <c r="E2182">
        <v>1236.829956</v>
      </c>
      <c r="F2182">
        <v>1236.829956</v>
      </c>
      <c r="G2182">
        <v>5212500000</v>
      </c>
      <c r="H2182">
        <f>DAY(spx[[#This Row],[Date]])</f>
        <v>4</v>
      </c>
      <c r="I2182" s="7">
        <f>MONTH(spx[[#This Row],[Date]])</f>
        <v>9</v>
      </c>
      <c r="J2182" t="b">
        <f>MOD(spx[[#This Row],[month]]-1,3)=0</f>
        <v>0</v>
      </c>
      <c r="K2182" t="b">
        <f>spx[[#This Row],[month]]&lt;&gt;I2181</f>
        <v>0</v>
      </c>
      <c r="L2182" s="8">
        <f>YEAR(spx[[#This Row],[Date]])</f>
        <v>2008</v>
      </c>
      <c r="M2182" s="8" cm="1">
        <f t="array" ref="M2182">_xlfn.IFS(spx[[#This Row],[month]]&lt;=3,1,spx[[#This Row],[month]]&lt;=6,2,spx[[#This Row],[month]]&lt;=9,3,spx[[#This Row],[month]]&lt;=12,4)</f>
        <v>3</v>
      </c>
    </row>
    <row r="2183" spans="1:13" x14ac:dyDescent="0.25">
      <c r="A2183" s="2">
        <v>39696</v>
      </c>
      <c r="B2183">
        <v>1233.209961</v>
      </c>
      <c r="C2183">
        <v>1244.9399410000001</v>
      </c>
      <c r="D2183">
        <v>1217.2299800000001</v>
      </c>
      <c r="E2183">
        <v>1242.3100589999999</v>
      </c>
      <c r="F2183">
        <v>1242.3100589999999</v>
      </c>
      <c r="G2183">
        <v>5017080000</v>
      </c>
      <c r="H2183">
        <f>DAY(spx[[#This Row],[Date]])</f>
        <v>5</v>
      </c>
      <c r="I2183" s="7">
        <f>MONTH(spx[[#This Row],[Date]])</f>
        <v>9</v>
      </c>
      <c r="J2183" t="b">
        <f>MOD(spx[[#This Row],[month]]-1,3)=0</f>
        <v>0</v>
      </c>
      <c r="K2183" t="b">
        <f>spx[[#This Row],[month]]&lt;&gt;I2182</f>
        <v>0</v>
      </c>
      <c r="L2183" s="8">
        <f>YEAR(spx[[#This Row],[Date]])</f>
        <v>2008</v>
      </c>
      <c r="M2183" s="8" cm="1">
        <f t="array" ref="M2183">_xlfn.IFS(spx[[#This Row],[month]]&lt;=3,1,spx[[#This Row],[month]]&lt;=6,2,spx[[#This Row],[month]]&lt;=9,3,spx[[#This Row],[month]]&lt;=12,4)</f>
        <v>3</v>
      </c>
    </row>
    <row r="2184" spans="1:13" x14ac:dyDescent="0.25">
      <c r="A2184" s="2">
        <v>39699</v>
      </c>
      <c r="B2184">
        <v>1249.5</v>
      </c>
      <c r="C2184">
        <v>1274.420044</v>
      </c>
      <c r="D2184">
        <v>1247.119995</v>
      </c>
      <c r="E2184">
        <v>1267.790039</v>
      </c>
      <c r="F2184">
        <v>1267.790039</v>
      </c>
      <c r="G2184">
        <v>7351340000</v>
      </c>
      <c r="H2184">
        <f>DAY(spx[[#This Row],[Date]])</f>
        <v>8</v>
      </c>
      <c r="I2184" s="7">
        <f>MONTH(spx[[#This Row],[Date]])</f>
        <v>9</v>
      </c>
      <c r="J2184" t="b">
        <f>MOD(spx[[#This Row],[month]]-1,3)=0</f>
        <v>0</v>
      </c>
      <c r="K2184" t="b">
        <f>spx[[#This Row],[month]]&lt;&gt;I2183</f>
        <v>0</v>
      </c>
      <c r="L2184" s="8">
        <f>YEAR(spx[[#This Row],[Date]])</f>
        <v>2008</v>
      </c>
      <c r="M2184" s="8" cm="1">
        <f t="array" ref="M2184">_xlfn.IFS(spx[[#This Row],[month]]&lt;=3,1,spx[[#This Row],[month]]&lt;=6,2,spx[[#This Row],[month]]&lt;=9,3,spx[[#This Row],[month]]&lt;=12,4)</f>
        <v>3</v>
      </c>
    </row>
    <row r="2185" spans="1:13" x14ac:dyDescent="0.25">
      <c r="A2185" s="2">
        <v>39700</v>
      </c>
      <c r="B2185">
        <v>1267.9799800000001</v>
      </c>
      <c r="C2185">
        <v>1268.660034</v>
      </c>
      <c r="D2185">
        <v>1224.51001</v>
      </c>
      <c r="E2185">
        <v>1224.51001</v>
      </c>
      <c r="F2185">
        <v>1224.51001</v>
      </c>
      <c r="G2185">
        <v>7380630000</v>
      </c>
      <c r="H2185">
        <f>DAY(spx[[#This Row],[Date]])</f>
        <v>9</v>
      </c>
      <c r="I2185" s="7">
        <f>MONTH(spx[[#This Row],[Date]])</f>
        <v>9</v>
      </c>
      <c r="J2185" t="b">
        <f>MOD(spx[[#This Row],[month]]-1,3)=0</f>
        <v>0</v>
      </c>
      <c r="K2185" t="b">
        <f>spx[[#This Row],[month]]&lt;&gt;I2184</f>
        <v>0</v>
      </c>
      <c r="L2185" s="8">
        <f>YEAR(spx[[#This Row],[Date]])</f>
        <v>2008</v>
      </c>
      <c r="M2185" s="8" cm="1">
        <f t="array" ref="M2185">_xlfn.IFS(spx[[#This Row],[month]]&lt;=3,1,spx[[#This Row],[month]]&lt;=6,2,spx[[#This Row],[month]]&lt;=9,3,spx[[#This Row],[month]]&lt;=12,4)</f>
        <v>3</v>
      </c>
    </row>
    <row r="2186" spans="1:13" x14ac:dyDescent="0.25">
      <c r="A2186" s="2">
        <v>39701</v>
      </c>
      <c r="B2186">
        <v>1227.5</v>
      </c>
      <c r="C2186">
        <v>1243.900024</v>
      </c>
      <c r="D2186">
        <v>1221.599976</v>
      </c>
      <c r="E2186">
        <v>1232.040039</v>
      </c>
      <c r="F2186">
        <v>1232.040039</v>
      </c>
      <c r="G2186">
        <v>6543440000</v>
      </c>
      <c r="H2186">
        <f>DAY(spx[[#This Row],[Date]])</f>
        <v>10</v>
      </c>
      <c r="I2186" s="7">
        <f>MONTH(spx[[#This Row],[Date]])</f>
        <v>9</v>
      </c>
      <c r="J2186" t="b">
        <f>MOD(spx[[#This Row],[month]]-1,3)=0</f>
        <v>0</v>
      </c>
      <c r="K2186" t="b">
        <f>spx[[#This Row],[month]]&lt;&gt;I2185</f>
        <v>0</v>
      </c>
      <c r="L2186" s="8">
        <f>YEAR(spx[[#This Row],[Date]])</f>
        <v>2008</v>
      </c>
      <c r="M2186" s="8" cm="1">
        <f t="array" ref="M2186">_xlfn.IFS(spx[[#This Row],[month]]&lt;=3,1,spx[[#This Row],[month]]&lt;=6,2,spx[[#This Row],[month]]&lt;=9,3,spx[[#This Row],[month]]&lt;=12,4)</f>
        <v>3</v>
      </c>
    </row>
    <row r="2187" spans="1:13" x14ac:dyDescent="0.25">
      <c r="A2187" s="2">
        <v>39702</v>
      </c>
      <c r="B2187">
        <v>1229.040039</v>
      </c>
      <c r="C2187">
        <v>1249.9799800000001</v>
      </c>
      <c r="D2187">
        <v>1211.540039</v>
      </c>
      <c r="E2187">
        <v>1249.0500489999999</v>
      </c>
      <c r="F2187">
        <v>1249.0500489999999</v>
      </c>
      <c r="G2187">
        <v>6869250000</v>
      </c>
      <c r="H2187">
        <f>DAY(spx[[#This Row],[Date]])</f>
        <v>11</v>
      </c>
      <c r="I2187" s="7">
        <f>MONTH(spx[[#This Row],[Date]])</f>
        <v>9</v>
      </c>
      <c r="J2187" t="b">
        <f>MOD(spx[[#This Row],[month]]-1,3)=0</f>
        <v>0</v>
      </c>
      <c r="K2187" t="b">
        <f>spx[[#This Row],[month]]&lt;&gt;I2186</f>
        <v>0</v>
      </c>
      <c r="L2187" s="8">
        <f>YEAR(spx[[#This Row],[Date]])</f>
        <v>2008</v>
      </c>
      <c r="M2187" s="8" cm="1">
        <f t="array" ref="M2187">_xlfn.IFS(spx[[#This Row],[month]]&lt;=3,1,spx[[#This Row],[month]]&lt;=6,2,spx[[#This Row],[month]]&lt;=9,3,spx[[#This Row],[month]]&lt;=12,4)</f>
        <v>3</v>
      </c>
    </row>
    <row r="2188" spans="1:13" x14ac:dyDescent="0.25">
      <c r="A2188" s="2">
        <v>39703</v>
      </c>
      <c r="B2188">
        <v>1245.880005</v>
      </c>
      <c r="C2188">
        <v>1255.089966</v>
      </c>
      <c r="D2188">
        <v>1233.8100589999999</v>
      </c>
      <c r="E2188">
        <v>1251.6999510000001</v>
      </c>
      <c r="F2188">
        <v>1251.6999510000001</v>
      </c>
      <c r="G2188">
        <v>6273260000</v>
      </c>
      <c r="H2188">
        <f>DAY(spx[[#This Row],[Date]])</f>
        <v>12</v>
      </c>
      <c r="I2188" s="7">
        <f>MONTH(spx[[#This Row],[Date]])</f>
        <v>9</v>
      </c>
      <c r="J2188" t="b">
        <f>MOD(spx[[#This Row],[month]]-1,3)=0</f>
        <v>0</v>
      </c>
      <c r="K2188" t="b">
        <f>spx[[#This Row],[month]]&lt;&gt;I2187</f>
        <v>0</v>
      </c>
      <c r="L2188" s="8">
        <f>YEAR(spx[[#This Row],[Date]])</f>
        <v>2008</v>
      </c>
      <c r="M2188" s="8" cm="1">
        <f t="array" ref="M2188">_xlfn.IFS(spx[[#This Row],[month]]&lt;=3,1,spx[[#This Row],[month]]&lt;=6,2,spx[[#This Row],[month]]&lt;=9,3,spx[[#This Row],[month]]&lt;=12,4)</f>
        <v>3</v>
      </c>
    </row>
    <row r="2189" spans="1:13" x14ac:dyDescent="0.25">
      <c r="A2189" s="2">
        <v>39706</v>
      </c>
      <c r="B2189">
        <v>1250.920044</v>
      </c>
      <c r="C2189">
        <v>1250.920044</v>
      </c>
      <c r="D2189">
        <v>1192.6999510000001</v>
      </c>
      <c r="E2189">
        <v>1192.6999510000001</v>
      </c>
      <c r="F2189">
        <v>1192.6999510000001</v>
      </c>
      <c r="G2189">
        <v>8279510000</v>
      </c>
      <c r="H2189">
        <f>DAY(spx[[#This Row],[Date]])</f>
        <v>15</v>
      </c>
      <c r="I2189" s="7">
        <f>MONTH(spx[[#This Row],[Date]])</f>
        <v>9</v>
      </c>
      <c r="J2189" t="b">
        <f>MOD(spx[[#This Row],[month]]-1,3)=0</f>
        <v>0</v>
      </c>
      <c r="K2189" t="b">
        <f>spx[[#This Row],[month]]&lt;&gt;I2188</f>
        <v>0</v>
      </c>
      <c r="L2189" s="8">
        <f>YEAR(spx[[#This Row],[Date]])</f>
        <v>2008</v>
      </c>
      <c r="M2189" s="8" cm="1">
        <f t="array" ref="M2189">_xlfn.IFS(spx[[#This Row],[month]]&lt;=3,1,spx[[#This Row],[month]]&lt;=6,2,spx[[#This Row],[month]]&lt;=9,3,spx[[#This Row],[month]]&lt;=12,4)</f>
        <v>3</v>
      </c>
    </row>
    <row r="2190" spans="1:13" x14ac:dyDescent="0.25">
      <c r="A2190" s="2">
        <v>39707</v>
      </c>
      <c r="B2190">
        <v>1188.3100589999999</v>
      </c>
      <c r="C2190">
        <v>1214.839966</v>
      </c>
      <c r="D2190">
        <v>1169.280029</v>
      </c>
      <c r="E2190">
        <v>1213.599976</v>
      </c>
      <c r="F2190">
        <v>1213.599976</v>
      </c>
      <c r="G2190">
        <v>9459830000</v>
      </c>
      <c r="H2190">
        <f>DAY(spx[[#This Row],[Date]])</f>
        <v>16</v>
      </c>
      <c r="I2190" s="7">
        <f>MONTH(spx[[#This Row],[Date]])</f>
        <v>9</v>
      </c>
      <c r="J2190" t="b">
        <f>MOD(spx[[#This Row],[month]]-1,3)=0</f>
        <v>0</v>
      </c>
      <c r="K2190" t="b">
        <f>spx[[#This Row],[month]]&lt;&gt;I2189</f>
        <v>0</v>
      </c>
      <c r="L2190" s="8">
        <f>YEAR(spx[[#This Row],[Date]])</f>
        <v>2008</v>
      </c>
      <c r="M2190" s="8" cm="1">
        <f t="array" ref="M2190">_xlfn.IFS(spx[[#This Row],[month]]&lt;=3,1,spx[[#This Row],[month]]&lt;=6,2,spx[[#This Row],[month]]&lt;=9,3,spx[[#This Row],[month]]&lt;=12,4)</f>
        <v>3</v>
      </c>
    </row>
    <row r="2191" spans="1:13" x14ac:dyDescent="0.25">
      <c r="A2191" s="2">
        <v>39708</v>
      </c>
      <c r="B2191">
        <v>1210.339966</v>
      </c>
      <c r="C2191">
        <v>1210.339966</v>
      </c>
      <c r="D2191">
        <v>1155.880005</v>
      </c>
      <c r="E2191">
        <v>1156.3900149999999</v>
      </c>
      <c r="F2191">
        <v>1156.3900149999999</v>
      </c>
      <c r="G2191">
        <v>9431870000</v>
      </c>
      <c r="H2191">
        <f>DAY(spx[[#This Row],[Date]])</f>
        <v>17</v>
      </c>
      <c r="I2191" s="7">
        <f>MONTH(spx[[#This Row],[Date]])</f>
        <v>9</v>
      </c>
      <c r="J2191" t="b">
        <f>MOD(spx[[#This Row],[month]]-1,3)=0</f>
        <v>0</v>
      </c>
      <c r="K2191" t="b">
        <f>spx[[#This Row],[month]]&lt;&gt;I2190</f>
        <v>0</v>
      </c>
      <c r="L2191" s="8">
        <f>YEAR(spx[[#This Row],[Date]])</f>
        <v>2008</v>
      </c>
      <c r="M2191" s="8" cm="1">
        <f t="array" ref="M2191">_xlfn.IFS(spx[[#This Row],[month]]&lt;=3,1,spx[[#This Row],[month]]&lt;=6,2,spx[[#This Row],[month]]&lt;=9,3,spx[[#This Row],[month]]&lt;=12,4)</f>
        <v>3</v>
      </c>
    </row>
    <row r="2192" spans="1:13" x14ac:dyDescent="0.25">
      <c r="A2192" s="2">
        <v>39709</v>
      </c>
      <c r="B2192">
        <v>1157.079956</v>
      </c>
      <c r="C2192">
        <v>1211.1400149999999</v>
      </c>
      <c r="D2192">
        <v>1133.5</v>
      </c>
      <c r="E2192">
        <v>1206.51001</v>
      </c>
      <c r="F2192">
        <v>1206.51001</v>
      </c>
      <c r="G2192">
        <v>10082690000</v>
      </c>
      <c r="H2192">
        <f>DAY(spx[[#This Row],[Date]])</f>
        <v>18</v>
      </c>
      <c r="I2192" s="7">
        <f>MONTH(spx[[#This Row],[Date]])</f>
        <v>9</v>
      </c>
      <c r="J2192" t="b">
        <f>MOD(spx[[#This Row],[month]]-1,3)=0</f>
        <v>0</v>
      </c>
      <c r="K2192" t="b">
        <f>spx[[#This Row],[month]]&lt;&gt;I2191</f>
        <v>0</v>
      </c>
      <c r="L2192" s="8">
        <f>YEAR(spx[[#This Row],[Date]])</f>
        <v>2008</v>
      </c>
      <c r="M2192" s="8" cm="1">
        <f t="array" ref="M2192">_xlfn.IFS(spx[[#This Row],[month]]&lt;=3,1,spx[[#This Row],[month]]&lt;=6,2,spx[[#This Row],[month]]&lt;=9,3,spx[[#This Row],[month]]&lt;=12,4)</f>
        <v>3</v>
      </c>
    </row>
    <row r="2193" spans="1:13" x14ac:dyDescent="0.25">
      <c r="A2193" s="2">
        <v>39710</v>
      </c>
      <c r="B2193">
        <v>1213.1099850000001</v>
      </c>
      <c r="C2193">
        <v>1265.119995</v>
      </c>
      <c r="D2193">
        <v>1213.1099850000001</v>
      </c>
      <c r="E2193">
        <v>1255.079956</v>
      </c>
      <c r="F2193">
        <v>1255.079956</v>
      </c>
      <c r="G2193">
        <v>9387170000</v>
      </c>
      <c r="H2193">
        <f>DAY(spx[[#This Row],[Date]])</f>
        <v>19</v>
      </c>
      <c r="I2193" s="7">
        <f>MONTH(spx[[#This Row],[Date]])</f>
        <v>9</v>
      </c>
      <c r="J2193" t="b">
        <f>MOD(spx[[#This Row],[month]]-1,3)=0</f>
        <v>0</v>
      </c>
      <c r="K2193" t="b">
        <f>spx[[#This Row],[month]]&lt;&gt;I2192</f>
        <v>0</v>
      </c>
      <c r="L2193" s="8">
        <f>YEAR(spx[[#This Row],[Date]])</f>
        <v>2008</v>
      </c>
      <c r="M2193" s="8" cm="1">
        <f t="array" ref="M2193">_xlfn.IFS(spx[[#This Row],[month]]&lt;=3,1,spx[[#This Row],[month]]&lt;=6,2,spx[[#This Row],[month]]&lt;=9,3,spx[[#This Row],[month]]&lt;=12,4)</f>
        <v>3</v>
      </c>
    </row>
    <row r="2194" spans="1:13" x14ac:dyDescent="0.25">
      <c r="A2194" s="2">
        <v>39713</v>
      </c>
      <c r="B2194">
        <v>1255.369995</v>
      </c>
      <c r="C2194">
        <v>1255.369995</v>
      </c>
      <c r="D2194">
        <v>1205.6099850000001</v>
      </c>
      <c r="E2194">
        <v>1207.089966</v>
      </c>
      <c r="F2194">
        <v>1207.089966</v>
      </c>
      <c r="G2194">
        <v>5368130000</v>
      </c>
      <c r="H2194">
        <f>DAY(spx[[#This Row],[Date]])</f>
        <v>22</v>
      </c>
      <c r="I2194" s="7">
        <f>MONTH(spx[[#This Row],[Date]])</f>
        <v>9</v>
      </c>
      <c r="J2194" t="b">
        <f>MOD(spx[[#This Row],[month]]-1,3)=0</f>
        <v>0</v>
      </c>
      <c r="K2194" t="b">
        <f>spx[[#This Row],[month]]&lt;&gt;I2193</f>
        <v>0</v>
      </c>
      <c r="L2194" s="8">
        <f>YEAR(spx[[#This Row],[Date]])</f>
        <v>2008</v>
      </c>
      <c r="M2194" s="8" cm="1">
        <f t="array" ref="M2194">_xlfn.IFS(spx[[#This Row],[month]]&lt;=3,1,spx[[#This Row],[month]]&lt;=6,2,spx[[#This Row],[month]]&lt;=9,3,spx[[#This Row],[month]]&lt;=12,4)</f>
        <v>3</v>
      </c>
    </row>
    <row r="2195" spans="1:13" x14ac:dyDescent="0.25">
      <c r="A2195" s="2">
        <v>39714</v>
      </c>
      <c r="B2195">
        <v>1207.6099850000001</v>
      </c>
      <c r="C2195">
        <v>1221.150024</v>
      </c>
      <c r="D2195">
        <v>1187.0600589999999</v>
      </c>
      <c r="E2195">
        <v>1188.219971</v>
      </c>
      <c r="F2195">
        <v>1188.219971</v>
      </c>
      <c r="G2195">
        <v>5185730000</v>
      </c>
      <c r="H2195">
        <f>DAY(spx[[#This Row],[Date]])</f>
        <v>23</v>
      </c>
      <c r="I2195" s="7">
        <f>MONTH(spx[[#This Row],[Date]])</f>
        <v>9</v>
      </c>
      <c r="J2195" t="b">
        <f>MOD(spx[[#This Row],[month]]-1,3)=0</f>
        <v>0</v>
      </c>
      <c r="K2195" t="b">
        <f>spx[[#This Row],[month]]&lt;&gt;I2194</f>
        <v>0</v>
      </c>
      <c r="L2195" s="8">
        <f>YEAR(spx[[#This Row],[Date]])</f>
        <v>2008</v>
      </c>
      <c r="M2195" s="8" cm="1">
        <f t="array" ref="M2195">_xlfn.IFS(spx[[#This Row],[month]]&lt;=3,1,spx[[#This Row],[month]]&lt;=6,2,spx[[#This Row],[month]]&lt;=9,3,spx[[#This Row],[month]]&lt;=12,4)</f>
        <v>3</v>
      </c>
    </row>
    <row r="2196" spans="1:13" x14ac:dyDescent="0.25">
      <c r="A2196" s="2">
        <v>39715</v>
      </c>
      <c r="B2196">
        <v>1188.790039</v>
      </c>
      <c r="C2196">
        <v>1197.410034</v>
      </c>
      <c r="D2196">
        <v>1179.790039</v>
      </c>
      <c r="E2196">
        <v>1185.869995</v>
      </c>
      <c r="F2196">
        <v>1185.869995</v>
      </c>
      <c r="G2196">
        <v>4820360000</v>
      </c>
      <c r="H2196">
        <f>DAY(spx[[#This Row],[Date]])</f>
        <v>24</v>
      </c>
      <c r="I2196" s="7">
        <f>MONTH(spx[[#This Row],[Date]])</f>
        <v>9</v>
      </c>
      <c r="J2196" t="b">
        <f>MOD(spx[[#This Row],[month]]-1,3)=0</f>
        <v>0</v>
      </c>
      <c r="K2196" t="b">
        <f>spx[[#This Row],[month]]&lt;&gt;I2195</f>
        <v>0</v>
      </c>
      <c r="L2196" s="8">
        <f>YEAR(spx[[#This Row],[Date]])</f>
        <v>2008</v>
      </c>
      <c r="M2196" s="8" cm="1">
        <f t="array" ref="M2196">_xlfn.IFS(spx[[#This Row],[month]]&lt;=3,1,spx[[#This Row],[month]]&lt;=6,2,spx[[#This Row],[month]]&lt;=9,3,spx[[#This Row],[month]]&lt;=12,4)</f>
        <v>3</v>
      </c>
    </row>
    <row r="2197" spans="1:13" x14ac:dyDescent="0.25">
      <c r="A2197" s="2">
        <v>39716</v>
      </c>
      <c r="B2197">
        <v>1187.869995</v>
      </c>
      <c r="C2197">
        <v>1220.030029</v>
      </c>
      <c r="D2197">
        <v>1187.869995</v>
      </c>
      <c r="E2197">
        <v>1209.1800539999999</v>
      </c>
      <c r="F2197">
        <v>1209.1800539999999</v>
      </c>
      <c r="G2197">
        <v>5877640000</v>
      </c>
      <c r="H2197">
        <f>DAY(spx[[#This Row],[Date]])</f>
        <v>25</v>
      </c>
      <c r="I2197" s="7">
        <f>MONTH(spx[[#This Row],[Date]])</f>
        <v>9</v>
      </c>
      <c r="J2197" t="b">
        <f>MOD(spx[[#This Row],[month]]-1,3)=0</f>
        <v>0</v>
      </c>
      <c r="K2197" t="b">
        <f>spx[[#This Row],[month]]&lt;&gt;I2196</f>
        <v>0</v>
      </c>
      <c r="L2197" s="8">
        <f>YEAR(spx[[#This Row],[Date]])</f>
        <v>2008</v>
      </c>
      <c r="M2197" s="8" cm="1">
        <f t="array" ref="M2197">_xlfn.IFS(spx[[#This Row],[month]]&lt;=3,1,spx[[#This Row],[month]]&lt;=6,2,spx[[#This Row],[month]]&lt;=9,3,spx[[#This Row],[month]]&lt;=12,4)</f>
        <v>3</v>
      </c>
    </row>
    <row r="2198" spans="1:13" x14ac:dyDescent="0.25">
      <c r="A2198" s="2">
        <v>39717</v>
      </c>
      <c r="B2198">
        <v>1204.469971</v>
      </c>
      <c r="C2198">
        <v>1215.7700199999999</v>
      </c>
      <c r="D2198">
        <v>1187.540039</v>
      </c>
      <c r="E2198">
        <v>1213.2700199999999</v>
      </c>
      <c r="F2198">
        <v>1213.2700199999999</v>
      </c>
      <c r="G2198">
        <v>5383610000</v>
      </c>
      <c r="H2198">
        <f>DAY(spx[[#This Row],[Date]])</f>
        <v>26</v>
      </c>
      <c r="I2198" s="7">
        <f>MONTH(spx[[#This Row],[Date]])</f>
        <v>9</v>
      </c>
      <c r="J2198" t="b">
        <f>MOD(spx[[#This Row],[month]]-1,3)=0</f>
        <v>0</v>
      </c>
      <c r="K2198" t="b">
        <f>spx[[#This Row],[month]]&lt;&gt;I2197</f>
        <v>0</v>
      </c>
      <c r="L2198" s="8">
        <f>YEAR(spx[[#This Row],[Date]])</f>
        <v>2008</v>
      </c>
      <c r="M2198" s="8" cm="1">
        <f t="array" ref="M2198">_xlfn.IFS(spx[[#This Row],[month]]&lt;=3,1,spx[[#This Row],[month]]&lt;=6,2,spx[[#This Row],[month]]&lt;=9,3,spx[[#This Row],[month]]&lt;=12,4)</f>
        <v>3</v>
      </c>
    </row>
    <row r="2199" spans="1:13" x14ac:dyDescent="0.25">
      <c r="A2199" s="2">
        <v>39720</v>
      </c>
      <c r="B2199">
        <v>1209.0699460000001</v>
      </c>
      <c r="C2199">
        <v>1209.0699460000001</v>
      </c>
      <c r="D2199">
        <v>1106.420044</v>
      </c>
      <c r="E2199">
        <v>1106.420044</v>
      </c>
      <c r="F2199">
        <v>1106.420044</v>
      </c>
      <c r="G2199">
        <v>7305060000</v>
      </c>
      <c r="H2199">
        <f>DAY(spx[[#This Row],[Date]])</f>
        <v>29</v>
      </c>
      <c r="I2199" s="7">
        <f>MONTH(spx[[#This Row],[Date]])</f>
        <v>9</v>
      </c>
      <c r="J2199" t="b">
        <f>MOD(spx[[#This Row],[month]]-1,3)=0</f>
        <v>0</v>
      </c>
      <c r="K2199" t="b">
        <f>spx[[#This Row],[month]]&lt;&gt;I2198</f>
        <v>0</v>
      </c>
      <c r="L2199" s="8">
        <f>YEAR(spx[[#This Row],[Date]])</f>
        <v>2008</v>
      </c>
      <c r="M2199" s="8" cm="1">
        <f t="array" ref="M2199">_xlfn.IFS(spx[[#This Row],[month]]&lt;=3,1,spx[[#This Row],[month]]&lt;=6,2,spx[[#This Row],[month]]&lt;=9,3,spx[[#This Row],[month]]&lt;=12,4)</f>
        <v>3</v>
      </c>
    </row>
    <row r="2200" spans="1:13" x14ac:dyDescent="0.25">
      <c r="A2200" s="2">
        <v>39721</v>
      </c>
      <c r="B2200">
        <v>1113.780029</v>
      </c>
      <c r="C2200">
        <v>1168.030029</v>
      </c>
      <c r="D2200">
        <v>1113.780029</v>
      </c>
      <c r="E2200">
        <v>1166.3599850000001</v>
      </c>
      <c r="F2200">
        <v>1166.3599850000001</v>
      </c>
      <c r="G2200">
        <v>4937680000</v>
      </c>
      <c r="H2200">
        <f>DAY(spx[[#This Row],[Date]])</f>
        <v>30</v>
      </c>
      <c r="I2200" s="7">
        <f>MONTH(spx[[#This Row],[Date]])</f>
        <v>9</v>
      </c>
      <c r="J2200" t="b">
        <f>MOD(spx[[#This Row],[month]]-1,3)=0</f>
        <v>0</v>
      </c>
      <c r="K2200" t="b">
        <f>spx[[#This Row],[month]]&lt;&gt;I2199</f>
        <v>0</v>
      </c>
      <c r="L2200" s="8">
        <f>YEAR(spx[[#This Row],[Date]])</f>
        <v>2008</v>
      </c>
      <c r="M2200" s="8" cm="1">
        <f t="array" ref="M2200">_xlfn.IFS(spx[[#This Row],[month]]&lt;=3,1,spx[[#This Row],[month]]&lt;=6,2,spx[[#This Row],[month]]&lt;=9,3,spx[[#This Row],[month]]&lt;=12,4)</f>
        <v>3</v>
      </c>
    </row>
    <row r="2201" spans="1:13" x14ac:dyDescent="0.25">
      <c r="A2201" s="2">
        <v>39722</v>
      </c>
      <c r="B2201">
        <v>1164.170044</v>
      </c>
      <c r="C2201">
        <v>1167.030029</v>
      </c>
      <c r="D2201">
        <v>1140.7700199999999</v>
      </c>
      <c r="E2201">
        <v>1161.0600589999999</v>
      </c>
      <c r="F2201">
        <v>1161.0600589999999</v>
      </c>
      <c r="G2201">
        <v>5782130000</v>
      </c>
      <c r="H2201">
        <f>DAY(spx[[#This Row],[Date]])</f>
        <v>1</v>
      </c>
      <c r="I2201" s="7">
        <f>MONTH(spx[[#This Row],[Date]])</f>
        <v>10</v>
      </c>
      <c r="J2201" t="b">
        <f>MOD(spx[[#This Row],[month]]-1,3)=0</f>
        <v>1</v>
      </c>
      <c r="K2201" t="b">
        <f>spx[[#This Row],[month]]&lt;&gt;I2200</f>
        <v>1</v>
      </c>
      <c r="L2201" s="8">
        <f>YEAR(spx[[#This Row],[Date]])</f>
        <v>2008</v>
      </c>
      <c r="M2201" s="8" cm="1">
        <f t="array" ref="M2201">_xlfn.IFS(spx[[#This Row],[month]]&lt;=3,1,spx[[#This Row],[month]]&lt;=6,2,spx[[#This Row],[month]]&lt;=9,3,spx[[#This Row],[month]]&lt;=12,4)</f>
        <v>4</v>
      </c>
    </row>
    <row r="2202" spans="1:13" x14ac:dyDescent="0.25">
      <c r="A2202" s="2">
        <v>39723</v>
      </c>
      <c r="B2202">
        <v>1160.6400149999999</v>
      </c>
      <c r="C2202">
        <v>1160.6400149999999</v>
      </c>
      <c r="D2202">
        <v>1111.4300539999999</v>
      </c>
      <c r="E2202">
        <v>1114.280029</v>
      </c>
      <c r="F2202">
        <v>1114.280029</v>
      </c>
      <c r="G2202">
        <v>6285640000</v>
      </c>
      <c r="H2202">
        <f>DAY(spx[[#This Row],[Date]])</f>
        <v>2</v>
      </c>
      <c r="I2202" s="7">
        <f>MONTH(spx[[#This Row],[Date]])</f>
        <v>10</v>
      </c>
      <c r="J2202" t="b">
        <f>MOD(spx[[#This Row],[month]]-1,3)=0</f>
        <v>1</v>
      </c>
      <c r="K2202" t="b">
        <f>spx[[#This Row],[month]]&lt;&gt;I2201</f>
        <v>0</v>
      </c>
      <c r="L2202" s="8">
        <f>YEAR(spx[[#This Row],[Date]])</f>
        <v>2008</v>
      </c>
      <c r="M2202" s="8" cm="1">
        <f t="array" ref="M2202">_xlfn.IFS(spx[[#This Row],[month]]&lt;=3,1,spx[[#This Row],[month]]&lt;=6,2,spx[[#This Row],[month]]&lt;=9,3,spx[[#This Row],[month]]&lt;=12,4)</f>
        <v>4</v>
      </c>
    </row>
    <row r="2203" spans="1:13" x14ac:dyDescent="0.25">
      <c r="A2203" s="2">
        <v>39724</v>
      </c>
      <c r="B2203">
        <v>1115.160034</v>
      </c>
      <c r="C2203">
        <v>1153.8199460000001</v>
      </c>
      <c r="D2203">
        <v>1098.1400149999999</v>
      </c>
      <c r="E2203">
        <v>1099.2299800000001</v>
      </c>
      <c r="F2203">
        <v>1099.2299800000001</v>
      </c>
      <c r="G2203">
        <v>6716120000</v>
      </c>
      <c r="H2203">
        <f>DAY(spx[[#This Row],[Date]])</f>
        <v>3</v>
      </c>
      <c r="I2203" s="7">
        <f>MONTH(spx[[#This Row],[Date]])</f>
        <v>10</v>
      </c>
      <c r="J2203" t="b">
        <f>MOD(spx[[#This Row],[month]]-1,3)=0</f>
        <v>1</v>
      </c>
      <c r="K2203" t="b">
        <f>spx[[#This Row],[month]]&lt;&gt;I2202</f>
        <v>0</v>
      </c>
      <c r="L2203" s="8">
        <f>YEAR(spx[[#This Row],[Date]])</f>
        <v>2008</v>
      </c>
      <c r="M2203" s="8" cm="1">
        <f t="array" ref="M2203">_xlfn.IFS(spx[[#This Row],[month]]&lt;=3,1,spx[[#This Row],[month]]&lt;=6,2,spx[[#This Row],[month]]&lt;=9,3,spx[[#This Row],[month]]&lt;=12,4)</f>
        <v>4</v>
      </c>
    </row>
    <row r="2204" spans="1:13" x14ac:dyDescent="0.25">
      <c r="A2204" s="2">
        <v>39727</v>
      </c>
      <c r="B2204">
        <v>1097.5600589999999</v>
      </c>
      <c r="C2204">
        <v>1097.5600589999999</v>
      </c>
      <c r="D2204">
        <v>1007.969971</v>
      </c>
      <c r="E2204">
        <v>1056.8900149999999</v>
      </c>
      <c r="F2204">
        <v>1056.8900149999999</v>
      </c>
      <c r="G2204">
        <v>7956020000</v>
      </c>
      <c r="H2204">
        <f>DAY(spx[[#This Row],[Date]])</f>
        <v>6</v>
      </c>
      <c r="I2204" s="7">
        <f>MONTH(spx[[#This Row],[Date]])</f>
        <v>10</v>
      </c>
      <c r="J2204" t="b">
        <f>MOD(spx[[#This Row],[month]]-1,3)=0</f>
        <v>1</v>
      </c>
      <c r="K2204" t="b">
        <f>spx[[#This Row],[month]]&lt;&gt;I2203</f>
        <v>0</v>
      </c>
      <c r="L2204" s="8">
        <f>YEAR(spx[[#This Row],[Date]])</f>
        <v>2008</v>
      </c>
      <c r="M2204" s="8" cm="1">
        <f t="array" ref="M2204">_xlfn.IFS(spx[[#This Row],[month]]&lt;=3,1,spx[[#This Row],[month]]&lt;=6,2,spx[[#This Row],[month]]&lt;=9,3,spx[[#This Row],[month]]&lt;=12,4)</f>
        <v>4</v>
      </c>
    </row>
    <row r="2205" spans="1:13" x14ac:dyDescent="0.25">
      <c r="A2205" s="2">
        <v>39728</v>
      </c>
      <c r="B2205">
        <v>1057.599976</v>
      </c>
      <c r="C2205">
        <v>1072.910034</v>
      </c>
      <c r="D2205">
        <v>996.22997999999995</v>
      </c>
      <c r="E2205">
        <v>996.22997999999995</v>
      </c>
      <c r="F2205">
        <v>996.22997999999995</v>
      </c>
      <c r="G2205">
        <v>7069210000</v>
      </c>
      <c r="H2205">
        <f>DAY(spx[[#This Row],[Date]])</f>
        <v>7</v>
      </c>
      <c r="I2205" s="7">
        <f>MONTH(spx[[#This Row],[Date]])</f>
        <v>10</v>
      </c>
      <c r="J2205" t="b">
        <f>MOD(spx[[#This Row],[month]]-1,3)=0</f>
        <v>1</v>
      </c>
      <c r="K2205" t="b">
        <f>spx[[#This Row],[month]]&lt;&gt;I2204</f>
        <v>0</v>
      </c>
      <c r="L2205" s="8">
        <f>YEAR(spx[[#This Row],[Date]])</f>
        <v>2008</v>
      </c>
      <c r="M2205" s="8" cm="1">
        <f t="array" ref="M2205">_xlfn.IFS(spx[[#This Row],[month]]&lt;=3,1,spx[[#This Row],[month]]&lt;=6,2,spx[[#This Row],[month]]&lt;=9,3,spx[[#This Row],[month]]&lt;=12,4)</f>
        <v>4</v>
      </c>
    </row>
    <row r="2206" spans="1:13" x14ac:dyDescent="0.25">
      <c r="A2206" s="2">
        <v>39729</v>
      </c>
      <c r="B2206">
        <v>988.90997300000004</v>
      </c>
      <c r="C2206">
        <v>1021.059998</v>
      </c>
      <c r="D2206">
        <v>970.96997099999999</v>
      </c>
      <c r="E2206">
        <v>984.94000200000005</v>
      </c>
      <c r="F2206">
        <v>984.94000200000005</v>
      </c>
      <c r="G2206">
        <v>8716330000</v>
      </c>
      <c r="H2206">
        <f>DAY(spx[[#This Row],[Date]])</f>
        <v>8</v>
      </c>
      <c r="I2206" s="7">
        <f>MONTH(spx[[#This Row],[Date]])</f>
        <v>10</v>
      </c>
      <c r="J2206" t="b">
        <f>MOD(spx[[#This Row],[month]]-1,3)=0</f>
        <v>1</v>
      </c>
      <c r="K2206" t="b">
        <f>spx[[#This Row],[month]]&lt;&gt;I2205</f>
        <v>0</v>
      </c>
      <c r="L2206" s="8">
        <f>YEAR(spx[[#This Row],[Date]])</f>
        <v>2008</v>
      </c>
      <c r="M2206" s="8" cm="1">
        <f t="array" ref="M2206">_xlfn.IFS(spx[[#This Row],[month]]&lt;=3,1,spx[[#This Row],[month]]&lt;=6,2,spx[[#This Row],[month]]&lt;=9,3,spx[[#This Row],[month]]&lt;=12,4)</f>
        <v>4</v>
      </c>
    </row>
    <row r="2207" spans="1:13" x14ac:dyDescent="0.25">
      <c r="A2207" s="2">
        <v>39730</v>
      </c>
      <c r="B2207">
        <v>988.419983</v>
      </c>
      <c r="C2207">
        <v>1005.25</v>
      </c>
      <c r="D2207">
        <v>909.19000200000005</v>
      </c>
      <c r="E2207">
        <v>909.919983</v>
      </c>
      <c r="F2207">
        <v>909.919983</v>
      </c>
      <c r="G2207">
        <v>6819000000</v>
      </c>
      <c r="H2207">
        <f>DAY(spx[[#This Row],[Date]])</f>
        <v>9</v>
      </c>
      <c r="I2207" s="7">
        <f>MONTH(spx[[#This Row],[Date]])</f>
        <v>10</v>
      </c>
      <c r="J2207" t="b">
        <f>MOD(spx[[#This Row],[month]]-1,3)=0</f>
        <v>1</v>
      </c>
      <c r="K2207" t="b">
        <f>spx[[#This Row],[month]]&lt;&gt;I2206</f>
        <v>0</v>
      </c>
      <c r="L2207" s="8">
        <f>YEAR(spx[[#This Row],[Date]])</f>
        <v>2008</v>
      </c>
      <c r="M2207" s="8" cm="1">
        <f t="array" ref="M2207">_xlfn.IFS(spx[[#This Row],[month]]&lt;=3,1,spx[[#This Row],[month]]&lt;=6,2,spx[[#This Row],[month]]&lt;=9,3,spx[[#This Row],[month]]&lt;=12,4)</f>
        <v>4</v>
      </c>
    </row>
    <row r="2208" spans="1:13" x14ac:dyDescent="0.25">
      <c r="A2208" s="2">
        <v>39731</v>
      </c>
      <c r="B2208">
        <v>902.30999799999995</v>
      </c>
      <c r="C2208">
        <v>936.35998500000005</v>
      </c>
      <c r="D2208">
        <v>839.79998799999998</v>
      </c>
      <c r="E2208">
        <v>899.21997099999999</v>
      </c>
      <c r="F2208">
        <v>899.21997099999999</v>
      </c>
      <c r="G2208">
        <v>11456230000</v>
      </c>
      <c r="H2208">
        <f>DAY(spx[[#This Row],[Date]])</f>
        <v>10</v>
      </c>
      <c r="I2208" s="7">
        <f>MONTH(spx[[#This Row],[Date]])</f>
        <v>10</v>
      </c>
      <c r="J2208" t="b">
        <f>MOD(spx[[#This Row],[month]]-1,3)=0</f>
        <v>1</v>
      </c>
      <c r="K2208" t="b">
        <f>spx[[#This Row],[month]]&lt;&gt;I2207</f>
        <v>0</v>
      </c>
      <c r="L2208" s="8">
        <f>YEAR(spx[[#This Row],[Date]])</f>
        <v>2008</v>
      </c>
      <c r="M2208" s="8" cm="1">
        <f t="array" ref="M2208">_xlfn.IFS(spx[[#This Row],[month]]&lt;=3,1,spx[[#This Row],[month]]&lt;=6,2,spx[[#This Row],[month]]&lt;=9,3,spx[[#This Row],[month]]&lt;=12,4)</f>
        <v>4</v>
      </c>
    </row>
    <row r="2209" spans="1:13" x14ac:dyDescent="0.25">
      <c r="A2209" s="2">
        <v>39734</v>
      </c>
      <c r="B2209">
        <v>912.75</v>
      </c>
      <c r="C2209">
        <v>1006.929993</v>
      </c>
      <c r="D2209">
        <v>912.75</v>
      </c>
      <c r="E2209">
        <v>1003.349976</v>
      </c>
      <c r="F2209">
        <v>1003.349976</v>
      </c>
      <c r="G2209">
        <v>7263370000</v>
      </c>
      <c r="H2209">
        <f>DAY(spx[[#This Row],[Date]])</f>
        <v>13</v>
      </c>
      <c r="I2209" s="7">
        <f>MONTH(spx[[#This Row],[Date]])</f>
        <v>10</v>
      </c>
      <c r="J2209" t="b">
        <f>MOD(spx[[#This Row],[month]]-1,3)=0</f>
        <v>1</v>
      </c>
      <c r="K2209" t="b">
        <f>spx[[#This Row],[month]]&lt;&gt;I2208</f>
        <v>0</v>
      </c>
      <c r="L2209" s="8">
        <f>YEAR(spx[[#This Row],[Date]])</f>
        <v>2008</v>
      </c>
      <c r="M2209" s="8" cm="1">
        <f t="array" ref="M2209">_xlfn.IFS(spx[[#This Row],[month]]&lt;=3,1,spx[[#This Row],[month]]&lt;=6,2,spx[[#This Row],[month]]&lt;=9,3,spx[[#This Row],[month]]&lt;=12,4)</f>
        <v>4</v>
      </c>
    </row>
    <row r="2210" spans="1:13" x14ac:dyDescent="0.25">
      <c r="A2210" s="2">
        <v>39735</v>
      </c>
      <c r="B2210">
        <v>1009.969971</v>
      </c>
      <c r="C2210">
        <v>1044.3100589999999</v>
      </c>
      <c r="D2210">
        <v>972.07000700000003</v>
      </c>
      <c r="E2210">
        <v>998.01000999999997</v>
      </c>
      <c r="F2210">
        <v>998.01000999999997</v>
      </c>
      <c r="G2210">
        <v>8161990000</v>
      </c>
      <c r="H2210">
        <f>DAY(spx[[#This Row],[Date]])</f>
        <v>14</v>
      </c>
      <c r="I2210" s="7">
        <f>MONTH(spx[[#This Row],[Date]])</f>
        <v>10</v>
      </c>
      <c r="J2210" t="b">
        <f>MOD(spx[[#This Row],[month]]-1,3)=0</f>
        <v>1</v>
      </c>
      <c r="K2210" t="b">
        <f>spx[[#This Row],[month]]&lt;&gt;I2209</f>
        <v>0</v>
      </c>
      <c r="L2210" s="8">
        <f>YEAR(spx[[#This Row],[Date]])</f>
        <v>2008</v>
      </c>
      <c r="M2210" s="8" cm="1">
        <f t="array" ref="M2210">_xlfn.IFS(spx[[#This Row],[month]]&lt;=3,1,spx[[#This Row],[month]]&lt;=6,2,spx[[#This Row],[month]]&lt;=9,3,spx[[#This Row],[month]]&lt;=12,4)</f>
        <v>4</v>
      </c>
    </row>
    <row r="2211" spans="1:13" x14ac:dyDescent="0.25">
      <c r="A2211" s="2">
        <v>39736</v>
      </c>
      <c r="B2211">
        <v>994.59997599999997</v>
      </c>
      <c r="C2211">
        <v>994.59997599999997</v>
      </c>
      <c r="D2211">
        <v>903.98999000000003</v>
      </c>
      <c r="E2211">
        <v>907.84002699999996</v>
      </c>
      <c r="F2211">
        <v>907.84002699999996</v>
      </c>
      <c r="G2211">
        <v>6542330000</v>
      </c>
      <c r="H2211">
        <f>DAY(spx[[#This Row],[Date]])</f>
        <v>15</v>
      </c>
      <c r="I2211" s="7">
        <f>MONTH(spx[[#This Row],[Date]])</f>
        <v>10</v>
      </c>
      <c r="J2211" t="b">
        <f>MOD(spx[[#This Row],[month]]-1,3)=0</f>
        <v>1</v>
      </c>
      <c r="K2211" t="b">
        <f>spx[[#This Row],[month]]&lt;&gt;I2210</f>
        <v>0</v>
      </c>
      <c r="L2211" s="8">
        <f>YEAR(spx[[#This Row],[Date]])</f>
        <v>2008</v>
      </c>
      <c r="M2211" s="8" cm="1">
        <f t="array" ref="M2211">_xlfn.IFS(spx[[#This Row],[month]]&lt;=3,1,spx[[#This Row],[month]]&lt;=6,2,spx[[#This Row],[month]]&lt;=9,3,spx[[#This Row],[month]]&lt;=12,4)</f>
        <v>4</v>
      </c>
    </row>
    <row r="2212" spans="1:13" x14ac:dyDescent="0.25">
      <c r="A2212" s="2">
        <v>39737</v>
      </c>
      <c r="B2212">
        <v>909.53002900000001</v>
      </c>
      <c r="C2212">
        <v>947.71002199999998</v>
      </c>
      <c r="D2212">
        <v>865.830017</v>
      </c>
      <c r="E2212">
        <v>946.42999299999997</v>
      </c>
      <c r="F2212">
        <v>946.42999299999997</v>
      </c>
      <c r="G2212">
        <v>7984500000</v>
      </c>
      <c r="H2212">
        <f>DAY(spx[[#This Row],[Date]])</f>
        <v>16</v>
      </c>
      <c r="I2212" s="7">
        <f>MONTH(spx[[#This Row],[Date]])</f>
        <v>10</v>
      </c>
      <c r="J2212" t="b">
        <f>MOD(spx[[#This Row],[month]]-1,3)=0</f>
        <v>1</v>
      </c>
      <c r="K2212" t="b">
        <f>spx[[#This Row],[month]]&lt;&gt;I2211</f>
        <v>0</v>
      </c>
      <c r="L2212" s="8">
        <f>YEAR(spx[[#This Row],[Date]])</f>
        <v>2008</v>
      </c>
      <c r="M2212" s="8" cm="1">
        <f t="array" ref="M2212">_xlfn.IFS(spx[[#This Row],[month]]&lt;=3,1,spx[[#This Row],[month]]&lt;=6,2,spx[[#This Row],[month]]&lt;=9,3,spx[[#This Row],[month]]&lt;=12,4)</f>
        <v>4</v>
      </c>
    </row>
    <row r="2213" spans="1:13" x14ac:dyDescent="0.25">
      <c r="A2213" s="2">
        <v>39738</v>
      </c>
      <c r="B2213">
        <v>942.28997800000002</v>
      </c>
      <c r="C2213">
        <v>984.64001499999995</v>
      </c>
      <c r="D2213">
        <v>918.73999000000003</v>
      </c>
      <c r="E2213">
        <v>940.54998799999998</v>
      </c>
      <c r="F2213">
        <v>940.54998799999998</v>
      </c>
      <c r="G2213">
        <v>6581780000</v>
      </c>
      <c r="H2213">
        <f>DAY(spx[[#This Row],[Date]])</f>
        <v>17</v>
      </c>
      <c r="I2213" s="7">
        <f>MONTH(spx[[#This Row],[Date]])</f>
        <v>10</v>
      </c>
      <c r="J2213" t="b">
        <f>MOD(spx[[#This Row],[month]]-1,3)=0</f>
        <v>1</v>
      </c>
      <c r="K2213" t="b">
        <f>spx[[#This Row],[month]]&lt;&gt;I2212</f>
        <v>0</v>
      </c>
      <c r="L2213" s="8">
        <f>YEAR(spx[[#This Row],[Date]])</f>
        <v>2008</v>
      </c>
      <c r="M2213" s="8" cm="1">
        <f t="array" ref="M2213">_xlfn.IFS(spx[[#This Row],[month]]&lt;=3,1,spx[[#This Row],[month]]&lt;=6,2,spx[[#This Row],[month]]&lt;=9,3,spx[[#This Row],[month]]&lt;=12,4)</f>
        <v>4</v>
      </c>
    </row>
    <row r="2214" spans="1:13" x14ac:dyDescent="0.25">
      <c r="A2214" s="2">
        <v>39741</v>
      </c>
      <c r="B2214">
        <v>943.51000999999997</v>
      </c>
      <c r="C2214">
        <v>985.40002400000003</v>
      </c>
      <c r="D2214">
        <v>943.51000999999997</v>
      </c>
      <c r="E2214">
        <v>985.40002400000003</v>
      </c>
      <c r="F2214">
        <v>985.40002400000003</v>
      </c>
      <c r="G2214">
        <v>5175640000</v>
      </c>
      <c r="H2214">
        <f>DAY(spx[[#This Row],[Date]])</f>
        <v>20</v>
      </c>
      <c r="I2214" s="7">
        <f>MONTH(spx[[#This Row],[Date]])</f>
        <v>10</v>
      </c>
      <c r="J2214" t="b">
        <f>MOD(spx[[#This Row],[month]]-1,3)=0</f>
        <v>1</v>
      </c>
      <c r="K2214" t="b">
        <f>spx[[#This Row],[month]]&lt;&gt;I2213</f>
        <v>0</v>
      </c>
      <c r="L2214" s="8">
        <f>YEAR(spx[[#This Row],[Date]])</f>
        <v>2008</v>
      </c>
      <c r="M2214" s="8" cm="1">
        <f t="array" ref="M2214">_xlfn.IFS(spx[[#This Row],[month]]&lt;=3,1,spx[[#This Row],[month]]&lt;=6,2,spx[[#This Row],[month]]&lt;=9,3,spx[[#This Row],[month]]&lt;=12,4)</f>
        <v>4</v>
      </c>
    </row>
    <row r="2215" spans="1:13" x14ac:dyDescent="0.25">
      <c r="A2215" s="2">
        <v>39742</v>
      </c>
      <c r="B2215">
        <v>980.40002400000003</v>
      </c>
      <c r="C2215">
        <v>985.44000200000005</v>
      </c>
      <c r="D2215">
        <v>952.46997099999999</v>
      </c>
      <c r="E2215">
        <v>955.04998799999998</v>
      </c>
      <c r="F2215">
        <v>955.04998799999998</v>
      </c>
      <c r="G2215">
        <v>5121830000</v>
      </c>
      <c r="H2215">
        <f>DAY(spx[[#This Row],[Date]])</f>
        <v>21</v>
      </c>
      <c r="I2215" s="7">
        <f>MONTH(spx[[#This Row],[Date]])</f>
        <v>10</v>
      </c>
      <c r="J2215" t="b">
        <f>MOD(spx[[#This Row],[month]]-1,3)=0</f>
        <v>1</v>
      </c>
      <c r="K2215" t="b">
        <f>spx[[#This Row],[month]]&lt;&gt;I2214</f>
        <v>0</v>
      </c>
      <c r="L2215" s="8">
        <f>YEAR(spx[[#This Row],[Date]])</f>
        <v>2008</v>
      </c>
      <c r="M2215" s="8" cm="1">
        <f t="array" ref="M2215">_xlfn.IFS(spx[[#This Row],[month]]&lt;=3,1,spx[[#This Row],[month]]&lt;=6,2,spx[[#This Row],[month]]&lt;=9,3,spx[[#This Row],[month]]&lt;=12,4)</f>
        <v>4</v>
      </c>
    </row>
    <row r="2216" spans="1:13" x14ac:dyDescent="0.25">
      <c r="A2216" s="2">
        <v>39743</v>
      </c>
      <c r="B2216">
        <v>951.669983</v>
      </c>
      <c r="C2216">
        <v>951.669983</v>
      </c>
      <c r="D2216">
        <v>875.80999799999995</v>
      </c>
      <c r="E2216">
        <v>896.78002900000001</v>
      </c>
      <c r="F2216">
        <v>896.78002900000001</v>
      </c>
      <c r="G2216">
        <v>6147980000</v>
      </c>
      <c r="H2216">
        <f>DAY(spx[[#This Row],[Date]])</f>
        <v>22</v>
      </c>
      <c r="I2216" s="7">
        <f>MONTH(spx[[#This Row],[Date]])</f>
        <v>10</v>
      </c>
      <c r="J2216" t="b">
        <f>MOD(spx[[#This Row],[month]]-1,3)=0</f>
        <v>1</v>
      </c>
      <c r="K2216" t="b">
        <f>spx[[#This Row],[month]]&lt;&gt;I2215</f>
        <v>0</v>
      </c>
      <c r="L2216" s="8">
        <f>YEAR(spx[[#This Row],[Date]])</f>
        <v>2008</v>
      </c>
      <c r="M2216" s="8" cm="1">
        <f t="array" ref="M2216">_xlfn.IFS(spx[[#This Row],[month]]&lt;=3,1,spx[[#This Row],[month]]&lt;=6,2,spx[[#This Row],[month]]&lt;=9,3,spx[[#This Row],[month]]&lt;=12,4)</f>
        <v>4</v>
      </c>
    </row>
    <row r="2217" spans="1:13" x14ac:dyDescent="0.25">
      <c r="A2217" s="2">
        <v>39744</v>
      </c>
      <c r="B2217">
        <v>899.080017</v>
      </c>
      <c r="C2217">
        <v>922.830017</v>
      </c>
      <c r="D2217">
        <v>858.44000200000005</v>
      </c>
      <c r="E2217">
        <v>908.10998500000005</v>
      </c>
      <c r="F2217">
        <v>908.10998500000005</v>
      </c>
      <c r="G2217">
        <v>7189900000</v>
      </c>
      <c r="H2217">
        <f>DAY(spx[[#This Row],[Date]])</f>
        <v>23</v>
      </c>
      <c r="I2217" s="7">
        <f>MONTH(spx[[#This Row],[Date]])</f>
        <v>10</v>
      </c>
      <c r="J2217" t="b">
        <f>MOD(spx[[#This Row],[month]]-1,3)=0</f>
        <v>1</v>
      </c>
      <c r="K2217" t="b">
        <f>spx[[#This Row],[month]]&lt;&gt;I2216</f>
        <v>0</v>
      </c>
      <c r="L2217" s="8">
        <f>YEAR(spx[[#This Row],[Date]])</f>
        <v>2008</v>
      </c>
      <c r="M2217" s="8" cm="1">
        <f t="array" ref="M2217">_xlfn.IFS(spx[[#This Row],[month]]&lt;=3,1,spx[[#This Row],[month]]&lt;=6,2,spx[[#This Row],[month]]&lt;=9,3,spx[[#This Row],[month]]&lt;=12,4)</f>
        <v>4</v>
      </c>
    </row>
    <row r="2218" spans="1:13" x14ac:dyDescent="0.25">
      <c r="A2218" s="2">
        <v>39745</v>
      </c>
      <c r="B2218">
        <v>895.21997099999999</v>
      </c>
      <c r="C2218">
        <v>896.29998799999998</v>
      </c>
      <c r="D2218">
        <v>852.84997599999997</v>
      </c>
      <c r="E2218">
        <v>876.77002000000005</v>
      </c>
      <c r="F2218">
        <v>876.77002000000005</v>
      </c>
      <c r="G2218">
        <v>6550050000</v>
      </c>
      <c r="H2218">
        <f>DAY(spx[[#This Row],[Date]])</f>
        <v>24</v>
      </c>
      <c r="I2218" s="7">
        <f>MONTH(spx[[#This Row],[Date]])</f>
        <v>10</v>
      </c>
      <c r="J2218" t="b">
        <f>MOD(spx[[#This Row],[month]]-1,3)=0</f>
        <v>1</v>
      </c>
      <c r="K2218" t="b">
        <f>spx[[#This Row],[month]]&lt;&gt;I2217</f>
        <v>0</v>
      </c>
      <c r="L2218" s="8">
        <f>YEAR(spx[[#This Row],[Date]])</f>
        <v>2008</v>
      </c>
      <c r="M2218" s="8" cm="1">
        <f t="array" ref="M2218">_xlfn.IFS(spx[[#This Row],[month]]&lt;=3,1,spx[[#This Row],[month]]&lt;=6,2,spx[[#This Row],[month]]&lt;=9,3,spx[[#This Row],[month]]&lt;=12,4)</f>
        <v>4</v>
      </c>
    </row>
    <row r="2219" spans="1:13" x14ac:dyDescent="0.25">
      <c r="A2219" s="2">
        <v>39748</v>
      </c>
      <c r="B2219">
        <v>874.28002900000001</v>
      </c>
      <c r="C2219">
        <v>893.78002900000001</v>
      </c>
      <c r="D2219">
        <v>846.75</v>
      </c>
      <c r="E2219">
        <v>848.919983</v>
      </c>
      <c r="F2219">
        <v>848.919983</v>
      </c>
      <c r="G2219">
        <v>5558050000</v>
      </c>
      <c r="H2219">
        <f>DAY(spx[[#This Row],[Date]])</f>
        <v>27</v>
      </c>
      <c r="I2219" s="7">
        <f>MONTH(spx[[#This Row],[Date]])</f>
        <v>10</v>
      </c>
      <c r="J2219" t="b">
        <f>MOD(spx[[#This Row],[month]]-1,3)=0</f>
        <v>1</v>
      </c>
      <c r="K2219" t="b">
        <f>spx[[#This Row],[month]]&lt;&gt;I2218</f>
        <v>0</v>
      </c>
      <c r="L2219" s="8">
        <f>YEAR(spx[[#This Row],[Date]])</f>
        <v>2008</v>
      </c>
      <c r="M2219" s="8" cm="1">
        <f t="array" ref="M2219">_xlfn.IFS(spx[[#This Row],[month]]&lt;=3,1,spx[[#This Row],[month]]&lt;=6,2,spx[[#This Row],[month]]&lt;=9,3,spx[[#This Row],[month]]&lt;=12,4)</f>
        <v>4</v>
      </c>
    </row>
    <row r="2220" spans="1:13" x14ac:dyDescent="0.25">
      <c r="A2220" s="2">
        <v>39749</v>
      </c>
      <c r="B2220">
        <v>848.919983</v>
      </c>
      <c r="C2220">
        <v>940.51000999999997</v>
      </c>
      <c r="D2220">
        <v>845.27002000000005</v>
      </c>
      <c r="E2220">
        <v>940.51000999999997</v>
      </c>
      <c r="F2220">
        <v>940.51000999999997</v>
      </c>
      <c r="G2220">
        <v>7096950000</v>
      </c>
      <c r="H2220">
        <f>DAY(spx[[#This Row],[Date]])</f>
        <v>28</v>
      </c>
      <c r="I2220" s="7">
        <f>MONTH(spx[[#This Row],[Date]])</f>
        <v>10</v>
      </c>
      <c r="J2220" t="b">
        <f>MOD(spx[[#This Row],[month]]-1,3)=0</f>
        <v>1</v>
      </c>
      <c r="K2220" t="b">
        <f>spx[[#This Row],[month]]&lt;&gt;I2219</f>
        <v>0</v>
      </c>
      <c r="L2220" s="8">
        <f>YEAR(spx[[#This Row],[Date]])</f>
        <v>2008</v>
      </c>
      <c r="M2220" s="8" cm="1">
        <f t="array" ref="M2220">_xlfn.IFS(spx[[#This Row],[month]]&lt;=3,1,spx[[#This Row],[month]]&lt;=6,2,spx[[#This Row],[month]]&lt;=9,3,spx[[#This Row],[month]]&lt;=12,4)</f>
        <v>4</v>
      </c>
    </row>
    <row r="2221" spans="1:13" x14ac:dyDescent="0.25">
      <c r="A2221" s="2">
        <v>39750</v>
      </c>
      <c r="B2221">
        <v>939.51000999999997</v>
      </c>
      <c r="C2221">
        <v>969.96997099999999</v>
      </c>
      <c r="D2221">
        <v>922.26000999999997</v>
      </c>
      <c r="E2221">
        <v>930.09002699999996</v>
      </c>
      <c r="F2221">
        <v>930.09002699999996</v>
      </c>
      <c r="G2221">
        <v>7077800000</v>
      </c>
      <c r="H2221">
        <f>DAY(spx[[#This Row],[Date]])</f>
        <v>29</v>
      </c>
      <c r="I2221" s="7">
        <f>MONTH(spx[[#This Row],[Date]])</f>
        <v>10</v>
      </c>
      <c r="J2221" t="b">
        <f>MOD(spx[[#This Row],[month]]-1,3)=0</f>
        <v>1</v>
      </c>
      <c r="K2221" t="b">
        <f>spx[[#This Row],[month]]&lt;&gt;I2220</f>
        <v>0</v>
      </c>
      <c r="L2221" s="8">
        <f>YEAR(spx[[#This Row],[Date]])</f>
        <v>2008</v>
      </c>
      <c r="M2221" s="8" cm="1">
        <f t="array" ref="M2221">_xlfn.IFS(spx[[#This Row],[month]]&lt;=3,1,spx[[#This Row],[month]]&lt;=6,2,spx[[#This Row],[month]]&lt;=9,3,spx[[#This Row],[month]]&lt;=12,4)</f>
        <v>4</v>
      </c>
    </row>
    <row r="2222" spans="1:13" x14ac:dyDescent="0.25">
      <c r="A2222" s="2">
        <v>39751</v>
      </c>
      <c r="B2222">
        <v>939.38000499999998</v>
      </c>
      <c r="C2222">
        <v>963.22997999999995</v>
      </c>
      <c r="D2222">
        <v>928.5</v>
      </c>
      <c r="E2222">
        <v>954.09002699999996</v>
      </c>
      <c r="F2222">
        <v>954.09002699999996</v>
      </c>
      <c r="G2222">
        <v>6175830000</v>
      </c>
      <c r="H2222">
        <f>DAY(spx[[#This Row],[Date]])</f>
        <v>30</v>
      </c>
      <c r="I2222" s="7">
        <f>MONTH(spx[[#This Row],[Date]])</f>
        <v>10</v>
      </c>
      <c r="J2222" t="b">
        <f>MOD(spx[[#This Row],[month]]-1,3)=0</f>
        <v>1</v>
      </c>
      <c r="K2222" t="b">
        <f>spx[[#This Row],[month]]&lt;&gt;I2221</f>
        <v>0</v>
      </c>
      <c r="L2222" s="8">
        <f>YEAR(spx[[#This Row],[Date]])</f>
        <v>2008</v>
      </c>
      <c r="M2222" s="8" cm="1">
        <f t="array" ref="M2222">_xlfn.IFS(spx[[#This Row],[month]]&lt;=3,1,spx[[#This Row],[month]]&lt;=6,2,spx[[#This Row],[month]]&lt;=9,3,spx[[#This Row],[month]]&lt;=12,4)</f>
        <v>4</v>
      </c>
    </row>
    <row r="2223" spans="1:13" x14ac:dyDescent="0.25">
      <c r="A2223" s="2">
        <v>39752</v>
      </c>
      <c r="B2223">
        <v>953.10998500000005</v>
      </c>
      <c r="C2223">
        <v>984.38000499999998</v>
      </c>
      <c r="D2223">
        <v>944.59002699999996</v>
      </c>
      <c r="E2223">
        <v>968.75</v>
      </c>
      <c r="F2223">
        <v>968.75</v>
      </c>
      <c r="G2223">
        <v>6394350000</v>
      </c>
      <c r="H2223">
        <f>DAY(spx[[#This Row],[Date]])</f>
        <v>31</v>
      </c>
      <c r="I2223" s="7">
        <f>MONTH(spx[[#This Row],[Date]])</f>
        <v>10</v>
      </c>
      <c r="J2223" t="b">
        <f>MOD(spx[[#This Row],[month]]-1,3)=0</f>
        <v>1</v>
      </c>
      <c r="K2223" t="b">
        <f>spx[[#This Row],[month]]&lt;&gt;I2222</f>
        <v>0</v>
      </c>
      <c r="L2223" s="8">
        <f>YEAR(spx[[#This Row],[Date]])</f>
        <v>2008</v>
      </c>
      <c r="M2223" s="8" cm="1">
        <f t="array" ref="M2223">_xlfn.IFS(spx[[#This Row],[month]]&lt;=3,1,spx[[#This Row],[month]]&lt;=6,2,spx[[#This Row],[month]]&lt;=9,3,spx[[#This Row],[month]]&lt;=12,4)</f>
        <v>4</v>
      </c>
    </row>
    <row r="2224" spans="1:13" x14ac:dyDescent="0.25">
      <c r="A2224" s="2">
        <v>39755</v>
      </c>
      <c r="B2224">
        <v>968.669983</v>
      </c>
      <c r="C2224">
        <v>975.57000700000003</v>
      </c>
      <c r="D2224">
        <v>958.82000700000003</v>
      </c>
      <c r="E2224">
        <v>966.29998799999998</v>
      </c>
      <c r="F2224">
        <v>966.29998799999998</v>
      </c>
      <c r="G2224">
        <v>4492280000</v>
      </c>
      <c r="H2224">
        <f>DAY(spx[[#This Row],[Date]])</f>
        <v>3</v>
      </c>
      <c r="I2224" s="7">
        <f>MONTH(spx[[#This Row],[Date]])</f>
        <v>11</v>
      </c>
      <c r="J2224" t="b">
        <f>MOD(spx[[#This Row],[month]]-1,3)=0</f>
        <v>0</v>
      </c>
      <c r="K2224" t="b">
        <f>spx[[#This Row],[month]]&lt;&gt;I2223</f>
        <v>1</v>
      </c>
      <c r="L2224" s="8">
        <f>YEAR(spx[[#This Row],[Date]])</f>
        <v>2008</v>
      </c>
      <c r="M2224" s="8" cm="1">
        <f t="array" ref="M2224">_xlfn.IFS(spx[[#This Row],[month]]&lt;=3,1,spx[[#This Row],[month]]&lt;=6,2,spx[[#This Row],[month]]&lt;=9,3,spx[[#This Row],[month]]&lt;=12,4)</f>
        <v>4</v>
      </c>
    </row>
    <row r="2225" spans="1:13" x14ac:dyDescent="0.25">
      <c r="A2225" s="2">
        <v>39756</v>
      </c>
      <c r="B2225">
        <v>971.30999799999995</v>
      </c>
      <c r="C2225">
        <v>1007.51001</v>
      </c>
      <c r="D2225">
        <v>971.30999799999995</v>
      </c>
      <c r="E2225">
        <v>1005.75</v>
      </c>
      <c r="F2225">
        <v>1005.75</v>
      </c>
      <c r="G2225">
        <v>5531290000</v>
      </c>
      <c r="H2225">
        <f>DAY(spx[[#This Row],[Date]])</f>
        <v>4</v>
      </c>
      <c r="I2225" s="7">
        <f>MONTH(spx[[#This Row],[Date]])</f>
        <v>11</v>
      </c>
      <c r="J2225" t="b">
        <f>MOD(spx[[#This Row],[month]]-1,3)=0</f>
        <v>0</v>
      </c>
      <c r="K2225" t="b">
        <f>spx[[#This Row],[month]]&lt;&gt;I2224</f>
        <v>0</v>
      </c>
      <c r="L2225" s="8">
        <f>YEAR(spx[[#This Row],[Date]])</f>
        <v>2008</v>
      </c>
      <c r="M2225" s="8" cm="1">
        <f t="array" ref="M2225">_xlfn.IFS(spx[[#This Row],[month]]&lt;=3,1,spx[[#This Row],[month]]&lt;=6,2,spx[[#This Row],[month]]&lt;=9,3,spx[[#This Row],[month]]&lt;=12,4)</f>
        <v>4</v>
      </c>
    </row>
    <row r="2226" spans="1:13" x14ac:dyDescent="0.25">
      <c r="A2226" s="2">
        <v>39757</v>
      </c>
      <c r="B2226">
        <v>1001.840027</v>
      </c>
      <c r="C2226">
        <v>1001.840027</v>
      </c>
      <c r="D2226">
        <v>949.85998500000005</v>
      </c>
      <c r="E2226">
        <v>952.77002000000005</v>
      </c>
      <c r="F2226">
        <v>952.77002000000005</v>
      </c>
      <c r="G2226">
        <v>5426640000</v>
      </c>
      <c r="H2226">
        <f>DAY(spx[[#This Row],[Date]])</f>
        <v>5</v>
      </c>
      <c r="I2226" s="7">
        <f>MONTH(spx[[#This Row],[Date]])</f>
        <v>11</v>
      </c>
      <c r="J2226" t="b">
        <f>MOD(spx[[#This Row],[month]]-1,3)=0</f>
        <v>0</v>
      </c>
      <c r="K2226" t="b">
        <f>spx[[#This Row],[month]]&lt;&gt;I2225</f>
        <v>0</v>
      </c>
      <c r="L2226" s="8">
        <f>YEAR(spx[[#This Row],[Date]])</f>
        <v>2008</v>
      </c>
      <c r="M2226" s="8" cm="1">
        <f t="array" ref="M2226">_xlfn.IFS(spx[[#This Row],[month]]&lt;=3,1,spx[[#This Row],[month]]&lt;=6,2,spx[[#This Row],[month]]&lt;=9,3,spx[[#This Row],[month]]&lt;=12,4)</f>
        <v>4</v>
      </c>
    </row>
    <row r="2227" spans="1:13" x14ac:dyDescent="0.25">
      <c r="A2227" s="2">
        <v>39758</v>
      </c>
      <c r="B2227">
        <v>952.40002400000003</v>
      </c>
      <c r="C2227">
        <v>952.40002400000003</v>
      </c>
      <c r="D2227">
        <v>899.72997999999995</v>
      </c>
      <c r="E2227">
        <v>904.88000499999998</v>
      </c>
      <c r="F2227">
        <v>904.88000499999998</v>
      </c>
      <c r="G2227">
        <v>6102230000</v>
      </c>
      <c r="H2227">
        <f>DAY(spx[[#This Row],[Date]])</f>
        <v>6</v>
      </c>
      <c r="I2227" s="7">
        <f>MONTH(spx[[#This Row],[Date]])</f>
        <v>11</v>
      </c>
      <c r="J2227" t="b">
        <f>MOD(spx[[#This Row],[month]]-1,3)=0</f>
        <v>0</v>
      </c>
      <c r="K2227" t="b">
        <f>spx[[#This Row],[month]]&lt;&gt;I2226</f>
        <v>0</v>
      </c>
      <c r="L2227" s="8">
        <f>YEAR(spx[[#This Row],[Date]])</f>
        <v>2008</v>
      </c>
      <c r="M2227" s="8" cm="1">
        <f t="array" ref="M2227">_xlfn.IFS(spx[[#This Row],[month]]&lt;=3,1,spx[[#This Row],[month]]&lt;=6,2,spx[[#This Row],[month]]&lt;=9,3,spx[[#This Row],[month]]&lt;=12,4)</f>
        <v>4</v>
      </c>
    </row>
    <row r="2228" spans="1:13" x14ac:dyDescent="0.25">
      <c r="A2228" s="2">
        <v>39759</v>
      </c>
      <c r="B2228">
        <v>907.44000200000005</v>
      </c>
      <c r="C2228">
        <v>931.46002199999998</v>
      </c>
      <c r="D2228">
        <v>906.90002400000003</v>
      </c>
      <c r="E2228">
        <v>930.98999000000003</v>
      </c>
      <c r="F2228">
        <v>930.98999000000003</v>
      </c>
      <c r="G2228">
        <v>4931640000</v>
      </c>
      <c r="H2228">
        <f>DAY(spx[[#This Row],[Date]])</f>
        <v>7</v>
      </c>
      <c r="I2228" s="7">
        <f>MONTH(spx[[#This Row],[Date]])</f>
        <v>11</v>
      </c>
      <c r="J2228" t="b">
        <f>MOD(spx[[#This Row],[month]]-1,3)=0</f>
        <v>0</v>
      </c>
      <c r="K2228" t="b">
        <f>spx[[#This Row],[month]]&lt;&gt;I2227</f>
        <v>0</v>
      </c>
      <c r="L2228" s="8">
        <f>YEAR(spx[[#This Row],[Date]])</f>
        <v>2008</v>
      </c>
      <c r="M2228" s="8" cm="1">
        <f t="array" ref="M2228">_xlfn.IFS(spx[[#This Row],[month]]&lt;=3,1,spx[[#This Row],[month]]&lt;=6,2,spx[[#This Row],[month]]&lt;=9,3,spx[[#This Row],[month]]&lt;=12,4)</f>
        <v>4</v>
      </c>
    </row>
    <row r="2229" spans="1:13" x14ac:dyDescent="0.25">
      <c r="A2229" s="2">
        <v>39762</v>
      </c>
      <c r="B2229">
        <v>936.75</v>
      </c>
      <c r="C2229">
        <v>951.95001200000002</v>
      </c>
      <c r="D2229">
        <v>907.46997099999999</v>
      </c>
      <c r="E2229">
        <v>919.21002199999998</v>
      </c>
      <c r="F2229">
        <v>919.21002199999998</v>
      </c>
      <c r="G2229">
        <v>4572000000</v>
      </c>
      <c r="H2229">
        <f>DAY(spx[[#This Row],[Date]])</f>
        <v>10</v>
      </c>
      <c r="I2229" s="7">
        <f>MONTH(spx[[#This Row],[Date]])</f>
        <v>11</v>
      </c>
      <c r="J2229" t="b">
        <f>MOD(spx[[#This Row],[month]]-1,3)=0</f>
        <v>0</v>
      </c>
      <c r="K2229" t="b">
        <f>spx[[#This Row],[month]]&lt;&gt;I2228</f>
        <v>0</v>
      </c>
      <c r="L2229" s="8">
        <f>YEAR(spx[[#This Row],[Date]])</f>
        <v>2008</v>
      </c>
      <c r="M2229" s="8" cm="1">
        <f t="array" ref="M2229">_xlfn.IFS(spx[[#This Row],[month]]&lt;=3,1,spx[[#This Row],[month]]&lt;=6,2,spx[[#This Row],[month]]&lt;=9,3,spx[[#This Row],[month]]&lt;=12,4)</f>
        <v>4</v>
      </c>
    </row>
    <row r="2230" spans="1:13" x14ac:dyDescent="0.25">
      <c r="A2230" s="2">
        <v>39763</v>
      </c>
      <c r="B2230">
        <v>917.15002400000003</v>
      </c>
      <c r="C2230">
        <v>917.15002400000003</v>
      </c>
      <c r="D2230">
        <v>884.90002400000003</v>
      </c>
      <c r="E2230">
        <v>898.95001200000002</v>
      </c>
      <c r="F2230">
        <v>898.95001200000002</v>
      </c>
      <c r="G2230">
        <v>4998340000</v>
      </c>
      <c r="H2230">
        <f>DAY(spx[[#This Row],[Date]])</f>
        <v>11</v>
      </c>
      <c r="I2230" s="7">
        <f>MONTH(spx[[#This Row],[Date]])</f>
        <v>11</v>
      </c>
      <c r="J2230" t="b">
        <f>MOD(spx[[#This Row],[month]]-1,3)=0</f>
        <v>0</v>
      </c>
      <c r="K2230" t="b">
        <f>spx[[#This Row],[month]]&lt;&gt;I2229</f>
        <v>0</v>
      </c>
      <c r="L2230" s="8">
        <f>YEAR(spx[[#This Row],[Date]])</f>
        <v>2008</v>
      </c>
      <c r="M2230" s="8" cm="1">
        <f t="array" ref="M2230">_xlfn.IFS(spx[[#This Row],[month]]&lt;=3,1,spx[[#This Row],[month]]&lt;=6,2,spx[[#This Row],[month]]&lt;=9,3,spx[[#This Row],[month]]&lt;=12,4)</f>
        <v>4</v>
      </c>
    </row>
    <row r="2231" spans="1:13" x14ac:dyDescent="0.25">
      <c r="A2231" s="2">
        <v>39764</v>
      </c>
      <c r="B2231">
        <v>893.39001499999995</v>
      </c>
      <c r="C2231">
        <v>893.39001499999995</v>
      </c>
      <c r="D2231">
        <v>850.47997999999995</v>
      </c>
      <c r="E2231">
        <v>852.29998799999998</v>
      </c>
      <c r="F2231">
        <v>852.29998799999998</v>
      </c>
      <c r="G2231">
        <v>5764180000</v>
      </c>
      <c r="H2231">
        <f>DAY(spx[[#This Row],[Date]])</f>
        <v>12</v>
      </c>
      <c r="I2231" s="7">
        <f>MONTH(spx[[#This Row],[Date]])</f>
        <v>11</v>
      </c>
      <c r="J2231" t="b">
        <f>MOD(spx[[#This Row],[month]]-1,3)=0</f>
        <v>0</v>
      </c>
      <c r="K2231" t="b">
        <f>spx[[#This Row],[month]]&lt;&gt;I2230</f>
        <v>0</v>
      </c>
      <c r="L2231" s="8">
        <f>YEAR(spx[[#This Row],[Date]])</f>
        <v>2008</v>
      </c>
      <c r="M2231" s="8" cm="1">
        <f t="array" ref="M2231">_xlfn.IFS(spx[[#This Row],[month]]&lt;=3,1,spx[[#This Row],[month]]&lt;=6,2,spx[[#This Row],[month]]&lt;=9,3,spx[[#This Row],[month]]&lt;=12,4)</f>
        <v>4</v>
      </c>
    </row>
    <row r="2232" spans="1:13" x14ac:dyDescent="0.25">
      <c r="A2232" s="2">
        <v>39765</v>
      </c>
      <c r="B2232">
        <v>853.13000499999998</v>
      </c>
      <c r="C2232">
        <v>913.01000999999997</v>
      </c>
      <c r="D2232">
        <v>818.69000200000005</v>
      </c>
      <c r="E2232">
        <v>911.28997800000002</v>
      </c>
      <c r="F2232">
        <v>911.28997800000002</v>
      </c>
      <c r="G2232">
        <v>7849120000</v>
      </c>
      <c r="H2232">
        <f>DAY(spx[[#This Row],[Date]])</f>
        <v>13</v>
      </c>
      <c r="I2232" s="7">
        <f>MONTH(spx[[#This Row],[Date]])</f>
        <v>11</v>
      </c>
      <c r="J2232" t="b">
        <f>MOD(spx[[#This Row],[month]]-1,3)=0</f>
        <v>0</v>
      </c>
      <c r="K2232" t="b">
        <f>spx[[#This Row],[month]]&lt;&gt;I2231</f>
        <v>0</v>
      </c>
      <c r="L2232" s="8">
        <f>YEAR(spx[[#This Row],[Date]])</f>
        <v>2008</v>
      </c>
      <c r="M2232" s="8" cm="1">
        <f t="array" ref="M2232">_xlfn.IFS(spx[[#This Row],[month]]&lt;=3,1,spx[[#This Row],[month]]&lt;=6,2,spx[[#This Row],[month]]&lt;=9,3,spx[[#This Row],[month]]&lt;=12,4)</f>
        <v>4</v>
      </c>
    </row>
    <row r="2233" spans="1:13" x14ac:dyDescent="0.25">
      <c r="A2233" s="2">
        <v>39766</v>
      </c>
      <c r="B2233">
        <v>904.35998500000005</v>
      </c>
      <c r="C2233">
        <v>916.88000499999998</v>
      </c>
      <c r="D2233">
        <v>869.88000499999998</v>
      </c>
      <c r="E2233">
        <v>873.28997800000002</v>
      </c>
      <c r="F2233">
        <v>873.28997800000002</v>
      </c>
      <c r="G2233">
        <v>5881030000</v>
      </c>
      <c r="H2233">
        <f>DAY(spx[[#This Row],[Date]])</f>
        <v>14</v>
      </c>
      <c r="I2233" s="7">
        <f>MONTH(spx[[#This Row],[Date]])</f>
        <v>11</v>
      </c>
      <c r="J2233" t="b">
        <f>MOD(spx[[#This Row],[month]]-1,3)=0</f>
        <v>0</v>
      </c>
      <c r="K2233" t="b">
        <f>spx[[#This Row],[month]]&lt;&gt;I2232</f>
        <v>0</v>
      </c>
      <c r="L2233" s="8">
        <f>YEAR(spx[[#This Row],[Date]])</f>
        <v>2008</v>
      </c>
      <c r="M2233" s="8" cm="1">
        <f t="array" ref="M2233">_xlfn.IFS(spx[[#This Row],[month]]&lt;=3,1,spx[[#This Row],[month]]&lt;=6,2,spx[[#This Row],[month]]&lt;=9,3,spx[[#This Row],[month]]&lt;=12,4)</f>
        <v>4</v>
      </c>
    </row>
    <row r="2234" spans="1:13" x14ac:dyDescent="0.25">
      <c r="A2234" s="2">
        <v>39769</v>
      </c>
      <c r="B2234">
        <v>873.22997999999995</v>
      </c>
      <c r="C2234">
        <v>882.28997800000002</v>
      </c>
      <c r="D2234">
        <v>848.97997999999995</v>
      </c>
      <c r="E2234">
        <v>850.75</v>
      </c>
      <c r="F2234">
        <v>850.75</v>
      </c>
      <c r="G2234">
        <v>4927490000</v>
      </c>
      <c r="H2234">
        <f>DAY(spx[[#This Row],[Date]])</f>
        <v>17</v>
      </c>
      <c r="I2234" s="7">
        <f>MONTH(spx[[#This Row],[Date]])</f>
        <v>11</v>
      </c>
      <c r="J2234" t="b">
        <f>MOD(spx[[#This Row],[month]]-1,3)=0</f>
        <v>0</v>
      </c>
      <c r="K2234" t="b">
        <f>spx[[#This Row],[month]]&lt;&gt;I2233</f>
        <v>0</v>
      </c>
      <c r="L2234" s="8">
        <f>YEAR(spx[[#This Row],[Date]])</f>
        <v>2008</v>
      </c>
      <c r="M2234" s="8" cm="1">
        <f t="array" ref="M2234">_xlfn.IFS(spx[[#This Row],[month]]&lt;=3,1,spx[[#This Row],[month]]&lt;=6,2,spx[[#This Row],[month]]&lt;=9,3,spx[[#This Row],[month]]&lt;=12,4)</f>
        <v>4</v>
      </c>
    </row>
    <row r="2235" spans="1:13" x14ac:dyDescent="0.25">
      <c r="A2235" s="2">
        <v>39770</v>
      </c>
      <c r="B2235">
        <v>852.34002699999996</v>
      </c>
      <c r="C2235">
        <v>865.90002400000003</v>
      </c>
      <c r="D2235">
        <v>826.84002699999996</v>
      </c>
      <c r="E2235">
        <v>859.11999500000002</v>
      </c>
      <c r="F2235">
        <v>859.11999500000002</v>
      </c>
      <c r="G2235">
        <v>6679470000</v>
      </c>
      <c r="H2235">
        <f>DAY(spx[[#This Row],[Date]])</f>
        <v>18</v>
      </c>
      <c r="I2235" s="7">
        <f>MONTH(spx[[#This Row],[Date]])</f>
        <v>11</v>
      </c>
      <c r="J2235" t="b">
        <f>MOD(spx[[#This Row],[month]]-1,3)=0</f>
        <v>0</v>
      </c>
      <c r="K2235" t="b">
        <f>spx[[#This Row],[month]]&lt;&gt;I2234</f>
        <v>0</v>
      </c>
      <c r="L2235" s="8">
        <f>YEAR(spx[[#This Row],[Date]])</f>
        <v>2008</v>
      </c>
      <c r="M2235" s="8" cm="1">
        <f t="array" ref="M2235">_xlfn.IFS(spx[[#This Row],[month]]&lt;=3,1,spx[[#This Row],[month]]&lt;=6,2,spx[[#This Row],[month]]&lt;=9,3,spx[[#This Row],[month]]&lt;=12,4)</f>
        <v>4</v>
      </c>
    </row>
    <row r="2236" spans="1:13" x14ac:dyDescent="0.25">
      <c r="A2236" s="2">
        <v>39771</v>
      </c>
      <c r="B2236">
        <v>859.03002900000001</v>
      </c>
      <c r="C2236">
        <v>864.57000700000003</v>
      </c>
      <c r="D2236">
        <v>806.17999299999997</v>
      </c>
      <c r="E2236">
        <v>806.580017</v>
      </c>
      <c r="F2236">
        <v>806.580017</v>
      </c>
      <c r="G2236">
        <v>6548600000</v>
      </c>
      <c r="H2236">
        <f>DAY(spx[[#This Row],[Date]])</f>
        <v>19</v>
      </c>
      <c r="I2236" s="7">
        <f>MONTH(spx[[#This Row],[Date]])</f>
        <v>11</v>
      </c>
      <c r="J2236" t="b">
        <f>MOD(spx[[#This Row],[month]]-1,3)=0</f>
        <v>0</v>
      </c>
      <c r="K2236" t="b">
        <f>spx[[#This Row],[month]]&lt;&gt;I2235</f>
        <v>0</v>
      </c>
      <c r="L2236" s="8">
        <f>YEAR(spx[[#This Row],[Date]])</f>
        <v>2008</v>
      </c>
      <c r="M2236" s="8" cm="1">
        <f t="array" ref="M2236">_xlfn.IFS(spx[[#This Row],[month]]&lt;=3,1,spx[[#This Row],[month]]&lt;=6,2,spx[[#This Row],[month]]&lt;=9,3,spx[[#This Row],[month]]&lt;=12,4)</f>
        <v>4</v>
      </c>
    </row>
    <row r="2237" spans="1:13" x14ac:dyDescent="0.25">
      <c r="A2237" s="2">
        <v>39772</v>
      </c>
      <c r="B2237">
        <v>805.86999500000002</v>
      </c>
      <c r="C2237">
        <v>820.52002000000005</v>
      </c>
      <c r="D2237">
        <v>747.78002900000001</v>
      </c>
      <c r="E2237">
        <v>752.44000200000005</v>
      </c>
      <c r="F2237">
        <v>752.44000200000005</v>
      </c>
      <c r="G2237">
        <v>9093740000</v>
      </c>
      <c r="H2237">
        <f>DAY(spx[[#This Row],[Date]])</f>
        <v>20</v>
      </c>
      <c r="I2237" s="7">
        <f>MONTH(spx[[#This Row],[Date]])</f>
        <v>11</v>
      </c>
      <c r="J2237" t="b">
        <f>MOD(spx[[#This Row],[month]]-1,3)=0</f>
        <v>0</v>
      </c>
      <c r="K2237" t="b">
        <f>spx[[#This Row],[month]]&lt;&gt;I2236</f>
        <v>0</v>
      </c>
      <c r="L2237" s="8">
        <f>YEAR(spx[[#This Row],[Date]])</f>
        <v>2008</v>
      </c>
      <c r="M2237" s="8" cm="1">
        <f t="array" ref="M2237">_xlfn.IFS(spx[[#This Row],[month]]&lt;=3,1,spx[[#This Row],[month]]&lt;=6,2,spx[[#This Row],[month]]&lt;=9,3,spx[[#This Row],[month]]&lt;=12,4)</f>
        <v>4</v>
      </c>
    </row>
    <row r="2238" spans="1:13" x14ac:dyDescent="0.25">
      <c r="A2238" s="2">
        <v>39773</v>
      </c>
      <c r="B2238">
        <v>755.84002699999996</v>
      </c>
      <c r="C2238">
        <v>801.20001200000002</v>
      </c>
      <c r="D2238">
        <v>741.02002000000005</v>
      </c>
      <c r="E2238">
        <v>800.03002900000001</v>
      </c>
      <c r="F2238">
        <v>800.03002900000001</v>
      </c>
      <c r="G2238">
        <v>9495900000</v>
      </c>
      <c r="H2238">
        <f>DAY(spx[[#This Row],[Date]])</f>
        <v>21</v>
      </c>
      <c r="I2238" s="7">
        <f>MONTH(spx[[#This Row],[Date]])</f>
        <v>11</v>
      </c>
      <c r="J2238" t="b">
        <f>MOD(spx[[#This Row],[month]]-1,3)=0</f>
        <v>0</v>
      </c>
      <c r="K2238" t="b">
        <f>spx[[#This Row],[month]]&lt;&gt;I2237</f>
        <v>0</v>
      </c>
      <c r="L2238" s="8">
        <f>YEAR(spx[[#This Row],[Date]])</f>
        <v>2008</v>
      </c>
      <c r="M2238" s="8" cm="1">
        <f t="array" ref="M2238">_xlfn.IFS(spx[[#This Row],[month]]&lt;=3,1,spx[[#This Row],[month]]&lt;=6,2,spx[[#This Row],[month]]&lt;=9,3,spx[[#This Row],[month]]&lt;=12,4)</f>
        <v>4</v>
      </c>
    </row>
    <row r="2239" spans="1:13" x14ac:dyDescent="0.25">
      <c r="A2239" s="2">
        <v>39776</v>
      </c>
      <c r="B2239">
        <v>801.20001200000002</v>
      </c>
      <c r="C2239">
        <v>865.59997599999997</v>
      </c>
      <c r="D2239">
        <v>801.20001200000002</v>
      </c>
      <c r="E2239">
        <v>851.80999799999995</v>
      </c>
      <c r="F2239">
        <v>851.80999799999995</v>
      </c>
      <c r="G2239">
        <v>7879440000</v>
      </c>
      <c r="H2239">
        <f>DAY(spx[[#This Row],[Date]])</f>
        <v>24</v>
      </c>
      <c r="I2239" s="7">
        <f>MONTH(spx[[#This Row],[Date]])</f>
        <v>11</v>
      </c>
      <c r="J2239" t="b">
        <f>MOD(spx[[#This Row],[month]]-1,3)=0</f>
        <v>0</v>
      </c>
      <c r="K2239" t="b">
        <f>spx[[#This Row],[month]]&lt;&gt;I2238</f>
        <v>0</v>
      </c>
      <c r="L2239" s="8">
        <f>YEAR(spx[[#This Row],[Date]])</f>
        <v>2008</v>
      </c>
      <c r="M2239" s="8" cm="1">
        <f t="array" ref="M2239">_xlfn.IFS(spx[[#This Row],[month]]&lt;=3,1,spx[[#This Row],[month]]&lt;=6,2,spx[[#This Row],[month]]&lt;=9,3,spx[[#This Row],[month]]&lt;=12,4)</f>
        <v>4</v>
      </c>
    </row>
    <row r="2240" spans="1:13" x14ac:dyDescent="0.25">
      <c r="A2240" s="2">
        <v>39777</v>
      </c>
      <c r="B2240">
        <v>853.40002400000003</v>
      </c>
      <c r="C2240">
        <v>868.94000200000005</v>
      </c>
      <c r="D2240">
        <v>834.98999000000003</v>
      </c>
      <c r="E2240">
        <v>857.39001499999995</v>
      </c>
      <c r="F2240">
        <v>857.39001499999995</v>
      </c>
      <c r="G2240">
        <v>6952700000</v>
      </c>
      <c r="H2240">
        <f>DAY(spx[[#This Row],[Date]])</f>
        <v>25</v>
      </c>
      <c r="I2240" s="7">
        <f>MONTH(spx[[#This Row],[Date]])</f>
        <v>11</v>
      </c>
      <c r="J2240" t="b">
        <f>MOD(spx[[#This Row],[month]]-1,3)=0</f>
        <v>0</v>
      </c>
      <c r="K2240" t="b">
        <f>spx[[#This Row],[month]]&lt;&gt;I2239</f>
        <v>0</v>
      </c>
      <c r="L2240" s="8">
        <f>YEAR(spx[[#This Row],[Date]])</f>
        <v>2008</v>
      </c>
      <c r="M2240" s="8" cm="1">
        <f t="array" ref="M2240">_xlfn.IFS(spx[[#This Row],[month]]&lt;=3,1,spx[[#This Row],[month]]&lt;=6,2,spx[[#This Row],[month]]&lt;=9,3,spx[[#This Row],[month]]&lt;=12,4)</f>
        <v>4</v>
      </c>
    </row>
    <row r="2241" spans="1:13" x14ac:dyDescent="0.25">
      <c r="A2241" s="2">
        <v>39778</v>
      </c>
      <c r="B2241">
        <v>852.90002400000003</v>
      </c>
      <c r="C2241">
        <v>887.67999299999997</v>
      </c>
      <c r="D2241">
        <v>841.36999500000002</v>
      </c>
      <c r="E2241">
        <v>887.67999299999997</v>
      </c>
      <c r="F2241">
        <v>887.67999299999997</v>
      </c>
      <c r="G2241">
        <v>5793260000</v>
      </c>
      <c r="H2241">
        <f>DAY(spx[[#This Row],[Date]])</f>
        <v>26</v>
      </c>
      <c r="I2241" s="7">
        <f>MONTH(spx[[#This Row],[Date]])</f>
        <v>11</v>
      </c>
      <c r="J2241" t="b">
        <f>MOD(spx[[#This Row],[month]]-1,3)=0</f>
        <v>0</v>
      </c>
      <c r="K2241" t="b">
        <f>spx[[#This Row],[month]]&lt;&gt;I2240</f>
        <v>0</v>
      </c>
      <c r="L2241" s="8">
        <f>YEAR(spx[[#This Row],[Date]])</f>
        <v>2008</v>
      </c>
      <c r="M2241" s="8" cm="1">
        <f t="array" ref="M2241">_xlfn.IFS(spx[[#This Row],[month]]&lt;=3,1,spx[[#This Row],[month]]&lt;=6,2,spx[[#This Row],[month]]&lt;=9,3,spx[[#This Row],[month]]&lt;=12,4)</f>
        <v>4</v>
      </c>
    </row>
    <row r="2242" spans="1:13" x14ac:dyDescent="0.25">
      <c r="A2242" s="2">
        <v>39780</v>
      </c>
      <c r="B2242">
        <v>886.89001499999995</v>
      </c>
      <c r="C2242">
        <v>896.25</v>
      </c>
      <c r="D2242">
        <v>881.21002199999998</v>
      </c>
      <c r="E2242">
        <v>896.23999000000003</v>
      </c>
      <c r="F2242">
        <v>896.23999000000003</v>
      </c>
      <c r="G2242">
        <v>2740860000</v>
      </c>
      <c r="H2242">
        <f>DAY(spx[[#This Row],[Date]])</f>
        <v>28</v>
      </c>
      <c r="I2242" s="7">
        <f>MONTH(spx[[#This Row],[Date]])</f>
        <v>11</v>
      </c>
      <c r="J2242" t="b">
        <f>MOD(spx[[#This Row],[month]]-1,3)=0</f>
        <v>0</v>
      </c>
      <c r="K2242" t="b">
        <f>spx[[#This Row],[month]]&lt;&gt;I2241</f>
        <v>0</v>
      </c>
      <c r="L2242" s="8">
        <f>YEAR(spx[[#This Row],[Date]])</f>
        <v>2008</v>
      </c>
      <c r="M2242" s="8" cm="1">
        <f t="array" ref="M2242">_xlfn.IFS(spx[[#This Row],[month]]&lt;=3,1,spx[[#This Row],[month]]&lt;=6,2,spx[[#This Row],[month]]&lt;=9,3,spx[[#This Row],[month]]&lt;=12,4)</f>
        <v>4</v>
      </c>
    </row>
    <row r="2243" spans="1:13" x14ac:dyDescent="0.25">
      <c r="A2243" s="2">
        <v>39783</v>
      </c>
      <c r="B2243">
        <v>888.60998500000005</v>
      </c>
      <c r="C2243">
        <v>888.60998500000005</v>
      </c>
      <c r="D2243">
        <v>815.69000200000005</v>
      </c>
      <c r="E2243">
        <v>816.21002199999998</v>
      </c>
      <c r="F2243">
        <v>816.21002199999998</v>
      </c>
      <c r="G2243">
        <v>6052010000</v>
      </c>
      <c r="H2243">
        <f>DAY(spx[[#This Row],[Date]])</f>
        <v>1</v>
      </c>
      <c r="I2243" s="7">
        <f>MONTH(spx[[#This Row],[Date]])</f>
        <v>12</v>
      </c>
      <c r="J2243" t="b">
        <f>MOD(spx[[#This Row],[month]]-1,3)=0</f>
        <v>0</v>
      </c>
      <c r="K2243" t="b">
        <f>spx[[#This Row],[month]]&lt;&gt;I2242</f>
        <v>1</v>
      </c>
      <c r="L2243" s="8">
        <f>YEAR(spx[[#This Row],[Date]])</f>
        <v>2008</v>
      </c>
      <c r="M2243" s="8" cm="1">
        <f t="array" ref="M2243">_xlfn.IFS(spx[[#This Row],[month]]&lt;=3,1,spx[[#This Row],[month]]&lt;=6,2,spx[[#This Row],[month]]&lt;=9,3,spx[[#This Row],[month]]&lt;=12,4)</f>
        <v>4</v>
      </c>
    </row>
    <row r="2244" spans="1:13" x14ac:dyDescent="0.25">
      <c r="A2244" s="2">
        <v>39784</v>
      </c>
      <c r="B2244">
        <v>817.94000200000005</v>
      </c>
      <c r="C2244">
        <v>850.53997800000002</v>
      </c>
      <c r="D2244">
        <v>817.94000200000005</v>
      </c>
      <c r="E2244">
        <v>848.80999799999995</v>
      </c>
      <c r="F2244">
        <v>848.80999799999995</v>
      </c>
      <c r="G2244">
        <v>6170100000</v>
      </c>
      <c r="H2244">
        <f>DAY(spx[[#This Row],[Date]])</f>
        <v>2</v>
      </c>
      <c r="I2244" s="7">
        <f>MONTH(spx[[#This Row],[Date]])</f>
        <v>12</v>
      </c>
      <c r="J2244" t="b">
        <f>MOD(spx[[#This Row],[month]]-1,3)=0</f>
        <v>0</v>
      </c>
      <c r="K2244" t="b">
        <f>spx[[#This Row],[month]]&lt;&gt;I2243</f>
        <v>0</v>
      </c>
      <c r="L2244" s="8">
        <f>YEAR(spx[[#This Row],[Date]])</f>
        <v>2008</v>
      </c>
      <c r="M2244" s="8" cm="1">
        <f t="array" ref="M2244">_xlfn.IFS(spx[[#This Row],[month]]&lt;=3,1,spx[[#This Row],[month]]&lt;=6,2,spx[[#This Row],[month]]&lt;=9,3,spx[[#This Row],[month]]&lt;=12,4)</f>
        <v>4</v>
      </c>
    </row>
    <row r="2245" spans="1:13" x14ac:dyDescent="0.25">
      <c r="A2245" s="2">
        <v>39785</v>
      </c>
      <c r="B2245">
        <v>843.59997599999997</v>
      </c>
      <c r="C2245">
        <v>873.11999500000002</v>
      </c>
      <c r="D2245">
        <v>827.59997599999997</v>
      </c>
      <c r="E2245">
        <v>870.73999000000003</v>
      </c>
      <c r="F2245">
        <v>870.73999000000003</v>
      </c>
      <c r="G2245">
        <v>6221880000</v>
      </c>
      <c r="H2245">
        <f>DAY(spx[[#This Row],[Date]])</f>
        <v>3</v>
      </c>
      <c r="I2245" s="7">
        <f>MONTH(spx[[#This Row],[Date]])</f>
        <v>12</v>
      </c>
      <c r="J2245" t="b">
        <f>MOD(spx[[#This Row],[month]]-1,3)=0</f>
        <v>0</v>
      </c>
      <c r="K2245" t="b">
        <f>spx[[#This Row],[month]]&lt;&gt;I2244</f>
        <v>0</v>
      </c>
      <c r="L2245" s="8">
        <f>YEAR(spx[[#This Row],[Date]])</f>
        <v>2008</v>
      </c>
      <c r="M2245" s="8" cm="1">
        <f t="array" ref="M2245">_xlfn.IFS(spx[[#This Row],[month]]&lt;=3,1,spx[[#This Row],[month]]&lt;=6,2,spx[[#This Row],[month]]&lt;=9,3,spx[[#This Row],[month]]&lt;=12,4)</f>
        <v>4</v>
      </c>
    </row>
    <row r="2246" spans="1:13" x14ac:dyDescent="0.25">
      <c r="A2246" s="2">
        <v>39786</v>
      </c>
      <c r="B2246">
        <v>869.75</v>
      </c>
      <c r="C2246">
        <v>875.59997599999997</v>
      </c>
      <c r="D2246">
        <v>833.59997599999997</v>
      </c>
      <c r="E2246">
        <v>845.21997099999999</v>
      </c>
      <c r="F2246">
        <v>845.21997099999999</v>
      </c>
      <c r="G2246">
        <v>5860390000</v>
      </c>
      <c r="H2246">
        <f>DAY(spx[[#This Row],[Date]])</f>
        <v>4</v>
      </c>
      <c r="I2246" s="7">
        <f>MONTH(spx[[#This Row],[Date]])</f>
        <v>12</v>
      </c>
      <c r="J2246" t="b">
        <f>MOD(spx[[#This Row],[month]]-1,3)=0</f>
        <v>0</v>
      </c>
      <c r="K2246" t="b">
        <f>spx[[#This Row],[month]]&lt;&gt;I2245</f>
        <v>0</v>
      </c>
      <c r="L2246" s="8">
        <f>YEAR(spx[[#This Row],[Date]])</f>
        <v>2008</v>
      </c>
      <c r="M2246" s="8" cm="1">
        <f t="array" ref="M2246">_xlfn.IFS(spx[[#This Row],[month]]&lt;=3,1,spx[[#This Row],[month]]&lt;=6,2,spx[[#This Row],[month]]&lt;=9,3,spx[[#This Row],[month]]&lt;=12,4)</f>
        <v>4</v>
      </c>
    </row>
    <row r="2247" spans="1:13" x14ac:dyDescent="0.25">
      <c r="A2247" s="2">
        <v>39787</v>
      </c>
      <c r="B2247">
        <v>844.42999299999997</v>
      </c>
      <c r="C2247">
        <v>879.419983</v>
      </c>
      <c r="D2247">
        <v>818.40997300000004</v>
      </c>
      <c r="E2247">
        <v>876.07000700000003</v>
      </c>
      <c r="F2247">
        <v>876.07000700000003</v>
      </c>
      <c r="G2247">
        <v>6165370000</v>
      </c>
      <c r="H2247">
        <f>DAY(spx[[#This Row],[Date]])</f>
        <v>5</v>
      </c>
      <c r="I2247" s="7">
        <f>MONTH(spx[[#This Row],[Date]])</f>
        <v>12</v>
      </c>
      <c r="J2247" t="b">
        <f>MOD(spx[[#This Row],[month]]-1,3)=0</f>
        <v>0</v>
      </c>
      <c r="K2247" t="b">
        <f>spx[[#This Row],[month]]&lt;&gt;I2246</f>
        <v>0</v>
      </c>
      <c r="L2247" s="8">
        <f>YEAR(spx[[#This Row],[Date]])</f>
        <v>2008</v>
      </c>
      <c r="M2247" s="8" cm="1">
        <f t="array" ref="M2247">_xlfn.IFS(spx[[#This Row],[month]]&lt;=3,1,spx[[#This Row],[month]]&lt;=6,2,spx[[#This Row],[month]]&lt;=9,3,spx[[#This Row],[month]]&lt;=12,4)</f>
        <v>4</v>
      </c>
    </row>
    <row r="2248" spans="1:13" x14ac:dyDescent="0.25">
      <c r="A2248" s="2">
        <v>39790</v>
      </c>
      <c r="B2248">
        <v>882.71002199999998</v>
      </c>
      <c r="C2248">
        <v>918.57000700000003</v>
      </c>
      <c r="D2248">
        <v>882.71002199999998</v>
      </c>
      <c r="E2248">
        <v>909.70001200000002</v>
      </c>
      <c r="F2248">
        <v>909.70001200000002</v>
      </c>
      <c r="G2248">
        <v>6553600000</v>
      </c>
      <c r="H2248">
        <f>DAY(spx[[#This Row],[Date]])</f>
        <v>8</v>
      </c>
      <c r="I2248" s="7">
        <f>MONTH(spx[[#This Row],[Date]])</f>
        <v>12</v>
      </c>
      <c r="J2248" t="b">
        <f>MOD(spx[[#This Row],[month]]-1,3)=0</f>
        <v>0</v>
      </c>
      <c r="K2248" t="b">
        <f>spx[[#This Row],[month]]&lt;&gt;I2247</f>
        <v>0</v>
      </c>
      <c r="L2248" s="8">
        <f>YEAR(spx[[#This Row],[Date]])</f>
        <v>2008</v>
      </c>
      <c r="M2248" s="8" cm="1">
        <f t="array" ref="M2248">_xlfn.IFS(spx[[#This Row],[month]]&lt;=3,1,spx[[#This Row],[month]]&lt;=6,2,spx[[#This Row],[month]]&lt;=9,3,spx[[#This Row],[month]]&lt;=12,4)</f>
        <v>4</v>
      </c>
    </row>
    <row r="2249" spans="1:13" x14ac:dyDescent="0.25">
      <c r="A2249" s="2">
        <v>39791</v>
      </c>
      <c r="B2249">
        <v>906.47997999999995</v>
      </c>
      <c r="C2249">
        <v>916.26000999999997</v>
      </c>
      <c r="D2249">
        <v>885.38000499999998</v>
      </c>
      <c r="E2249">
        <v>888.669983</v>
      </c>
      <c r="F2249">
        <v>888.669983</v>
      </c>
      <c r="G2249">
        <v>5693110000</v>
      </c>
      <c r="H2249">
        <f>DAY(spx[[#This Row],[Date]])</f>
        <v>9</v>
      </c>
      <c r="I2249" s="7">
        <f>MONTH(spx[[#This Row],[Date]])</f>
        <v>12</v>
      </c>
      <c r="J2249" t="b">
        <f>MOD(spx[[#This Row],[month]]-1,3)=0</f>
        <v>0</v>
      </c>
      <c r="K2249" t="b">
        <f>spx[[#This Row],[month]]&lt;&gt;I2248</f>
        <v>0</v>
      </c>
      <c r="L2249" s="8">
        <f>YEAR(spx[[#This Row],[Date]])</f>
        <v>2008</v>
      </c>
      <c r="M2249" s="8" cm="1">
        <f t="array" ref="M2249">_xlfn.IFS(spx[[#This Row],[month]]&lt;=3,1,spx[[#This Row],[month]]&lt;=6,2,spx[[#This Row],[month]]&lt;=9,3,spx[[#This Row],[month]]&lt;=12,4)</f>
        <v>4</v>
      </c>
    </row>
    <row r="2250" spans="1:13" x14ac:dyDescent="0.25">
      <c r="A2250" s="2">
        <v>39792</v>
      </c>
      <c r="B2250">
        <v>892.169983</v>
      </c>
      <c r="C2250">
        <v>908.27002000000005</v>
      </c>
      <c r="D2250">
        <v>885.45001200000002</v>
      </c>
      <c r="E2250">
        <v>899.23999000000003</v>
      </c>
      <c r="F2250">
        <v>899.23999000000003</v>
      </c>
      <c r="G2250">
        <v>5942130000</v>
      </c>
      <c r="H2250">
        <f>DAY(spx[[#This Row],[Date]])</f>
        <v>10</v>
      </c>
      <c r="I2250" s="7">
        <f>MONTH(spx[[#This Row],[Date]])</f>
        <v>12</v>
      </c>
      <c r="J2250" t="b">
        <f>MOD(spx[[#This Row],[month]]-1,3)=0</f>
        <v>0</v>
      </c>
      <c r="K2250" t="b">
        <f>spx[[#This Row],[month]]&lt;&gt;I2249</f>
        <v>0</v>
      </c>
      <c r="L2250" s="8">
        <f>YEAR(spx[[#This Row],[Date]])</f>
        <v>2008</v>
      </c>
      <c r="M2250" s="8" cm="1">
        <f t="array" ref="M2250">_xlfn.IFS(spx[[#This Row],[month]]&lt;=3,1,spx[[#This Row],[month]]&lt;=6,2,spx[[#This Row],[month]]&lt;=9,3,spx[[#This Row],[month]]&lt;=12,4)</f>
        <v>4</v>
      </c>
    </row>
    <row r="2251" spans="1:13" x14ac:dyDescent="0.25">
      <c r="A2251" s="2">
        <v>39793</v>
      </c>
      <c r="B2251">
        <v>898.34997599999997</v>
      </c>
      <c r="C2251">
        <v>904.63000499999998</v>
      </c>
      <c r="D2251">
        <v>868.72997999999995</v>
      </c>
      <c r="E2251">
        <v>873.59002699999996</v>
      </c>
      <c r="F2251">
        <v>873.59002699999996</v>
      </c>
      <c r="G2251">
        <v>5513840000</v>
      </c>
      <c r="H2251">
        <f>DAY(spx[[#This Row],[Date]])</f>
        <v>11</v>
      </c>
      <c r="I2251" s="7">
        <f>MONTH(spx[[#This Row],[Date]])</f>
        <v>12</v>
      </c>
      <c r="J2251" t="b">
        <f>MOD(spx[[#This Row],[month]]-1,3)=0</f>
        <v>0</v>
      </c>
      <c r="K2251" t="b">
        <f>spx[[#This Row],[month]]&lt;&gt;I2250</f>
        <v>0</v>
      </c>
      <c r="L2251" s="8">
        <f>YEAR(spx[[#This Row],[Date]])</f>
        <v>2008</v>
      </c>
      <c r="M2251" s="8" cm="1">
        <f t="array" ref="M2251">_xlfn.IFS(spx[[#This Row],[month]]&lt;=3,1,spx[[#This Row],[month]]&lt;=6,2,spx[[#This Row],[month]]&lt;=9,3,spx[[#This Row],[month]]&lt;=12,4)</f>
        <v>4</v>
      </c>
    </row>
    <row r="2252" spans="1:13" x14ac:dyDescent="0.25">
      <c r="A2252" s="2">
        <v>39794</v>
      </c>
      <c r="B2252">
        <v>871.78997800000002</v>
      </c>
      <c r="C2252">
        <v>883.23999000000003</v>
      </c>
      <c r="D2252">
        <v>851.34997599999997</v>
      </c>
      <c r="E2252">
        <v>879.72997999999995</v>
      </c>
      <c r="F2252">
        <v>879.72997999999995</v>
      </c>
      <c r="G2252">
        <v>5959590000</v>
      </c>
      <c r="H2252">
        <f>DAY(spx[[#This Row],[Date]])</f>
        <v>12</v>
      </c>
      <c r="I2252" s="7">
        <f>MONTH(spx[[#This Row],[Date]])</f>
        <v>12</v>
      </c>
      <c r="J2252" t="b">
        <f>MOD(spx[[#This Row],[month]]-1,3)=0</f>
        <v>0</v>
      </c>
      <c r="K2252" t="b">
        <f>spx[[#This Row],[month]]&lt;&gt;I2251</f>
        <v>0</v>
      </c>
      <c r="L2252" s="8">
        <f>YEAR(spx[[#This Row],[Date]])</f>
        <v>2008</v>
      </c>
      <c r="M2252" s="8" cm="1">
        <f t="array" ref="M2252">_xlfn.IFS(spx[[#This Row],[month]]&lt;=3,1,spx[[#This Row],[month]]&lt;=6,2,spx[[#This Row],[month]]&lt;=9,3,spx[[#This Row],[month]]&lt;=12,4)</f>
        <v>4</v>
      </c>
    </row>
    <row r="2253" spans="1:13" x14ac:dyDescent="0.25">
      <c r="A2253" s="2">
        <v>39797</v>
      </c>
      <c r="B2253">
        <v>881.07000700000003</v>
      </c>
      <c r="C2253">
        <v>884.63000499999998</v>
      </c>
      <c r="D2253">
        <v>857.71997099999999</v>
      </c>
      <c r="E2253">
        <v>868.57000700000003</v>
      </c>
      <c r="F2253">
        <v>868.57000700000003</v>
      </c>
      <c r="G2253">
        <v>4982390000</v>
      </c>
      <c r="H2253">
        <f>DAY(spx[[#This Row],[Date]])</f>
        <v>15</v>
      </c>
      <c r="I2253" s="7">
        <f>MONTH(spx[[#This Row],[Date]])</f>
        <v>12</v>
      </c>
      <c r="J2253" t="b">
        <f>MOD(spx[[#This Row],[month]]-1,3)=0</f>
        <v>0</v>
      </c>
      <c r="K2253" t="b">
        <f>spx[[#This Row],[month]]&lt;&gt;I2252</f>
        <v>0</v>
      </c>
      <c r="L2253" s="8">
        <f>YEAR(spx[[#This Row],[Date]])</f>
        <v>2008</v>
      </c>
      <c r="M2253" s="8" cm="1">
        <f t="array" ref="M2253">_xlfn.IFS(spx[[#This Row],[month]]&lt;=3,1,spx[[#This Row],[month]]&lt;=6,2,spx[[#This Row],[month]]&lt;=9,3,spx[[#This Row],[month]]&lt;=12,4)</f>
        <v>4</v>
      </c>
    </row>
    <row r="2254" spans="1:13" x14ac:dyDescent="0.25">
      <c r="A2254" s="2">
        <v>39798</v>
      </c>
      <c r="B2254">
        <v>871.53002900000001</v>
      </c>
      <c r="C2254">
        <v>914.65997300000004</v>
      </c>
      <c r="D2254">
        <v>871.53002900000001</v>
      </c>
      <c r="E2254">
        <v>913.17999299999997</v>
      </c>
      <c r="F2254">
        <v>913.17999299999997</v>
      </c>
      <c r="G2254">
        <v>6009780000</v>
      </c>
      <c r="H2254">
        <f>DAY(spx[[#This Row],[Date]])</f>
        <v>16</v>
      </c>
      <c r="I2254" s="7">
        <f>MONTH(spx[[#This Row],[Date]])</f>
        <v>12</v>
      </c>
      <c r="J2254" t="b">
        <f>MOD(spx[[#This Row],[month]]-1,3)=0</f>
        <v>0</v>
      </c>
      <c r="K2254" t="b">
        <f>spx[[#This Row],[month]]&lt;&gt;I2253</f>
        <v>0</v>
      </c>
      <c r="L2254" s="8">
        <f>YEAR(spx[[#This Row],[Date]])</f>
        <v>2008</v>
      </c>
      <c r="M2254" s="8" cm="1">
        <f t="array" ref="M2254">_xlfn.IFS(spx[[#This Row],[month]]&lt;=3,1,spx[[#This Row],[month]]&lt;=6,2,spx[[#This Row],[month]]&lt;=9,3,spx[[#This Row],[month]]&lt;=12,4)</f>
        <v>4</v>
      </c>
    </row>
    <row r="2255" spans="1:13" x14ac:dyDescent="0.25">
      <c r="A2255" s="2">
        <v>39799</v>
      </c>
      <c r="B2255">
        <v>908.15997300000004</v>
      </c>
      <c r="C2255">
        <v>918.84997599999997</v>
      </c>
      <c r="D2255">
        <v>895.94000200000005</v>
      </c>
      <c r="E2255">
        <v>904.419983</v>
      </c>
      <c r="F2255">
        <v>904.419983</v>
      </c>
      <c r="G2255">
        <v>5907380000</v>
      </c>
      <c r="H2255">
        <f>DAY(spx[[#This Row],[Date]])</f>
        <v>17</v>
      </c>
      <c r="I2255" s="7">
        <f>MONTH(spx[[#This Row],[Date]])</f>
        <v>12</v>
      </c>
      <c r="J2255" t="b">
        <f>MOD(spx[[#This Row],[month]]-1,3)=0</f>
        <v>0</v>
      </c>
      <c r="K2255" t="b">
        <f>spx[[#This Row],[month]]&lt;&gt;I2254</f>
        <v>0</v>
      </c>
      <c r="L2255" s="8">
        <f>YEAR(spx[[#This Row],[Date]])</f>
        <v>2008</v>
      </c>
      <c r="M2255" s="8" cm="1">
        <f t="array" ref="M2255">_xlfn.IFS(spx[[#This Row],[month]]&lt;=3,1,spx[[#This Row],[month]]&lt;=6,2,spx[[#This Row],[month]]&lt;=9,3,spx[[#This Row],[month]]&lt;=12,4)</f>
        <v>4</v>
      </c>
    </row>
    <row r="2256" spans="1:13" x14ac:dyDescent="0.25">
      <c r="A2256" s="2">
        <v>39800</v>
      </c>
      <c r="B2256">
        <v>905.97997999999995</v>
      </c>
      <c r="C2256">
        <v>911.02002000000005</v>
      </c>
      <c r="D2256">
        <v>877.44000200000005</v>
      </c>
      <c r="E2256">
        <v>885.28002900000001</v>
      </c>
      <c r="F2256">
        <v>885.28002900000001</v>
      </c>
      <c r="G2256">
        <v>5675000000</v>
      </c>
      <c r="H2256">
        <f>DAY(spx[[#This Row],[Date]])</f>
        <v>18</v>
      </c>
      <c r="I2256" s="7">
        <f>MONTH(spx[[#This Row],[Date]])</f>
        <v>12</v>
      </c>
      <c r="J2256" t="b">
        <f>MOD(spx[[#This Row],[month]]-1,3)=0</f>
        <v>0</v>
      </c>
      <c r="K2256" t="b">
        <f>spx[[#This Row],[month]]&lt;&gt;I2255</f>
        <v>0</v>
      </c>
      <c r="L2256" s="8">
        <f>YEAR(spx[[#This Row],[Date]])</f>
        <v>2008</v>
      </c>
      <c r="M2256" s="8" cm="1">
        <f t="array" ref="M2256">_xlfn.IFS(spx[[#This Row],[month]]&lt;=3,1,spx[[#This Row],[month]]&lt;=6,2,spx[[#This Row],[month]]&lt;=9,3,spx[[#This Row],[month]]&lt;=12,4)</f>
        <v>4</v>
      </c>
    </row>
    <row r="2257" spans="1:13" x14ac:dyDescent="0.25">
      <c r="A2257" s="2">
        <v>39801</v>
      </c>
      <c r="B2257">
        <v>886.96002199999998</v>
      </c>
      <c r="C2257">
        <v>905.46997099999999</v>
      </c>
      <c r="D2257">
        <v>883.02002000000005</v>
      </c>
      <c r="E2257">
        <v>887.88000499999998</v>
      </c>
      <c r="F2257">
        <v>887.88000499999998</v>
      </c>
      <c r="G2257">
        <v>6705310000</v>
      </c>
      <c r="H2257">
        <f>DAY(spx[[#This Row],[Date]])</f>
        <v>19</v>
      </c>
      <c r="I2257" s="7">
        <f>MONTH(spx[[#This Row],[Date]])</f>
        <v>12</v>
      </c>
      <c r="J2257" t="b">
        <f>MOD(spx[[#This Row],[month]]-1,3)=0</f>
        <v>0</v>
      </c>
      <c r="K2257" t="b">
        <f>spx[[#This Row],[month]]&lt;&gt;I2256</f>
        <v>0</v>
      </c>
      <c r="L2257" s="8">
        <f>YEAR(spx[[#This Row],[Date]])</f>
        <v>2008</v>
      </c>
      <c r="M2257" s="8" cm="1">
        <f t="array" ref="M2257">_xlfn.IFS(spx[[#This Row],[month]]&lt;=3,1,spx[[#This Row],[month]]&lt;=6,2,spx[[#This Row],[month]]&lt;=9,3,spx[[#This Row],[month]]&lt;=12,4)</f>
        <v>4</v>
      </c>
    </row>
    <row r="2258" spans="1:13" x14ac:dyDescent="0.25">
      <c r="A2258" s="2">
        <v>39804</v>
      </c>
      <c r="B2258">
        <v>887.20001200000002</v>
      </c>
      <c r="C2258">
        <v>887.36999500000002</v>
      </c>
      <c r="D2258">
        <v>857.09002699999996</v>
      </c>
      <c r="E2258">
        <v>871.63000499999998</v>
      </c>
      <c r="F2258">
        <v>871.63000499999998</v>
      </c>
      <c r="G2258">
        <v>4869850000</v>
      </c>
      <c r="H2258">
        <f>DAY(spx[[#This Row],[Date]])</f>
        <v>22</v>
      </c>
      <c r="I2258" s="7">
        <f>MONTH(spx[[#This Row],[Date]])</f>
        <v>12</v>
      </c>
      <c r="J2258" t="b">
        <f>MOD(spx[[#This Row],[month]]-1,3)=0</f>
        <v>0</v>
      </c>
      <c r="K2258" t="b">
        <f>spx[[#This Row],[month]]&lt;&gt;I2257</f>
        <v>0</v>
      </c>
      <c r="L2258" s="8">
        <f>YEAR(spx[[#This Row],[Date]])</f>
        <v>2008</v>
      </c>
      <c r="M2258" s="8" cm="1">
        <f t="array" ref="M2258">_xlfn.IFS(spx[[#This Row],[month]]&lt;=3,1,spx[[#This Row],[month]]&lt;=6,2,spx[[#This Row],[month]]&lt;=9,3,spx[[#This Row],[month]]&lt;=12,4)</f>
        <v>4</v>
      </c>
    </row>
    <row r="2259" spans="1:13" x14ac:dyDescent="0.25">
      <c r="A2259" s="2">
        <v>39805</v>
      </c>
      <c r="B2259">
        <v>874.30999799999995</v>
      </c>
      <c r="C2259">
        <v>880.44000200000005</v>
      </c>
      <c r="D2259">
        <v>860.09997599999997</v>
      </c>
      <c r="E2259">
        <v>863.15997300000004</v>
      </c>
      <c r="F2259">
        <v>863.15997300000004</v>
      </c>
      <c r="G2259">
        <v>4051970000</v>
      </c>
      <c r="H2259">
        <f>DAY(spx[[#This Row],[Date]])</f>
        <v>23</v>
      </c>
      <c r="I2259" s="7">
        <f>MONTH(spx[[#This Row],[Date]])</f>
        <v>12</v>
      </c>
      <c r="J2259" t="b">
        <f>MOD(spx[[#This Row],[month]]-1,3)=0</f>
        <v>0</v>
      </c>
      <c r="K2259" t="b">
        <f>spx[[#This Row],[month]]&lt;&gt;I2258</f>
        <v>0</v>
      </c>
      <c r="L2259" s="8">
        <f>YEAR(spx[[#This Row],[Date]])</f>
        <v>2008</v>
      </c>
      <c r="M2259" s="8" cm="1">
        <f t="array" ref="M2259">_xlfn.IFS(spx[[#This Row],[month]]&lt;=3,1,spx[[#This Row],[month]]&lt;=6,2,spx[[#This Row],[month]]&lt;=9,3,spx[[#This Row],[month]]&lt;=12,4)</f>
        <v>4</v>
      </c>
    </row>
    <row r="2260" spans="1:13" x14ac:dyDescent="0.25">
      <c r="A2260" s="2">
        <v>39806</v>
      </c>
      <c r="B2260">
        <v>863.86999500000002</v>
      </c>
      <c r="C2260">
        <v>869.78997800000002</v>
      </c>
      <c r="D2260">
        <v>861.44000200000005</v>
      </c>
      <c r="E2260">
        <v>868.15002400000003</v>
      </c>
      <c r="F2260">
        <v>868.15002400000003</v>
      </c>
      <c r="G2260">
        <v>1546550000</v>
      </c>
      <c r="H2260">
        <f>DAY(spx[[#This Row],[Date]])</f>
        <v>24</v>
      </c>
      <c r="I2260" s="7">
        <f>MONTH(spx[[#This Row],[Date]])</f>
        <v>12</v>
      </c>
      <c r="J2260" t="b">
        <f>MOD(spx[[#This Row],[month]]-1,3)=0</f>
        <v>0</v>
      </c>
      <c r="K2260" t="b">
        <f>spx[[#This Row],[month]]&lt;&gt;I2259</f>
        <v>0</v>
      </c>
      <c r="L2260" s="8">
        <f>YEAR(spx[[#This Row],[Date]])</f>
        <v>2008</v>
      </c>
      <c r="M2260" s="8" cm="1">
        <f t="array" ref="M2260">_xlfn.IFS(spx[[#This Row],[month]]&lt;=3,1,spx[[#This Row],[month]]&lt;=6,2,spx[[#This Row],[month]]&lt;=9,3,spx[[#This Row],[month]]&lt;=12,4)</f>
        <v>4</v>
      </c>
    </row>
    <row r="2261" spans="1:13" x14ac:dyDescent="0.25">
      <c r="A2261" s="2">
        <v>39808</v>
      </c>
      <c r="B2261">
        <v>869.51000999999997</v>
      </c>
      <c r="C2261">
        <v>873.73999000000003</v>
      </c>
      <c r="D2261">
        <v>866.52002000000005</v>
      </c>
      <c r="E2261">
        <v>872.79998799999998</v>
      </c>
      <c r="F2261">
        <v>872.79998799999998</v>
      </c>
      <c r="G2261">
        <v>1880050000</v>
      </c>
      <c r="H2261">
        <f>DAY(spx[[#This Row],[Date]])</f>
        <v>26</v>
      </c>
      <c r="I2261" s="7">
        <f>MONTH(spx[[#This Row],[Date]])</f>
        <v>12</v>
      </c>
      <c r="J2261" t="b">
        <f>MOD(spx[[#This Row],[month]]-1,3)=0</f>
        <v>0</v>
      </c>
      <c r="K2261" t="b">
        <f>spx[[#This Row],[month]]&lt;&gt;I2260</f>
        <v>0</v>
      </c>
      <c r="L2261" s="8">
        <f>YEAR(spx[[#This Row],[Date]])</f>
        <v>2008</v>
      </c>
      <c r="M2261" s="8" cm="1">
        <f t="array" ref="M2261">_xlfn.IFS(spx[[#This Row],[month]]&lt;=3,1,spx[[#This Row],[month]]&lt;=6,2,spx[[#This Row],[month]]&lt;=9,3,spx[[#This Row],[month]]&lt;=12,4)</f>
        <v>4</v>
      </c>
    </row>
    <row r="2262" spans="1:13" x14ac:dyDescent="0.25">
      <c r="A2262" s="2">
        <v>39811</v>
      </c>
      <c r="B2262">
        <v>872.36999500000002</v>
      </c>
      <c r="C2262">
        <v>873.70001200000002</v>
      </c>
      <c r="D2262">
        <v>857.07000700000003</v>
      </c>
      <c r="E2262">
        <v>869.419983</v>
      </c>
      <c r="F2262">
        <v>869.419983</v>
      </c>
      <c r="G2262">
        <v>3323430000</v>
      </c>
      <c r="H2262">
        <f>DAY(spx[[#This Row],[Date]])</f>
        <v>29</v>
      </c>
      <c r="I2262" s="7">
        <f>MONTH(spx[[#This Row],[Date]])</f>
        <v>12</v>
      </c>
      <c r="J2262" t="b">
        <f>MOD(spx[[#This Row],[month]]-1,3)=0</f>
        <v>0</v>
      </c>
      <c r="K2262" t="b">
        <f>spx[[#This Row],[month]]&lt;&gt;I2261</f>
        <v>0</v>
      </c>
      <c r="L2262" s="8">
        <f>YEAR(spx[[#This Row],[Date]])</f>
        <v>2008</v>
      </c>
      <c r="M2262" s="8" cm="1">
        <f t="array" ref="M2262">_xlfn.IFS(spx[[#This Row],[month]]&lt;=3,1,spx[[#This Row],[month]]&lt;=6,2,spx[[#This Row],[month]]&lt;=9,3,spx[[#This Row],[month]]&lt;=12,4)</f>
        <v>4</v>
      </c>
    </row>
    <row r="2263" spans="1:13" x14ac:dyDescent="0.25">
      <c r="A2263" s="2">
        <v>39812</v>
      </c>
      <c r="B2263">
        <v>870.580017</v>
      </c>
      <c r="C2263">
        <v>891.11999500000002</v>
      </c>
      <c r="D2263">
        <v>870.580017</v>
      </c>
      <c r="E2263">
        <v>890.64001499999995</v>
      </c>
      <c r="F2263">
        <v>890.64001499999995</v>
      </c>
      <c r="G2263">
        <v>3627800000</v>
      </c>
      <c r="H2263">
        <f>DAY(spx[[#This Row],[Date]])</f>
        <v>30</v>
      </c>
      <c r="I2263" s="7">
        <f>MONTH(spx[[#This Row],[Date]])</f>
        <v>12</v>
      </c>
      <c r="J2263" t="b">
        <f>MOD(spx[[#This Row],[month]]-1,3)=0</f>
        <v>0</v>
      </c>
      <c r="K2263" t="b">
        <f>spx[[#This Row],[month]]&lt;&gt;I2262</f>
        <v>0</v>
      </c>
      <c r="L2263" s="8">
        <f>YEAR(spx[[#This Row],[Date]])</f>
        <v>2008</v>
      </c>
      <c r="M2263" s="8" cm="1">
        <f t="array" ref="M2263">_xlfn.IFS(spx[[#This Row],[month]]&lt;=3,1,spx[[#This Row],[month]]&lt;=6,2,spx[[#This Row],[month]]&lt;=9,3,spx[[#This Row],[month]]&lt;=12,4)</f>
        <v>4</v>
      </c>
    </row>
    <row r="2264" spans="1:13" x14ac:dyDescent="0.25">
      <c r="A2264" s="2">
        <v>39813</v>
      </c>
      <c r="B2264">
        <v>890.59002699999996</v>
      </c>
      <c r="C2264">
        <v>910.32000700000003</v>
      </c>
      <c r="D2264">
        <v>889.669983</v>
      </c>
      <c r="E2264">
        <v>903.25</v>
      </c>
      <c r="F2264">
        <v>903.25</v>
      </c>
      <c r="G2264">
        <v>4172940000</v>
      </c>
      <c r="H2264">
        <f>DAY(spx[[#This Row],[Date]])</f>
        <v>31</v>
      </c>
      <c r="I2264" s="7">
        <f>MONTH(spx[[#This Row],[Date]])</f>
        <v>12</v>
      </c>
      <c r="J2264" t="b">
        <f>MOD(spx[[#This Row],[month]]-1,3)=0</f>
        <v>0</v>
      </c>
      <c r="K2264" t="b">
        <f>spx[[#This Row],[month]]&lt;&gt;I2263</f>
        <v>0</v>
      </c>
      <c r="L2264" s="8">
        <f>YEAR(spx[[#This Row],[Date]])</f>
        <v>2008</v>
      </c>
      <c r="M2264" s="8" cm="1">
        <f t="array" ref="M2264">_xlfn.IFS(spx[[#This Row],[month]]&lt;=3,1,spx[[#This Row],[month]]&lt;=6,2,spx[[#This Row],[month]]&lt;=9,3,spx[[#This Row],[month]]&lt;=12,4)</f>
        <v>4</v>
      </c>
    </row>
    <row r="2265" spans="1:13" x14ac:dyDescent="0.25">
      <c r="A2265" s="2">
        <v>39815</v>
      </c>
      <c r="B2265">
        <v>902.98999000000003</v>
      </c>
      <c r="C2265">
        <v>934.72997999999995</v>
      </c>
      <c r="D2265">
        <v>899.34997599999997</v>
      </c>
      <c r="E2265">
        <v>931.79998799999998</v>
      </c>
      <c r="F2265">
        <v>931.79998799999998</v>
      </c>
      <c r="G2265">
        <v>4048270000</v>
      </c>
      <c r="H2265">
        <f>DAY(spx[[#This Row],[Date]])</f>
        <v>2</v>
      </c>
      <c r="I2265" s="7">
        <f>MONTH(spx[[#This Row],[Date]])</f>
        <v>1</v>
      </c>
      <c r="J2265" t="b">
        <f>MOD(spx[[#This Row],[month]]-1,3)=0</f>
        <v>1</v>
      </c>
      <c r="K2265" t="b">
        <f>spx[[#This Row],[month]]&lt;&gt;I2264</f>
        <v>1</v>
      </c>
      <c r="L2265" s="8">
        <f>YEAR(spx[[#This Row],[Date]])</f>
        <v>2009</v>
      </c>
      <c r="M2265" s="8" cm="1">
        <f t="array" ref="M2265">_xlfn.IFS(spx[[#This Row],[month]]&lt;=3,1,spx[[#This Row],[month]]&lt;=6,2,spx[[#This Row],[month]]&lt;=9,3,spx[[#This Row],[month]]&lt;=12,4)</f>
        <v>1</v>
      </c>
    </row>
    <row r="2266" spans="1:13" x14ac:dyDescent="0.25">
      <c r="A2266" s="2">
        <v>39818</v>
      </c>
      <c r="B2266">
        <v>929.169983</v>
      </c>
      <c r="C2266">
        <v>936.63000499999998</v>
      </c>
      <c r="D2266">
        <v>919.53002900000001</v>
      </c>
      <c r="E2266">
        <v>927.45001200000002</v>
      </c>
      <c r="F2266">
        <v>927.45001200000002</v>
      </c>
      <c r="G2266">
        <v>5413910000</v>
      </c>
      <c r="H2266">
        <f>DAY(spx[[#This Row],[Date]])</f>
        <v>5</v>
      </c>
      <c r="I2266" s="7">
        <f>MONTH(spx[[#This Row],[Date]])</f>
        <v>1</v>
      </c>
      <c r="J2266" t="b">
        <f>MOD(spx[[#This Row],[month]]-1,3)=0</f>
        <v>1</v>
      </c>
      <c r="K2266" t="b">
        <f>spx[[#This Row],[month]]&lt;&gt;I2265</f>
        <v>0</v>
      </c>
      <c r="L2266" s="8">
        <f>YEAR(spx[[#This Row],[Date]])</f>
        <v>2009</v>
      </c>
      <c r="M2266" s="8" cm="1">
        <f t="array" ref="M2266">_xlfn.IFS(spx[[#This Row],[month]]&lt;=3,1,spx[[#This Row],[month]]&lt;=6,2,spx[[#This Row],[month]]&lt;=9,3,spx[[#This Row],[month]]&lt;=12,4)</f>
        <v>1</v>
      </c>
    </row>
    <row r="2267" spans="1:13" x14ac:dyDescent="0.25">
      <c r="A2267" s="2">
        <v>39819</v>
      </c>
      <c r="B2267">
        <v>931.169983</v>
      </c>
      <c r="C2267">
        <v>943.84997599999997</v>
      </c>
      <c r="D2267">
        <v>927.28002900000001</v>
      </c>
      <c r="E2267">
        <v>934.70001200000002</v>
      </c>
      <c r="F2267">
        <v>934.70001200000002</v>
      </c>
      <c r="G2267">
        <v>5392620000</v>
      </c>
      <c r="H2267">
        <f>DAY(spx[[#This Row],[Date]])</f>
        <v>6</v>
      </c>
      <c r="I2267" s="7">
        <f>MONTH(spx[[#This Row],[Date]])</f>
        <v>1</v>
      </c>
      <c r="J2267" t="b">
        <f>MOD(spx[[#This Row],[month]]-1,3)=0</f>
        <v>1</v>
      </c>
      <c r="K2267" t="b">
        <f>spx[[#This Row],[month]]&lt;&gt;I2266</f>
        <v>0</v>
      </c>
      <c r="L2267" s="8">
        <f>YEAR(spx[[#This Row],[Date]])</f>
        <v>2009</v>
      </c>
      <c r="M2267" s="8" cm="1">
        <f t="array" ref="M2267">_xlfn.IFS(spx[[#This Row],[month]]&lt;=3,1,spx[[#This Row],[month]]&lt;=6,2,spx[[#This Row],[month]]&lt;=9,3,spx[[#This Row],[month]]&lt;=12,4)</f>
        <v>1</v>
      </c>
    </row>
    <row r="2268" spans="1:13" x14ac:dyDescent="0.25">
      <c r="A2268" s="2">
        <v>39820</v>
      </c>
      <c r="B2268">
        <v>927.45001200000002</v>
      </c>
      <c r="C2268">
        <v>927.45001200000002</v>
      </c>
      <c r="D2268">
        <v>902.36999500000002</v>
      </c>
      <c r="E2268">
        <v>906.65002400000003</v>
      </c>
      <c r="F2268">
        <v>906.65002400000003</v>
      </c>
      <c r="G2268">
        <v>4704940000</v>
      </c>
      <c r="H2268">
        <f>DAY(spx[[#This Row],[Date]])</f>
        <v>7</v>
      </c>
      <c r="I2268" s="7">
        <f>MONTH(spx[[#This Row],[Date]])</f>
        <v>1</v>
      </c>
      <c r="J2268" t="b">
        <f>MOD(spx[[#This Row],[month]]-1,3)=0</f>
        <v>1</v>
      </c>
      <c r="K2268" t="b">
        <f>spx[[#This Row],[month]]&lt;&gt;I2267</f>
        <v>0</v>
      </c>
      <c r="L2268" s="8">
        <f>YEAR(spx[[#This Row],[Date]])</f>
        <v>2009</v>
      </c>
      <c r="M2268" s="8" cm="1">
        <f t="array" ref="M2268">_xlfn.IFS(spx[[#This Row],[month]]&lt;=3,1,spx[[#This Row],[month]]&lt;=6,2,spx[[#This Row],[month]]&lt;=9,3,spx[[#This Row],[month]]&lt;=12,4)</f>
        <v>1</v>
      </c>
    </row>
    <row r="2269" spans="1:13" x14ac:dyDescent="0.25">
      <c r="A2269" s="2">
        <v>39821</v>
      </c>
      <c r="B2269">
        <v>905.72997999999995</v>
      </c>
      <c r="C2269">
        <v>910</v>
      </c>
      <c r="D2269">
        <v>896.80999799999995</v>
      </c>
      <c r="E2269">
        <v>909.72997999999995</v>
      </c>
      <c r="F2269">
        <v>909.72997999999995</v>
      </c>
      <c r="G2269">
        <v>4991550000</v>
      </c>
      <c r="H2269">
        <f>DAY(spx[[#This Row],[Date]])</f>
        <v>8</v>
      </c>
      <c r="I2269" s="7">
        <f>MONTH(spx[[#This Row],[Date]])</f>
        <v>1</v>
      </c>
      <c r="J2269" t="b">
        <f>MOD(spx[[#This Row],[month]]-1,3)=0</f>
        <v>1</v>
      </c>
      <c r="K2269" t="b">
        <f>spx[[#This Row],[month]]&lt;&gt;I2268</f>
        <v>0</v>
      </c>
      <c r="L2269" s="8">
        <f>YEAR(spx[[#This Row],[Date]])</f>
        <v>2009</v>
      </c>
      <c r="M2269" s="8" cm="1">
        <f t="array" ref="M2269">_xlfn.IFS(spx[[#This Row],[month]]&lt;=3,1,spx[[#This Row],[month]]&lt;=6,2,spx[[#This Row],[month]]&lt;=9,3,spx[[#This Row],[month]]&lt;=12,4)</f>
        <v>1</v>
      </c>
    </row>
    <row r="2270" spans="1:13" x14ac:dyDescent="0.25">
      <c r="A2270" s="2">
        <v>39822</v>
      </c>
      <c r="B2270">
        <v>909.90997300000004</v>
      </c>
      <c r="C2270">
        <v>911.92999299999997</v>
      </c>
      <c r="D2270">
        <v>888.30999799999995</v>
      </c>
      <c r="E2270">
        <v>890.34997599999997</v>
      </c>
      <c r="F2270">
        <v>890.34997599999997</v>
      </c>
      <c r="G2270">
        <v>4716500000</v>
      </c>
      <c r="H2270">
        <f>DAY(spx[[#This Row],[Date]])</f>
        <v>9</v>
      </c>
      <c r="I2270" s="7">
        <f>MONTH(spx[[#This Row],[Date]])</f>
        <v>1</v>
      </c>
      <c r="J2270" t="b">
        <f>MOD(spx[[#This Row],[month]]-1,3)=0</f>
        <v>1</v>
      </c>
      <c r="K2270" t="b">
        <f>spx[[#This Row],[month]]&lt;&gt;I2269</f>
        <v>0</v>
      </c>
      <c r="L2270" s="8">
        <f>YEAR(spx[[#This Row],[Date]])</f>
        <v>2009</v>
      </c>
      <c r="M2270" s="8" cm="1">
        <f t="array" ref="M2270">_xlfn.IFS(spx[[#This Row],[month]]&lt;=3,1,spx[[#This Row],[month]]&lt;=6,2,spx[[#This Row],[month]]&lt;=9,3,spx[[#This Row],[month]]&lt;=12,4)</f>
        <v>1</v>
      </c>
    </row>
    <row r="2271" spans="1:13" x14ac:dyDescent="0.25">
      <c r="A2271" s="2">
        <v>39825</v>
      </c>
      <c r="B2271">
        <v>890.40002400000003</v>
      </c>
      <c r="C2271">
        <v>890.40002400000003</v>
      </c>
      <c r="D2271">
        <v>864.32000700000003</v>
      </c>
      <c r="E2271">
        <v>870.26000999999997</v>
      </c>
      <c r="F2271">
        <v>870.26000999999997</v>
      </c>
      <c r="G2271">
        <v>4725050000</v>
      </c>
      <c r="H2271">
        <f>DAY(spx[[#This Row],[Date]])</f>
        <v>12</v>
      </c>
      <c r="I2271" s="7">
        <f>MONTH(spx[[#This Row],[Date]])</f>
        <v>1</v>
      </c>
      <c r="J2271" t="b">
        <f>MOD(spx[[#This Row],[month]]-1,3)=0</f>
        <v>1</v>
      </c>
      <c r="K2271" t="b">
        <f>spx[[#This Row],[month]]&lt;&gt;I2270</f>
        <v>0</v>
      </c>
      <c r="L2271" s="8">
        <f>YEAR(spx[[#This Row],[Date]])</f>
        <v>2009</v>
      </c>
      <c r="M2271" s="8" cm="1">
        <f t="array" ref="M2271">_xlfn.IFS(spx[[#This Row],[month]]&lt;=3,1,spx[[#This Row],[month]]&lt;=6,2,spx[[#This Row],[month]]&lt;=9,3,spx[[#This Row],[month]]&lt;=12,4)</f>
        <v>1</v>
      </c>
    </row>
    <row r="2272" spans="1:13" x14ac:dyDescent="0.25">
      <c r="A2272" s="2">
        <v>39826</v>
      </c>
      <c r="B2272">
        <v>869.78997800000002</v>
      </c>
      <c r="C2272">
        <v>877.02002000000005</v>
      </c>
      <c r="D2272">
        <v>862.02002000000005</v>
      </c>
      <c r="E2272">
        <v>871.78997800000002</v>
      </c>
      <c r="F2272">
        <v>871.78997800000002</v>
      </c>
      <c r="G2272">
        <v>5567460000</v>
      </c>
      <c r="H2272">
        <f>DAY(spx[[#This Row],[Date]])</f>
        <v>13</v>
      </c>
      <c r="I2272" s="7">
        <f>MONTH(spx[[#This Row],[Date]])</f>
        <v>1</v>
      </c>
      <c r="J2272" t="b">
        <f>MOD(spx[[#This Row],[month]]-1,3)=0</f>
        <v>1</v>
      </c>
      <c r="K2272" t="b">
        <f>spx[[#This Row],[month]]&lt;&gt;I2271</f>
        <v>0</v>
      </c>
      <c r="L2272" s="8">
        <f>YEAR(spx[[#This Row],[Date]])</f>
        <v>2009</v>
      </c>
      <c r="M2272" s="8" cm="1">
        <f t="array" ref="M2272">_xlfn.IFS(spx[[#This Row],[month]]&lt;=3,1,spx[[#This Row],[month]]&lt;=6,2,spx[[#This Row],[month]]&lt;=9,3,spx[[#This Row],[month]]&lt;=12,4)</f>
        <v>1</v>
      </c>
    </row>
    <row r="2273" spans="1:13" x14ac:dyDescent="0.25">
      <c r="A2273" s="2">
        <v>39827</v>
      </c>
      <c r="B2273">
        <v>867.28002900000001</v>
      </c>
      <c r="C2273">
        <v>867.28002900000001</v>
      </c>
      <c r="D2273">
        <v>836.92999299999997</v>
      </c>
      <c r="E2273">
        <v>842.61999500000002</v>
      </c>
      <c r="F2273">
        <v>842.61999500000002</v>
      </c>
      <c r="G2273">
        <v>5407880000</v>
      </c>
      <c r="H2273">
        <f>DAY(spx[[#This Row],[Date]])</f>
        <v>14</v>
      </c>
      <c r="I2273" s="7">
        <f>MONTH(spx[[#This Row],[Date]])</f>
        <v>1</v>
      </c>
      <c r="J2273" t="b">
        <f>MOD(spx[[#This Row],[month]]-1,3)=0</f>
        <v>1</v>
      </c>
      <c r="K2273" t="b">
        <f>spx[[#This Row],[month]]&lt;&gt;I2272</f>
        <v>0</v>
      </c>
      <c r="L2273" s="8">
        <f>YEAR(spx[[#This Row],[Date]])</f>
        <v>2009</v>
      </c>
      <c r="M2273" s="8" cm="1">
        <f t="array" ref="M2273">_xlfn.IFS(spx[[#This Row],[month]]&lt;=3,1,spx[[#This Row],[month]]&lt;=6,2,spx[[#This Row],[month]]&lt;=9,3,spx[[#This Row],[month]]&lt;=12,4)</f>
        <v>1</v>
      </c>
    </row>
    <row r="2274" spans="1:13" x14ac:dyDescent="0.25">
      <c r="A2274" s="2">
        <v>39828</v>
      </c>
      <c r="B2274">
        <v>841.98999000000003</v>
      </c>
      <c r="C2274">
        <v>851.59002699999996</v>
      </c>
      <c r="D2274">
        <v>817.03997800000002</v>
      </c>
      <c r="E2274">
        <v>843.73999000000003</v>
      </c>
      <c r="F2274">
        <v>843.73999000000003</v>
      </c>
      <c r="G2274">
        <v>7807350000</v>
      </c>
      <c r="H2274">
        <f>DAY(spx[[#This Row],[Date]])</f>
        <v>15</v>
      </c>
      <c r="I2274" s="7">
        <f>MONTH(spx[[#This Row],[Date]])</f>
        <v>1</v>
      </c>
      <c r="J2274" t="b">
        <f>MOD(spx[[#This Row],[month]]-1,3)=0</f>
        <v>1</v>
      </c>
      <c r="K2274" t="b">
        <f>spx[[#This Row],[month]]&lt;&gt;I2273</f>
        <v>0</v>
      </c>
      <c r="L2274" s="8">
        <f>YEAR(spx[[#This Row],[Date]])</f>
        <v>2009</v>
      </c>
      <c r="M2274" s="8" cm="1">
        <f t="array" ref="M2274">_xlfn.IFS(spx[[#This Row],[month]]&lt;=3,1,spx[[#This Row],[month]]&lt;=6,2,spx[[#This Row],[month]]&lt;=9,3,spx[[#This Row],[month]]&lt;=12,4)</f>
        <v>1</v>
      </c>
    </row>
    <row r="2275" spans="1:13" x14ac:dyDescent="0.25">
      <c r="A2275" s="2">
        <v>39829</v>
      </c>
      <c r="B2275">
        <v>844.45001200000002</v>
      </c>
      <c r="C2275">
        <v>858.13000499999998</v>
      </c>
      <c r="D2275">
        <v>830.65997300000004</v>
      </c>
      <c r="E2275">
        <v>850.11999500000002</v>
      </c>
      <c r="F2275">
        <v>850.11999500000002</v>
      </c>
      <c r="G2275">
        <v>6786040000</v>
      </c>
      <c r="H2275">
        <f>DAY(spx[[#This Row],[Date]])</f>
        <v>16</v>
      </c>
      <c r="I2275" s="7">
        <f>MONTH(spx[[#This Row],[Date]])</f>
        <v>1</v>
      </c>
      <c r="J2275" t="b">
        <f>MOD(spx[[#This Row],[month]]-1,3)=0</f>
        <v>1</v>
      </c>
      <c r="K2275" t="b">
        <f>spx[[#This Row],[month]]&lt;&gt;I2274</f>
        <v>0</v>
      </c>
      <c r="L2275" s="8">
        <f>YEAR(spx[[#This Row],[Date]])</f>
        <v>2009</v>
      </c>
      <c r="M2275" s="8" cm="1">
        <f t="array" ref="M2275">_xlfn.IFS(spx[[#This Row],[month]]&lt;=3,1,spx[[#This Row],[month]]&lt;=6,2,spx[[#This Row],[month]]&lt;=9,3,spx[[#This Row],[month]]&lt;=12,4)</f>
        <v>1</v>
      </c>
    </row>
    <row r="2276" spans="1:13" x14ac:dyDescent="0.25">
      <c r="A2276" s="2">
        <v>39833</v>
      </c>
      <c r="B2276">
        <v>849.64001499999995</v>
      </c>
      <c r="C2276">
        <v>849.64001499999995</v>
      </c>
      <c r="D2276">
        <v>804.46997099999999</v>
      </c>
      <c r="E2276">
        <v>805.21997099999999</v>
      </c>
      <c r="F2276">
        <v>805.21997099999999</v>
      </c>
      <c r="G2276">
        <v>6375230000</v>
      </c>
      <c r="H2276">
        <f>DAY(spx[[#This Row],[Date]])</f>
        <v>20</v>
      </c>
      <c r="I2276" s="7">
        <f>MONTH(spx[[#This Row],[Date]])</f>
        <v>1</v>
      </c>
      <c r="J2276" t="b">
        <f>MOD(spx[[#This Row],[month]]-1,3)=0</f>
        <v>1</v>
      </c>
      <c r="K2276" t="b">
        <f>spx[[#This Row],[month]]&lt;&gt;I2275</f>
        <v>0</v>
      </c>
      <c r="L2276" s="8">
        <f>YEAR(spx[[#This Row],[Date]])</f>
        <v>2009</v>
      </c>
      <c r="M2276" s="8" cm="1">
        <f t="array" ref="M2276">_xlfn.IFS(spx[[#This Row],[month]]&lt;=3,1,spx[[#This Row],[month]]&lt;=6,2,spx[[#This Row],[month]]&lt;=9,3,spx[[#This Row],[month]]&lt;=12,4)</f>
        <v>1</v>
      </c>
    </row>
    <row r="2277" spans="1:13" x14ac:dyDescent="0.25">
      <c r="A2277" s="2">
        <v>39834</v>
      </c>
      <c r="B2277">
        <v>806.77002000000005</v>
      </c>
      <c r="C2277">
        <v>841.71997099999999</v>
      </c>
      <c r="D2277">
        <v>804.29998799999998</v>
      </c>
      <c r="E2277">
        <v>840.23999000000003</v>
      </c>
      <c r="F2277">
        <v>840.23999000000003</v>
      </c>
      <c r="G2277">
        <v>6467830000</v>
      </c>
      <c r="H2277">
        <f>DAY(spx[[#This Row],[Date]])</f>
        <v>21</v>
      </c>
      <c r="I2277" s="7">
        <f>MONTH(spx[[#This Row],[Date]])</f>
        <v>1</v>
      </c>
      <c r="J2277" t="b">
        <f>MOD(spx[[#This Row],[month]]-1,3)=0</f>
        <v>1</v>
      </c>
      <c r="K2277" t="b">
        <f>spx[[#This Row],[month]]&lt;&gt;I2276</f>
        <v>0</v>
      </c>
      <c r="L2277" s="8">
        <f>YEAR(spx[[#This Row],[Date]])</f>
        <v>2009</v>
      </c>
      <c r="M2277" s="8" cm="1">
        <f t="array" ref="M2277">_xlfn.IFS(spx[[#This Row],[month]]&lt;=3,1,spx[[#This Row],[month]]&lt;=6,2,spx[[#This Row],[month]]&lt;=9,3,spx[[#This Row],[month]]&lt;=12,4)</f>
        <v>1</v>
      </c>
    </row>
    <row r="2278" spans="1:13" x14ac:dyDescent="0.25">
      <c r="A2278" s="2">
        <v>39835</v>
      </c>
      <c r="B2278">
        <v>839.73999000000003</v>
      </c>
      <c r="C2278">
        <v>839.73999000000003</v>
      </c>
      <c r="D2278">
        <v>811.28997800000002</v>
      </c>
      <c r="E2278">
        <v>827.5</v>
      </c>
      <c r="F2278">
        <v>827.5</v>
      </c>
      <c r="G2278">
        <v>5843830000</v>
      </c>
      <c r="H2278">
        <f>DAY(spx[[#This Row],[Date]])</f>
        <v>22</v>
      </c>
      <c r="I2278" s="7">
        <f>MONTH(spx[[#This Row],[Date]])</f>
        <v>1</v>
      </c>
      <c r="J2278" t="b">
        <f>MOD(spx[[#This Row],[month]]-1,3)=0</f>
        <v>1</v>
      </c>
      <c r="K2278" t="b">
        <f>spx[[#This Row],[month]]&lt;&gt;I2277</f>
        <v>0</v>
      </c>
      <c r="L2278" s="8">
        <f>YEAR(spx[[#This Row],[Date]])</f>
        <v>2009</v>
      </c>
      <c r="M2278" s="8" cm="1">
        <f t="array" ref="M2278">_xlfn.IFS(spx[[#This Row],[month]]&lt;=3,1,spx[[#This Row],[month]]&lt;=6,2,spx[[#This Row],[month]]&lt;=9,3,spx[[#This Row],[month]]&lt;=12,4)</f>
        <v>1</v>
      </c>
    </row>
    <row r="2279" spans="1:13" x14ac:dyDescent="0.25">
      <c r="A2279" s="2">
        <v>39836</v>
      </c>
      <c r="B2279">
        <v>822.15997300000004</v>
      </c>
      <c r="C2279">
        <v>838.60998500000005</v>
      </c>
      <c r="D2279">
        <v>806.07000700000003</v>
      </c>
      <c r="E2279">
        <v>831.95001200000002</v>
      </c>
      <c r="F2279">
        <v>831.95001200000002</v>
      </c>
      <c r="G2279">
        <v>5832160000</v>
      </c>
      <c r="H2279">
        <f>DAY(spx[[#This Row],[Date]])</f>
        <v>23</v>
      </c>
      <c r="I2279" s="7">
        <f>MONTH(spx[[#This Row],[Date]])</f>
        <v>1</v>
      </c>
      <c r="J2279" t="b">
        <f>MOD(spx[[#This Row],[month]]-1,3)=0</f>
        <v>1</v>
      </c>
      <c r="K2279" t="b">
        <f>spx[[#This Row],[month]]&lt;&gt;I2278</f>
        <v>0</v>
      </c>
      <c r="L2279" s="8">
        <f>YEAR(spx[[#This Row],[Date]])</f>
        <v>2009</v>
      </c>
      <c r="M2279" s="8" cm="1">
        <f t="array" ref="M2279">_xlfn.IFS(spx[[#This Row],[month]]&lt;=3,1,spx[[#This Row],[month]]&lt;=6,2,spx[[#This Row],[month]]&lt;=9,3,spx[[#This Row],[month]]&lt;=12,4)</f>
        <v>1</v>
      </c>
    </row>
    <row r="2280" spans="1:13" x14ac:dyDescent="0.25">
      <c r="A2280" s="2">
        <v>39839</v>
      </c>
      <c r="B2280">
        <v>832.5</v>
      </c>
      <c r="C2280">
        <v>852.53002900000001</v>
      </c>
      <c r="D2280">
        <v>827.69000200000005</v>
      </c>
      <c r="E2280">
        <v>836.57000700000003</v>
      </c>
      <c r="F2280">
        <v>836.57000700000003</v>
      </c>
      <c r="G2280">
        <v>6039940000</v>
      </c>
      <c r="H2280">
        <f>DAY(spx[[#This Row],[Date]])</f>
        <v>26</v>
      </c>
      <c r="I2280" s="7">
        <f>MONTH(spx[[#This Row],[Date]])</f>
        <v>1</v>
      </c>
      <c r="J2280" t="b">
        <f>MOD(spx[[#This Row],[month]]-1,3)=0</f>
        <v>1</v>
      </c>
      <c r="K2280" t="b">
        <f>spx[[#This Row],[month]]&lt;&gt;I2279</f>
        <v>0</v>
      </c>
      <c r="L2280" s="8">
        <f>YEAR(spx[[#This Row],[Date]])</f>
        <v>2009</v>
      </c>
      <c r="M2280" s="8" cm="1">
        <f t="array" ref="M2280">_xlfn.IFS(spx[[#This Row],[month]]&lt;=3,1,spx[[#This Row],[month]]&lt;=6,2,spx[[#This Row],[month]]&lt;=9,3,spx[[#This Row],[month]]&lt;=12,4)</f>
        <v>1</v>
      </c>
    </row>
    <row r="2281" spans="1:13" x14ac:dyDescent="0.25">
      <c r="A2281" s="2">
        <v>39840</v>
      </c>
      <c r="B2281">
        <v>837.29998799999998</v>
      </c>
      <c r="C2281">
        <v>850.45001200000002</v>
      </c>
      <c r="D2281">
        <v>835.40002400000003</v>
      </c>
      <c r="E2281">
        <v>845.71002199999998</v>
      </c>
      <c r="F2281">
        <v>845.71002199999998</v>
      </c>
      <c r="G2281">
        <v>5353260000</v>
      </c>
      <c r="H2281">
        <f>DAY(spx[[#This Row],[Date]])</f>
        <v>27</v>
      </c>
      <c r="I2281" s="7">
        <f>MONTH(spx[[#This Row],[Date]])</f>
        <v>1</v>
      </c>
      <c r="J2281" t="b">
        <f>MOD(spx[[#This Row],[month]]-1,3)=0</f>
        <v>1</v>
      </c>
      <c r="K2281" t="b">
        <f>spx[[#This Row],[month]]&lt;&gt;I2280</f>
        <v>0</v>
      </c>
      <c r="L2281" s="8">
        <f>YEAR(spx[[#This Row],[Date]])</f>
        <v>2009</v>
      </c>
      <c r="M2281" s="8" cm="1">
        <f t="array" ref="M2281">_xlfn.IFS(spx[[#This Row],[month]]&lt;=3,1,spx[[#This Row],[month]]&lt;=6,2,spx[[#This Row],[month]]&lt;=9,3,spx[[#This Row],[month]]&lt;=12,4)</f>
        <v>1</v>
      </c>
    </row>
    <row r="2282" spans="1:13" x14ac:dyDescent="0.25">
      <c r="A2282" s="2">
        <v>39841</v>
      </c>
      <c r="B2282">
        <v>845.72997999999995</v>
      </c>
      <c r="C2282">
        <v>877.85998500000005</v>
      </c>
      <c r="D2282">
        <v>845.72997999999995</v>
      </c>
      <c r="E2282">
        <v>874.09002699999996</v>
      </c>
      <c r="F2282">
        <v>874.09002699999996</v>
      </c>
      <c r="G2282">
        <v>6199180000</v>
      </c>
      <c r="H2282">
        <f>DAY(spx[[#This Row],[Date]])</f>
        <v>28</v>
      </c>
      <c r="I2282" s="7">
        <f>MONTH(spx[[#This Row],[Date]])</f>
        <v>1</v>
      </c>
      <c r="J2282" t="b">
        <f>MOD(spx[[#This Row],[month]]-1,3)=0</f>
        <v>1</v>
      </c>
      <c r="K2282" t="b">
        <f>spx[[#This Row],[month]]&lt;&gt;I2281</f>
        <v>0</v>
      </c>
      <c r="L2282" s="8">
        <f>YEAR(spx[[#This Row],[Date]])</f>
        <v>2009</v>
      </c>
      <c r="M2282" s="8" cm="1">
        <f t="array" ref="M2282">_xlfn.IFS(spx[[#This Row],[month]]&lt;=3,1,spx[[#This Row],[month]]&lt;=6,2,spx[[#This Row],[month]]&lt;=9,3,spx[[#This Row],[month]]&lt;=12,4)</f>
        <v>1</v>
      </c>
    </row>
    <row r="2283" spans="1:13" x14ac:dyDescent="0.25">
      <c r="A2283" s="2">
        <v>39842</v>
      </c>
      <c r="B2283">
        <v>868.89001499999995</v>
      </c>
      <c r="C2283">
        <v>868.89001499999995</v>
      </c>
      <c r="D2283">
        <v>844.15002400000003</v>
      </c>
      <c r="E2283">
        <v>845.14001499999995</v>
      </c>
      <c r="F2283">
        <v>845.14001499999995</v>
      </c>
      <c r="G2283">
        <v>5067060000</v>
      </c>
      <c r="H2283">
        <f>DAY(spx[[#This Row],[Date]])</f>
        <v>29</v>
      </c>
      <c r="I2283" s="7">
        <f>MONTH(spx[[#This Row],[Date]])</f>
        <v>1</v>
      </c>
      <c r="J2283" t="b">
        <f>MOD(spx[[#This Row],[month]]-1,3)=0</f>
        <v>1</v>
      </c>
      <c r="K2283" t="b">
        <f>spx[[#This Row],[month]]&lt;&gt;I2282</f>
        <v>0</v>
      </c>
      <c r="L2283" s="8">
        <f>YEAR(spx[[#This Row],[Date]])</f>
        <v>2009</v>
      </c>
      <c r="M2283" s="8" cm="1">
        <f t="array" ref="M2283">_xlfn.IFS(spx[[#This Row],[month]]&lt;=3,1,spx[[#This Row],[month]]&lt;=6,2,spx[[#This Row],[month]]&lt;=9,3,spx[[#This Row],[month]]&lt;=12,4)</f>
        <v>1</v>
      </c>
    </row>
    <row r="2284" spans="1:13" x14ac:dyDescent="0.25">
      <c r="A2284" s="2">
        <v>39843</v>
      </c>
      <c r="B2284">
        <v>845.69000200000005</v>
      </c>
      <c r="C2284">
        <v>851.65997300000004</v>
      </c>
      <c r="D2284">
        <v>821.669983</v>
      </c>
      <c r="E2284">
        <v>825.88000499999998</v>
      </c>
      <c r="F2284">
        <v>825.88000499999998</v>
      </c>
      <c r="G2284">
        <v>5350580000</v>
      </c>
      <c r="H2284">
        <f>DAY(spx[[#This Row],[Date]])</f>
        <v>30</v>
      </c>
      <c r="I2284" s="7">
        <f>MONTH(spx[[#This Row],[Date]])</f>
        <v>1</v>
      </c>
      <c r="J2284" t="b">
        <f>MOD(spx[[#This Row],[month]]-1,3)=0</f>
        <v>1</v>
      </c>
      <c r="K2284" t="b">
        <f>spx[[#This Row],[month]]&lt;&gt;I2283</f>
        <v>0</v>
      </c>
      <c r="L2284" s="8">
        <f>YEAR(spx[[#This Row],[Date]])</f>
        <v>2009</v>
      </c>
      <c r="M2284" s="8" cm="1">
        <f t="array" ref="M2284">_xlfn.IFS(spx[[#This Row],[month]]&lt;=3,1,spx[[#This Row],[month]]&lt;=6,2,spx[[#This Row],[month]]&lt;=9,3,spx[[#This Row],[month]]&lt;=12,4)</f>
        <v>1</v>
      </c>
    </row>
    <row r="2285" spans="1:13" x14ac:dyDescent="0.25">
      <c r="A2285" s="2">
        <v>39846</v>
      </c>
      <c r="B2285">
        <v>823.09002699999996</v>
      </c>
      <c r="C2285">
        <v>830.78002900000001</v>
      </c>
      <c r="D2285">
        <v>812.86999500000002</v>
      </c>
      <c r="E2285">
        <v>825.44000200000005</v>
      </c>
      <c r="F2285">
        <v>825.44000200000005</v>
      </c>
      <c r="G2285">
        <v>5673270000</v>
      </c>
      <c r="H2285">
        <f>DAY(spx[[#This Row],[Date]])</f>
        <v>2</v>
      </c>
      <c r="I2285" s="7">
        <f>MONTH(spx[[#This Row],[Date]])</f>
        <v>2</v>
      </c>
      <c r="J2285" t="b">
        <f>MOD(spx[[#This Row],[month]]-1,3)=0</f>
        <v>0</v>
      </c>
      <c r="K2285" t="b">
        <f>spx[[#This Row],[month]]&lt;&gt;I2284</f>
        <v>1</v>
      </c>
      <c r="L2285" s="8">
        <f>YEAR(spx[[#This Row],[Date]])</f>
        <v>2009</v>
      </c>
      <c r="M2285" s="8" cm="1">
        <f t="array" ref="M2285">_xlfn.IFS(spx[[#This Row],[month]]&lt;=3,1,spx[[#This Row],[month]]&lt;=6,2,spx[[#This Row],[month]]&lt;=9,3,spx[[#This Row],[month]]&lt;=12,4)</f>
        <v>1</v>
      </c>
    </row>
    <row r="2286" spans="1:13" x14ac:dyDescent="0.25">
      <c r="A2286" s="2">
        <v>39847</v>
      </c>
      <c r="B2286">
        <v>825.69000200000005</v>
      </c>
      <c r="C2286">
        <v>842.59997599999997</v>
      </c>
      <c r="D2286">
        <v>821.97997999999995</v>
      </c>
      <c r="E2286">
        <v>838.51000999999997</v>
      </c>
      <c r="F2286">
        <v>838.51000999999997</v>
      </c>
      <c r="G2286">
        <v>5886310000</v>
      </c>
      <c r="H2286">
        <f>DAY(spx[[#This Row],[Date]])</f>
        <v>3</v>
      </c>
      <c r="I2286" s="7">
        <f>MONTH(spx[[#This Row],[Date]])</f>
        <v>2</v>
      </c>
      <c r="J2286" t="b">
        <f>MOD(spx[[#This Row],[month]]-1,3)=0</f>
        <v>0</v>
      </c>
      <c r="K2286" t="b">
        <f>spx[[#This Row],[month]]&lt;&gt;I2285</f>
        <v>0</v>
      </c>
      <c r="L2286" s="8">
        <f>YEAR(spx[[#This Row],[Date]])</f>
        <v>2009</v>
      </c>
      <c r="M2286" s="8" cm="1">
        <f t="array" ref="M2286">_xlfn.IFS(spx[[#This Row],[month]]&lt;=3,1,spx[[#This Row],[month]]&lt;=6,2,spx[[#This Row],[month]]&lt;=9,3,spx[[#This Row],[month]]&lt;=12,4)</f>
        <v>1</v>
      </c>
    </row>
    <row r="2287" spans="1:13" x14ac:dyDescent="0.25">
      <c r="A2287" s="2">
        <v>39848</v>
      </c>
      <c r="B2287">
        <v>837.77002000000005</v>
      </c>
      <c r="C2287">
        <v>851.84997599999997</v>
      </c>
      <c r="D2287">
        <v>829.17999299999997</v>
      </c>
      <c r="E2287">
        <v>832.22997999999995</v>
      </c>
      <c r="F2287">
        <v>832.22997999999995</v>
      </c>
      <c r="G2287">
        <v>6420450000</v>
      </c>
      <c r="H2287">
        <f>DAY(spx[[#This Row],[Date]])</f>
        <v>4</v>
      </c>
      <c r="I2287" s="7">
        <f>MONTH(spx[[#This Row],[Date]])</f>
        <v>2</v>
      </c>
      <c r="J2287" t="b">
        <f>MOD(spx[[#This Row],[month]]-1,3)=0</f>
        <v>0</v>
      </c>
      <c r="K2287" t="b">
        <f>spx[[#This Row],[month]]&lt;&gt;I2286</f>
        <v>0</v>
      </c>
      <c r="L2287" s="8">
        <f>YEAR(spx[[#This Row],[Date]])</f>
        <v>2009</v>
      </c>
      <c r="M2287" s="8" cm="1">
        <f t="array" ref="M2287">_xlfn.IFS(spx[[#This Row],[month]]&lt;=3,1,spx[[#This Row],[month]]&lt;=6,2,spx[[#This Row],[month]]&lt;=9,3,spx[[#This Row],[month]]&lt;=12,4)</f>
        <v>1</v>
      </c>
    </row>
    <row r="2288" spans="1:13" x14ac:dyDescent="0.25">
      <c r="A2288" s="2">
        <v>39849</v>
      </c>
      <c r="B2288">
        <v>831.75</v>
      </c>
      <c r="C2288">
        <v>850.54998799999998</v>
      </c>
      <c r="D2288">
        <v>819.90997300000004</v>
      </c>
      <c r="E2288">
        <v>845.84997599999997</v>
      </c>
      <c r="F2288">
        <v>845.84997599999997</v>
      </c>
      <c r="G2288">
        <v>6624030000</v>
      </c>
      <c r="H2288">
        <f>DAY(spx[[#This Row],[Date]])</f>
        <v>5</v>
      </c>
      <c r="I2288" s="7">
        <f>MONTH(spx[[#This Row],[Date]])</f>
        <v>2</v>
      </c>
      <c r="J2288" t="b">
        <f>MOD(spx[[#This Row],[month]]-1,3)=0</f>
        <v>0</v>
      </c>
      <c r="K2288" t="b">
        <f>spx[[#This Row],[month]]&lt;&gt;I2287</f>
        <v>0</v>
      </c>
      <c r="L2288" s="8">
        <f>YEAR(spx[[#This Row],[Date]])</f>
        <v>2009</v>
      </c>
      <c r="M2288" s="8" cm="1">
        <f t="array" ref="M2288">_xlfn.IFS(spx[[#This Row],[month]]&lt;=3,1,spx[[#This Row],[month]]&lt;=6,2,spx[[#This Row],[month]]&lt;=9,3,spx[[#This Row],[month]]&lt;=12,4)</f>
        <v>1</v>
      </c>
    </row>
    <row r="2289" spans="1:13" x14ac:dyDescent="0.25">
      <c r="A2289" s="2">
        <v>39850</v>
      </c>
      <c r="B2289">
        <v>846.09002699999996</v>
      </c>
      <c r="C2289">
        <v>870.75</v>
      </c>
      <c r="D2289">
        <v>845.419983</v>
      </c>
      <c r="E2289">
        <v>868.59997599999997</v>
      </c>
      <c r="F2289">
        <v>868.59997599999997</v>
      </c>
      <c r="G2289">
        <v>6484100000</v>
      </c>
      <c r="H2289">
        <f>DAY(spx[[#This Row],[Date]])</f>
        <v>6</v>
      </c>
      <c r="I2289" s="7">
        <f>MONTH(spx[[#This Row],[Date]])</f>
        <v>2</v>
      </c>
      <c r="J2289" t="b">
        <f>MOD(spx[[#This Row],[month]]-1,3)=0</f>
        <v>0</v>
      </c>
      <c r="K2289" t="b">
        <f>spx[[#This Row],[month]]&lt;&gt;I2288</f>
        <v>0</v>
      </c>
      <c r="L2289" s="8">
        <f>YEAR(spx[[#This Row],[Date]])</f>
        <v>2009</v>
      </c>
      <c r="M2289" s="8" cm="1">
        <f t="array" ref="M2289">_xlfn.IFS(spx[[#This Row],[month]]&lt;=3,1,spx[[#This Row],[month]]&lt;=6,2,spx[[#This Row],[month]]&lt;=9,3,spx[[#This Row],[month]]&lt;=12,4)</f>
        <v>1</v>
      </c>
    </row>
    <row r="2290" spans="1:13" x14ac:dyDescent="0.25">
      <c r="A2290" s="2">
        <v>39853</v>
      </c>
      <c r="B2290">
        <v>868.23999000000003</v>
      </c>
      <c r="C2290">
        <v>875.01000999999997</v>
      </c>
      <c r="D2290">
        <v>861.65002400000003</v>
      </c>
      <c r="E2290">
        <v>869.89001499999995</v>
      </c>
      <c r="F2290">
        <v>869.89001499999995</v>
      </c>
      <c r="G2290">
        <v>5574370000</v>
      </c>
      <c r="H2290">
        <f>DAY(spx[[#This Row],[Date]])</f>
        <v>9</v>
      </c>
      <c r="I2290" s="7">
        <f>MONTH(spx[[#This Row],[Date]])</f>
        <v>2</v>
      </c>
      <c r="J2290" t="b">
        <f>MOD(spx[[#This Row],[month]]-1,3)=0</f>
        <v>0</v>
      </c>
      <c r="K2290" t="b">
        <f>spx[[#This Row],[month]]&lt;&gt;I2289</f>
        <v>0</v>
      </c>
      <c r="L2290" s="8">
        <f>YEAR(spx[[#This Row],[Date]])</f>
        <v>2009</v>
      </c>
      <c r="M2290" s="8" cm="1">
        <f t="array" ref="M2290">_xlfn.IFS(spx[[#This Row],[month]]&lt;=3,1,spx[[#This Row],[month]]&lt;=6,2,spx[[#This Row],[month]]&lt;=9,3,spx[[#This Row],[month]]&lt;=12,4)</f>
        <v>1</v>
      </c>
    </row>
    <row r="2291" spans="1:13" x14ac:dyDescent="0.25">
      <c r="A2291" s="2">
        <v>39854</v>
      </c>
      <c r="B2291">
        <v>866.86999500000002</v>
      </c>
      <c r="C2291">
        <v>868.04998799999998</v>
      </c>
      <c r="D2291">
        <v>822.98999000000003</v>
      </c>
      <c r="E2291">
        <v>827.15997300000004</v>
      </c>
      <c r="F2291">
        <v>827.15997300000004</v>
      </c>
      <c r="G2291">
        <v>6770170000</v>
      </c>
      <c r="H2291">
        <f>DAY(spx[[#This Row],[Date]])</f>
        <v>10</v>
      </c>
      <c r="I2291" s="7">
        <f>MONTH(spx[[#This Row],[Date]])</f>
        <v>2</v>
      </c>
      <c r="J2291" t="b">
        <f>MOD(spx[[#This Row],[month]]-1,3)=0</f>
        <v>0</v>
      </c>
      <c r="K2291" t="b">
        <f>spx[[#This Row],[month]]&lt;&gt;I2290</f>
        <v>0</v>
      </c>
      <c r="L2291" s="8">
        <f>YEAR(spx[[#This Row],[Date]])</f>
        <v>2009</v>
      </c>
      <c r="M2291" s="8" cm="1">
        <f t="array" ref="M2291">_xlfn.IFS(spx[[#This Row],[month]]&lt;=3,1,spx[[#This Row],[month]]&lt;=6,2,spx[[#This Row],[month]]&lt;=9,3,spx[[#This Row],[month]]&lt;=12,4)</f>
        <v>1</v>
      </c>
    </row>
    <row r="2292" spans="1:13" x14ac:dyDescent="0.25">
      <c r="A2292" s="2">
        <v>39855</v>
      </c>
      <c r="B2292">
        <v>827.40997300000004</v>
      </c>
      <c r="C2292">
        <v>838.21997099999999</v>
      </c>
      <c r="D2292">
        <v>822.29998799999998</v>
      </c>
      <c r="E2292">
        <v>833.73999000000003</v>
      </c>
      <c r="F2292">
        <v>833.73999000000003</v>
      </c>
      <c r="G2292">
        <v>5926460000</v>
      </c>
      <c r="H2292">
        <f>DAY(spx[[#This Row],[Date]])</f>
        <v>11</v>
      </c>
      <c r="I2292" s="7">
        <f>MONTH(spx[[#This Row],[Date]])</f>
        <v>2</v>
      </c>
      <c r="J2292" t="b">
        <f>MOD(spx[[#This Row],[month]]-1,3)=0</f>
        <v>0</v>
      </c>
      <c r="K2292" t="b">
        <f>spx[[#This Row],[month]]&lt;&gt;I2291</f>
        <v>0</v>
      </c>
      <c r="L2292" s="8">
        <f>YEAR(spx[[#This Row],[Date]])</f>
        <v>2009</v>
      </c>
      <c r="M2292" s="8" cm="1">
        <f t="array" ref="M2292">_xlfn.IFS(spx[[#This Row],[month]]&lt;=3,1,spx[[#This Row],[month]]&lt;=6,2,spx[[#This Row],[month]]&lt;=9,3,spx[[#This Row],[month]]&lt;=12,4)</f>
        <v>1</v>
      </c>
    </row>
    <row r="2293" spans="1:13" x14ac:dyDescent="0.25">
      <c r="A2293" s="2">
        <v>39856</v>
      </c>
      <c r="B2293">
        <v>829.90997300000004</v>
      </c>
      <c r="C2293">
        <v>835.47997999999995</v>
      </c>
      <c r="D2293">
        <v>808.05999799999995</v>
      </c>
      <c r="E2293">
        <v>835.19000200000005</v>
      </c>
      <c r="F2293">
        <v>835.19000200000005</v>
      </c>
      <c r="G2293">
        <v>6476460000</v>
      </c>
      <c r="H2293">
        <f>DAY(spx[[#This Row],[Date]])</f>
        <v>12</v>
      </c>
      <c r="I2293" s="7">
        <f>MONTH(spx[[#This Row],[Date]])</f>
        <v>2</v>
      </c>
      <c r="J2293" t="b">
        <f>MOD(spx[[#This Row],[month]]-1,3)=0</f>
        <v>0</v>
      </c>
      <c r="K2293" t="b">
        <f>spx[[#This Row],[month]]&lt;&gt;I2292</f>
        <v>0</v>
      </c>
      <c r="L2293" s="8">
        <f>YEAR(spx[[#This Row],[Date]])</f>
        <v>2009</v>
      </c>
      <c r="M2293" s="8" cm="1">
        <f t="array" ref="M2293">_xlfn.IFS(spx[[#This Row],[month]]&lt;=3,1,spx[[#This Row],[month]]&lt;=6,2,spx[[#This Row],[month]]&lt;=9,3,spx[[#This Row],[month]]&lt;=12,4)</f>
        <v>1</v>
      </c>
    </row>
    <row r="2294" spans="1:13" x14ac:dyDescent="0.25">
      <c r="A2294" s="2">
        <v>39857</v>
      </c>
      <c r="B2294">
        <v>833.95001200000002</v>
      </c>
      <c r="C2294">
        <v>839.42999299999997</v>
      </c>
      <c r="D2294">
        <v>825.21002199999998</v>
      </c>
      <c r="E2294">
        <v>826.84002699999996</v>
      </c>
      <c r="F2294">
        <v>826.84002699999996</v>
      </c>
      <c r="G2294">
        <v>5296650000</v>
      </c>
      <c r="H2294">
        <f>DAY(spx[[#This Row],[Date]])</f>
        <v>13</v>
      </c>
      <c r="I2294" s="7">
        <f>MONTH(spx[[#This Row],[Date]])</f>
        <v>2</v>
      </c>
      <c r="J2294" t="b">
        <f>MOD(spx[[#This Row],[month]]-1,3)=0</f>
        <v>0</v>
      </c>
      <c r="K2294" t="b">
        <f>spx[[#This Row],[month]]&lt;&gt;I2293</f>
        <v>0</v>
      </c>
      <c r="L2294" s="8">
        <f>YEAR(spx[[#This Row],[Date]])</f>
        <v>2009</v>
      </c>
      <c r="M2294" s="8" cm="1">
        <f t="array" ref="M2294">_xlfn.IFS(spx[[#This Row],[month]]&lt;=3,1,spx[[#This Row],[month]]&lt;=6,2,spx[[#This Row],[month]]&lt;=9,3,spx[[#This Row],[month]]&lt;=12,4)</f>
        <v>1</v>
      </c>
    </row>
    <row r="2295" spans="1:13" x14ac:dyDescent="0.25">
      <c r="A2295" s="2">
        <v>39861</v>
      </c>
      <c r="B2295">
        <v>818.60998500000005</v>
      </c>
      <c r="C2295">
        <v>818.60998500000005</v>
      </c>
      <c r="D2295">
        <v>789.169983</v>
      </c>
      <c r="E2295">
        <v>789.169983</v>
      </c>
      <c r="F2295">
        <v>789.169983</v>
      </c>
      <c r="G2295">
        <v>5907820000</v>
      </c>
      <c r="H2295">
        <f>DAY(spx[[#This Row],[Date]])</f>
        <v>17</v>
      </c>
      <c r="I2295" s="7">
        <f>MONTH(spx[[#This Row],[Date]])</f>
        <v>2</v>
      </c>
      <c r="J2295" t="b">
        <f>MOD(spx[[#This Row],[month]]-1,3)=0</f>
        <v>0</v>
      </c>
      <c r="K2295" t="b">
        <f>spx[[#This Row],[month]]&lt;&gt;I2294</f>
        <v>0</v>
      </c>
      <c r="L2295" s="8">
        <f>YEAR(spx[[#This Row],[Date]])</f>
        <v>2009</v>
      </c>
      <c r="M2295" s="8" cm="1">
        <f t="array" ref="M2295">_xlfn.IFS(spx[[#This Row],[month]]&lt;=3,1,spx[[#This Row],[month]]&lt;=6,2,spx[[#This Row],[month]]&lt;=9,3,spx[[#This Row],[month]]&lt;=12,4)</f>
        <v>1</v>
      </c>
    </row>
    <row r="2296" spans="1:13" x14ac:dyDescent="0.25">
      <c r="A2296" s="2">
        <v>39862</v>
      </c>
      <c r="B2296">
        <v>791.05999799999995</v>
      </c>
      <c r="C2296">
        <v>796.169983</v>
      </c>
      <c r="D2296">
        <v>780.42999299999997</v>
      </c>
      <c r="E2296">
        <v>788.419983</v>
      </c>
      <c r="F2296">
        <v>788.419983</v>
      </c>
      <c r="G2296">
        <v>5740710000</v>
      </c>
      <c r="H2296">
        <f>DAY(spx[[#This Row],[Date]])</f>
        <v>18</v>
      </c>
      <c r="I2296" s="7">
        <f>MONTH(spx[[#This Row],[Date]])</f>
        <v>2</v>
      </c>
      <c r="J2296" t="b">
        <f>MOD(spx[[#This Row],[month]]-1,3)=0</f>
        <v>0</v>
      </c>
      <c r="K2296" t="b">
        <f>spx[[#This Row],[month]]&lt;&gt;I2295</f>
        <v>0</v>
      </c>
      <c r="L2296" s="8">
        <f>YEAR(spx[[#This Row],[Date]])</f>
        <v>2009</v>
      </c>
      <c r="M2296" s="8" cm="1">
        <f t="array" ref="M2296">_xlfn.IFS(spx[[#This Row],[month]]&lt;=3,1,spx[[#This Row],[month]]&lt;=6,2,spx[[#This Row],[month]]&lt;=9,3,spx[[#This Row],[month]]&lt;=12,4)</f>
        <v>1</v>
      </c>
    </row>
    <row r="2297" spans="1:13" x14ac:dyDescent="0.25">
      <c r="A2297" s="2">
        <v>39863</v>
      </c>
      <c r="B2297">
        <v>787.90997300000004</v>
      </c>
      <c r="C2297">
        <v>797.580017</v>
      </c>
      <c r="D2297">
        <v>777.03002900000001</v>
      </c>
      <c r="E2297">
        <v>778.94000200000005</v>
      </c>
      <c r="F2297">
        <v>778.94000200000005</v>
      </c>
      <c r="G2297">
        <v>5746940000</v>
      </c>
      <c r="H2297">
        <f>DAY(spx[[#This Row],[Date]])</f>
        <v>19</v>
      </c>
      <c r="I2297" s="7">
        <f>MONTH(spx[[#This Row],[Date]])</f>
        <v>2</v>
      </c>
      <c r="J2297" t="b">
        <f>MOD(spx[[#This Row],[month]]-1,3)=0</f>
        <v>0</v>
      </c>
      <c r="K2297" t="b">
        <f>spx[[#This Row],[month]]&lt;&gt;I2296</f>
        <v>0</v>
      </c>
      <c r="L2297" s="8">
        <f>YEAR(spx[[#This Row],[Date]])</f>
        <v>2009</v>
      </c>
      <c r="M2297" s="8" cm="1">
        <f t="array" ref="M2297">_xlfn.IFS(spx[[#This Row],[month]]&lt;=3,1,spx[[#This Row],[month]]&lt;=6,2,spx[[#This Row],[month]]&lt;=9,3,spx[[#This Row],[month]]&lt;=12,4)</f>
        <v>1</v>
      </c>
    </row>
    <row r="2298" spans="1:13" x14ac:dyDescent="0.25">
      <c r="A2298" s="2">
        <v>39864</v>
      </c>
      <c r="B2298">
        <v>775.86999500000002</v>
      </c>
      <c r="C2298">
        <v>778.69000200000005</v>
      </c>
      <c r="D2298">
        <v>754.25</v>
      </c>
      <c r="E2298">
        <v>770.04998799999998</v>
      </c>
      <c r="F2298">
        <v>770.04998799999998</v>
      </c>
      <c r="G2298">
        <v>8210590000</v>
      </c>
      <c r="H2298">
        <f>DAY(spx[[#This Row],[Date]])</f>
        <v>20</v>
      </c>
      <c r="I2298" s="7">
        <f>MONTH(spx[[#This Row],[Date]])</f>
        <v>2</v>
      </c>
      <c r="J2298" t="b">
        <f>MOD(spx[[#This Row],[month]]-1,3)=0</f>
        <v>0</v>
      </c>
      <c r="K2298" t="b">
        <f>spx[[#This Row],[month]]&lt;&gt;I2297</f>
        <v>0</v>
      </c>
      <c r="L2298" s="8">
        <f>YEAR(spx[[#This Row],[Date]])</f>
        <v>2009</v>
      </c>
      <c r="M2298" s="8" cm="1">
        <f t="array" ref="M2298">_xlfn.IFS(spx[[#This Row],[month]]&lt;=3,1,spx[[#This Row],[month]]&lt;=6,2,spx[[#This Row],[month]]&lt;=9,3,spx[[#This Row],[month]]&lt;=12,4)</f>
        <v>1</v>
      </c>
    </row>
    <row r="2299" spans="1:13" x14ac:dyDescent="0.25">
      <c r="A2299" s="2">
        <v>39867</v>
      </c>
      <c r="B2299">
        <v>773.25</v>
      </c>
      <c r="C2299">
        <v>777.84997599999997</v>
      </c>
      <c r="D2299">
        <v>742.36999500000002</v>
      </c>
      <c r="E2299">
        <v>743.330017</v>
      </c>
      <c r="F2299">
        <v>743.330017</v>
      </c>
      <c r="G2299">
        <v>6509300000</v>
      </c>
      <c r="H2299">
        <f>DAY(spx[[#This Row],[Date]])</f>
        <v>23</v>
      </c>
      <c r="I2299" s="7">
        <f>MONTH(spx[[#This Row],[Date]])</f>
        <v>2</v>
      </c>
      <c r="J2299" t="b">
        <f>MOD(spx[[#This Row],[month]]-1,3)=0</f>
        <v>0</v>
      </c>
      <c r="K2299" t="b">
        <f>spx[[#This Row],[month]]&lt;&gt;I2298</f>
        <v>0</v>
      </c>
      <c r="L2299" s="8">
        <f>YEAR(spx[[#This Row],[Date]])</f>
        <v>2009</v>
      </c>
      <c r="M2299" s="8" cm="1">
        <f t="array" ref="M2299">_xlfn.IFS(spx[[#This Row],[month]]&lt;=3,1,spx[[#This Row],[month]]&lt;=6,2,spx[[#This Row],[month]]&lt;=9,3,spx[[#This Row],[month]]&lt;=12,4)</f>
        <v>1</v>
      </c>
    </row>
    <row r="2300" spans="1:13" x14ac:dyDescent="0.25">
      <c r="A2300" s="2">
        <v>39868</v>
      </c>
      <c r="B2300">
        <v>744.69000200000005</v>
      </c>
      <c r="C2300">
        <v>775.48999000000003</v>
      </c>
      <c r="D2300">
        <v>744.69000200000005</v>
      </c>
      <c r="E2300">
        <v>773.14001499999995</v>
      </c>
      <c r="F2300">
        <v>773.14001499999995</v>
      </c>
      <c r="G2300">
        <v>7234490000</v>
      </c>
      <c r="H2300">
        <f>DAY(spx[[#This Row],[Date]])</f>
        <v>24</v>
      </c>
      <c r="I2300" s="7">
        <f>MONTH(spx[[#This Row],[Date]])</f>
        <v>2</v>
      </c>
      <c r="J2300" t="b">
        <f>MOD(spx[[#This Row],[month]]-1,3)=0</f>
        <v>0</v>
      </c>
      <c r="K2300" t="b">
        <f>spx[[#This Row],[month]]&lt;&gt;I2299</f>
        <v>0</v>
      </c>
      <c r="L2300" s="8">
        <f>YEAR(spx[[#This Row],[Date]])</f>
        <v>2009</v>
      </c>
      <c r="M2300" s="8" cm="1">
        <f t="array" ref="M2300">_xlfn.IFS(spx[[#This Row],[month]]&lt;=3,1,spx[[#This Row],[month]]&lt;=6,2,spx[[#This Row],[month]]&lt;=9,3,spx[[#This Row],[month]]&lt;=12,4)</f>
        <v>1</v>
      </c>
    </row>
    <row r="2301" spans="1:13" x14ac:dyDescent="0.25">
      <c r="A2301" s="2">
        <v>39869</v>
      </c>
      <c r="B2301">
        <v>770.64001499999995</v>
      </c>
      <c r="C2301">
        <v>780.11999500000002</v>
      </c>
      <c r="D2301">
        <v>752.89001499999995</v>
      </c>
      <c r="E2301">
        <v>764.90002400000003</v>
      </c>
      <c r="F2301">
        <v>764.90002400000003</v>
      </c>
      <c r="G2301">
        <v>7483640000</v>
      </c>
      <c r="H2301">
        <f>DAY(spx[[#This Row],[Date]])</f>
        <v>25</v>
      </c>
      <c r="I2301" s="7">
        <f>MONTH(spx[[#This Row],[Date]])</f>
        <v>2</v>
      </c>
      <c r="J2301" t="b">
        <f>MOD(spx[[#This Row],[month]]-1,3)=0</f>
        <v>0</v>
      </c>
      <c r="K2301" t="b">
        <f>spx[[#This Row],[month]]&lt;&gt;I2300</f>
        <v>0</v>
      </c>
      <c r="L2301" s="8">
        <f>YEAR(spx[[#This Row],[Date]])</f>
        <v>2009</v>
      </c>
      <c r="M2301" s="8" cm="1">
        <f t="array" ref="M2301">_xlfn.IFS(spx[[#This Row],[month]]&lt;=3,1,spx[[#This Row],[month]]&lt;=6,2,spx[[#This Row],[month]]&lt;=9,3,spx[[#This Row],[month]]&lt;=12,4)</f>
        <v>1</v>
      </c>
    </row>
    <row r="2302" spans="1:13" x14ac:dyDescent="0.25">
      <c r="A2302" s="2">
        <v>39870</v>
      </c>
      <c r="B2302">
        <v>765.76000999999997</v>
      </c>
      <c r="C2302">
        <v>779.419983</v>
      </c>
      <c r="D2302">
        <v>751.75</v>
      </c>
      <c r="E2302">
        <v>752.830017</v>
      </c>
      <c r="F2302">
        <v>752.830017</v>
      </c>
      <c r="G2302">
        <v>7599970000</v>
      </c>
      <c r="H2302">
        <f>DAY(spx[[#This Row],[Date]])</f>
        <v>26</v>
      </c>
      <c r="I2302" s="7">
        <f>MONTH(spx[[#This Row],[Date]])</f>
        <v>2</v>
      </c>
      <c r="J2302" t="b">
        <f>MOD(spx[[#This Row],[month]]-1,3)=0</f>
        <v>0</v>
      </c>
      <c r="K2302" t="b">
        <f>spx[[#This Row],[month]]&lt;&gt;I2301</f>
        <v>0</v>
      </c>
      <c r="L2302" s="8">
        <f>YEAR(spx[[#This Row],[Date]])</f>
        <v>2009</v>
      </c>
      <c r="M2302" s="8" cm="1">
        <f t="array" ref="M2302">_xlfn.IFS(spx[[#This Row],[month]]&lt;=3,1,spx[[#This Row],[month]]&lt;=6,2,spx[[#This Row],[month]]&lt;=9,3,spx[[#This Row],[month]]&lt;=12,4)</f>
        <v>1</v>
      </c>
    </row>
    <row r="2303" spans="1:13" x14ac:dyDescent="0.25">
      <c r="A2303" s="2">
        <v>39871</v>
      </c>
      <c r="B2303">
        <v>749.92999299999997</v>
      </c>
      <c r="C2303">
        <v>751.27002000000005</v>
      </c>
      <c r="D2303">
        <v>734.52002000000005</v>
      </c>
      <c r="E2303">
        <v>735.09002699999996</v>
      </c>
      <c r="F2303">
        <v>735.09002699999996</v>
      </c>
      <c r="G2303">
        <v>8926480000</v>
      </c>
      <c r="H2303">
        <f>DAY(spx[[#This Row],[Date]])</f>
        <v>27</v>
      </c>
      <c r="I2303" s="7">
        <f>MONTH(spx[[#This Row],[Date]])</f>
        <v>2</v>
      </c>
      <c r="J2303" t="b">
        <f>MOD(spx[[#This Row],[month]]-1,3)=0</f>
        <v>0</v>
      </c>
      <c r="K2303" t="b">
        <f>spx[[#This Row],[month]]&lt;&gt;I2302</f>
        <v>0</v>
      </c>
      <c r="L2303" s="8">
        <f>YEAR(spx[[#This Row],[Date]])</f>
        <v>2009</v>
      </c>
      <c r="M2303" s="8" cm="1">
        <f t="array" ref="M2303">_xlfn.IFS(spx[[#This Row],[month]]&lt;=3,1,spx[[#This Row],[month]]&lt;=6,2,spx[[#This Row],[month]]&lt;=9,3,spx[[#This Row],[month]]&lt;=12,4)</f>
        <v>1</v>
      </c>
    </row>
    <row r="2304" spans="1:13" x14ac:dyDescent="0.25">
      <c r="A2304" s="2">
        <v>39874</v>
      </c>
      <c r="B2304">
        <v>729.57000700000003</v>
      </c>
      <c r="C2304">
        <v>729.57000700000003</v>
      </c>
      <c r="D2304">
        <v>699.70001200000002</v>
      </c>
      <c r="E2304">
        <v>700.82000700000003</v>
      </c>
      <c r="F2304">
        <v>700.82000700000003</v>
      </c>
      <c r="G2304">
        <v>7868290000</v>
      </c>
      <c r="H2304">
        <f>DAY(spx[[#This Row],[Date]])</f>
        <v>2</v>
      </c>
      <c r="I2304" s="7">
        <f>MONTH(spx[[#This Row],[Date]])</f>
        <v>3</v>
      </c>
      <c r="J2304" t="b">
        <f>MOD(spx[[#This Row],[month]]-1,3)=0</f>
        <v>0</v>
      </c>
      <c r="K2304" t="b">
        <f>spx[[#This Row],[month]]&lt;&gt;I2303</f>
        <v>1</v>
      </c>
      <c r="L2304" s="8">
        <f>YEAR(spx[[#This Row],[Date]])</f>
        <v>2009</v>
      </c>
      <c r="M2304" s="8" cm="1">
        <f t="array" ref="M2304">_xlfn.IFS(spx[[#This Row],[month]]&lt;=3,1,spx[[#This Row],[month]]&lt;=6,2,spx[[#This Row],[month]]&lt;=9,3,spx[[#This Row],[month]]&lt;=12,4)</f>
        <v>1</v>
      </c>
    </row>
    <row r="2305" spans="1:13" x14ac:dyDescent="0.25">
      <c r="A2305" s="2">
        <v>39875</v>
      </c>
      <c r="B2305">
        <v>704.44000200000005</v>
      </c>
      <c r="C2305">
        <v>711.669983</v>
      </c>
      <c r="D2305">
        <v>692.29998799999998</v>
      </c>
      <c r="E2305">
        <v>696.330017</v>
      </c>
      <c r="F2305">
        <v>696.330017</v>
      </c>
      <c r="G2305">
        <v>7583230000</v>
      </c>
      <c r="H2305">
        <f>DAY(spx[[#This Row],[Date]])</f>
        <v>3</v>
      </c>
      <c r="I2305" s="7">
        <f>MONTH(spx[[#This Row],[Date]])</f>
        <v>3</v>
      </c>
      <c r="J2305" t="b">
        <f>MOD(spx[[#This Row],[month]]-1,3)=0</f>
        <v>0</v>
      </c>
      <c r="K2305" t="b">
        <f>spx[[#This Row],[month]]&lt;&gt;I2304</f>
        <v>0</v>
      </c>
      <c r="L2305" s="8">
        <f>YEAR(spx[[#This Row],[Date]])</f>
        <v>2009</v>
      </c>
      <c r="M2305" s="8" cm="1">
        <f t="array" ref="M2305">_xlfn.IFS(spx[[#This Row],[month]]&lt;=3,1,spx[[#This Row],[month]]&lt;=6,2,spx[[#This Row],[month]]&lt;=9,3,spx[[#This Row],[month]]&lt;=12,4)</f>
        <v>1</v>
      </c>
    </row>
    <row r="2306" spans="1:13" x14ac:dyDescent="0.25">
      <c r="A2306" s="2">
        <v>39876</v>
      </c>
      <c r="B2306">
        <v>698.59997599999997</v>
      </c>
      <c r="C2306">
        <v>724.11999500000002</v>
      </c>
      <c r="D2306">
        <v>698.59997599999997</v>
      </c>
      <c r="E2306">
        <v>712.86999500000002</v>
      </c>
      <c r="F2306">
        <v>712.86999500000002</v>
      </c>
      <c r="G2306">
        <v>7673620000</v>
      </c>
      <c r="H2306">
        <f>DAY(spx[[#This Row],[Date]])</f>
        <v>4</v>
      </c>
      <c r="I2306" s="7">
        <f>MONTH(spx[[#This Row],[Date]])</f>
        <v>3</v>
      </c>
      <c r="J2306" t="b">
        <f>MOD(spx[[#This Row],[month]]-1,3)=0</f>
        <v>0</v>
      </c>
      <c r="K2306" t="b">
        <f>spx[[#This Row],[month]]&lt;&gt;I2305</f>
        <v>0</v>
      </c>
      <c r="L2306" s="8">
        <f>YEAR(spx[[#This Row],[Date]])</f>
        <v>2009</v>
      </c>
      <c r="M2306" s="8" cm="1">
        <f t="array" ref="M2306">_xlfn.IFS(spx[[#This Row],[month]]&lt;=3,1,spx[[#This Row],[month]]&lt;=6,2,spx[[#This Row],[month]]&lt;=9,3,spx[[#This Row],[month]]&lt;=12,4)</f>
        <v>1</v>
      </c>
    </row>
    <row r="2307" spans="1:13" x14ac:dyDescent="0.25">
      <c r="A2307" s="2">
        <v>39877</v>
      </c>
      <c r="B2307">
        <v>708.27002000000005</v>
      </c>
      <c r="C2307">
        <v>708.27002000000005</v>
      </c>
      <c r="D2307">
        <v>677.92999299999997</v>
      </c>
      <c r="E2307">
        <v>682.54998799999998</v>
      </c>
      <c r="F2307">
        <v>682.54998799999998</v>
      </c>
      <c r="G2307">
        <v>7507250000</v>
      </c>
      <c r="H2307">
        <f>DAY(spx[[#This Row],[Date]])</f>
        <v>5</v>
      </c>
      <c r="I2307" s="7">
        <f>MONTH(spx[[#This Row],[Date]])</f>
        <v>3</v>
      </c>
      <c r="J2307" t="b">
        <f>MOD(spx[[#This Row],[month]]-1,3)=0</f>
        <v>0</v>
      </c>
      <c r="K2307" t="b">
        <f>spx[[#This Row],[month]]&lt;&gt;I2306</f>
        <v>0</v>
      </c>
      <c r="L2307" s="8">
        <f>YEAR(spx[[#This Row],[Date]])</f>
        <v>2009</v>
      </c>
      <c r="M2307" s="8" cm="1">
        <f t="array" ref="M2307">_xlfn.IFS(spx[[#This Row],[month]]&lt;=3,1,spx[[#This Row],[month]]&lt;=6,2,spx[[#This Row],[month]]&lt;=9,3,spx[[#This Row],[month]]&lt;=12,4)</f>
        <v>1</v>
      </c>
    </row>
    <row r="2308" spans="1:13" x14ac:dyDescent="0.25">
      <c r="A2308" s="2">
        <v>39878</v>
      </c>
      <c r="B2308">
        <v>684.03997800000002</v>
      </c>
      <c r="C2308">
        <v>699.09002699999996</v>
      </c>
      <c r="D2308">
        <v>666.78997800000002</v>
      </c>
      <c r="E2308">
        <v>683.38000499999998</v>
      </c>
      <c r="F2308">
        <v>683.38000499999998</v>
      </c>
      <c r="G2308">
        <v>7331830000</v>
      </c>
      <c r="H2308">
        <f>DAY(spx[[#This Row],[Date]])</f>
        <v>6</v>
      </c>
      <c r="I2308" s="7">
        <f>MONTH(spx[[#This Row],[Date]])</f>
        <v>3</v>
      </c>
      <c r="J2308" t="b">
        <f>MOD(spx[[#This Row],[month]]-1,3)=0</f>
        <v>0</v>
      </c>
      <c r="K2308" t="b">
        <f>spx[[#This Row],[month]]&lt;&gt;I2307</f>
        <v>0</v>
      </c>
      <c r="L2308" s="8">
        <f>YEAR(spx[[#This Row],[Date]])</f>
        <v>2009</v>
      </c>
      <c r="M2308" s="8" cm="1">
        <f t="array" ref="M2308">_xlfn.IFS(spx[[#This Row],[month]]&lt;=3,1,spx[[#This Row],[month]]&lt;=6,2,spx[[#This Row],[month]]&lt;=9,3,spx[[#This Row],[month]]&lt;=12,4)</f>
        <v>1</v>
      </c>
    </row>
    <row r="2309" spans="1:13" x14ac:dyDescent="0.25">
      <c r="A2309" s="2">
        <v>39881</v>
      </c>
      <c r="B2309">
        <v>680.76000999999997</v>
      </c>
      <c r="C2309">
        <v>695.27002000000005</v>
      </c>
      <c r="D2309">
        <v>672.88000499999998</v>
      </c>
      <c r="E2309">
        <v>676.53002900000001</v>
      </c>
      <c r="F2309">
        <v>676.53002900000001</v>
      </c>
      <c r="G2309">
        <v>7277320000</v>
      </c>
      <c r="H2309">
        <f>DAY(spx[[#This Row],[Date]])</f>
        <v>9</v>
      </c>
      <c r="I2309" s="7">
        <f>MONTH(spx[[#This Row],[Date]])</f>
        <v>3</v>
      </c>
      <c r="J2309" t="b">
        <f>MOD(spx[[#This Row],[month]]-1,3)=0</f>
        <v>0</v>
      </c>
      <c r="K2309" t="b">
        <f>spx[[#This Row],[month]]&lt;&gt;I2308</f>
        <v>0</v>
      </c>
      <c r="L2309" s="8">
        <f>YEAR(spx[[#This Row],[Date]])</f>
        <v>2009</v>
      </c>
      <c r="M2309" s="8" cm="1">
        <f t="array" ref="M2309">_xlfn.IFS(spx[[#This Row],[month]]&lt;=3,1,spx[[#This Row],[month]]&lt;=6,2,spx[[#This Row],[month]]&lt;=9,3,spx[[#This Row],[month]]&lt;=12,4)</f>
        <v>1</v>
      </c>
    </row>
    <row r="2310" spans="1:13" x14ac:dyDescent="0.25">
      <c r="A2310" s="2">
        <v>39882</v>
      </c>
      <c r="B2310">
        <v>679.28002900000001</v>
      </c>
      <c r="C2310">
        <v>719.59997599999997</v>
      </c>
      <c r="D2310">
        <v>679.28002900000001</v>
      </c>
      <c r="E2310">
        <v>719.59997599999997</v>
      </c>
      <c r="F2310">
        <v>719.59997599999997</v>
      </c>
      <c r="G2310">
        <v>8618330000</v>
      </c>
      <c r="H2310">
        <f>DAY(spx[[#This Row],[Date]])</f>
        <v>10</v>
      </c>
      <c r="I2310" s="7">
        <f>MONTH(spx[[#This Row],[Date]])</f>
        <v>3</v>
      </c>
      <c r="J2310" t="b">
        <f>MOD(spx[[#This Row],[month]]-1,3)=0</f>
        <v>0</v>
      </c>
      <c r="K2310" t="b">
        <f>spx[[#This Row],[month]]&lt;&gt;I2309</f>
        <v>0</v>
      </c>
      <c r="L2310" s="8">
        <f>YEAR(spx[[#This Row],[Date]])</f>
        <v>2009</v>
      </c>
      <c r="M2310" s="8" cm="1">
        <f t="array" ref="M2310">_xlfn.IFS(spx[[#This Row],[month]]&lt;=3,1,spx[[#This Row],[month]]&lt;=6,2,spx[[#This Row],[month]]&lt;=9,3,spx[[#This Row],[month]]&lt;=12,4)</f>
        <v>1</v>
      </c>
    </row>
    <row r="2311" spans="1:13" x14ac:dyDescent="0.25">
      <c r="A2311" s="2">
        <v>39883</v>
      </c>
      <c r="B2311">
        <v>719.59002699999996</v>
      </c>
      <c r="C2311">
        <v>731.919983</v>
      </c>
      <c r="D2311">
        <v>713.84997599999997</v>
      </c>
      <c r="E2311">
        <v>721.35998500000005</v>
      </c>
      <c r="F2311">
        <v>721.35998500000005</v>
      </c>
      <c r="G2311">
        <v>7287810000</v>
      </c>
      <c r="H2311">
        <f>DAY(spx[[#This Row],[Date]])</f>
        <v>11</v>
      </c>
      <c r="I2311" s="7">
        <f>MONTH(spx[[#This Row],[Date]])</f>
        <v>3</v>
      </c>
      <c r="J2311" t="b">
        <f>MOD(spx[[#This Row],[month]]-1,3)=0</f>
        <v>0</v>
      </c>
      <c r="K2311" t="b">
        <f>spx[[#This Row],[month]]&lt;&gt;I2310</f>
        <v>0</v>
      </c>
      <c r="L2311" s="8">
        <f>YEAR(spx[[#This Row],[Date]])</f>
        <v>2009</v>
      </c>
      <c r="M2311" s="8" cm="1">
        <f t="array" ref="M2311">_xlfn.IFS(spx[[#This Row],[month]]&lt;=3,1,spx[[#This Row],[month]]&lt;=6,2,spx[[#This Row],[month]]&lt;=9,3,spx[[#This Row],[month]]&lt;=12,4)</f>
        <v>1</v>
      </c>
    </row>
    <row r="2312" spans="1:13" x14ac:dyDescent="0.25">
      <c r="A2312" s="2">
        <v>39884</v>
      </c>
      <c r="B2312">
        <v>720.89001499999995</v>
      </c>
      <c r="C2312">
        <v>752.63000499999998</v>
      </c>
      <c r="D2312">
        <v>714.76000999999997</v>
      </c>
      <c r="E2312">
        <v>750.73999000000003</v>
      </c>
      <c r="F2312">
        <v>750.73999000000003</v>
      </c>
      <c r="G2312">
        <v>7326630000</v>
      </c>
      <c r="H2312">
        <f>DAY(spx[[#This Row],[Date]])</f>
        <v>12</v>
      </c>
      <c r="I2312" s="7">
        <f>MONTH(spx[[#This Row],[Date]])</f>
        <v>3</v>
      </c>
      <c r="J2312" t="b">
        <f>MOD(spx[[#This Row],[month]]-1,3)=0</f>
        <v>0</v>
      </c>
      <c r="K2312" t="b">
        <f>spx[[#This Row],[month]]&lt;&gt;I2311</f>
        <v>0</v>
      </c>
      <c r="L2312" s="8">
        <f>YEAR(spx[[#This Row],[Date]])</f>
        <v>2009</v>
      </c>
      <c r="M2312" s="8" cm="1">
        <f t="array" ref="M2312">_xlfn.IFS(spx[[#This Row],[month]]&lt;=3,1,spx[[#This Row],[month]]&lt;=6,2,spx[[#This Row],[month]]&lt;=9,3,spx[[#This Row],[month]]&lt;=12,4)</f>
        <v>1</v>
      </c>
    </row>
    <row r="2313" spans="1:13" x14ac:dyDescent="0.25">
      <c r="A2313" s="2">
        <v>39885</v>
      </c>
      <c r="B2313">
        <v>751.96997099999999</v>
      </c>
      <c r="C2313">
        <v>758.28997800000002</v>
      </c>
      <c r="D2313">
        <v>742.46002199999998</v>
      </c>
      <c r="E2313">
        <v>756.54998799999998</v>
      </c>
      <c r="F2313">
        <v>756.54998799999998</v>
      </c>
      <c r="G2313">
        <v>6787090000</v>
      </c>
      <c r="H2313">
        <f>DAY(spx[[#This Row],[Date]])</f>
        <v>13</v>
      </c>
      <c r="I2313" s="7">
        <f>MONTH(spx[[#This Row],[Date]])</f>
        <v>3</v>
      </c>
      <c r="J2313" t="b">
        <f>MOD(spx[[#This Row],[month]]-1,3)=0</f>
        <v>0</v>
      </c>
      <c r="K2313" t="b">
        <f>spx[[#This Row],[month]]&lt;&gt;I2312</f>
        <v>0</v>
      </c>
      <c r="L2313" s="8">
        <f>YEAR(spx[[#This Row],[Date]])</f>
        <v>2009</v>
      </c>
      <c r="M2313" s="8" cm="1">
        <f t="array" ref="M2313">_xlfn.IFS(spx[[#This Row],[month]]&lt;=3,1,spx[[#This Row],[month]]&lt;=6,2,spx[[#This Row],[month]]&lt;=9,3,spx[[#This Row],[month]]&lt;=12,4)</f>
        <v>1</v>
      </c>
    </row>
    <row r="2314" spans="1:13" x14ac:dyDescent="0.25">
      <c r="A2314" s="2">
        <v>39888</v>
      </c>
      <c r="B2314">
        <v>758.84002699999996</v>
      </c>
      <c r="C2314">
        <v>774.53002900000001</v>
      </c>
      <c r="D2314">
        <v>753.36999500000002</v>
      </c>
      <c r="E2314">
        <v>753.89001499999995</v>
      </c>
      <c r="F2314">
        <v>753.89001499999995</v>
      </c>
      <c r="G2314">
        <v>7883540000</v>
      </c>
      <c r="H2314">
        <f>DAY(spx[[#This Row],[Date]])</f>
        <v>16</v>
      </c>
      <c r="I2314" s="7">
        <f>MONTH(spx[[#This Row],[Date]])</f>
        <v>3</v>
      </c>
      <c r="J2314" t="b">
        <f>MOD(spx[[#This Row],[month]]-1,3)=0</f>
        <v>0</v>
      </c>
      <c r="K2314" t="b">
        <f>spx[[#This Row],[month]]&lt;&gt;I2313</f>
        <v>0</v>
      </c>
      <c r="L2314" s="8">
        <f>YEAR(spx[[#This Row],[Date]])</f>
        <v>2009</v>
      </c>
      <c r="M2314" s="8" cm="1">
        <f t="array" ref="M2314">_xlfn.IFS(spx[[#This Row],[month]]&lt;=3,1,spx[[#This Row],[month]]&lt;=6,2,spx[[#This Row],[month]]&lt;=9,3,spx[[#This Row],[month]]&lt;=12,4)</f>
        <v>1</v>
      </c>
    </row>
    <row r="2315" spans="1:13" x14ac:dyDescent="0.25">
      <c r="A2315" s="2">
        <v>39889</v>
      </c>
      <c r="B2315">
        <v>753.88000499999998</v>
      </c>
      <c r="C2315">
        <v>778.11999500000002</v>
      </c>
      <c r="D2315">
        <v>749.92999299999997</v>
      </c>
      <c r="E2315">
        <v>778.11999500000002</v>
      </c>
      <c r="F2315">
        <v>778.11999500000002</v>
      </c>
      <c r="G2315">
        <v>6156800000</v>
      </c>
      <c r="H2315">
        <f>DAY(spx[[#This Row],[Date]])</f>
        <v>17</v>
      </c>
      <c r="I2315" s="7">
        <f>MONTH(spx[[#This Row],[Date]])</f>
        <v>3</v>
      </c>
      <c r="J2315" t="b">
        <f>MOD(spx[[#This Row],[month]]-1,3)=0</f>
        <v>0</v>
      </c>
      <c r="K2315" t="b">
        <f>spx[[#This Row],[month]]&lt;&gt;I2314</f>
        <v>0</v>
      </c>
      <c r="L2315" s="8">
        <f>YEAR(spx[[#This Row],[Date]])</f>
        <v>2009</v>
      </c>
      <c r="M2315" s="8" cm="1">
        <f t="array" ref="M2315">_xlfn.IFS(spx[[#This Row],[month]]&lt;=3,1,spx[[#This Row],[month]]&lt;=6,2,spx[[#This Row],[month]]&lt;=9,3,spx[[#This Row],[month]]&lt;=12,4)</f>
        <v>1</v>
      </c>
    </row>
    <row r="2316" spans="1:13" x14ac:dyDescent="0.25">
      <c r="A2316" s="2">
        <v>39890</v>
      </c>
      <c r="B2316">
        <v>776.01000999999997</v>
      </c>
      <c r="C2316">
        <v>803.03997800000002</v>
      </c>
      <c r="D2316">
        <v>765.64001499999995</v>
      </c>
      <c r="E2316">
        <v>794.34997599999997</v>
      </c>
      <c r="F2316">
        <v>794.34997599999997</v>
      </c>
      <c r="G2316">
        <v>9098450000</v>
      </c>
      <c r="H2316">
        <f>DAY(spx[[#This Row],[Date]])</f>
        <v>18</v>
      </c>
      <c r="I2316" s="7">
        <f>MONTH(spx[[#This Row],[Date]])</f>
        <v>3</v>
      </c>
      <c r="J2316" t="b">
        <f>MOD(spx[[#This Row],[month]]-1,3)=0</f>
        <v>0</v>
      </c>
      <c r="K2316" t="b">
        <f>spx[[#This Row],[month]]&lt;&gt;I2315</f>
        <v>0</v>
      </c>
      <c r="L2316" s="8">
        <f>YEAR(spx[[#This Row],[Date]])</f>
        <v>2009</v>
      </c>
      <c r="M2316" s="8" cm="1">
        <f t="array" ref="M2316">_xlfn.IFS(spx[[#This Row],[month]]&lt;=3,1,spx[[#This Row],[month]]&lt;=6,2,spx[[#This Row],[month]]&lt;=9,3,spx[[#This Row],[month]]&lt;=12,4)</f>
        <v>1</v>
      </c>
    </row>
    <row r="2317" spans="1:13" x14ac:dyDescent="0.25">
      <c r="A2317" s="2">
        <v>39891</v>
      </c>
      <c r="B2317">
        <v>797.919983</v>
      </c>
      <c r="C2317">
        <v>803.23999000000003</v>
      </c>
      <c r="D2317">
        <v>781.82000700000003</v>
      </c>
      <c r="E2317">
        <v>784.03997800000002</v>
      </c>
      <c r="F2317">
        <v>784.03997800000002</v>
      </c>
      <c r="G2317">
        <v>9033870000</v>
      </c>
      <c r="H2317">
        <f>DAY(spx[[#This Row],[Date]])</f>
        <v>19</v>
      </c>
      <c r="I2317" s="7">
        <f>MONTH(spx[[#This Row],[Date]])</f>
        <v>3</v>
      </c>
      <c r="J2317" t="b">
        <f>MOD(spx[[#This Row],[month]]-1,3)=0</f>
        <v>0</v>
      </c>
      <c r="K2317" t="b">
        <f>spx[[#This Row],[month]]&lt;&gt;I2316</f>
        <v>0</v>
      </c>
      <c r="L2317" s="8">
        <f>YEAR(spx[[#This Row],[Date]])</f>
        <v>2009</v>
      </c>
      <c r="M2317" s="8" cm="1">
        <f t="array" ref="M2317">_xlfn.IFS(spx[[#This Row],[month]]&lt;=3,1,spx[[#This Row],[month]]&lt;=6,2,spx[[#This Row],[month]]&lt;=9,3,spx[[#This Row],[month]]&lt;=12,4)</f>
        <v>1</v>
      </c>
    </row>
    <row r="2318" spans="1:13" x14ac:dyDescent="0.25">
      <c r="A2318" s="2">
        <v>39892</v>
      </c>
      <c r="B2318">
        <v>784.580017</v>
      </c>
      <c r="C2318">
        <v>788.90997300000004</v>
      </c>
      <c r="D2318">
        <v>766.20001200000002</v>
      </c>
      <c r="E2318">
        <v>768.53997800000002</v>
      </c>
      <c r="F2318">
        <v>768.53997800000002</v>
      </c>
      <c r="G2318">
        <v>7643720000</v>
      </c>
      <c r="H2318">
        <f>DAY(spx[[#This Row],[Date]])</f>
        <v>20</v>
      </c>
      <c r="I2318" s="7">
        <f>MONTH(spx[[#This Row],[Date]])</f>
        <v>3</v>
      </c>
      <c r="J2318" t="b">
        <f>MOD(spx[[#This Row],[month]]-1,3)=0</f>
        <v>0</v>
      </c>
      <c r="K2318" t="b">
        <f>spx[[#This Row],[month]]&lt;&gt;I2317</f>
        <v>0</v>
      </c>
      <c r="L2318" s="8">
        <f>YEAR(spx[[#This Row],[Date]])</f>
        <v>2009</v>
      </c>
      <c r="M2318" s="8" cm="1">
        <f t="array" ref="M2318">_xlfn.IFS(spx[[#This Row],[month]]&lt;=3,1,spx[[#This Row],[month]]&lt;=6,2,spx[[#This Row],[month]]&lt;=9,3,spx[[#This Row],[month]]&lt;=12,4)</f>
        <v>1</v>
      </c>
    </row>
    <row r="2319" spans="1:13" x14ac:dyDescent="0.25">
      <c r="A2319" s="2">
        <v>39895</v>
      </c>
      <c r="B2319">
        <v>772.30999799999995</v>
      </c>
      <c r="C2319">
        <v>823.36999500000002</v>
      </c>
      <c r="D2319">
        <v>772.30999799999995</v>
      </c>
      <c r="E2319">
        <v>822.919983</v>
      </c>
      <c r="F2319">
        <v>822.919983</v>
      </c>
      <c r="G2319">
        <v>7715770000</v>
      </c>
      <c r="H2319">
        <f>DAY(spx[[#This Row],[Date]])</f>
        <v>23</v>
      </c>
      <c r="I2319" s="7">
        <f>MONTH(spx[[#This Row],[Date]])</f>
        <v>3</v>
      </c>
      <c r="J2319" t="b">
        <f>MOD(spx[[#This Row],[month]]-1,3)=0</f>
        <v>0</v>
      </c>
      <c r="K2319" t="b">
        <f>spx[[#This Row],[month]]&lt;&gt;I2318</f>
        <v>0</v>
      </c>
      <c r="L2319" s="8">
        <f>YEAR(spx[[#This Row],[Date]])</f>
        <v>2009</v>
      </c>
      <c r="M2319" s="8" cm="1">
        <f t="array" ref="M2319">_xlfn.IFS(spx[[#This Row],[month]]&lt;=3,1,spx[[#This Row],[month]]&lt;=6,2,spx[[#This Row],[month]]&lt;=9,3,spx[[#This Row],[month]]&lt;=12,4)</f>
        <v>1</v>
      </c>
    </row>
    <row r="2320" spans="1:13" x14ac:dyDescent="0.25">
      <c r="A2320" s="2">
        <v>39896</v>
      </c>
      <c r="B2320">
        <v>820.59997599999997</v>
      </c>
      <c r="C2320">
        <v>823.65002400000003</v>
      </c>
      <c r="D2320">
        <v>805.47997999999995</v>
      </c>
      <c r="E2320">
        <v>806.11999500000002</v>
      </c>
      <c r="F2320">
        <v>806.11999500000002</v>
      </c>
      <c r="G2320">
        <v>6767980000</v>
      </c>
      <c r="H2320">
        <f>DAY(spx[[#This Row],[Date]])</f>
        <v>24</v>
      </c>
      <c r="I2320" s="7">
        <f>MONTH(spx[[#This Row],[Date]])</f>
        <v>3</v>
      </c>
      <c r="J2320" t="b">
        <f>MOD(spx[[#This Row],[month]]-1,3)=0</f>
        <v>0</v>
      </c>
      <c r="K2320" t="b">
        <f>spx[[#This Row],[month]]&lt;&gt;I2319</f>
        <v>0</v>
      </c>
      <c r="L2320" s="8">
        <f>YEAR(spx[[#This Row],[Date]])</f>
        <v>2009</v>
      </c>
      <c r="M2320" s="8" cm="1">
        <f t="array" ref="M2320">_xlfn.IFS(spx[[#This Row],[month]]&lt;=3,1,spx[[#This Row],[month]]&lt;=6,2,spx[[#This Row],[month]]&lt;=9,3,spx[[#This Row],[month]]&lt;=12,4)</f>
        <v>1</v>
      </c>
    </row>
    <row r="2321" spans="1:13" x14ac:dyDescent="0.25">
      <c r="A2321" s="2">
        <v>39897</v>
      </c>
      <c r="B2321">
        <v>806.80999799999995</v>
      </c>
      <c r="C2321">
        <v>826.78002900000001</v>
      </c>
      <c r="D2321">
        <v>791.36999500000002</v>
      </c>
      <c r="E2321">
        <v>813.88000499999998</v>
      </c>
      <c r="F2321">
        <v>813.88000499999998</v>
      </c>
      <c r="G2321">
        <v>7687180000</v>
      </c>
      <c r="H2321">
        <f>DAY(spx[[#This Row],[Date]])</f>
        <v>25</v>
      </c>
      <c r="I2321" s="7">
        <f>MONTH(spx[[#This Row],[Date]])</f>
        <v>3</v>
      </c>
      <c r="J2321" t="b">
        <f>MOD(spx[[#This Row],[month]]-1,3)=0</f>
        <v>0</v>
      </c>
      <c r="K2321" t="b">
        <f>spx[[#This Row],[month]]&lt;&gt;I2320</f>
        <v>0</v>
      </c>
      <c r="L2321" s="8">
        <f>YEAR(spx[[#This Row],[Date]])</f>
        <v>2009</v>
      </c>
      <c r="M2321" s="8" cm="1">
        <f t="array" ref="M2321">_xlfn.IFS(spx[[#This Row],[month]]&lt;=3,1,spx[[#This Row],[month]]&lt;=6,2,spx[[#This Row],[month]]&lt;=9,3,spx[[#This Row],[month]]&lt;=12,4)</f>
        <v>1</v>
      </c>
    </row>
    <row r="2322" spans="1:13" x14ac:dyDescent="0.25">
      <c r="A2322" s="2">
        <v>39898</v>
      </c>
      <c r="B2322">
        <v>814.05999799999995</v>
      </c>
      <c r="C2322">
        <v>832.97997999999995</v>
      </c>
      <c r="D2322">
        <v>814.05999799999995</v>
      </c>
      <c r="E2322">
        <v>832.85998500000005</v>
      </c>
      <c r="F2322">
        <v>832.85998500000005</v>
      </c>
      <c r="G2322">
        <v>6992960000</v>
      </c>
      <c r="H2322">
        <f>DAY(spx[[#This Row],[Date]])</f>
        <v>26</v>
      </c>
      <c r="I2322" s="7">
        <f>MONTH(spx[[#This Row],[Date]])</f>
        <v>3</v>
      </c>
      <c r="J2322" t="b">
        <f>MOD(spx[[#This Row],[month]]-1,3)=0</f>
        <v>0</v>
      </c>
      <c r="K2322" t="b">
        <f>spx[[#This Row],[month]]&lt;&gt;I2321</f>
        <v>0</v>
      </c>
      <c r="L2322" s="8">
        <f>YEAR(spx[[#This Row],[Date]])</f>
        <v>2009</v>
      </c>
      <c r="M2322" s="8" cm="1">
        <f t="array" ref="M2322">_xlfn.IFS(spx[[#This Row],[month]]&lt;=3,1,spx[[#This Row],[month]]&lt;=6,2,spx[[#This Row],[month]]&lt;=9,3,spx[[#This Row],[month]]&lt;=12,4)</f>
        <v>1</v>
      </c>
    </row>
    <row r="2323" spans="1:13" x14ac:dyDescent="0.25">
      <c r="A2323" s="2">
        <v>39899</v>
      </c>
      <c r="B2323">
        <v>828.67999299999997</v>
      </c>
      <c r="C2323">
        <v>828.67999299999997</v>
      </c>
      <c r="D2323">
        <v>813.42999299999997</v>
      </c>
      <c r="E2323">
        <v>815.94000200000005</v>
      </c>
      <c r="F2323">
        <v>815.94000200000005</v>
      </c>
      <c r="G2323">
        <v>5600210000</v>
      </c>
      <c r="H2323">
        <f>DAY(spx[[#This Row],[Date]])</f>
        <v>27</v>
      </c>
      <c r="I2323" s="7">
        <f>MONTH(spx[[#This Row],[Date]])</f>
        <v>3</v>
      </c>
      <c r="J2323" t="b">
        <f>MOD(spx[[#This Row],[month]]-1,3)=0</f>
        <v>0</v>
      </c>
      <c r="K2323" t="b">
        <f>spx[[#This Row],[month]]&lt;&gt;I2322</f>
        <v>0</v>
      </c>
      <c r="L2323" s="8">
        <f>YEAR(spx[[#This Row],[Date]])</f>
        <v>2009</v>
      </c>
      <c r="M2323" s="8" cm="1">
        <f t="array" ref="M2323">_xlfn.IFS(spx[[#This Row],[month]]&lt;=3,1,spx[[#This Row],[month]]&lt;=6,2,spx[[#This Row],[month]]&lt;=9,3,spx[[#This Row],[month]]&lt;=12,4)</f>
        <v>1</v>
      </c>
    </row>
    <row r="2324" spans="1:13" x14ac:dyDescent="0.25">
      <c r="A2324" s="2">
        <v>39902</v>
      </c>
      <c r="B2324">
        <v>809.07000700000003</v>
      </c>
      <c r="C2324">
        <v>809.07000700000003</v>
      </c>
      <c r="D2324">
        <v>779.80999799999995</v>
      </c>
      <c r="E2324">
        <v>787.53002900000001</v>
      </c>
      <c r="F2324">
        <v>787.53002900000001</v>
      </c>
      <c r="G2324">
        <v>5912660000</v>
      </c>
      <c r="H2324">
        <f>DAY(spx[[#This Row],[Date]])</f>
        <v>30</v>
      </c>
      <c r="I2324" s="7">
        <f>MONTH(spx[[#This Row],[Date]])</f>
        <v>3</v>
      </c>
      <c r="J2324" t="b">
        <f>MOD(spx[[#This Row],[month]]-1,3)=0</f>
        <v>0</v>
      </c>
      <c r="K2324" t="b">
        <f>spx[[#This Row],[month]]&lt;&gt;I2323</f>
        <v>0</v>
      </c>
      <c r="L2324" s="8">
        <f>YEAR(spx[[#This Row],[Date]])</f>
        <v>2009</v>
      </c>
      <c r="M2324" s="8" cm="1">
        <f t="array" ref="M2324">_xlfn.IFS(spx[[#This Row],[month]]&lt;=3,1,spx[[#This Row],[month]]&lt;=6,2,spx[[#This Row],[month]]&lt;=9,3,spx[[#This Row],[month]]&lt;=12,4)</f>
        <v>1</v>
      </c>
    </row>
    <row r="2325" spans="1:13" x14ac:dyDescent="0.25">
      <c r="A2325" s="2">
        <v>39903</v>
      </c>
      <c r="B2325">
        <v>790.88000499999998</v>
      </c>
      <c r="C2325">
        <v>810.47997999999995</v>
      </c>
      <c r="D2325">
        <v>790.88000499999998</v>
      </c>
      <c r="E2325">
        <v>797.86999500000002</v>
      </c>
      <c r="F2325">
        <v>797.86999500000002</v>
      </c>
      <c r="G2325">
        <v>6089100000</v>
      </c>
      <c r="H2325">
        <f>DAY(spx[[#This Row],[Date]])</f>
        <v>31</v>
      </c>
      <c r="I2325" s="7">
        <f>MONTH(spx[[#This Row],[Date]])</f>
        <v>3</v>
      </c>
      <c r="J2325" t="b">
        <f>MOD(spx[[#This Row],[month]]-1,3)=0</f>
        <v>0</v>
      </c>
      <c r="K2325" t="b">
        <f>spx[[#This Row],[month]]&lt;&gt;I2324</f>
        <v>0</v>
      </c>
      <c r="L2325" s="8">
        <f>YEAR(spx[[#This Row],[Date]])</f>
        <v>2009</v>
      </c>
      <c r="M2325" s="8" cm="1">
        <f t="array" ref="M2325">_xlfn.IFS(spx[[#This Row],[month]]&lt;=3,1,spx[[#This Row],[month]]&lt;=6,2,spx[[#This Row],[month]]&lt;=9,3,spx[[#This Row],[month]]&lt;=12,4)</f>
        <v>1</v>
      </c>
    </row>
    <row r="2326" spans="1:13" x14ac:dyDescent="0.25">
      <c r="A2326" s="2">
        <v>39904</v>
      </c>
      <c r="B2326">
        <v>793.59002699999996</v>
      </c>
      <c r="C2326">
        <v>813.61999500000002</v>
      </c>
      <c r="D2326">
        <v>783.32000700000003</v>
      </c>
      <c r="E2326">
        <v>811.080017</v>
      </c>
      <c r="F2326">
        <v>811.080017</v>
      </c>
      <c r="G2326">
        <v>6034140000</v>
      </c>
      <c r="H2326">
        <f>DAY(spx[[#This Row],[Date]])</f>
        <v>1</v>
      </c>
      <c r="I2326" s="7">
        <f>MONTH(spx[[#This Row],[Date]])</f>
        <v>4</v>
      </c>
      <c r="J2326" t="b">
        <f>MOD(spx[[#This Row],[month]]-1,3)=0</f>
        <v>1</v>
      </c>
      <c r="K2326" t="b">
        <f>spx[[#This Row],[month]]&lt;&gt;I2325</f>
        <v>1</v>
      </c>
      <c r="L2326" s="8">
        <f>YEAR(spx[[#This Row],[Date]])</f>
        <v>2009</v>
      </c>
      <c r="M2326" s="8" cm="1">
        <f t="array" ref="M2326">_xlfn.IFS(spx[[#This Row],[month]]&lt;=3,1,spx[[#This Row],[month]]&lt;=6,2,spx[[#This Row],[month]]&lt;=9,3,spx[[#This Row],[month]]&lt;=12,4)</f>
        <v>2</v>
      </c>
    </row>
    <row r="2327" spans="1:13" x14ac:dyDescent="0.25">
      <c r="A2327" s="2">
        <v>39905</v>
      </c>
      <c r="B2327">
        <v>814.53002900000001</v>
      </c>
      <c r="C2327">
        <v>845.60998500000005</v>
      </c>
      <c r="D2327">
        <v>814.53002900000001</v>
      </c>
      <c r="E2327">
        <v>834.38000499999998</v>
      </c>
      <c r="F2327">
        <v>834.38000499999998</v>
      </c>
      <c r="G2327">
        <v>7542810000</v>
      </c>
      <c r="H2327">
        <f>DAY(spx[[#This Row],[Date]])</f>
        <v>2</v>
      </c>
      <c r="I2327" s="7">
        <f>MONTH(spx[[#This Row],[Date]])</f>
        <v>4</v>
      </c>
      <c r="J2327" t="b">
        <f>MOD(spx[[#This Row],[month]]-1,3)=0</f>
        <v>1</v>
      </c>
      <c r="K2327" t="b">
        <f>spx[[#This Row],[month]]&lt;&gt;I2326</f>
        <v>0</v>
      </c>
      <c r="L2327" s="8">
        <f>YEAR(spx[[#This Row],[Date]])</f>
        <v>2009</v>
      </c>
      <c r="M2327" s="8" cm="1">
        <f t="array" ref="M2327">_xlfn.IFS(spx[[#This Row],[month]]&lt;=3,1,spx[[#This Row],[month]]&lt;=6,2,spx[[#This Row],[month]]&lt;=9,3,spx[[#This Row],[month]]&lt;=12,4)</f>
        <v>2</v>
      </c>
    </row>
    <row r="2328" spans="1:13" x14ac:dyDescent="0.25">
      <c r="A2328" s="2">
        <v>39906</v>
      </c>
      <c r="B2328">
        <v>835.13000499999998</v>
      </c>
      <c r="C2328">
        <v>842.5</v>
      </c>
      <c r="D2328">
        <v>826.70001200000002</v>
      </c>
      <c r="E2328">
        <v>842.5</v>
      </c>
      <c r="F2328">
        <v>842.5</v>
      </c>
      <c r="G2328">
        <v>5855640000</v>
      </c>
      <c r="H2328">
        <f>DAY(spx[[#This Row],[Date]])</f>
        <v>3</v>
      </c>
      <c r="I2328" s="7">
        <f>MONTH(spx[[#This Row],[Date]])</f>
        <v>4</v>
      </c>
      <c r="J2328" t="b">
        <f>MOD(spx[[#This Row],[month]]-1,3)=0</f>
        <v>1</v>
      </c>
      <c r="K2328" t="b">
        <f>spx[[#This Row],[month]]&lt;&gt;I2327</f>
        <v>0</v>
      </c>
      <c r="L2328" s="8">
        <f>YEAR(spx[[#This Row],[Date]])</f>
        <v>2009</v>
      </c>
      <c r="M2328" s="8" cm="1">
        <f t="array" ref="M2328">_xlfn.IFS(spx[[#This Row],[month]]&lt;=3,1,spx[[#This Row],[month]]&lt;=6,2,spx[[#This Row],[month]]&lt;=9,3,spx[[#This Row],[month]]&lt;=12,4)</f>
        <v>2</v>
      </c>
    </row>
    <row r="2329" spans="1:13" x14ac:dyDescent="0.25">
      <c r="A2329" s="2">
        <v>39909</v>
      </c>
      <c r="B2329">
        <v>839.75</v>
      </c>
      <c r="C2329">
        <v>839.75</v>
      </c>
      <c r="D2329">
        <v>822.78997800000002</v>
      </c>
      <c r="E2329">
        <v>835.47997999999995</v>
      </c>
      <c r="F2329">
        <v>835.47997999999995</v>
      </c>
      <c r="G2329">
        <v>6210000000</v>
      </c>
      <c r="H2329">
        <f>DAY(spx[[#This Row],[Date]])</f>
        <v>6</v>
      </c>
      <c r="I2329" s="7">
        <f>MONTH(spx[[#This Row],[Date]])</f>
        <v>4</v>
      </c>
      <c r="J2329" t="b">
        <f>MOD(spx[[#This Row],[month]]-1,3)=0</f>
        <v>1</v>
      </c>
      <c r="K2329" t="b">
        <f>spx[[#This Row],[month]]&lt;&gt;I2328</f>
        <v>0</v>
      </c>
      <c r="L2329" s="8">
        <f>YEAR(spx[[#This Row],[Date]])</f>
        <v>2009</v>
      </c>
      <c r="M2329" s="8" cm="1">
        <f t="array" ref="M2329">_xlfn.IFS(spx[[#This Row],[month]]&lt;=3,1,spx[[#This Row],[month]]&lt;=6,2,spx[[#This Row],[month]]&lt;=9,3,spx[[#This Row],[month]]&lt;=12,4)</f>
        <v>2</v>
      </c>
    </row>
    <row r="2330" spans="1:13" x14ac:dyDescent="0.25">
      <c r="A2330" s="2">
        <v>39910</v>
      </c>
      <c r="B2330">
        <v>834.11999500000002</v>
      </c>
      <c r="C2330">
        <v>834.11999500000002</v>
      </c>
      <c r="D2330">
        <v>814.53002900000001</v>
      </c>
      <c r="E2330">
        <v>815.54998799999998</v>
      </c>
      <c r="F2330">
        <v>815.54998799999998</v>
      </c>
      <c r="G2330">
        <v>5155580000</v>
      </c>
      <c r="H2330">
        <f>DAY(spx[[#This Row],[Date]])</f>
        <v>7</v>
      </c>
      <c r="I2330" s="7">
        <f>MONTH(spx[[#This Row],[Date]])</f>
        <v>4</v>
      </c>
      <c r="J2330" t="b">
        <f>MOD(spx[[#This Row],[month]]-1,3)=0</f>
        <v>1</v>
      </c>
      <c r="K2330" t="b">
        <f>spx[[#This Row],[month]]&lt;&gt;I2329</f>
        <v>0</v>
      </c>
      <c r="L2330" s="8">
        <f>YEAR(spx[[#This Row],[Date]])</f>
        <v>2009</v>
      </c>
      <c r="M2330" s="8" cm="1">
        <f t="array" ref="M2330">_xlfn.IFS(spx[[#This Row],[month]]&lt;=3,1,spx[[#This Row],[month]]&lt;=6,2,spx[[#This Row],[month]]&lt;=9,3,spx[[#This Row],[month]]&lt;=12,4)</f>
        <v>2</v>
      </c>
    </row>
    <row r="2331" spans="1:13" x14ac:dyDescent="0.25">
      <c r="A2331" s="2">
        <v>39911</v>
      </c>
      <c r="B2331">
        <v>816.76000999999997</v>
      </c>
      <c r="C2331">
        <v>828.419983</v>
      </c>
      <c r="D2331">
        <v>814.84002699999996</v>
      </c>
      <c r="E2331">
        <v>825.15997300000004</v>
      </c>
      <c r="F2331">
        <v>825.15997300000004</v>
      </c>
      <c r="G2331">
        <v>5938460000</v>
      </c>
      <c r="H2331">
        <f>DAY(spx[[#This Row],[Date]])</f>
        <v>8</v>
      </c>
      <c r="I2331" s="7">
        <f>MONTH(spx[[#This Row],[Date]])</f>
        <v>4</v>
      </c>
      <c r="J2331" t="b">
        <f>MOD(spx[[#This Row],[month]]-1,3)=0</f>
        <v>1</v>
      </c>
      <c r="K2331" t="b">
        <f>spx[[#This Row],[month]]&lt;&gt;I2330</f>
        <v>0</v>
      </c>
      <c r="L2331" s="8">
        <f>YEAR(spx[[#This Row],[Date]])</f>
        <v>2009</v>
      </c>
      <c r="M2331" s="8" cm="1">
        <f t="array" ref="M2331">_xlfn.IFS(spx[[#This Row],[month]]&lt;=3,1,spx[[#This Row],[month]]&lt;=6,2,spx[[#This Row],[month]]&lt;=9,3,spx[[#This Row],[month]]&lt;=12,4)</f>
        <v>2</v>
      </c>
    </row>
    <row r="2332" spans="1:13" x14ac:dyDescent="0.25">
      <c r="A2332" s="2">
        <v>39912</v>
      </c>
      <c r="B2332">
        <v>829.28997800000002</v>
      </c>
      <c r="C2332">
        <v>856.90997300000004</v>
      </c>
      <c r="D2332">
        <v>829.28997800000002</v>
      </c>
      <c r="E2332">
        <v>856.55999799999995</v>
      </c>
      <c r="F2332">
        <v>856.55999799999995</v>
      </c>
      <c r="G2332">
        <v>7600710000</v>
      </c>
      <c r="H2332">
        <f>DAY(spx[[#This Row],[Date]])</f>
        <v>9</v>
      </c>
      <c r="I2332" s="7">
        <f>MONTH(spx[[#This Row],[Date]])</f>
        <v>4</v>
      </c>
      <c r="J2332" t="b">
        <f>MOD(spx[[#This Row],[month]]-1,3)=0</f>
        <v>1</v>
      </c>
      <c r="K2332" t="b">
        <f>spx[[#This Row],[month]]&lt;&gt;I2331</f>
        <v>0</v>
      </c>
      <c r="L2332" s="8">
        <f>YEAR(spx[[#This Row],[Date]])</f>
        <v>2009</v>
      </c>
      <c r="M2332" s="8" cm="1">
        <f t="array" ref="M2332">_xlfn.IFS(spx[[#This Row],[month]]&lt;=3,1,spx[[#This Row],[month]]&lt;=6,2,spx[[#This Row],[month]]&lt;=9,3,spx[[#This Row],[month]]&lt;=12,4)</f>
        <v>2</v>
      </c>
    </row>
    <row r="2333" spans="1:13" x14ac:dyDescent="0.25">
      <c r="A2333" s="2">
        <v>39916</v>
      </c>
      <c r="B2333">
        <v>855.330017</v>
      </c>
      <c r="C2333">
        <v>864.30999799999995</v>
      </c>
      <c r="D2333">
        <v>845.34997599999997</v>
      </c>
      <c r="E2333">
        <v>858.72997999999995</v>
      </c>
      <c r="F2333">
        <v>858.72997999999995</v>
      </c>
      <c r="G2333">
        <v>6434890000</v>
      </c>
      <c r="H2333">
        <f>DAY(spx[[#This Row],[Date]])</f>
        <v>13</v>
      </c>
      <c r="I2333" s="7">
        <f>MONTH(spx[[#This Row],[Date]])</f>
        <v>4</v>
      </c>
      <c r="J2333" t="b">
        <f>MOD(spx[[#This Row],[month]]-1,3)=0</f>
        <v>1</v>
      </c>
      <c r="K2333" t="b">
        <f>spx[[#This Row],[month]]&lt;&gt;I2332</f>
        <v>0</v>
      </c>
      <c r="L2333" s="8">
        <f>YEAR(spx[[#This Row],[Date]])</f>
        <v>2009</v>
      </c>
      <c r="M2333" s="8" cm="1">
        <f t="array" ref="M2333">_xlfn.IFS(spx[[#This Row],[month]]&lt;=3,1,spx[[#This Row],[month]]&lt;=6,2,spx[[#This Row],[month]]&lt;=9,3,spx[[#This Row],[month]]&lt;=12,4)</f>
        <v>2</v>
      </c>
    </row>
    <row r="2334" spans="1:13" x14ac:dyDescent="0.25">
      <c r="A2334" s="2">
        <v>39917</v>
      </c>
      <c r="B2334">
        <v>856.88000499999998</v>
      </c>
      <c r="C2334">
        <v>856.88000499999998</v>
      </c>
      <c r="D2334">
        <v>840.25</v>
      </c>
      <c r="E2334">
        <v>841.5</v>
      </c>
      <c r="F2334">
        <v>841.5</v>
      </c>
      <c r="G2334">
        <v>7569840000</v>
      </c>
      <c r="H2334">
        <f>DAY(spx[[#This Row],[Date]])</f>
        <v>14</v>
      </c>
      <c r="I2334" s="7">
        <f>MONTH(spx[[#This Row],[Date]])</f>
        <v>4</v>
      </c>
      <c r="J2334" t="b">
        <f>MOD(spx[[#This Row],[month]]-1,3)=0</f>
        <v>1</v>
      </c>
      <c r="K2334" t="b">
        <f>spx[[#This Row],[month]]&lt;&gt;I2333</f>
        <v>0</v>
      </c>
      <c r="L2334" s="8">
        <f>YEAR(spx[[#This Row],[Date]])</f>
        <v>2009</v>
      </c>
      <c r="M2334" s="8" cm="1">
        <f t="array" ref="M2334">_xlfn.IFS(spx[[#This Row],[month]]&lt;=3,1,spx[[#This Row],[month]]&lt;=6,2,spx[[#This Row],[month]]&lt;=9,3,spx[[#This Row],[month]]&lt;=12,4)</f>
        <v>2</v>
      </c>
    </row>
    <row r="2335" spans="1:13" x14ac:dyDescent="0.25">
      <c r="A2335" s="2">
        <v>39918</v>
      </c>
      <c r="B2335">
        <v>839.44000200000005</v>
      </c>
      <c r="C2335">
        <v>852.92999299999997</v>
      </c>
      <c r="D2335">
        <v>835.580017</v>
      </c>
      <c r="E2335">
        <v>852.05999799999995</v>
      </c>
      <c r="F2335">
        <v>852.05999799999995</v>
      </c>
      <c r="G2335">
        <v>6241100000</v>
      </c>
      <c r="H2335">
        <f>DAY(spx[[#This Row],[Date]])</f>
        <v>15</v>
      </c>
      <c r="I2335" s="7">
        <f>MONTH(spx[[#This Row],[Date]])</f>
        <v>4</v>
      </c>
      <c r="J2335" t="b">
        <f>MOD(spx[[#This Row],[month]]-1,3)=0</f>
        <v>1</v>
      </c>
      <c r="K2335" t="b">
        <f>spx[[#This Row],[month]]&lt;&gt;I2334</f>
        <v>0</v>
      </c>
      <c r="L2335" s="8">
        <f>YEAR(spx[[#This Row],[Date]])</f>
        <v>2009</v>
      </c>
      <c r="M2335" s="8" cm="1">
        <f t="array" ref="M2335">_xlfn.IFS(spx[[#This Row],[month]]&lt;=3,1,spx[[#This Row],[month]]&lt;=6,2,spx[[#This Row],[month]]&lt;=9,3,spx[[#This Row],[month]]&lt;=12,4)</f>
        <v>2</v>
      </c>
    </row>
    <row r="2336" spans="1:13" x14ac:dyDescent="0.25">
      <c r="A2336" s="2">
        <v>39919</v>
      </c>
      <c r="B2336">
        <v>854.53997800000002</v>
      </c>
      <c r="C2336">
        <v>870.34997599999997</v>
      </c>
      <c r="D2336">
        <v>847.03997800000002</v>
      </c>
      <c r="E2336">
        <v>865.29998799999998</v>
      </c>
      <c r="F2336">
        <v>865.29998799999998</v>
      </c>
      <c r="G2336">
        <v>6598670000</v>
      </c>
      <c r="H2336">
        <f>DAY(spx[[#This Row],[Date]])</f>
        <v>16</v>
      </c>
      <c r="I2336" s="7">
        <f>MONTH(spx[[#This Row],[Date]])</f>
        <v>4</v>
      </c>
      <c r="J2336" t="b">
        <f>MOD(spx[[#This Row],[month]]-1,3)=0</f>
        <v>1</v>
      </c>
      <c r="K2336" t="b">
        <f>spx[[#This Row],[month]]&lt;&gt;I2335</f>
        <v>0</v>
      </c>
      <c r="L2336" s="8">
        <f>YEAR(spx[[#This Row],[Date]])</f>
        <v>2009</v>
      </c>
      <c r="M2336" s="8" cm="1">
        <f t="array" ref="M2336">_xlfn.IFS(spx[[#This Row],[month]]&lt;=3,1,spx[[#This Row],[month]]&lt;=6,2,spx[[#This Row],[month]]&lt;=9,3,spx[[#This Row],[month]]&lt;=12,4)</f>
        <v>2</v>
      </c>
    </row>
    <row r="2337" spans="1:13" x14ac:dyDescent="0.25">
      <c r="A2337" s="2">
        <v>39920</v>
      </c>
      <c r="B2337">
        <v>865.17999299999997</v>
      </c>
      <c r="C2337">
        <v>875.63000499999998</v>
      </c>
      <c r="D2337">
        <v>860.86999500000002</v>
      </c>
      <c r="E2337">
        <v>869.59997599999997</v>
      </c>
      <c r="F2337">
        <v>869.59997599999997</v>
      </c>
      <c r="G2337">
        <v>7352010000</v>
      </c>
      <c r="H2337">
        <f>DAY(spx[[#This Row],[Date]])</f>
        <v>17</v>
      </c>
      <c r="I2337" s="7">
        <f>MONTH(spx[[#This Row],[Date]])</f>
        <v>4</v>
      </c>
      <c r="J2337" t="b">
        <f>MOD(spx[[#This Row],[month]]-1,3)=0</f>
        <v>1</v>
      </c>
      <c r="K2337" t="b">
        <f>spx[[#This Row],[month]]&lt;&gt;I2336</f>
        <v>0</v>
      </c>
      <c r="L2337" s="8">
        <f>YEAR(spx[[#This Row],[Date]])</f>
        <v>2009</v>
      </c>
      <c r="M2337" s="8" cm="1">
        <f t="array" ref="M2337">_xlfn.IFS(spx[[#This Row],[month]]&lt;=3,1,spx[[#This Row],[month]]&lt;=6,2,spx[[#This Row],[month]]&lt;=9,3,spx[[#This Row],[month]]&lt;=12,4)</f>
        <v>2</v>
      </c>
    </row>
    <row r="2338" spans="1:13" x14ac:dyDescent="0.25">
      <c r="A2338" s="2">
        <v>39923</v>
      </c>
      <c r="B2338">
        <v>868.27002000000005</v>
      </c>
      <c r="C2338">
        <v>868.27002000000005</v>
      </c>
      <c r="D2338">
        <v>832.39001499999995</v>
      </c>
      <c r="E2338">
        <v>832.39001499999995</v>
      </c>
      <c r="F2338">
        <v>832.39001499999995</v>
      </c>
      <c r="G2338">
        <v>6973960000</v>
      </c>
      <c r="H2338">
        <f>DAY(spx[[#This Row],[Date]])</f>
        <v>20</v>
      </c>
      <c r="I2338" s="7">
        <f>MONTH(spx[[#This Row],[Date]])</f>
        <v>4</v>
      </c>
      <c r="J2338" t="b">
        <f>MOD(spx[[#This Row],[month]]-1,3)=0</f>
        <v>1</v>
      </c>
      <c r="K2338" t="b">
        <f>spx[[#This Row],[month]]&lt;&gt;I2337</f>
        <v>0</v>
      </c>
      <c r="L2338" s="8">
        <f>YEAR(spx[[#This Row],[Date]])</f>
        <v>2009</v>
      </c>
      <c r="M2338" s="8" cm="1">
        <f t="array" ref="M2338">_xlfn.IFS(spx[[#This Row],[month]]&lt;=3,1,spx[[#This Row],[month]]&lt;=6,2,spx[[#This Row],[month]]&lt;=9,3,spx[[#This Row],[month]]&lt;=12,4)</f>
        <v>2</v>
      </c>
    </row>
    <row r="2339" spans="1:13" x14ac:dyDescent="0.25">
      <c r="A2339" s="2">
        <v>39924</v>
      </c>
      <c r="B2339">
        <v>831.25</v>
      </c>
      <c r="C2339">
        <v>850.09002699999996</v>
      </c>
      <c r="D2339">
        <v>826.830017</v>
      </c>
      <c r="E2339">
        <v>850.080017</v>
      </c>
      <c r="F2339">
        <v>850.080017</v>
      </c>
      <c r="G2339">
        <v>7436490000</v>
      </c>
      <c r="H2339">
        <f>DAY(spx[[#This Row],[Date]])</f>
        <v>21</v>
      </c>
      <c r="I2339" s="7">
        <f>MONTH(spx[[#This Row],[Date]])</f>
        <v>4</v>
      </c>
      <c r="J2339" t="b">
        <f>MOD(spx[[#This Row],[month]]-1,3)=0</f>
        <v>1</v>
      </c>
      <c r="K2339" t="b">
        <f>spx[[#This Row],[month]]&lt;&gt;I2338</f>
        <v>0</v>
      </c>
      <c r="L2339" s="8">
        <f>YEAR(spx[[#This Row],[Date]])</f>
        <v>2009</v>
      </c>
      <c r="M2339" s="8" cm="1">
        <f t="array" ref="M2339">_xlfn.IFS(spx[[#This Row],[month]]&lt;=3,1,spx[[#This Row],[month]]&lt;=6,2,spx[[#This Row],[month]]&lt;=9,3,spx[[#This Row],[month]]&lt;=12,4)</f>
        <v>2</v>
      </c>
    </row>
    <row r="2340" spans="1:13" x14ac:dyDescent="0.25">
      <c r="A2340" s="2">
        <v>39925</v>
      </c>
      <c r="B2340">
        <v>847.26000999999997</v>
      </c>
      <c r="C2340">
        <v>861.78002900000001</v>
      </c>
      <c r="D2340">
        <v>840.57000700000003</v>
      </c>
      <c r="E2340">
        <v>843.54998799999998</v>
      </c>
      <c r="F2340">
        <v>843.54998799999998</v>
      </c>
      <c r="G2340">
        <v>7327860000</v>
      </c>
      <c r="H2340">
        <f>DAY(spx[[#This Row],[Date]])</f>
        <v>22</v>
      </c>
      <c r="I2340" s="7">
        <f>MONTH(spx[[#This Row],[Date]])</f>
        <v>4</v>
      </c>
      <c r="J2340" t="b">
        <f>MOD(spx[[#This Row],[month]]-1,3)=0</f>
        <v>1</v>
      </c>
      <c r="K2340" t="b">
        <f>spx[[#This Row],[month]]&lt;&gt;I2339</f>
        <v>0</v>
      </c>
      <c r="L2340" s="8">
        <f>YEAR(spx[[#This Row],[Date]])</f>
        <v>2009</v>
      </c>
      <c r="M2340" s="8" cm="1">
        <f t="array" ref="M2340">_xlfn.IFS(spx[[#This Row],[month]]&lt;=3,1,spx[[#This Row],[month]]&lt;=6,2,spx[[#This Row],[month]]&lt;=9,3,spx[[#This Row],[month]]&lt;=12,4)</f>
        <v>2</v>
      </c>
    </row>
    <row r="2341" spans="1:13" x14ac:dyDescent="0.25">
      <c r="A2341" s="2">
        <v>39926</v>
      </c>
      <c r="B2341">
        <v>844.61999500000002</v>
      </c>
      <c r="C2341">
        <v>852.86999500000002</v>
      </c>
      <c r="D2341">
        <v>835.45001200000002</v>
      </c>
      <c r="E2341">
        <v>851.919983</v>
      </c>
      <c r="F2341">
        <v>851.919983</v>
      </c>
      <c r="G2341">
        <v>6563100000</v>
      </c>
      <c r="H2341">
        <f>DAY(spx[[#This Row],[Date]])</f>
        <v>23</v>
      </c>
      <c r="I2341" s="7">
        <f>MONTH(spx[[#This Row],[Date]])</f>
        <v>4</v>
      </c>
      <c r="J2341" t="b">
        <f>MOD(spx[[#This Row],[month]]-1,3)=0</f>
        <v>1</v>
      </c>
      <c r="K2341" t="b">
        <f>spx[[#This Row],[month]]&lt;&gt;I2340</f>
        <v>0</v>
      </c>
      <c r="L2341" s="8">
        <f>YEAR(spx[[#This Row],[Date]])</f>
        <v>2009</v>
      </c>
      <c r="M2341" s="8" cm="1">
        <f t="array" ref="M2341">_xlfn.IFS(spx[[#This Row],[month]]&lt;=3,1,spx[[#This Row],[month]]&lt;=6,2,spx[[#This Row],[month]]&lt;=9,3,spx[[#This Row],[month]]&lt;=12,4)</f>
        <v>2</v>
      </c>
    </row>
    <row r="2342" spans="1:13" x14ac:dyDescent="0.25">
      <c r="A2342" s="2">
        <v>39927</v>
      </c>
      <c r="B2342">
        <v>853.90997300000004</v>
      </c>
      <c r="C2342">
        <v>871.79998799999998</v>
      </c>
      <c r="D2342">
        <v>853.90997300000004</v>
      </c>
      <c r="E2342">
        <v>866.22997999999995</v>
      </c>
      <c r="F2342">
        <v>866.22997999999995</v>
      </c>
      <c r="G2342">
        <v>7114440000</v>
      </c>
      <c r="H2342">
        <f>DAY(spx[[#This Row],[Date]])</f>
        <v>24</v>
      </c>
      <c r="I2342" s="7">
        <f>MONTH(spx[[#This Row],[Date]])</f>
        <v>4</v>
      </c>
      <c r="J2342" t="b">
        <f>MOD(spx[[#This Row],[month]]-1,3)=0</f>
        <v>1</v>
      </c>
      <c r="K2342" t="b">
        <f>spx[[#This Row],[month]]&lt;&gt;I2341</f>
        <v>0</v>
      </c>
      <c r="L2342" s="8">
        <f>YEAR(spx[[#This Row],[Date]])</f>
        <v>2009</v>
      </c>
      <c r="M2342" s="8" cm="1">
        <f t="array" ref="M2342">_xlfn.IFS(spx[[#This Row],[month]]&lt;=3,1,spx[[#This Row],[month]]&lt;=6,2,spx[[#This Row],[month]]&lt;=9,3,spx[[#This Row],[month]]&lt;=12,4)</f>
        <v>2</v>
      </c>
    </row>
    <row r="2343" spans="1:13" x14ac:dyDescent="0.25">
      <c r="A2343" s="2">
        <v>39930</v>
      </c>
      <c r="B2343">
        <v>862.82000700000003</v>
      </c>
      <c r="C2343">
        <v>868.830017</v>
      </c>
      <c r="D2343">
        <v>854.65002400000003</v>
      </c>
      <c r="E2343">
        <v>857.51000999999997</v>
      </c>
      <c r="F2343">
        <v>857.51000999999997</v>
      </c>
      <c r="G2343">
        <v>5613460000</v>
      </c>
      <c r="H2343">
        <f>DAY(spx[[#This Row],[Date]])</f>
        <v>27</v>
      </c>
      <c r="I2343" s="7">
        <f>MONTH(spx[[#This Row],[Date]])</f>
        <v>4</v>
      </c>
      <c r="J2343" t="b">
        <f>MOD(spx[[#This Row],[month]]-1,3)=0</f>
        <v>1</v>
      </c>
      <c r="K2343" t="b">
        <f>spx[[#This Row],[month]]&lt;&gt;I2342</f>
        <v>0</v>
      </c>
      <c r="L2343" s="8">
        <f>YEAR(spx[[#This Row],[Date]])</f>
        <v>2009</v>
      </c>
      <c r="M2343" s="8" cm="1">
        <f t="array" ref="M2343">_xlfn.IFS(spx[[#This Row],[month]]&lt;=3,1,spx[[#This Row],[month]]&lt;=6,2,spx[[#This Row],[month]]&lt;=9,3,spx[[#This Row],[month]]&lt;=12,4)</f>
        <v>2</v>
      </c>
    </row>
    <row r="2344" spans="1:13" x14ac:dyDescent="0.25">
      <c r="A2344" s="2">
        <v>39931</v>
      </c>
      <c r="B2344">
        <v>854.47997999999995</v>
      </c>
      <c r="C2344">
        <v>864.47997999999995</v>
      </c>
      <c r="D2344">
        <v>847.11999500000002</v>
      </c>
      <c r="E2344">
        <v>855.15997300000004</v>
      </c>
      <c r="F2344">
        <v>855.15997300000004</v>
      </c>
      <c r="G2344">
        <v>6328000000</v>
      </c>
      <c r="H2344">
        <f>DAY(spx[[#This Row],[Date]])</f>
        <v>28</v>
      </c>
      <c r="I2344" s="7">
        <f>MONTH(spx[[#This Row],[Date]])</f>
        <v>4</v>
      </c>
      <c r="J2344" t="b">
        <f>MOD(spx[[#This Row],[month]]-1,3)=0</f>
        <v>1</v>
      </c>
      <c r="K2344" t="b">
        <f>spx[[#This Row],[month]]&lt;&gt;I2343</f>
        <v>0</v>
      </c>
      <c r="L2344" s="8">
        <f>YEAR(spx[[#This Row],[Date]])</f>
        <v>2009</v>
      </c>
      <c r="M2344" s="8" cm="1">
        <f t="array" ref="M2344">_xlfn.IFS(spx[[#This Row],[month]]&lt;=3,1,spx[[#This Row],[month]]&lt;=6,2,spx[[#This Row],[month]]&lt;=9,3,spx[[#This Row],[month]]&lt;=12,4)</f>
        <v>2</v>
      </c>
    </row>
    <row r="2345" spans="1:13" x14ac:dyDescent="0.25">
      <c r="A2345" s="2">
        <v>39932</v>
      </c>
      <c r="B2345">
        <v>856.84997599999997</v>
      </c>
      <c r="C2345">
        <v>882.05999799999995</v>
      </c>
      <c r="D2345">
        <v>856.84997599999997</v>
      </c>
      <c r="E2345">
        <v>873.64001499999995</v>
      </c>
      <c r="F2345">
        <v>873.64001499999995</v>
      </c>
      <c r="G2345">
        <v>6101620000</v>
      </c>
      <c r="H2345">
        <f>DAY(spx[[#This Row],[Date]])</f>
        <v>29</v>
      </c>
      <c r="I2345" s="7">
        <f>MONTH(spx[[#This Row],[Date]])</f>
        <v>4</v>
      </c>
      <c r="J2345" t="b">
        <f>MOD(spx[[#This Row],[month]]-1,3)=0</f>
        <v>1</v>
      </c>
      <c r="K2345" t="b">
        <f>spx[[#This Row],[month]]&lt;&gt;I2344</f>
        <v>0</v>
      </c>
      <c r="L2345" s="8">
        <f>YEAR(spx[[#This Row],[Date]])</f>
        <v>2009</v>
      </c>
      <c r="M2345" s="8" cm="1">
        <f t="array" ref="M2345">_xlfn.IFS(spx[[#This Row],[month]]&lt;=3,1,spx[[#This Row],[month]]&lt;=6,2,spx[[#This Row],[month]]&lt;=9,3,spx[[#This Row],[month]]&lt;=12,4)</f>
        <v>2</v>
      </c>
    </row>
    <row r="2346" spans="1:13" x14ac:dyDescent="0.25">
      <c r="A2346" s="2">
        <v>39933</v>
      </c>
      <c r="B2346">
        <v>876.59002699999996</v>
      </c>
      <c r="C2346">
        <v>888.70001200000002</v>
      </c>
      <c r="D2346">
        <v>868.51000999999997</v>
      </c>
      <c r="E2346">
        <v>872.80999799999995</v>
      </c>
      <c r="F2346">
        <v>872.80999799999995</v>
      </c>
      <c r="G2346">
        <v>6862540000</v>
      </c>
      <c r="H2346">
        <f>DAY(spx[[#This Row],[Date]])</f>
        <v>30</v>
      </c>
      <c r="I2346" s="7">
        <f>MONTH(spx[[#This Row],[Date]])</f>
        <v>4</v>
      </c>
      <c r="J2346" t="b">
        <f>MOD(spx[[#This Row],[month]]-1,3)=0</f>
        <v>1</v>
      </c>
      <c r="K2346" t="b">
        <f>spx[[#This Row],[month]]&lt;&gt;I2345</f>
        <v>0</v>
      </c>
      <c r="L2346" s="8">
        <f>YEAR(spx[[#This Row],[Date]])</f>
        <v>2009</v>
      </c>
      <c r="M2346" s="8" cm="1">
        <f t="array" ref="M2346">_xlfn.IFS(spx[[#This Row],[month]]&lt;=3,1,spx[[#This Row],[month]]&lt;=6,2,spx[[#This Row],[month]]&lt;=9,3,spx[[#This Row],[month]]&lt;=12,4)</f>
        <v>2</v>
      </c>
    </row>
    <row r="2347" spans="1:13" x14ac:dyDescent="0.25">
      <c r="A2347" s="2">
        <v>39934</v>
      </c>
      <c r="B2347">
        <v>872.73999000000003</v>
      </c>
      <c r="C2347">
        <v>880.47997999999995</v>
      </c>
      <c r="D2347">
        <v>866.09997599999997</v>
      </c>
      <c r="E2347">
        <v>877.52002000000005</v>
      </c>
      <c r="F2347">
        <v>877.52002000000005</v>
      </c>
      <c r="G2347">
        <v>5312170000</v>
      </c>
      <c r="H2347">
        <f>DAY(spx[[#This Row],[Date]])</f>
        <v>1</v>
      </c>
      <c r="I2347" s="7">
        <f>MONTH(spx[[#This Row],[Date]])</f>
        <v>5</v>
      </c>
      <c r="J2347" t="b">
        <f>MOD(spx[[#This Row],[month]]-1,3)=0</f>
        <v>0</v>
      </c>
      <c r="K2347" t="b">
        <f>spx[[#This Row],[month]]&lt;&gt;I2346</f>
        <v>1</v>
      </c>
      <c r="L2347" s="8">
        <f>YEAR(spx[[#This Row],[Date]])</f>
        <v>2009</v>
      </c>
      <c r="M2347" s="8" cm="1">
        <f t="array" ref="M2347">_xlfn.IFS(spx[[#This Row],[month]]&lt;=3,1,spx[[#This Row],[month]]&lt;=6,2,spx[[#This Row],[month]]&lt;=9,3,spx[[#This Row],[month]]&lt;=12,4)</f>
        <v>2</v>
      </c>
    </row>
    <row r="2348" spans="1:13" x14ac:dyDescent="0.25">
      <c r="A2348" s="2">
        <v>39937</v>
      </c>
      <c r="B2348">
        <v>879.21002199999998</v>
      </c>
      <c r="C2348">
        <v>907.84997599999997</v>
      </c>
      <c r="D2348">
        <v>879.21002199999998</v>
      </c>
      <c r="E2348">
        <v>907.23999000000003</v>
      </c>
      <c r="F2348">
        <v>907.23999000000003</v>
      </c>
      <c r="G2348">
        <v>7038840000</v>
      </c>
      <c r="H2348">
        <f>DAY(spx[[#This Row],[Date]])</f>
        <v>4</v>
      </c>
      <c r="I2348" s="7">
        <f>MONTH(spx[[#This Row],[Date]])</f>
        <v>5</v>
      </c>
      <c r="J2348" t="b">
        <f>MOD(spx[[#This Row],[month]]-1,3)=0</f>
        <v>0</v>
      </c>
      <c r="K2348" t="b">
        <f>spx[[#This Row],[month]]&lt;&gt;I2347</f>
        <v>0</v>
      </c>
      <c r="L2348" s="8">
        <f>YEAR(spx[[#This Row],[Date]])</f>
        <v>2009</v>
      </c>
      <c r="M2348" s="8" cm="1">
        <f t="array" ref="M2348">_xlfn.IFS(spx[[#This Row],[month]]&lt;=3,1,spx[[#This Row],[month]]&lt;=6,2,spx[[#This Row],[month]]&lt;=9,3,spx[[#This Row],[month]]&lt;=12,4)</f>
        <v>2</v>
      </c>
    </row>
    <row r="2349" spans="1:13" x14ac:dyDescent="0.25">
      <c r="A2349" s="2">
        <v>39938</v>
      </c>
      <c r="B2349">
        <v>906.09997599999997</v>
      </c>
      <c r="C2349">
        <v>907.70001200000002</v>
      </c>
      <c r="D2349">
        <v>897.34002699999996</v>
      </c>
      <c r="E2349">
        <v>903.79998799999998</v>
      </c>
      <c r="F2349">
        <v>903.79998799999998</v>
      </c>
      <c r="G2349">
        <v>6882860000</v>
      </c>
      <c r="H2349">
        <f>DAY(spx[[#This Row],[Date]])</f>
        <v>5</v>
      </c>
      <c r="I2349" s="7">
        <f>MONTH(spx[[#This Row],[Date]])</f>
        <v>5</v>
      </c>
      <c r="J2349" t="b">
        <f>MOD(spx[[#This Row],[month]]-1,3)=0</f>
        <v>0</v>
      </c>
      <c r="K2349" t="b">
        <f>spx[[#This Row],[month]]&lt;&gt;I2348</f>
        <v>0</v>
      </c>
      <c r="L2349" s="8">
        <f>YEAR(spx[[#This Row],[Date]])</f>
        <v>2009</v>
      </c>
      <c r="M2349" s="8" cm="1">
        <f t="array" ref="M2349">_xlfn.IFS(spx[[#This Row],[month]]&lt;=3,1,spx[[#This Row],[month]]&lt;=6,2,spx[[#This Row],[month]]&lt;=9,3,spx[[#This Row],[month]]&lt;=12,4)</f>
        <v>2</v>
      </c>
    </row>
    <row r="2350" spans="1:13" x14ac:dyDescent="0.25">
      <c r="A2350" s="2">
        <v>39939</v>
      </c>
      <c r="B2350">
        <v>903.95001200000002</v>
      </c>
      <c r="C2350">
        <v>920.28002900000001</v>
      </c>
      <c r="D2350">
        <v>903.95001200000002</v>
      </c>
      <c r="E2350">
        <v>919.53002900000001</v>
      </c>
      <c r="F2350">
        <v>919.53002900000001</v>
      </c>
      <c r="G2350">
        <v>8555040000</v>
      </c>
      <c r="H2350">
        <f>DAY(spx[[#This Row],[Date]])</f>
        <v>6</v>
      </c>
      <c r="I2350" s="7">
        <f>MONTH(spx[[#This Row],[Date]])</f>
        <v>5</v>
      </c>
      <c r="J2350" t="b">
        <f>MOD(spx[[#This Row],[month]]-1,3)=0</f>
        <v>0</v>
      </c>
      <c r="K2350" t="b">
        <f>spx[[#This Row],[month]]&lt;&gt;I2349</f>
        <v>0</v>
      </c>
      <c r="L2350" s="8">
        <f>YEAR(spx[[#This Row],[Date]])</f>
        <v>2009</v>
      </c>
      <c r="M2350" s="8" cm="1">
        <f t="array" ref="M2350">_xlfn.IFS(spx[[#This Row],[month]]&lt;=3,1,spx[[#This Row],[month]]&lt;=6,2,spx[[#This Row],[month]]&lt;=9,3,spx[[#This Row],[month]]&lt;=12,4)</f>
        <v>2</v>
      </c>
    </row>
    <row r="2351" spans="1:13" x14ac:dyDescent="0.25">
      <c r="A2351" s="2">
        <v>39940</v>
      </c>
      <c r="B2351">
        <v>919.580017</v>
      </c>
      <c r="C2351">
        <v>929.580017</v>
      </c>
      <c r="D2351">
        <v>901.35998500000005</v>
      </c>
      <c r="E2351">
        <v>907.39001499999995</v>
      </c>
      <c r="F2351">
        <v>907.39001499999995</v>
      </c>
      <c r="G2351">
        <v>9120100000</v>
      </c>
      <c r="H2351">
        <f>DAY(spx[[#This Row],[Date]])</f>
        <v>7</v>
      </c>
      <c r="I2351" s="7">
        <f>MONTH(spx[[#This Row],[Date]])</f>
        <v>5</v>
      </c>
      <c r="J2351" t="b">
        <f>MOD(spx[[#This Row],[month]]-1,3)=0</f>
        <v>0</v>
      </c>
      <c r="K2351" t="b">
        <f>spx[[#This Row],[month]]&lt;&gt;I2350</f>
        <v>0</v>
      </c>
      <c r="L2351" s="8">
        <f>YEAR(spx[[#This Row],[Date]])</f>
        <v>2009</v>
      </c>
      <c r="M2351" s="8" cm="1">
        <f t="array" ref="M2351">_xlfn.IFS(spx[[#This Row],[month]]&lt;=3,1,spx[[#This Row],[month]]&lt;=6,2,spx[[#This Row],[month]]&lt;=9,3,spx[[#This Row],[month]]&lt;=12,4)</f>
        <v>2</v>
      </c>
    </row>
    <row r="2352" spans="1:13" x14ac:dyDescent="0.25">
      <c r="A2352" s="2">
        <v>39941</v>
      </c>
      <c r="B2352">
        <v>909.03002900000001</v>
      </c>
      <c r="C2352">
        <v>930.169983</v>
      </c>
      <c r="D2352">
        <v>909.03002900000001</v>
      </c>
      <c r="E2352">
        <v>929.22997999999995</v>
      </c>
      <c r="F2352">
        <v>929.22997999999995</v>
      </c>
      <c r="G2352">
        <v>8163280000</v>
      </c>
      <c r="H2352">
        <f>DAY(spx[[#This Row],[Date]])</f>
        <v>8</v>
      </c>
      <c r="I2352" s="7">
        <f>MONTH(spx[[#This Row],[Date]])</f>
        <v>5</v>
      </c>
      <c r="J2352" t="b">
        <f>MOD(spx[[#This Row],[month]]-1,3)=0</f>
        <v>0</v>
      </c>
      <c r="K2352" t="b">
        <f>spx[[#This Row],[month]]&lt;&gt;I2351</f>
        <v>0</v>
      </c>
      <c r="L2352" s="8">
        <f>YEAR(spx[[#This Row],[Date]])</f>
        <v>2009</v>
      </c>
      <c r="M2352" s="8" cm="1">
        <f t="array" ref="M2352">_xlfn.IFS(spx[[#This Row],[month]]&lt;=3,1,spx[[#This Row],[month]]&lt;=6,2,spx[[#This Row],[month]]&lt;=9,3,spx[[#This Row],[month]]&lt;=12,4)</f>
        <v>2</v>
      </c>
    </row>
    <row r="2353" spans="1:13" x14ac:dyDescent="0.25">
      <c r="A2353" s="2">
        <v>39944</v>
      </c>
      <c r="B2353">
        <v>922.98999000000003</v>
      </c>
      <c r="C2353">
        <v>922.98999000000003</v>
      </c>
      <c r="D2353">
        <v>908.67999299999997</v>
      </c>
      <c r="E2353">
        <v>909.23999000000003</v>
      </c>
      <c r="F2353">
        <v>909.23999000000003</v>
      </c>
      <c r="G2353">
        <v>6150600000</v>
      </c>
      <c r="H2353">
        <f>DAY(spx[[#This Row],[Date]])</f>
        <v>11</v>
      </c>
      <c r="I2353" s="7">
        <f>MONTH(spx[[#This Row],[Date]])</f>
        <v>5</v>
      </c>
      <c r="J2353" t="b">
        <f>MOD(spx[[#This Row],[month]]-1,3)=0</f>
        <v>0</v>
      </c>
      <c r="K2353" t="b">
        <f>spx[[#This Row],[month]]&lt;&gt;I2352</f>
        <v>0</v>
      </c>
      <c r="L2353" s="8">
        <f>YEAR(spx[[#This Row],[Date]])</f>
        <v>2009</v>
      </c>
      <c r="M2353" s="8" cm="1">
        <f t="array" ref="M2353">_xlfn.IFS(spx[[#This Row],[month]]&lt;=3,1,spx[[#This Row],[month]]&lt;=6,2,spx[[#This Row],[month]]&lt;=9,3,spx[[#This Row],[month]]&lt;=12,4)</f>
        <v>2</v>
      </c>
    </row>
    <row r="2354" spans="1:13" x14ac:dyDescent="0.25">
      <c r="A2354" s="2">
        <v>39945</v>
      </c>
      <c r="B2354">
        <v>910.52002000000005</v>
      </c>
      <c r="C2354">
        <v>915.57000700000003</v>
      </c>
      <c r="D2354">
        <v>896.46002199999998</v>
      </c>
      <c r="E2354">
        <v>908.34997599999997</v>
      </c>
      <c r="F2354">
        <v>908.34997599999997</v>
      </c>
      <c r="G2354">
        <v>6871750000</v>
      </c>
      <c r="H2354">
        <f>DAY(spx[[#This Row],[Date]])</f>
        <v>12</v>
      </c>
      <c r="I2354" s="7">
        <f>MONTH(spx[[#This Row],[Date]])</f>
        <v>5</v>
      </c>
      <c r="J2354" t="b">
        <f>MOD(spx[[#This Row],[month]]-1,3)=0</f>
        <v>0</v>
      </c>
      <c r="K2354" t="b">
        <f>spx[[#This Row],[month]]&lt;&gt;I2353</f>
        <v>0</v>
      </c>
      <c r="L2354" s="8">
        <f>YEAR(spx[[#This Row],[Date]])</f>
        <v>2009</v>
      </c>
      <c r="M2354" s="8" cm="1">
        <f t="array" ref="M2354">_xlfn.IFS(spx[[#This Row],[month]]&lt;=3,1,spx[[#This Row],[month]]&lt;=6,2,spx[[#This Row],[month]]&lt;=9,3,spx[[#This Row],[month]]&lt;=12,4)</f>
        <v>2</v>
      </c>
    </row>
    <row r="2355" spans="1:13" x14ac:dyDescent="0.25">
      <c r="A2355" s="2">
        <v>39946</v>
      </c>
      <c r="B2355">
        <v>905.40002400000003</v>
      </c>
      <c r="C2355">
        <v>905.40002400000003</v>
      </c>
      <c r="D2355">
        <v>882.79998799999998</v>
      </c>
      <c r="E2355">
        <v>883.919983</v>
      </c>
      <c r="F2355">
        <v>883.919983</v>
      </c>
      <c r="G2355">
        <v>7091820000</v>
      </c>
      <c r="H2355">
        <f>DAY(spx[[#This Row],[Date]])</f>
        <v>13</v>
      </c>
      <c r="I2355" s="7">
        <f>MONTH(spx[[#This Row],[Date]])</f>
        <v>5</v>
      </c>
      <c r="J2355" t="b">
        <f>MOD(spx[[#This Row],[month]]-1,3)=0</f>
        <v>0</v>
      </c>
      <c r="K2355" t="b">
        <f>spx[[#This Row],[month]]&lt;&gt;I2354</f>
        <v>0</v>
      </c>
      <c r="L2355" s="8">
        <f>YEAR(spx[[#This Row],[Date]])</f>
        <v>2009</v>
      </c>
      <c r="M2355" s="8" cm="1">
        <f t="array" ref="M2355">_xlfn.IFS(spx[[#This Row],[month]]&lt;=3,1,spx[[#This Row],[month]]&lt;=6,2,spx[[#This Row],[month]]&lt;=9,3,spx[[#This Row],[month]]&lt;=12,4)</f>
        <v>2</v>
      </c>
    </row>
    <row r="2356" spans="1:13" x14ac:dyDescent="0.25">
      <c r="A2356" s="2">
        <v>39947</v>
      </c>
      <c r="B2356">
        <v>884.23999000000003</v>
      </c>
      <c r="C2356">
        <v>898.35998500000005</v>
      </c>
      <c r="D2356">
        <v>882.52002000000005</v>
      </c>
      <c r="E2356">
        <v>893.07000700000003</v>
      </c>
      <c r="F2356">
        <v>893.07000700000003</v>
      </c>
      <c r="G2356">
        <v>6134870000</v>
      </c>
      <c r="H2356">
        <f>DAY(spx[[#This Row],[Date]])</f>
        <v>14</v>
      </c>
      <c r="I2356" s="7">
        <f>MONTH(spx[[#This Row],[Date]])</f>
        <v>5</v>
      </c>
      <c r="J2356" t="b">
        <f>MOD(spx[[#This Row],[month]]-1,3)=0</f>
        <v>0</v>
      </c>
      <c r="K2356" t="b">
        <f>spx[[#This Row],[month]]&lt;&gt;I2355</f>
        <v>0</v>
      </c>
      <c r="L2356" s="8">
        <f>YEAR(spx[[#This Row],[Date]])</f>
        <v>2009</v>
      </c>
      <c r="M2356" s="8" cm="1">
        <f t="array" ref="M2356">_xlfn.IFS(spx[[#This Row],[month]]&lt;=3,1,spx[[#This Row],[month]]&lt;=6,2,spx[[#This Row],[month]]&lt;=9,3,spx[[#This Row],[month]]&lt;=12,4)</f>
        <v>2</v>
      </c>
    </row>
    <row r="2357" spans="1:13" x14ac:dyDescent="0.25">
      <c r="A2357" s="2">
        <v>39948</v>
      </c>
      <c r="B2357">
        <v>892.76000999999997</v>
      </c>
      <c r="C2357">
        <v>896.96997099999999</v>
      </c>
      <c r="D2357">
        <v>878.94000200000005</v>
      </c>
      <c r="E2357">
        <v>882.88000499999998</v>
      </c>
      <c r="F2357">
        <v>882.88000499999998</v>
      </c>
      <c r="G2357">
        <v>5439720000</v>
      </c>
      <c r="H2357">
        <f>DAY(spx[[#This Row],[Date]])</f>
        <v>15</v>
      </c>
      <c r="I2357" s="7">
        <f>MONTH(spx[[#This Row],[Date]])</f>
        <v>5</v>
      </c>
      <c r="J2357" t="b">
        <f>MOD(spx[[#This Row],[month]]-1,3)=0</f>
        <v>0</v>
      </c>
      <c r="K2357" t="b">
        <f>spx[[#This Row],[month]]&lt;&gt;I2356</f>
        <v>0</v>
      </c>
      <c r="L2357" s="8">
        <f>YEAR(spx[[#This Row],[Date]])</f>
        <v>2009</v>
      </c>
      <c r="M2357" s="8" cm="1">
        <f t="array" ref="M2357">_xlfn.IFS(spx[[#This Row],[month]]&lt;=3,1,spx[[#This Row],[month]]&lt;=6,2,spx[[#This Row],[month]]&lt;=9,3,spx[[#This Row],[month]]&lt;=12,4)</f>
        <v>2</v>
      </c>
    </row>
    <row r="2358" spans="1:13" x14ac:dyDescent="0.25">
      <c r="A2358" s="2">
        <v>39951</v>
      </c>
      <c r="B2358">
        <v>886.07000700000003</v>
      </c>
      <c r="C2358">
        <v>910</v>
      </c>
      <c r="D2358">
        <v>886.07000700000003</v>
      </c>
      <c r="E2358">
        <v>909.71002199999998</v>
      </c>
      <c r="F2358">
        <v>909.71002199999998</v>
      </c>
      <c r="G2358">
        <v>5702150000</v>
      </c>
      <c r="H2358">
        <f>DAY(spx[[#This Row],[Date]])</f>
        <v>18</v>
      </c>
      <c r="I2358" s="7">
        <f>MONTH(spx[[#This Row],[Date]])</f>
        <v>5</v>
      </c>
      <c r="J2358" t="b">
        <f>MOD(spx[[#This Row],[month]]-1,3)=0</f>
        <v>0</v>
      </c>
      <c r="K2358" t="b">
        <f>spx[[#This Row],[month]]&lt;&gt;I2357</f>
        <v>0</v>
      </c>
      <c r="L2358" s="8">
        <f>YEAR(spx[[#This Row],[Date]])</f>
        <v>2009</v>
      </c>
      <c r="M2358" s="8" cm="1">
        <f t="array" ref="M2358">_xlfn.IFS(spx[[#This Row],[month]]&lt;=3,1,spx[[#This Row],[month]]&lt;=6,2,spx[[#This Row],[month]]&lt;=9,3,spx[[#This Row],[month]]&lt;=12,4)</f>
        <v>2</v>
      </c>
    </row>
    <row r="2359" spans="1:13" x14ac:dyDescent="0.25">
      <c r="A2359" s="2">
        <v>39952</v>
      </c>
      <c r="B2359">
        <v>909.669983</v>
      </c>
      <c r="C2359">
        <v>916.39001499999995</v>
      </c>
      <c r="D2359">
        <v>905.21997099999999</v>
      </c>
      <c r="E2359">
        <v>908.13000499999998</v>
      </c>
      <c r="F2359">
        <v>908.13000499999998</v>
      </c>
      <c r="G2359">
        <v>6616270000</v>
      </c>
      <c r="H2359">
        <f>DAY(spx[[#This Row],[Date]])</f>
        <v>19</v>
      </c>
      <c r="I2359" s="7">
        <f>MONTH(spx[[#This Row],[Date]])</f>
        <v>5</v>
      </c>
      <c r="J2359" t="b">
        <f>MOD(spx[[#This Row],[month]]-1,3)=0</f>
        <v>0</v>
      </c>
      <c r="K2359" t="b">
        <f>spx[[#This Row],[month]]&lt;&gt;I2358</f>
        <v>0</v>
      </c>
      <c r="L2359" s="8">
        <f>YEAR(spx[[#This Row],[Date]])</f>
        <v>2009</v>
      </c>
      <c r="M2359" s="8" cm="1">
        <f t="array" ref="M2359">_xlfn.IFS(spx[[#This Row],[month]]&lt;=3,1,spx[[#This Row],[month]]&lt;=6,2,spx[[#This Row],[month]]&lt;=9,3,spx[[#This Row],[month]]&lt;=12,4)</f>
        <v>2</v>
      </c>
    </row>
    <row r="2360" spans="1:13" x14ac:dyDescent="0.25">
      <c r="A2360" s="2">
        <v>39953</v>
      </c>
      <c r="B2360">
        <v>908.61999500000002</v>
      </c>
      <c r="C2360">
        <v>924.59997599999997</v>
      </c>
      <c r="D2360">
        <v>901.36999500000002</v>
      </c>
      <c r="E2360">
        <v>903.46997099999999</v>
      </c>
      <c r="F2360">
        <v>903.46997099999999</v>
      </c>
      <c r="G2360">
        <v>8205060000</v>
      </c>
      <c r="H2360">
        <f>DAY(spx[[#This Row],[Date]])</f>
        <v>20</v>
      </c>
      <c r="I2360" s="7">
        <f>MONTH(spx[[#This Row],[Date]])</f>
        <v>5</v>
      </c>
      <c r="J2360" t="b">
        <f>MOD(spx[[#This Row],[month]]-1,3)=0</f>
        <v>0</v>
      </c>
      <c r="K2360" t="b">
        <f>spx[[#This Row],[month]]&lt;&gt;I2359</f>
        <v>0</v>
      </c>
      <c r="L2360" s="8">
        <f>YEAR(spx[[#This Row],[Date]])</f>
        <v>2009</v>
      </c>
      <c r="M2360" s="8" cm="1">
        <f t="array" ref="M2360">_xlfn.IFS(spx[[#This Row],[month]]&lt;=3,1,spx[[#This Row],[month]]&lt;=6,2,spx[[#This Row],[month]]&lt;=9,3,spx[[#This Row],[month]]&lt;=12,4)</f>
        <v>2</v>
      </c>
    </row>
    <row r="2361" spans="1:13" x14ac:dyDescent="0.25">
      <c r="A2361" s="2">
        <v>39954</v>
      </c>
      <c r="B2361">
        <v>900.419983</v>
      </c>
      <c r="C2361">
        <v>900.419983</v>
      </c>
      <c r="D2361">
        <v>879.60998500000005</v>
      </c>
      <c r="E2361">
        <v>888.330017</v>
      </c>
      <c r="F2361">
        <v>888.330017</v>
      </c>
      <c r="G2361">
        <v>6019840000</v>
      </c>
      <c r="H2361">
        <f>DAY(spx[[#This Row],[Date]])</f>
        <v>21</v>
      </c>
      <c r="I2361" s="7">
        <f>MONTH(spx[[#This Row],[Date]])</f>
        <v>5</v>
      </c>
      <c r="J2361" t="b">
        <f>MOD(spx[[#This Row],[month]]-1,3)=0</f>
        <v>0</v>
      </c>
      <c r="K2361" t="b">
        <f>spx[[#This Row],[month]]&lt;&gt;I2360</f>
        <v>0</v>
      </c>
      <c r="L2361" s="8">
        <f>YEAR(spx[[#This Row],[Date]])</f>
        <v>2009</v>
      </c>
      <c r="M2361" s="8" cm="1">
        <f t="array" ref="M2361">_xlfn.IFS(spx[[#This Row],[month]]&lt;=3,1,spx[[#This Row],[month]]&lt;=6,2,spx[[#This Row],[month]]&lt;=9,3,spx[[#This Row],[month]]&lt;=12,4)</f>
        <v>2</v>
      </c>
    </row>
    <row r="2362" spans="1:13" x14ac:dyDescent="0.25">
      <c r="A2362" s="2">
        <v>39955</v>
      </c>
      <c r="B2362">
        <v>888.67999299999997</v>
      </c>
      <c r="C2362">
        <v>896.65002400000003</v>
      </c>
      <c r="D2362">
        <v>883.75</v>
      </c>
      <c r="E2362">
        <v>887</v>
      </c>
      <c r="F2362">
        <v>887</v>
      </c>
      <c r="G2362">
        <v>5155320000</v>
      </c>
      <c r="H2362">
        <f>DAY(spx[[#This Row],[Date]])</f>
        <v>22</v>
      </c>
      <c r="I2362" s="7">
        <f>MONTH(spx[[#This Row],[Date]])</f>
        <v>5</v>
      </c>
      <c r="J2362" t="b">
        <f>MOD(spx[[#This Row],[month]]-1,3)=0</f>
        <v>0</v>
      </c>
      <c r="K2362" t="b">
        <f>spx[[#This Row],[month]]&lt;&gt;I2361</f>
        <v>0</v>
      </c>
      <c r="L2362" s="8">
        <f>YEAR(spx[[#This Row],[Date]])</f>
        <v>2009</v>
      </c>
      <c r="M2362" s="8" cm="1">
        <f t="array" ref="M2362">_xlfn.IFS(spx[[#This Row],[month]]&lt;=3,1,spx[[#This Row],[month]]&lt;=6,2,spx[[#This Row],[month]]&lt;=9,3,spx[[#This Row],[month]]&lt;=12,4)</f>
        <v>2</v>
      </c>
    </row>
    <row r="2363" spans="1:13" x14ac:dyDescent="0.25">
      <c r="A2363" s="2">
        <v>39959</v>
      </c>
      <c r="B2363">
        <v>887</v>
      </c>
      <c r="C2363">
        <v>911.76000999999997</v>
      </c>
      <c r="D2363">
        <v>881.46002199999998</v>
      </c>
      <c r="E2363">
        <v>910.330017</v>
      </c>
      <c r="F2363">
        <v>910.330017</v>
      </c>
      <c r="G2363">
        <v>5667050000</v>
      </c>
      <c r="H2363">
        <f>DAY(spx[[#This Row],[Date]])</f>
        <v>26</v>
      </c>
      <c r="I2363" s="7">
        <f>MONTH(spx[[#This Row],[Date]])</f>
        <v>5</v>
      </c>
      <c r="J2363" t="b">
        <f>MOD(spx[[#This Row],[month]]-1,3)=0</f>
        <v>0</v>
      </c>
      <c r="K2363" t="b">
        <f>spx[[#This Row],[month]]&lt;&gt;I2362</f>
        <v>0</v>
      </c>
      <c r="L2363" s="8">
        <f>YEAR(spx[[#This Row],[Date]])</f>
        <v>2009</v>
      </c>
      <c r="M2363" s="8" cm="1">
        <f t="array" ref="M2363">_xlfn.IFS(spx[[#This Row],[month]]&lt;=3,1,spx[[#This Row],[month]]&lt;=6,2,spx[[#This Row],[month]]&lt;=9,3,spx[[#This Row],[month]]&lt;=12,4)</f>
        <v>2</v>
      </c>
    </row>
    <row r="2364" spans="1:13" x14ac:dyDescent="0.25">
      <c r="A2364" s="2">
        <v>39960</v>
      </c>
      <c r="B2364">
        <v>909.95001200000002</v>
      </c>
      <c r="C2364">
        <v>913.84002699999996</v>
      </c>
      <c r="D2364">
        <v>891.86999500000002</v>
      </c>
      <c r="E2364">
        <v>893.05999799999995</v>
      </c>
      <c r="F2364">
        <v>893.05999799999995</v>
      </c>
      <c r="G2364">
        <v>5698800000</v>
      </c>
      <c r="H2364">
        <f>DAY(spx[[#This Row],[Date]])</f>
        <v>27</v>
      </c>
      <c r="I2364" s="7">
        <f>MONTH(spx[[#This Row],[Date]])</f>
        <v>5</v>
      </c>
      <c r="J2364" t="b">
        <f>MOD(spx[[#This Row],[month]]-1,3)=0</f>
        <v>0</v>
      </c>
      <c r="K2364" t="b">
        <f>spx[[#This Row],[month]]&lt;&gt;I2363</f>
        <v>0</v>
      </c>
      <c r="L2364" s="8">
        <f>YEAR(spx[[#This Row],[Date]])</f>
        <v>2009</v>
      </c>
      <c r="M2364" s="8" cm="1">
        <f t="array" ref="M2364">_xlfn.IFS(spx[[#This Row],[month]]&lt;=3,1,spx[[#This Row],[month]]&lt;=6,2,spx[[#This Row],[month]]&lt;=9,3,spx[[#This Row],[month]]&lt;=12,4)</f>
        <v>2</v>
      </c>
    </row>
    <row r="2365" spans="1:13" x14ac:dyDescent="0.25">
      <c r="A2365" s="2">
        <v>39961</v>
      </c>
      <c r="B2365">
        <v>892.96002199999998</v>
      </c>
      <c r="C2365">
        <v>909.45001200000002</v>
      </c>
      <c r="D2365">
        <v>887.59997599999997</v>
      </c>
      <c r="E2365">
        <v>906.830017</v>
      </c>
      <c r="F2365">
        <v>906.830017</v>
      </c>
      <c r="G2365">
        <v>5738980000</v>
      </c>
      <c r="H2365">
        <f>DAY(spx[[#This Row],[Date]])</f>
        <v>28</v>
      </c>
      <c r="I2365" s="7">
        <f>MONTH(spx[[#This Row],[Date]])</f>
        <v>5</v>
      </c>
      <c r="J2365" t="b">
        <f>MOD(spx[[#This Row],[month]]-1,3)=0</f>
        <v>0</v>
      </c>
      <c r="K2365" t="b">
        <f>spx[[#This Row],[month]]&lt;&gt;I2364</f>
        <v>0</v>
      </c>
      <c r="L2365" s="8">
        <f>YEAR(spx[[#This Row],[Date]])</f>
        <v>2009</v>
      </c>
      <c r="M2365" s="8" cm="1">
        <f t="array" ref="M2365">_xlfn.IFS(spx[[#This Row],[month]]&lt;=3,1,spx[[#This Row],[month]]&lt;=6,2,spx[[#This Row],[month]]&lt;=9,3,spx[[#This Row],[month]]&lt;=12,4)</f>
        <v>2</v>
      </c>
    </row>
    <row r="2366" spans="1:13" x14ac:dyDescent="0.25">
      <c r="A2366" s="2">
        <v>39962</v>
      </c>
      <c r="B2366">
        <v>907.02002000000005</v>
      </c>
      <c r="C2366">
        <v>920.02002000000005</v>
      </c>
      <c r="D2366">
        <v>903.55999799999995</v>
      </c>
      <c r="E2366">
        <v>919.14001499999995</v>
      </c>
      <c r="F2366">
        <v>919.14001499999995</v>
      </c>
      <c r="G2366">
        <v>6050420000</v>
      </c>
      <c r="H2366">
        <f>DAY(spx[[#This Row],[Date]])</f>
        <v>29</v>
      </c>
      <c r="I2366" s="7">
        <f>MONTH(spx[[#This Row],[Date]])</f>
        <v>5</v>
      </c>
      <c r="J2366" t="b">
        <f>MOD(spx[[#This Row],[month]]-1,3)=0</f>
        <v>0</v>
      </c>
      <c r="K2366" t="b">
        <f>spx[[#This Row],[month]]&lt;&gt;I2365</f>
        <v>0</v>
      </c>
      <c r="L2366" s="8">
        <f>YEAR(spx[[#This Row],[Date]])</f>
        <v>2009</v>
      </c>
      <c r="M2366" s="8" cm="1">
        <f t="array" ref="M2366">_xlfn.IFS(spx[[#This Row],[month]]&lt;=3,1,spx[[#This Row],[month]]&lt;=6,2,spx[[#This Row],[month]]&lt;=9,3,spx[[#This Row],[month]]&lt;=12,4)</f>
        <v>2</v>
      </c>
    </row>
    <row r="2367" spans="1:13" x14ac:dyDescent="0.25">
      <c r="A2367" s="2">
        <v>39965</v>
      </c>
      <c r="B2367">
        <v>923.26000999999997</v>
      </c>
      <c r="C2367">
        <v>947.77002000000005</v>
      </c>
      <c r="D2367">
        <v>923.26000999999997</v>
      </c>
      <c r="E2367">
        <v>942.86999500000002</v>
      </c>
      <c r="F2367">
        <v>942.86999500000002</v>
      </c>
      <c r="G2367">
        <v>6370440000</v>
      </c>
      <c r="H2367">
        <f>DAY(spx[[#This Row],[Date]])</f>
        <v>1</v>
      </c>
      <c r="I2367" s="7">
        <f>MONTH(spx[[#This Row],[Date]])</f>
        <v>6</v>
      </c>
      <c r="J2367" t="b">
        <f>MOD(spx[[#This Row],[month]]-1,3)=0</f>
        <v>0</v>
      </c>
      <c r="K2367" t="b">
        <f>spx[[#This Row],[month]]&lt;&gt;I2366</f>
        <v>1</v>
      </c>
      <c r="L2367" s="8">
        <f>YEAR(spx[[#This Row],[Date]])</f>
        <v>2009</v>
      </c>
      <c r="M2367" s="8" cm="1">
        <f t="array" ref="M2367">_xlfn.IFS(spx[[#This Row],[month]]&lt;=3,1,spx[[#This Row],[month]]&lt;=6,2,spx[[#This Row],[month]]&lt;=9,3,spx[[#This Row],[month]]&lt;=12,4)</f>
        <v>2</v>
      </c>
    </row>
    <row r="2368" spans="1:13" x14ac:dyDescent="0.25">
      <c r="A2368" s="2">
        <v>39966</v>
      </c>
      <c r="B2368">
        <v>942.86999500000002</v>
      </c>
      <c r="C2368">
        <v>949.38000499999998</v>
      </c>
      <c r="D2368">
        <v>938.46002199999998</v>
      </c>
      <c r="E2368">
        <v>944.73999000000003</v>
      </c>
      <c r="F2368">
        <v>944.73999000000003</v>
      </c>
      <c r="G2368">
        <v>5987340000</v>
      </c>
      <c r="H2368">
        <f>DAY(spx[[#This Row],[Date]])</f>
        <v>2</v>
      </c>
      <c r="I2368" s="7">
        <f>MONTH(spx[[#This Row],[Date]])</f>
        <v>6</v>
      </c>
      <c r="J2368" t="b">
        <f>MOD(spx[[#This Row],[month]]-1,3)=0</f>
        <v>0</v>
      </c>
      <c r="K2368" t="b">
        <f>spx[[#This Row],[month]]&lt;&gt;I2367</f>
        <v>0</v>
      </c>
      <c r="L2368" s="8">
        <f>YEAR(spx[[#This Row],[Date]])</f>
        <v>2009</v>
      </c>
      <c r="M2368" s="8" cm="1">
        <f t="array" ref="M2368">_xlfn.IFS(spx[[#This Row],[month]]&lt;=3,1,spx[[#This Row],[month]]&lt;=6,2,spx[[#This Row],[month]]&lt;=9,3,spx[[#This Row],[month]]&lt;=12,4)</f>
        <v>2</v>
      </c>
    </row>
    <row r="2369" spans="1:13" x14ac:dyDescent="0.25">
      <c r="A2369" s="2">
        <v>39967</v>
      </c>
      <c r="B2369">
        <v>942.51000999999997</v>
      </c>
      <c r="C2369">
        <v>942.51000999999997</v>
      </c>
      <c r="D2369">
        <v>923.84997599999997</v>
      </c>
      <c r="E2369">
        <v>931.76000999999997</v>
      </c>
      <c r="F2369">
        <v>931.76000999999997</v>
      </c>
      <c r="G2369">
        <v>5323770000</v>
      </c>
      <c r="H2369">
        <f>DAY(spx[[#This Row],[Date]])</f>
        <v>3</v>
      </c>
      <c r="I2369" s="7">
        <f>MONTH(spx[[#This Row],[Date]])</f>
        <v>6</v>
      </c>
      <c r="J2369" t="b">
        <f>MOD(spx[[#This Row],[month]]-1,3)=0</f>
        <v>0</v>
      </c>
      <c r="K2369" t="b">
        <f>spx[[#This Row],[month]]&lt;&gt;I2368</f>
        <v>0</v>
      </c>
      <c r="L2369" s="8">
        <f>YEAR(spx[[#This Row],[Date]])</f>
        <v>2009</v>
      </c>
      <c r="M2369" s="8" cm="1">
        <f t="array" ref="M2369">_xlfn.IFS(spx[[#This Row],[month]]&lt;=3,1,spx[[#This Row],[month]]&lt;=6,2,spx[[#This Row],[month]]&lt;=9,3,spx[[#This Row],[month]]&lt;=12,4)</f>
        <v>2</v>
      </c>
    </row>
    <row r="2370" spans="1:13" x14ac:dyDescent="0.25">
      <c r="A2370" s="2">
        <v>39968</v>
      </c>
      <c r="B2370">
        <v>932.48999000000003</v>
      </c>
      <c r="C2370">
        <v>942.46997099999999</v>
      </c>
      <c r="D2370">
        <v>929.32000700000003</v>
      </c>
      <c r="E2370">
        <v>942.46002199999998</v>
      </c>
      <c r="F2370">
        <v>942.46002199999998</v>
      </c>
      <c r="G2370">
        <v>5352890000</v>
      </c>
      <c r="H2370">
        <f>DAY(spx[[#This Row],[Date]])</f>
        <v>4</v>
      </c>
      <c r="I2370" s="7">
        <f>MONTH(spx[[#This Row],[Date]])</f>
        <v>6</v>
      </c>
      <c r="J2370" t="b">
        <f>MOD(spx[[#This Row],[month]]-1,3)=0</f>
        <v>0</v>
      </c>
      <c r="K2370" t="b">
        <f>spx[[#This Row],[month]]&lt;&gt;I2369</f>
        <v>0</v>
      </c>
      <c r="L2370" s="8">
        <f>YEAR(spx[[#This Row],[Date]])</f>
        <v>2009</v>
      </c>
      <c r="M2370" s="8" cm="1">
        <f t="array" ref="M2370">_xlfn.IFS(spx[[#This Row],[month]]&lt;=3,1,spx[[#This Row],[month]]&lt;=6,2,spx[[#This Row],[month]]&lt;=9,3,spx[[#This Row],[month]]&lt;=12,4)</f>
        <v>2</v>
      </c>
    </row>
    <row r="2371" spans="1:13" x14ac:dyDescent="0.25">
      <c r="A2371" s="2">
        <v>39969</v>
      </c>
      <c r="B2371">
        <v>945.669983</v>
      </c>
      <c r="C2371">
        <v>951.69000200000005</v>
      </c>
      <c r="D2371">
        <v>934.13000499999998</v>
      </c>
      <c r="E2371">
        <v>940.09002699999996</v>
      </c>
      <c r="F2371">
        <v>940.09002699999996</v>
      </c>
      <c r="G2371">
        <v>5277910000</v>
      </c>
      <c r="H2371">
        <f>DAY(spx[[#This Row],[Date]])</f>
        <v>5</v>
      </c>
      <c r="I2371" s="7">
        <f>MONTH(spx[[#This Row],[Date]])</f>
        <v>6</v>
      </c>
      <c r="J2371" t="b">
        <f>MOD(spx[[#This Row],[month]]-1,3)=0</f>
        <v>0</v>
      </c>
      <c r="K2371" t="b">
        <f>spx[[#This Row],[month]]&lt;&gt;I2370</f>
        <v>0</v>
      </c>
      <c r="L2371" s="8">
        <f>YEAR(spx[[#This Row],[Date]])</f>
        <v>2009</v>
      </c>
      <c r="M2371" s="8" cm="1">
        <f t="array" ref="M2371">_xlfn.IFS(spx[[#This Row],[month]]&lt;=3,1,spx[[#This Row],[month]]&lt;=6,2,spx[[#This Row],[month]]&lt;=9,3,spx[[#This Row],[month]]&lt;=12,4)</f>
        <v>2</v>
      </c>
    </row>
    <row r="2372" spans="1:13" x14ac:dyDescent="0.25">
      <c r="A2372" s="2">
        <v>39972</v>
      </c>
      <c r="B2372">
        <v>938.11999500000002</v>
      </c>
      <c r="C2372">
        <v>946.330017</v>
      </c>
      <c r="D2372">
        <v>926.44000200000005</v>
      </c>
      <c r="E2372">
        <v>939.14001499999995</v>
      </c>
      <c r="F2372">
        <v>939.14001499999995</v>
      </c>
      <c r="G2372">
        <v>4483430000</v>
      </c>
      <c r="H2372">
        <f>DAY(spx[[#This Row],[Date]])</f>
        <v>8</v>
      </c>
      <c r="I2372" s="7">
        <f>MONTH(spx[[#This Row],[Date]])</f>
        <v>6</v>
      </c>
      <c r="J2372" t="b">
        <f>MOD(spx[[#This Row],[month]]-1,3)=0</f>
        <v>0</v>
      </c>
      <c r="K2372" t="b">
        <f>spx[[#This Row],[month]]&lt;&gt;I2371</f>
        <v>0</v>
      </c>
      <c r="L2372" s="8">
        <f>YEAR(spx[[#This Row],[Date]])</f>
        <v>2009</v>
      </c>
      <c r="M2372" s="8" cm="1">
        <f t="array" ref="M2372">_xlfn.IFS(spx[[#This Row],[month]]&lt;=3,1,spx[[#This Row],[month]]&lt;=6,2,spx[[#This Row],[month]]&lt;=9,3,spx[[#This Row],[month]]&lt;=12,4)</f>
        <v>2</v>
      </c>
    </row>
    <row r="2373" spans="1:13" x14ac:dyDescent="0.25">
      <c r="A2373" s="2">
        <v>39973</v>
      </c>
      <c r="B2373">
        <v>940.34997599999997</v>
      </c>
      <c r="C2373">
        <v>946.919983</v>
      </c>
      <c r="D2373">
        <v>936.15002400000003</v>
      </c>
      <c r="E2373">
        <v>942.42999299999997</v>
      </c>
      <c r="F2373">
        <v>942.42999299999997</v>
      </c>
      <c r="G2373">
        <v>4439950000</v>
      </c>
      <c r="H2373">
        <f>DAY(spx[[#This Row],[Date]])</f>
        <v>9</v>
      </c>
      <c r="I2373" s="7">
        <f>MONTH(spx[[#This Row],[Date]])</f>
        <v>6</v>
      </c>
      <c r="J2373" t="b">
        <f>MOD(spx[[#This Row],[month]]-1,3)=0</f>
        <v>0</v>
      </c>
      <c r="K2373" t="b">
        <f>spx[[#This Row],[month]]&lt;&gt;I2372</f>
        <v>0</v>
      </c>
      <c r="L2373" s="8">
        <f>YEAR(spx[[#This Row],[Date]])</f>
        <v>2009</v>
      </c>
      <c r="M2373" s="8" cm="1">
        <f t="array" ref="M2373">_xlfn.IFS(spx[[#This Row],[month]]&lt;=3,1,spx[[#This Row],[month]]&lt;=6,2,spx[[#This Row],[month]]&lt;=9,3,spx[[#This Row],[month]]&lt;=12,4)</f>
        <v>2</v>
      </c>
    </row>
    <row r="2374" spans="1:13" x14ac:dyDescent="0.25">
      <c r="A2374" s="2">
        <v>39974</v>
      </c>
      <c r="B2374">
        <v>942.72997999999995</v>
      </c>
      <c r="C2374">
        <v>949.77002000000005</v>
      </c>
      <c r="D2374">
        <v>927.96997099999999</v>
      </c>
      <c r="E2374">
        <v>939.15002400000003</v>
      </c>
      <c r="F2374">
        <v>939.15002400000003</v>
      </c>
      <c r="G2374">
        <v>5379420000</v>
      </c>
      <c r="H2374">
        <f>DAY(spx[[#This Row],[Date]])</f>
        <v>10</v>
      </c>
      <c r="I2374" s="7">
        <f>MONTH(spx[[#This Row],[Date]])</f>
        <v>6</v>
      </c>
      <c r="J2374" t="b">
        <f>MOD(spx[[#This Row],[month]]-1,3)=0</f>
        <v>0</v>
      </c>
      <c r="K2374" t="b">
        <f>spx[[#This Row],[month]]&lt;&gt;I2373</f>
        <v>0</v>
      </c>
      <c r="L2374" s="8">
        <f>YEAR(spx[[#This Row],[Date]])</f>
        <v>2009</v>
      </c>
      <c r="M2374" s="8" cm="1">
        <f t="array" ref="M2374">_xlfn.IFS(spx[[#This Row],[month]]&lt;=3,1,spx[[#This Row],[month]]&lt;=6,2,spx[[#This Row],[month]]&lt;=9,3,spx[[#This Row],[month]]&lt;=12,4)</f>
        <v>2</v>
      </c>
    </row>
    <row r="2375" spans="1:13" x14ac:dyDescent="0.25">
      <c r="A2375" s="2">
        <v>39975</v>
      </c>
      <c r="B2375">
        <v>939.03997800000002</v>
      </c>
      <c r="C2375">
        <v>956.22997999999995</v>
      </c>
      <c r="D2375">
        <v>939.03997800000002</v>
      </c>
      <c r="E2375">
        <v>944.89001499999995</v>
      </c>
      <c r="F2375">
        <v>944.89001499999995</v>
      </c>
      <c r="G2375">
        <v>5500840000</v>
      </c>
      <c r="H2375">
        <f>DAY(spx[[#This Row],[Date]])</f>
        <v>11</v>
      </c>
      <c r="I2375" s="7">
        <f>MONTH(spx[[#This Row],[Date]])</f>
        <v>6</v>
      </c>
      <c r="J2375" t="b">
        <f>MOD(spx[[#This Row],[month]]-1,3)=0</f>
        <v>0</v>
      </c>
      <c r="K2375" t="b">
        <f>spx[[#This Row],[month]]&lt;&gt;I2374</f>
        <v>0</v>
      </c>
      <c r="L2375" s="8">
        <f>YEAR(spx[[#This Row],[Date]])</f>
        <v>2009</v>
      </c>
      <c r="M2375" s="8" cm="1">
        <f t="array" ref="M2375">_xlfn.IFS(spx[[#This Row],[month]]&lt;=3,1,spx[[#This Row],[month]]&lt;=6,2,spx[[#This Row],[month]]&lt;=9,3,spx[[#This Row],[month]]&lt;=12,4)</f>
        <v>2</v>
      </c>
    </row>
    <row r="2376" spans="1:13" x14ac:dyDescent="0.25">
      <c r="A2376" s="2">
        <v>39976</v>
      </c>
      <c r="B2376">
        <v>943.44000200000005</v>
      </c>
      <c r="C2376">
        <v>946.29998799999998</v>
      </c>
      <c r="D2376">
        <v>935.65997300000004</v>
      </c>
      <c r="E2376">
        <v>946.21002199999998</v>
      </c>
      <c r="F2376">
        <v>946.21002199999998</v>
      </c>
      <c r="G2376">
        <v>4528120000</v>
      </c>
      <c r="H2376">
        <f>DAY(spx[[#This Row],[Date]])</f>
        <v>12</v>
      </c>
      <c r="I2376" s="7">
        <f>MONTH(spx[[#This Row],[Date]])</f>
        <v>6</v>
      </c>
      <c r="J2376" t="b">
        <f>MOD(spx[[#This Row],[month]]-1,3)=0</f>
        <v>0</v>
      </c>
      <c r="K2376" t="b">
        <f>spx[[#This Row],[month]]&lt;&gt;I2375</f>
        <v>0</v>
      </c>
      <c r="L2376" s="8">
        <f>YEAR(spx[[#This Row],[Date]])</f>
        <v>2009</v>
      </c>
      <c r="M2376" s="8" cm="1">
        <f t="array" ref="M2376">_xlfn.IFS(spx[[#This Row],[month]]&lt;=3,1,spx[[#This Row],[month]]&lt;=6,2,spx[[#This Row],[month]]&lt;=9,3,spx[[#This Row],[month]]&lt;=12,4)</f>
        <v>2</v>
      </c>
    </row>
    <row r="2377" spans="1:13" x14ac:dyDescent="0.25">
      <c r="A2377" s="2">
        <v>39979</v>
      </c>
      <c r="B2377">
        <v>942.45001200000002</v>
      </c>
      <c r="C2377">
        <v>942.45001200000002</v>
      </c>
      <c r="D2377">
        <v>919.65002400000003</v>
      </c>
      <c r="E2377">
        <v>923.71997099999999</v>
      </c>
      <c r="F2377">
        <v>923.71997099999999</v>
      </c>
      <c r="G2377">
        <v>4697880000</v>
      </c>
      <c r="H2377">
        <f>DAY(spx[[#This Row],[Date]])</f>
        <v>15</v>
      </c>
      <c r="I2377" s="7">
        <f>MONTH(spx[[#This Row],[Date]])</f>
        <v>6</v>
      </c>
      <c r="J2377" t="b">
        <f>MOD(spx[[#This Row],[month]]-1,3)=0</f>
        <v>0</v>
      </c>
      <c r="K2377" t="b">
        <f>spx[[#This Row],[month]]&lt;&gt;I2376</f>
        <v>0</v>
      </c>
      <c r="L2377" s="8">
        <f>YEAR(spx[[#This Row],[Date]])</f>
        <v>2009</v>
      </c>
      <c r="M2377" s="8" cm="1">
        <f t="array" ref="M2377">_xlfn.IFS(spx[[#This Row],[month]]&lt;=3,1,spx[[#This Row],[month]]&lt;=6,2,spx[[#This Row],[month]]&lt;=9,3,spx[[#This Row],[month]]&lt;=12,4)</f>
        <v>2</v>
      </c>
    </row>
    <row r="2378" spans="1:13" x14ac:dyDescent="0.25">
      <c r="A2378" s="2">
        <v>39980</v>
      </c>
      <c r="B2378">
        <v>925.59997599999997</v>
      </c>
      <c r="C2378">
        <v>928</v>
      </c>
      <c r="D2378">
        <v>911.59997599999997</v>
      </c>
      <c r="E2378">
        <v>911.96997099999999</v>
      </c>
      <c r="F2378">
        <v>911.96997099999999</v>
      </c>
      <c r="G2378">
        <v>4951200000</v>
      </c>
      <c r="H2378">
        <f>DAY(spx[[#This Row],[Date]])</f>
        <v>16</v>
      </c>
      <c r="I2378" s="7">
        <f>MONTH(spx[[#This Row],[Date]])</f>
        <v>6</v>
      </c>
      <c r="J2378" t="b">
        <f>MOD(spx[[#This Row],[month]]-1,3)=0</f>
        <v>0</v>
      </c>
      <c r="K2378" t="b">
        <f>spx[[#This Row],[month]]&lt;&gt;I2377</f>
        <v>0</v>
      </c>
      <c r="L2378" s="8">
        <f>YEAR(spx[[#This Row],[Date]])</f>
        <v>2009</v>
      </c>
      <c r="M2378" s="8" cm="1">
        <f t="array" ref="M2378">_xlfn.IFS(spx[[#This Row],[month]]&lt;=3,1,spx[[#This Row],[month]]&lt;=6,2,spx[[#This Row],[month]]&lt;=9,3,spx[[#This Row],[month]]&lt;=12,4)</f>
        <v>2</v>
      </c>
    </row>
    <row r="2379" spans="1:13" x14ac:dyDescent="0.25">
      <c r="A2379" s="2">
        <v>39981</v>
      </c>
      <c r="B2379">
        <v>911.89001499999995</v>
      </c>
      <c r="C2379">
        <v>918.44000200000005</v>
      </c>
      <c r="D2379">
        <v>903.78002900000001</v>
      </c>
      <c r="E2379">
        <v>910.71002199999998</v>
      </c>
      <c r="F2379">
        <v>910.71002199999998</v>
      </c>
      <c r="G2379">
        <v>5523650000</v>
      </c>
      <c r="H2379">
        <f>DAY(spx[[#This Row],[Date]])</f>
        <v>17</v>
      </c>
      <c r="I2379" s="7">
        <f>MONTH(spx[[#This Row],[Date]])</f>
        <v>6</v>
      </c>
      <c r="J2379" t="b">
        <f>MOD(spx[[#This Row],[month]]-1,3)=0</f>
        <v>0</v>
      </c>
      <c r="K2379" t="b">
        <f>spx[[#This Row],[month]]&lt;&gt;I2378</f>
        <v>0</v>
      </c>
      <c r="L2379" s="8">
        <f>YEAR(spx[[#This Row],[Date]])</f>
        <v>2009</v>
      </c>
      <c r="M2379" s="8" cm="1">
        <f t="array" ref="M2379">_xlfn.IFS(spx[[#This Row],[month]]&lt;=3,1,spx[[#This Row],[month]]&lt;=6,2,spx[[#This Row],[month]]&lt;=9,3,spx[[#This Row],[month]]&lt;=12,4)</f>
        <v>2</v>
      </c>
    </row>
    <row r="2380" spans="1:13" x14ac:dyDescent="0.25">
      <c r="A2380" s="2">
        <v>39982</v>
      </c>
      <c r="B2380">
        <v>910.85998500000005</v>
      </c>
      <c r="C2380">
        <v>921.92999299999997</v>
      </c>
      <c r="D2380">
        <v>907.94000200000005</v>
      </c>
      <c r="E2380">
        <v>918.36999500000002</v>
      </c>
      <c r="F2380">
        <v>918.36999500000002</v>
      </c>
      <c r="G2380">
        <v>4684010000</v>
      </c>
      <c r="H2380">
        <f>DAY(spx[[#This Row],[Date]])</f>
        <v>18</v>
      </c>
      <c r="I2380" s="7">
        <f>MONTH(spx[[#This Row],[Date]])</f>
        <v>6</v>
      </c>
      <c r="J2380" t="b">
        <f>MOD(spx[[#This Row],[month]]-1,3)=0</f>
        <v>0</v>
      </c>
      <c r="K2380" t="b">
        <f>spx[[#This Row],[month]]&lt;&gt;I2379</f>
        <v>0</v>
      </c>
      <c r="L2380" s="8">
        <f>YEAR(spx[[#This Row],[Date]])</f>
        <v>2009</v>
      </c>
      <c r="M2380" s="8" cm="1">
        <f t="array" ref="M2380">_xlfn.IFS(spx[[#This Row],[month]]&lt;=3,1,spx[[#This Row],[month]]&lt;=6,2,spx[[#This Row],[month]]&lt;=9,3,spx[[#This Row],[month]]&lt;=12,4)</f>
        <v>2</v>
      </c>
    </row>
    <row r="2381" spans="1:13" x14ac:dyDescent="0.25">
      <c r="A2381" s="2">
        <v>39983</v>
      </c>
      <c r="B2381">
        <v>919.96002199999998</v>
      </c>
      <c r="C2381">
        <v>927.09002699999996</v>
      </c>
      <c r="D2381">
        <v>915.79998799999998</v>
      </c>
      <c r="E2381">
        <v>921.22997999999995</v>
      </c>
      <c r="F2381">
        <v>921.22997999999995</v>
      </c>
      <c r="G2381">
        <v>5713390000</v>
      </c>
      <c r="H2381">
        <f>DAY(spx[[#This Row],[Date]])</f>
        <v>19</v>
      </c>
      <c r="I2381" s="7">
        <f>MONTH(spx[[#This Row],[Date]])</f>
        <v>6</v>
      </c>
      <c r="J2381" t="b">
        <f>MOD(spx[[#This Row],[month]]-1,3)=0</f>
        <v>0</v>
      </c>
      <c r="K2381" t="b">
        <f>spx[[#This Row],[month]]&lt;&gt;I2380</f>
        <v>0</v>
      </c>
      <c r="L2381" s="8">
        <f>YEAR(spx[[#This Row],[Date]])</f>
        <v>2009</v>
      </c>
      <c r="M2381" s="8" cm="1">
        <f t="array" ref="M2381">_xlfn.IFS(spx[[#This Row],[month]]&lt;=3,1,spx[[#This Row],[month]]&lt;=6,2,spx[[#This Row],[month]]&lt;=9,3,spx[[#This Row],[month]]&lt;=12,4)</f>
        <v>2</v>
      </c>
    </row>
    <row r="2382" spans="1:13" x14ac:dyDescent="0.25">
      <c r="A2382" s="2">
        <v>39986</v>
      </c>
      <c r="B2382">
        <v>918.13000499999998</v>
      </c>
      <c r="C2382">
        <v>918.13000499999998</v>
      </c>
      <c r="D2382">
        <v>893.03997800000002</v>
      </c>
      <c r="E2382">
        <v>893.03997800000002</v>
      </c>
      <c r="F2382">
        <v>893.03997800000002</v>
      </c>
      <c r="G2382">
        <v>4903940000</v>
      </c>
      <c r="H2382">
        <f>DAY(spx[[#This Row],[Date]])</f>
        <v>22</v>
      </c>
      <c r="I2382" s="7">
        <f>MONTH(spx[[#This Row],[Date]])</f>
        <v>6</v>
      </c>
      <c r="J2382" t="b">
        <f>MOD(spx[[#This Row],[month]]-1,3)=0</f>
        <v>0</v>
      </c>
      <c r="K2382" t="b">
        <f>spx[[#This Row],[month]]&lt;&gt;I2381</f>
        <v>0</v>
      </c>
      <c r="L2382" s="8">
        <f>YEAR(spx[[#This Row],[Date]])</f>
        <v>2009</v>
      </c>
      <c r="M2382" s="8" cm="1">
        <f t="array" ref="M2382">_xlfn.IFS(spx[[#This Row],[month]]&lt;=3,1,spx[[#This Row],[month]]&lt;=6,2,spx[[#This Row],[month]]&lt;=9,3,spx[[#This Row],[month]]&lt;=12,4)</f>
        <v>2</v>
      </c>
    </row>
    <row r="2383" spans="1:13" x14ac:dyDescent="0.25">
      <c r="A2383" s="2">
        <v>39987</v>
      </c>
      <c r="B2383">
        <v>893.46002199999998</v>
      </c>
      <c r="C2383">
        <v>898.69000200000005</v>
      </c>
      <c r="D2383">
        <v>888.85998500000005</v>
      </c>
      <c r="E2383">
        <v>895.09997599999997</v>
      </c>
      <c r="F2383">
        <v>895.09997599999997</v>
      </c>
      <c r="G2383">
        <v>5071020000</v>
      </c>
      <c r="H2383">
        <f>DAY(spx[[#This Row],[Date]])</f>
        <v>23</v>
      </c>
      <c r="I2383" s="7">
        <f>MONTH(spx[[#This Row],[Date]])</f>
        <v>6</v>
      </c>
      <c r="J2383" t="b">
        <f>MOD(spx[[#This Row],[month]]-1,3)=0</f>
        <v>0</v>
      </c>
      <c r="K2383" t="b">
        <f>spx[[#This Row],[month]]&lt;&gt;I2382</f>
        <v>0</v>
      </c>
      <c r="L2383" s="8">
        <f>YEAR(spx[[#This Row],[Date]])</f>
        <v>2009</v>
      </c>
      <c r="M2383" s="8" cm="1">
        <f t="array" ref="M2383">_xlfn.IFS(spx[[#This Row],[month]]&lt;=3,1,spx[[#This Row],[month]]&lt;=6,2,spx[[#This Row],[month]]&lt;=9,3,spx[[#This Row],[month]]&lt;=12,4)</f>
        <v>2</v>
      </c>
    </row>
    <row r="2384" spans="1:13" x14ac:dyDescent="0.25">
      <c r="A2384" s="2">
        <v>39988</v>
      </c>
      <c r="B2384">
        <v>896.30999799999995</v>
      </c>
      <c r="C2384">
        <v>910.84997599999997</v>
      </c>
      <c r="D2384">
        <v>896.30999799999995</v>
      </c>
      <c r="E2384">
        <v>900.94000200000005</v>
      </c>
      <c r="F2384">
        <v>900.94000200000005</v>
      </c>
      <c r="G2384">
        <v>4636720000</v>
      </c>
      <c r="H2384">
        <f>DAY(spx[[#This Row],[Date]])</f>
        <v>24</v>
      </c>
      <c r="I2384" s="7">
        <f>MONTH(spx[[#This Row],[Date]])</f>
        <v>6</v>
      </c>
      <c r="J2384" t="b">
        <f>MOD(spx[[#This Row],[month]]-1,3)=0</f>
        <v>0</v>
      </c>
      <c r="K2384" t="b">
        <f>spx[[#This Row],[month]]&lt;&gt;I2383</f>
        <v>0</v>
      </c>
      <c r="L2384" s="8">
        <f>YEAR(spx[[#This Row],[Date]])</f>
        <v>2009</v>
      </c>
      <c r="M2384" s="8" cm="1">
        <f t="array" ref="M2384">_xlfn.IFS(spx[[#This Row],[month]]&lt;=3,1,spx[[#This Row],[month]]&lt;=6,2,spx[[#This Row],[month]]&lt;=9,3,spx[[#This Row],[month]]&lt;=12,4)</f>
        <v>2</v>
      </c>
    </row>
    <row r="2385" spans="1:13" x14ac:dyDescent="0.25">
      <c r="A2385" s="2">
        <v>39989</v>
      </c>
      <c r="B2385">
        <v>899.45001200000002</v>
      </c>
      <c r="C2385">
        <v>921.419983</v>
      </c>
      <c r="D2385">
        <v>896.27002000000005</v>
      </c>
      <c r="E2385">
        <v>920.26000999999997</v>
      </c>
      <c r="F2385">
        <v>920.26000999999997</v>
      </c>
      <c r="G2385">
        <v>4911240000</v>
      </c>
      <c r="H2385">
        <f>DAY(spx[[#This Row],[Date]])</f>
        <v>25</v>
      </c>
      <c r="I2385" s="7">
        <f>MONTH(spx[[#This Row],[Date]])</f>
        <v>6</v>
      </c>
      <c r="J2385" t="b">
        <f>MOD(spx[[#This Row],[month]]-1,3)=0</f>
        <v>0</v>
      </c>
      <c r="K2385" t="b">
        <f>spx[[#This Row],[month]]&lt;&gt;I2384</f>
        <v>0</v>
      </c>
      <c r="L2385" s="8">
        <f>YEAR(spx[[#This Row],[Date]])</f>
        <v>2009</v>
      </c>
      <c r="M2385" s="8" cm="1">
        <f t="array" ref="M2385">_xlfn.IFS(spx[[#This Row],[month]]&lt;=3,1,spx[[#This Row],[month]]&lt;=6,2,spx[[#This Row],[month]]&lt;=9,3,spx[[#This Row],[month]]&lt;=12,4)</f>
        <v>2</v>
      </c>
    </row>
    <row r="2386" spans="1:13" x14ac:dyDescent="0.25">
      <c r="A2386" s="2">
        <v>39990</v>
      </c>
      <c r="B2386">
        <v>918.84002699999996</v>
      </c>
      <c r="C2386">
        <v>922</v>
      </c>
      <c r="D2386">
        <v>913.03002900000001</v>
      </c>
      <c r="E2386">
        <v>918.90002400000003</v>
      </c>
      <c r="F2386">
        <v>918.90002400000003</v>
      </c>
      <c r="G2386">
        <v>6076660000</v>
      </c>
      <c r="H2386">
        <f>DAY(spx[[#This Row],[Date]])</f>
        <v>26</v>
      </c>
      <c r="I2386" s="7">
        <f>MONTH(spx[[#This Row],[Date]])</f>
        <v>6</v>
      </c>
      <c r="J2386" t="b">
        <f>MOD(spx[[#This Row],[month]]-1,3)=0</f>
        <v>0</v>
      </c>
      <c r="K2386" t="b">
        <f>spx[[#This Row],[month]]&lt;&gt;I2385</f>
        <v>0</v>
      </c>
      <c r="L2386" s="8">
        <f>YEAR(spx[[#This Row],[Date]])</f>
        <v>2009</v>
      </c>
      <c r="M2386" s="8" cm="1">
        <f t="array" ref="M2386">_xlfn.IFS(spx[[#This Row],[month]]&lt;=3,1,spx[[#This Row],[month]]&lt;=6,2,spx[[#This Row],[month]]&lt;=9,3,spx[[#This Row],[month]]&lt;=12,4)</f>
        <v>2</v>
      </c>
    </row>
    <row r="2387" spans="1:13" x14ac:dyDescent="0.25">
      <c r="A2387" s="2">
        <v>39993</v>
      </c>
      <c r="B2387">
        <v>919.85998500000005</v>
      </c>
      <c r="C2387">
        <v>927.98999000000003</v>
      </c>
      <c r="D2387">
        <v>916.17999299999997</v>
      </c>
      <c r="E2387">
        <v>927.22997999999995</v>
      </c>
      <c r="F2387">
        <v>927.22997999999995</v>
      </c>
      <c r="G2387">
        <v>4211760000</v>
      </c>
      <c r="H2387">
        <f>DAY(spx[[#This Row],[Date]])</f>
        <v>29</v>
      </c>
      <c r="I2387" s="7">
        <f>MONTH(spx[[#This Row],[Date]])</f>
        <v>6</v>
      </c>
      <c r="J2387" t="b">
        <f>MOD(spx[[#This Row],[month]]-1,3)=0</f>
        <v>0</v>
      </c>
      <c r="K2387" t="b">
        <f>spx[[#This Row],[month]]&lt;&gt;I2386</f>
        <v>0</v>
      </c>
      <c r="L2387" s="8">
        <f>YEAR(spx[[#This Row],[Date]])</f>
        <v>2009</v>
      </c>
      <c r="M2387" s="8" cm="1">
        <f t="array" ref="M2387">_xlfn.IFS(spx[[#This Row],[month]]&lt;=3,1,spx[[#This Row],[month]]&lt;=6,2,spx[[#This Row],[month]]&lt;=9,3,spx[[#This Row],[month]]&lt;=12,4)</f>
        <v>2</v>
      </c>
    </row>
    <row r="2388" spans="1:13" x14ac:dyDescent="0.25">
      <c r="A2388" s="2">
        <v>39994</v>
      </c>
      <c r="B2388">
        <v>927.15002400000003</v>
      </c>
      <c r="C2388">
        <v>930.01000999999997</v>
      </c>
      <c r="D2388">
        <v>912.85998500000005</v>
      </c>
      <c r="E2388">
        <v>919.32000700000003</v>
      </c>
      <c r="F2388">
        <v>919.32000700000003</v>
      </c>
      <c r="G2388">
        <v>4627570000</v>
      </c>
      <c r="H2388">
        <f>DAY(spx[[#This Row],[Date]])</f>
        <v>30</v>
      </c>
      <c r="I2388" s="7">
        <f>MONTH(spx[[#This Row],[Date]])</f>
        <v>6</v>
      </c>
      <c r="J2388" t="b">
        <f>MOD(spx[[#This Row],[month]]-1,3)=0</f>
        <v>0</v>
      </c>
      <c r="K2388" t="b">
        <f>spx[[#This Row],[month]]&lt;&gt;I2387</f>
        <v>0</v>
      </c>
      <c r="L2388" s="8">
        <f>YEAR(spx[[#This Row],[Date]])</f>
        <v>2009</v>
      </c>
      <c r="M2388" s="8" cm="1">
        <f t="array" ref="M2388">_xlfn.IFS(spx[[#This Row],[month]]&lt;=3,1,spx[[#This Row],[month]]&lt;=6,2,spx[[#This Row],[month]]&lt;=9,3,spx[[#This Row],[month]]&lt;=12,4)</f>
        <v>2</v>
      </c>
    </row>
    <row r="2389" spans="1:13" x14ac:dyDescent="0.25">
      <c r="A2389" s="2">
        <v>39995</v>
      </c>
      <c r="B2389">
        <v>920.82000700000003</v>
      </c>
      <c r="C2389">
        <v>931.919983</v>
      </c>
      <c r="D2389">
        <v>920.82000700000003</v>
      </c>
      <c r="E2389">
        <v>923.330017</v>
      </c>
      <c r="F2389">
        <v>923.330017</v>
      </c>
      <c r="G2389">
        <v>3919400000</v>
      </c>
      <c r="H2389">
        <f>DAY(spx[[#This Row],[Date]])</f>
        <v>1</v>
      </c>
      <c r="I2389" s="7">
        <f>MONTH(spx[[#This Row],[Date]])</f>
        <v>7</v>
      </c>
      <c r="J2389" t="b">
        <f>MOD(spx[[#This Row],[month]]-1,3)=0</f>
        <v>1</v>
      </c>
      <c r="K2389" t="b">
        <f>spx[[#This Row],[month]]&lt;&gt;I2388</f>
        <v>1</v>
      </c>
      <c r="L2389" s="8">
        <f>YEAR(spx[[#This Row],[Date]])</f>
        <v>2009</v>
      </c>
      <c r="M2389" s="8" cm="1">
        <f t="array" ref="M2389">_xlfn.IFS(spx[[#This Row],[month]]&lt;=3,1,spx[[#This Row],[month]]&lt;=6,2,spx[[#This Row],[month]]&lt;=9,3,spx[[#This Row],[month]]&lt;=12,4)</f>
        <v>3</v>
      </c>
    </row>
    <row r="2390" spans="1:13" x14ac:dyDescent="0.25">
      <c r="A2390" s="2">
        <v>39996</v>
      </c>
      <c r="B2390">
        <v>921.23999000000003</v>
      </c>
      <c r="C2390">
        <v>921.23999000000003</v>
      </c>
      <c r="D2390">
        <v>896.419983</v>
      </c>
      <c r="E2390">
        <v>896.419983</v>
      </c>
      <c r="F2390">
        <v>896.419983</v>
      </c>
      <c r="G2390">
        <v>3931000000</v>
      </c>
      <c r="H2390">
        <f>DAY(spx[[#This Row],[Date]])</f>
        <v>2</v>
      </c>
      <c r="I2390" s="7">
        <f>MONTH(spx[[#This Row],[Date]])</f>
        <v>7</v>
      </c>
      <c r="J2390" t="b">
        <f>MOD(spx[[#This Row],[month]]-1,3)=0</f>
        <v>1</v>
      </c>
      <c r="K2390" t="b">
        <f>spx[[#This Row],[month]]&lt;&gt;I2389</f>
        <v>0</v>
      </c>
      <c r="L2390" s="8">
        <f>YEAR(spx[[#This Row],[Date]])</f>
        <v>2009</v>
      </c>
      <c r="M2390" s="8" cm="1">
        <f t="array" ref="M2390">_xlfn.IFS(spx[[#This Row],[month]]&lt;=3,1,spx[[#This Row],[month]]&lt;=6,2,spx[[#This Row],[month]]&lt;=9,3,spx[[#This Row],[month]]&lt;=12,4)</f>
        <v>3</v>
      </c>
    </row>
    <row r="2391" spans="1:13" x14ac:dyDescent="0.25">
      <c r="A2391" s="2">
        <v>40000</v>
      </c>
      <c r="B2391">
        <v>894.27002000000005</v>
      </c>
      <c r="C2391">
        <v>898.71997099999999</v>
      </c>
      <c r="D2391">
        <v>886.35998500000005</v>
      </c>
      <c r="E2391">
        <v>898.71997099999999</v>
      </c>
      <c r="F2391">
        <v>898.71997099999999</v>
      </c>
      <c r="G2391">
        <v>4712580000</v>
      </c>
      <c r="H2391">
        <f>DAY(spx[[#This Row],[Date]])</f>
        <v>6</v>
      </c>
      <c r="I2391" s="7">
        <f>MONTH(spx[[#This Row],[Date]])</f>
        <v>7</v>
      </c>
      <c r="J2391" t="b">
        <f>MOD(spx[[#This Row],[month]]-1,3)=0</f>
        <v>1</v>
      </c>
      <c r="K2391" t="b">
        <f>spx[[#This Row],[month]]&lt;&gt;I2390</f>
        <v>0</v>
      </c>
      <c r="L2391" s="8">
        <f>YEAR(spx[[#This Row],[Date]])</f>
        <v>2009</v>
      </c>
      <c r="M2391" s="8" cm="1">
        <f t="array" ref="M2391">_xlfn.IFS(spx[[#This Row],[month]]&lt;=3,1,spx[[#This Row],[month]]&lt;=6,2,spx[[#This Row],[month]]&lt;=9,3,spx[[#This Row],[month]]&lt;=12,4)</f>
        <v>3</v>
      </c>
    </row>
    <row r="2392" spans="1:13" x14ac:dyDescent="0.25">
      <c r="A2392" s="2">
        <v>40001</v>
      </c>
      <c r="B2392">
        <v>898.59997599999997</v>
      </c>
      <c r="C2392">
        <v>898.59997599999997</v>
      </c>
      <c r="D2392">
        <v>879.92999299999997</v>
      </c>
      <c r="E2392">
        <v>881.03002900000001</v>
      </c>
      <c r="F2392">
        <v>881.03002900000001</v>
      </c>
      <c r="G2392">
        <v>4673300000</v>
      </c>
      <c r="H2392">
        <f>DAY(spx[[#This Row],[Date]])</f>
        <v>7</v>
      </c>
      <c r="I2392" s="7">
        <f>MONTH(spx[[#This Row],[Date]])</f>
        <v>7</v>
      </c>
      <c r="J2392" t="b">
        <f>MOD(spx[[#This Row],[month]]-1,3)=0</f>
        <v>1</v>
      </c>
      <c r="K2392" t="b">
        <f>spx[[#This Row],[month]]&lt;&gt;I2391</f>
        <v>0</v>
      </c>
      <c r="L2392" s="8">
        <f>YEAR(spx[[#This Row],[Date]])</f>
        <v>2009</v>
      </c>
      <c r="M2392" s="8" cm="1">
        <f t="array" ref="M2392">_xlfn.IFS(spx[[#This Row],[month]]&lt;=3,1,spx[[#This Row],[month]]&lt;=6,2,spx[[#This Row],[month]]&lt;=9,3,spx[[#This Row],[month]]&lt;=12,4)</f>
        <v>3</v>
      </c>
    </row>
    <row r="2393" spans="1:13" x14ac:dyDescent="0.25">
      <c r="A2393" s="2">
        <v>40002</v>
      </c>
      <c r="B2393">
        <v>881.90002400000003</v>
      </c>
      <c r="C2393">
        <v>886.79998799999998</v>
      </c>
      <c r="D2393">
        <v>869.32000700000003</v>
      </c>
      <c r="E2393">
        <v>879.55999799999995</v>
      </c>
      <c r="F2393">
        <v>879.55999799999995</v>
      </c>
      <c r="G2393">
        <v>5721780000</v>
      </c>
      <c r="H2393">
        <f>DAY(spx[[#This Row],[Date]])</f>
        <v>8</v>
      </c>
      <c r="I2393" s="7">
        <f>MONTH(spx[[#This Row],[Date]])</f>
        <v>7</v>
      </c>
      <c r="J2393" t="b">
        <f>MOD(spx[[#This Row],[month]]-1,3)=0</f>
        <v>1</v>
      </c>
      <c r="K2393" t="b">
        <f>spx[[#This Row],[month]]&lt;&gt;I2392</f>
        <v>0</v>
      </c>
      <c r="L2393" s="8">
        <f>YEAR(spx[[#This Row],[Date]])</f>
        <v>2009</v>
      </c>
      <c r="M2393" s="8" cm="1">
        <f t="array" ref="M2393">_xlfn.IFS(spx[[#This Row],[month]]&lt;=3,1,spx[[#This Row],[month]]&lt;=6,2,spx[[#This Row],[month]]&lt;=9,3,spx[[#This Row],[month]]&lt;=12,4)</f>
        <v>3</v>
      </c>
    </row>
    <row r="2394" spans="1:13" x14ac:dyDescent="0.25">
      <c r="A2394" s="2">
        <v>40003</v>
      </c>
      <c r="B2394">
        <v>881.28002900000001</v>
      </c>
      <c r="C2394">
        <v>887.85998500000005</v>
      </c>
      <c r="D2394">
        <v>878.45001200000002</v>
      </c>
      <c r="E2394">
        <v>882.67999299999997</v>
      </c>
      <c r="F2394">
        <v>882.67999299999997</v>
      </c>
      <c r="G2394">
        <v>4347170000</v>
      </c>
      <c r="H2394">
        <f>DAY(spx[[#This Row],[Date]])</f>
        <v>9</v>
      </c>
      <c r="I2394" s="7">
        <f>MONTH(spx[[#This Row],[Date]])</f>
        <v>7</v>
      </c>
      <c r="J2394" t="b">
        <f>MOD(spx[[#This Row],[month]]-1,3)=0</f>
        <v>1</v>
      </c>
      <c r="K2394" t="b">
        <f>spx[[#This Row],[month]]&lt;&gt;I2393</f>
        <v>0</v>
      </c>
      <c r="L2394" s="8">
        <f>YEAR(spx[[#This Row],[Date]])</f>
        <v>2009</v>
      </c>
      <c r="M2394" s="8" cm="1">
        <f t="array" ref="M2394">_xlfn.IFS(spx[[#This Row],[month]]&lt;=3,1,spx[[#This Row],[month]]&lt;=6,2,spx[[#This Row],[month]]&lt;=9,3,spx[[#This Row],[month]]&lt;=12,4)</f>
        <v>3</v>
      </c>
    </row>
    <row r="2395" spans="1:13" x14ac:dyDescent="0.25">
      <c r="A2395" s="2">
        <v>40004</v>
      </c>
      <c r="B2395">
        <v>880.03002900000001</v>
      </c>
      <c r="C2395">
        <v>883.57000700000003</v>
      </c>
      <c r="D2395">
        <v>872.80999799999995</v>
      </c>
      <c r="E2395">
        <v>879.13000499999998</v>
      </c>
      <c r="F2395">
        <v>879.13000499999998</v>
      </c>
      <c r="G2395">
        <v>3912080000</v>
      </c>
      <c r="H2395">
        <f>DAY(spx[[#This Row],[Date]])</f>
        <v>10</v>
      </c>
      <c r="I2395" s="7">
        <f>MONTH(spx[[#This Row],[Date]])</f>
        <v>7</v>
      </c>
      <c r="J2395" t="b">
        <f>MOD(spx[[#This Row],[month]]-1,3)=0</f>
        <v>1</v>
      </c>
      <c r="K2395" t="b">
        <f>spx[[#This Row],[month]]&lt;&gt;I2394</f>
        <v>0</v>
      </c>
      <c r="L2395" s="8">
        <f>YEAR(spx[[#This Row],[Date]])</f>
        <v>2009</v>
      </c>
      <c r="M2395" s="8" cm="1">
        <f t="array" ref="M2395">_xlfn.IFS(spx[[#This Row],[month]]&lt;=3,1,spx[[#This Row],[month]]&lt;=6,2,spx[[#This Row],[month]]&lt;=9,3,spx[[#This Row],[month]]&lt;=12,4)</f>
        <v>3</v>
      </c>
    </row>
    <row r="2396" spans="1:13" x14ac:dyDescent="0.25">
      <c r="A2396" s="2">
        <v>40007</v>
      </c>
      <c r="B2396">
        <v>879.57000700000003</v>
      </c>
      <c r="C2396">
        <v>901.04998799999998</v>
      </c>
      <c r="D2396">
        <v>875.32000700000003</v>
      </c>
      <c r="E2396">
        <v>901.04998799999998</v>
      </c>
      <c r="F2396">
        <v>901.04998799999998</v>
      </c>
      <c r="G2396">
        <v>4499440000</v>
      </c>
      <c r="H2396">
        <f>DAY(spx[[#This Row],[Date]])</f>
        <v>13</v>
      </c>
      <c r="I2396" s="7">
        <f>MONTH(spx[[#This Row],[Date]])</f>
        <v>7</v>
      </c>
      <c r="J2396" t="b">
        <f>MOD(spx[[#This Row],[month]]-1,3)=0</f>
        <v>1</v>
      </c>
      <c r="K2396" t="b">
        <f>spx[[#This Row],[month]]&lt;&gt;I2395</f>
        <v>0</v>
      </c>
      <c r="L2396" s="8">
        <f>YEAR(spx[[#This Row],[Date]])</f>
        <v>2009</v>
      </c>
      <c r="M2396" s="8" cm="1">
        <f t="array" ref="M2396">_xlfn.IFS(spx[[#This Row],[month]]&lt;=3,1,spx[[#This Row],[month]]&lt;=6,2,spx[[#This Row],[month]]&lt;=9,3,spx[[#This Row],[month]]&lt;=12,4)</f>
        <v>3</v>
      </c>
    </row>
    <row r="2397" spans="1:13" x14ac:dyDescent="0.25">
      <c r="A2397" s="2">
        <v>40008</v>
      </c>
      <c r="B2397">
        <v>900.77002000000005</v>
      </c>
      <c r="C2397">
        <v>905.84002699999996</v>
      </c>
      <c r="D2397">
        <v>896.5</v>
      </c>
      <c r="E2397">
        <v>905.84002699999996</v>
      </c>
      <c r="F2397">
        <v>905.84002699999996</v>
      </c>
      <c r="G2397">
        <v>4149030000</v>
      </c>
      <c r="H2397">
        <f>DAY(spx[[#This Row],[Date]])</f>
        <v>14</v>
      </c>
      <c r="I2397" s="7">
        <f>MONTH(spx[[#This Row],[Date]])</f>
        <v>7</v>
      </c>
      <c r="J2397" t="b">
        <f>MOD(spx[[#This Row],[month]]-1,3)=0</f>
        <v>1</v>
      </c>
      <c r="K2397" t="b">
        <f>spx[[#This Row],[month]]&lt;&gt;I2396</f>
        <v>0</v>
      </c>
      <c r="L2397" s="8">
        <f>YEAR(spx[[#This Row],[Date]])</f>
        <v>2009</v>
      </c>
      <c r="M2397" s="8" cm="1">
        <f t="array" ref="M2397">_xlfn.IFS(spx[[#This Row],[month]]&lt;=3,1,spx[[#This Row],[month]]&lt;=6,2,spx[[#This Row],[month]]&lt;=9,3,spx[[#This Row],[month]]&lt;=12,4)</f>
        <v>3</v>
      </c>
    </row>
    <row r="2398" spans="1:13" x14ac:dyDescent="0.25">
      <c r="A2398" s="2">
        <v>40009</v>
      </c>
      <c r="B2398">
        <v>910.15002400000003</v>
      </c>
      <c r="C2398">
        <v>933.95001200000002</v>
      </c>
      <c r="D2398">
        <v>910.15002400000003</v>
      </c>
      <c r="E2398">
        <v>932.67999299999997</v>
      </c>
      <c r="F2398">
        <v>932.67999299999997</v>
      </c>
      <c r="G2398">
        <v>5238830000</v>
      </c>
      <c r="H2398">
        <f>DAY(spx[[#This Row],[Date]])</f>
        <v>15</v>
      </c>
      <c r="I2398" s="7">
        <f>MONTH(spx[[#This Row],[Date]])</f>
        <v>7</v>
      </c>
      <c r="J2398" t="b">
        <f>MOD(spx[[#This Row],[month]]-1,3)=0</f>
        <v>1</v>
      </c>
      <c r="K2398" t="b">
        <f>spx[[#This Row],[month]]&lt;&gt;I2397</f>
        <v>0</v>
      </c>
      <c r="L2398" s="8">
        <f>YEAR(spx[[#This Row],[Date]])</f>
        <v>2009</v>
      </c>
      <c r="M2398" s="8" cm="1">
        <f t="array" ref="M2398">_xlfn.IFS(spx[[#This Row],[month]]&lt;=3,1,spx[[#This Row],[month]]&lt;=6,2,spx[[#This Row],[month]]&lt;=9,3,spx[[#This Row],[month]]&lt;=12,4)</f>
        <v>3</v>
      </c>
    </row>
    <row r="2399" spans="1:13" x14ac:dyDescent="0.25">
      <c r="A2399" s="2">
        <v>40010</v>
      </c>
      <c r="B2399">
        <v>930.169983</v>
      </c>
      <c r="C2399">
        <v>943.96002199999998</v>
      </c>
      <c r="D2399">
        <v>927.45001200000002</v>
      </c>
      <c r="E2399">
        <v>940.73999000000003</v>
      </c>
      <c r="F2399">
        <v>940.73999000000003</v>
      </c>
      <c r="G2399">
        <v>4898640000</v>
      </c>
      <c r="H2399">
        <f>DAY(spx[[#This Row],[Date]])</f>
        <v>16</v>
      </c>
      <c r="I2399" s="7">
        <f>MONTH(spx[[#This Row],[Date]])</f>
        <v>7</v>
      </c>
      <c r="J2399" t="b">
        <f>MOD(spx[[#This Row],[month]]-1,3)=0</f>
        <v>1</v>
      </c>
      <c r="K2399" t="b">
        <f>spx[[#This Row],[month]]&lt;&gt;I2398</f>
        <v>0</v>
      </c>
      <c r="L2399" s="8">
        <f>YEAR(spx[[#This Row],[Date]])</f>
        <v>2009</v>
      </c>
      <c r="M2399" s="8" cm="1">
        <f t="array" ref="M2399">_xlfn.IFS(spx[[#This Row],[month]]&lt;=3,1,spx[[#This Row],[month]]&lt;=6,2,spx[[#This Row],[month]]&lt;=9,3,spx[[#This Row],[month]]&lt;=12,4)</f>
        <v>3</v>
      </c>
    </row>
    <row r="2400" spans="1:13" x14ac:dyDescent="0.25">
      <c r="A2400" s="2">
        <v>40011</v>
      </c>
      <c r="B2400">
        <v>940.55999799999995</v>
      </c>
      <c r="C2400">
        <v>941.89001499999995</v>
      </c>
      <c r="D2400">
        <v>934.65002400000003</v>
      </c>
      <c r="E2400">
        <v>940.38000499999998</v>
      </c>
      <c r="F2400">
        <v>940.38000499999998</v>
      </c>
      <c r="G2400">
        <v>5141380000</v>
      </c>
      <c r="H2400">
        <f>DAY(spx[[#This Row],[Date]])</f>
        <v>17</v>
      </c>
      <c r="I2400" s="7">
        <f>MONTH(spx[[#This Row],[Date]])</f>
        <v>7</v>
      </c>
      <c r="J2400" t="b">
        <f>MOD(spx[[#This Row],[month]]-1,3)=0</f>
        <v>1</v>
      </c>
      <c r="K2400" t="b">
        <f>spx[[#This Row],[month]]&lt;&gt;I2399</f>
        <v>0</v>
      </c>
      <c r="L2400" s="8">
        <f>YEAR(spx[[#This Row],[Date]])</f>
        <v>2009</v>
      </c>
      <c r="M2400" s="8" cm="1">
        <f t="array" ref="M2400">_xlfn.IFS(spx[[#This Row],[month]]&lt;=3,1,spx[[#This Row],[month]]&lt;=6,2,spx[[#This Row],[month]]&lt;=9,3,spx[[#This Row],[month]]&lt;=12,4)</f>
        <v>3</v>
      </c>
    </row>
    <row r="2401" spans="1:13" x14ac:dyDescent="0.25">
      <c r="A2401" s="2">
        <v>40014</v>
      </c>
      <c r="B2401">
        <v>942.07000700000003</v>
      </c>
      <c r="C2401">
        <v>951.61999500000002</v>
      </c>
      <c r="D2401">
        <v>940.98999000000003</v>
      </c>
      <c r="E2401">
        <v>951.13000499999998</v>
      </c>
      <c r="F2401">
        <v>951.13000499999998</v>
      </c>
      <c r="G2401">
        <v>4853150000</v>
      </c>
      <c r="H2401">
        <f>DAY(spx[[#This Row],[Date]])</f>
        <v>20</v>
      </c>
      <c r="I2401" s="7">
        <f>MONTH(spx[[#This Row],[Date]])</f>
        <v>7</v>
      </c>
      <c r="J2401" t="b">
        <f>MOD(spx[[#This Row],[month]]-1,3)=0</f>
        <v>1</v>
      </c>
      <c r="K2401" t="b">
        <f>spx[[#This Row],[month]]&lt;&gt;I2400</f>
        <v>0</v>
      </c>
      <c r="L2401" s="8">
        <f>YEAR(spx[[#This Row],[Date]])</f>
        <v>2009</v>
      </c>
      <c r="M2401" s="8" cm="1">
        <f t="array" ref="M2401">_xlfn.IFS(spx[[#This Row],[month]]&lt;=3,1,spx[[#This Row],[month]]&lt;=6,2,spx[[#This Row],[month]]&lt;=9,3,spx[[#This Row],[month]]&lt;=12,4)</f>
        <v>3</v>
      </c>
    </row>
    <row r="2402" spans="1:13" x14ac:dyDescent="0.25">
      <c r="A2402" s="2">
        <v>40015</v>
      </c>
      <c r="B2402">
        <v>951.96997099999999</v>
      </c>
      <c r="C2402">
        <v>956.53002900000001</v>
      </c>
      <c r="D2402">
        <v>943.21997099999999</v>
      </c>
      <c r="E2402">
        <v>954.580017</v>
      </c>
      <c r="F2402">
        <v>954.580017</v>
      </c>
      <c r="G2402">
        <v>5309300000</v>
      </c>
      <c r="H2402">
        <f>DAY(spx[[#This Row],[Date]])</f>
        <v>21</v>
      </c>
      <c r="I2402" s="7">
        <f>MONTH(spx[[#This Row],[Date]])</f>
        <v>7</v>
      </c>
      <c r="J2402" t="b">
        <f>MOD(spx[[#This Row],[month]]-1,3)=0</f>
        <v>1</v>
      </c>
      <c r="K2402" t="b">
        <f>spx[[#This Row],[month]]&lt;&gt;I2401</f>
        <v>0</v>
      </c>
      <c r="L2402" s="8">
        <f>YEAR(spx[[#This Row],[Date]])</f>
        <v>2009</v>
      </c>
      <c r="M2402" s="8" cm="1">
        <f t="array" ref="M2402">_xlfn.IFS(spx[[#This Row],[month]]&lt;=3,1,spx[[#This Row],[month]]&lt;=6,2,spx[[#This Row],[month]]&lt;=9,3,spx[[#This Row],[month]]&lt;=12,4)</f>
        <v>3</v>
      </c>
    </row>
    <row r="2403" spans="1:13" x14ac:dyDescent="0.25">
      <c r="A2403" s="2">
        <v>40016</v>
      </c>
      <c r="B2403">
        <v>953.40002400000003</v>
      </c>
      <c r="C2403">
        <v>959.830017</v>
      </c>
      <c r="D2403">
        <v>947.75</v>
      </c>
      <c r="E2403">
        <v>954.07000700000003</v>
      </c>
      <c r="F2403">
        <v>954.07000700000003</v>
      </c>
      <c r="G2403">
        <v>4634100000</v>
      </c>
      <c r="H2403">
        <f>DAY(spx[[#This Row],[Date]])</f>
        <v>22</v>
      </c>
      <c r="I2403" s="7">
        <f>MONTH(spx[[#This Row],[Date]])</f>
        <v>7</v>
      </c>
      <c r="J2403" t="b">
        <f>MOD(spx[[#This Row],[month]]-1,3)=0</f>
        <v>1</v>
      </c>
      <c r="K2403" t="b">
        <f>spx[[#This Row],[month]]&lt;&gt;I2402</f>
        <v>0</v>
      </c>
      <c r="L2403" s="8">
        <f>YEAR(spx[[#This Row],[Date]])</f>
        <v>2009</v>
      </c>
      <c r="M2403" s="8" cm="1">
        <f t="array" ref="M2403">_xlfn.IFS(spx[[#This Row],[month]]&lt;=3,1,spx[[#This Row],[month]]&lt;=6,2,spx[[#This Row],[month]]&lt;=9,3,spx[[#This Row],[month]]&lt;=12,4)</f>
        <v>3</v>
      </c>
    </row>
    <row r="2404" spans="1:13" x14ac:dyDescent="0.25">
      <c r="A2404" s="2">
        <v>40017</v>
      </c>
      <c r="B2404">
        <v>954.07000700000003</v>
      </c>
      <c r="C2404">
        <v>979.419983</v>
      </c>
      <c r="D2404">
        <v>953.27002000000005</v>
      </c>
      <c r="E2404">
        <v>976.28997800000002</v>
      </c>
      <c r="F2404">
        <v>976.28997800000002</v>
      </c>
      <c r="G2404">
        <v>5761650000</v>
      </c>
      <c r="H2404">
        <f>DAY(spx[[#This Row],[Date]])</f>
        <v>23</v>
      </c>
      <c r="I2404" s="7">
        <f>MONTH(spx[[#This Row],[Date]])</f>
        <v>7</v>
      </c>
      <c r="J2404" t="b">
        <f>MOD(spx[[#This Row],[month]]-1,3)=0</f>
        <v>1</v>
      </c>
      <c r="K2404" t="b">
        <f>spx[[#This Row],[month]]&lt;&gt;I2403</f>
        <v>0</v>
      </c>
      <c r="L2404" s="8">
        <f>YEAR(spx[[#This Row],[Date]])</f>
        <v>2009</v>
      </c>
      <c r="M2404" s="8" cm="1">
        <f t="array" ref="M2404">_xlfn.IFS(spx[[#This Row],[month]]&lt;=3,1,spx[[#This Row],[month]]&lt;=6,2,spx[[#This Row],[month]]&lt;=9,3,spx[[#This Row],[month]]&lt;=12,4)</f>
        <v>3</v>
      </c>
    </row>
    <row r="2405" spans="1:13" x14ac:dyDescent="0.25">
      <c r="A2405" s="2">
        <v>40018</v>
      </c>
      <c r="B2405">
        <v>972.15997300000004</v>
      </c>
      <c r="C2405">
        <v>979.78997800000002</v>
      </c>
      <c r="D2405">
        <v>965.95001200000002</v>
      </c>
      <c r="E2405">
        <v>979.26000999999997</v>
      </c>
      <c r="F2405">
        <v>979.26000999999997</v>
      </c>
      <c r="G2405">
        <v>4458300000</v>
      </c>
      <c r="H2405">
        <f>DAY(spx[[#This Row],[Date]])</f>
        <v>24</v>
      </c>
      <c r="I2405" s="7">
        <f>MONTH(spx[[#This Row],[Date]])</f>
        <v>7</v>
      </c>
      <c r="J2405" t="b">
        <f>MOD(spx[[#This Row],[month]]-1,3)=0</f>
        <v>1</v>
      </c>
      <c r="K2405" t="b">
        <f>spx[[#This Row],[month]]&lt;&gt;I2404</f>
        <v>0</v>
      </c>
      <c r="L2405" s="8">
        <f>YEAR(spx[[#This Row],[Date]])</f>
        <v>2009</v>
      </c>
      <c r="M2405" s="8" cm="1">
        <f t="array" ref="M2405">_xlfn.IFS(spx[[#This Row],[month]]&lt;=3,1,spx[[#This Row],[month]]&lt;=6,2,spx[[#This Row],[month]]&lt;=9,3,spx[[#This Row],[month]]&lt;=12,4)</f>
        <v>3</v>
      </c>
    </row>
    <row r="2406" spans="1:13" x14ac:dyDescent="0.25">
      <c r="A2406" s="2">
        <v>40021</v>
      </c>
      <c r="B2406">
        <v>978.63000499999998</v>
      </c>
      <c r="C2406">
        <v>982.48999000000003</v>
      </c>
      <c r="D2406">
        <v>972.28997800000002</v>
      </c>
      <c r="E2406">
        <v>982.17999299999997</v>
      </c>
      <c r="F2406">
        <v>982.17999299999997</v>
      </c>
      <c r="G2406">
        <v>4631290000</v>
      </c>
      <c r="H2406">
        <f>DAY(spx[[#This Row],[Date]])</f>
        <v>27</v>
      </c>
      <c r="I2406" s="7">
        <f>MONTH(spx[[#This Row],[Date]])</f>
        <v>7</v>
      </c>
      <c r="J2406" t="b">
        <f>MOD(spx[[#This Row],[month]]-1,3)=0</f>
        <v>1</v>
      </c>
      <c r="K2406" t="b">
        <f>spx[[#This Row],[month]]&lt;&gt;I2405</f>
        <v>0</v>
      </c>
      <c r="L2406" s="8">
        <f>YEAR(spx[[#This Row],[Date]])</f>
        <v>2009</v>
      </c>
      <c r="M2406" s="8" cm="1">
        <f t="array" ref="M2406">_xlfn.IFS(spx[[#This Row],[month]]&lt;=3,1,spx[[#This Row],[month]]&lt;=6,2,spx[[#This Row],[month]]&lt;=9,3,spx[[#This Row],[month]]&lt;=12,4)</f>
        <v>3</v>
      </c>
    </row>
    <row r="2407" spans="1:13" x14ac:dyDescent="0.25">
      <c r="A2407" s="2">
        <v>40022</v>
      </c>
      <c r="B2407">
        <v>981.47997999999995</v>
      </c>
      <c r="C2407">
        <v>982.34997599999997</v>
      </c>
      <c r="D2407">
        <v>969.34997599999997</v>
      </c>
      <c r="E2407">
        <v>979.61999500000002</v>
      </c>
      <c r="F2407">
        <v>979.61999500000002</v>
      </c>
      <c r="G2407">
        <v>5490350000</v>
      </c>
      <c r="H2407">
        <f>DAY(spx[[#This Row],[Date]])</f>
        <v>28</v>
      </c>
      <c r="I2407" s="7">
        <f>MONTH(spx[[#This Row],[Date]])</f>
        <v>7</v>
      </c>
      <c r="J2407" t="b">
        <f>MOD(spx[[#This Row],[month]]-1,3)=0</f>
        <v>1</v>
      </c>
      <c r="K2407" t="b">
        <f>spx[[#This Row],[month]]&lt;&gt;I2406</f>
        <v>0</v>
      </c>
      <c r="L2407" s="8">
        <f>YEAR(spx[[#This Row],[Date]])</f>
        <v>2009</v>
      </c>
      <c r="M2407" s="8" cm="1">
        <f t="array" ref="M2407">_xlfn.IFS(spx[[#This Row],[month]]&lt;=3,1,spx[[#This Row],[month]]&lt;=6,2,spx[[#This Row],[month]]&lt;=9,3,spx[[#This Row],[month]]&lt;=12,4)</f>
        <v>3</v>
      </c>
    </row>
    <row r="2408" spans="1:13" x14ac:dyDescent="0.25">
      <c r="A2408" s="2">
        <v>40023</v>
      </c>
      <c r="B2408">
        <v>977.65997300000004</v>
      </c>
      <c r="C2408">
        <v>977.76000999999997</v>
      </c>
      <c r="D2408">
        <v>968.65002400000003</v>
      </c>
      <c r="E2408">
        <v>975.15002400000003</v>
      </c>
      <c r="F2408">
        <v>975.15002400000003</v>
      </c>
      <c r="G2408">
        <v>5178770000</v>
      </c>
      <c r="H2408">
        <f>DAY(spx[[#This Row],[Date]])</f>
        <v>29</v>
      </c>
      <c r="I2408" s="7">
        <f>MONTH(spx[[#This Row],[Date]])</f>
        <v>7</v>
      </c>
      <c r="J2408" t="b">
        <f>MOD(spx[[#This Row],[month]]-1,3)=0</f>
        <v>1</v>
      </c>
      <c r="K2408" t="b">
        <f>spx[[#This Row],[month]]&lt;&gt;I2407</f>
        <v>0</v>
      </c>
      <c r="L2408" s="8">
        <f>YEAR(spx[[#This Row],[Date]])</f>
        <v>2009</v>
      </c>
      <c r="M2408" s="8" cm="1">
        <f t="array" ref="M2408">_xlfn.IFS(spx[[#This Row],[month]]&lt;=3,1,spx[[#This Row],[month]]&lt;=6,2,spx[[#This Row],[month]]&lt;=9,3,spx[[#This Row],[month]]&lt;=12,4)</f>
        <v>3</v>
      </c>
    </row>
    <row r="2409" spans="1:13" x14ac:dyDescent="0.25">
      <c r="A2409" s="2">
        <v>40024</v>
      </c>
      <c r="B2409">
        <v>976.01000999999997</v>
      </c>
      <c r="C2409">
        <v>996.67999299999997</v>
      </c>
      <c r="D2409">
        <v>976.01000999999997</v>
      </c>
      <c r="E2409">
        <v>986.75</v>
      </c>
      <c r="F2409">
        <v>986.75</v>
      </c>
      <c r="G2409">
        <v>6035180000</v>
      </c>
      <c r="H2409">
        <f>DAY(spx[[#This Row],[Date]])</f>
        <v>30</v>
      </c>
      <c r="I2409" s="7">
        <f>MONTH(spx[[#This Row],[Date]])</f>
        <v>7</v>
      </c>
      <c r="J2409" t="b">
        <f>MOD(spx[[#This Row],[month]]-1,3)=0</f>
        <v>1</v>
      </c>
      <c r="K2409" t="b">
        <f>spx[[#This Row],[month]]&lt;&gt;I2408</f>
        <v>0</v>
      </c>
      <c r="L2409" s="8">
        <f>YEAR(spx[[#This Row],[Date]])</f>
        <v>2009</v>
      </c>
      <c r="M2409" s="8" cm="1">
        <f t="array" ref="M2409">_xlfn.IFS(spx[[#This Row],[month]]&lt;=3,1,spx[[#This Row],[month]]&lt;=6,2,spx[[#This Row],[month]]&lt;=9,3,spx[[#This Row],[month]]&lt;=12,4)</f>
        <v>3</v>
      </c>
    </row>
    <row r="2410" spans="1:13" x14ac:dyDescent="0.25">
      <c r="A2410" s="2">
        <v>40025</v>
      </c>
      <c r="B2410">
        <v>986.79998799999998</v>
      </c>
      <c r="C2410">
        <v>993.17999299999997</v>
      </c>
      <c r="D2410">
        <v>982.84997599999997</v>
      </c>
      <c r="E2410">
        <v>987.47997999999995</v>
      </c>
      <c r="F2410">
        <v>987.47997999999995</v>
      </c>
      <c r="G2410">
        <v>5139070000</v>
      </c>
      <c r="H2410">
        <f>DAY(spx[[#This Row],[Date]])</f>
        <v>31</v>
      </c>
      <c r="I2410" s="7">
        <f>MONTH(spx[[#This Row],[Date]])</f>
        <v>7</v>
      </c>
      <c r="J2410" t="b">
        <f>MOD(spx[[#This Row],[month]]-1,3)=0</f>
        <v>1</v>
      </c>
      <c r="K2410" t="b">
        <f>spx[[#This Row],[month]]&lt;&gt;I2409</f>
        <v>0</v>
      </c>
      <c r="L2410" s="8">
        <f>YEAR(spx[[#This Row],[Date]])</f>
        <v>2009</v>
      </c>
      <c r="M2410" s="8" cm="1">
        <f t="array" ref="M2410">_xlfn.IFS(spx[[#This Row],[month]]&lt;=3,1,spx[[#This Row],[month]]&lt;=6,2,spx[[#This Row],[month]]&lt;=9,3,spx[[#This Row],[month]]&lt;=12,4)</f>
        <v>3</v>
      </c>
    </row>
    <row r="2411" spans="1:13" x14ac:dyDescent="0.25">
      <c r="A2411" s="2">
        <v>40028</v>
      </c>
      <c r="B2411">
        <v>990.21997099999999</v>
      </c>
      <c r="C2411">
        <v>1003.6099850000001</v>
      </c>
      <c r="D2411">
        <v>990.21997099999999</v>
      </c>
      <c r="E2411">
        <v>1002.630005</v>
      </c>
      <c r="F2411">
        <v>1002.630005</v>
      </c>
      <c r="G2411">
        <v>5603440000</v>
      </c>
      <c r="H2411">
        <f>DAY(spx[[#This Row],[Date]])</f>
        <v>3</v>
      </c>
      <c r="I2411" s="7">
        <f>MONTH(spx[[#This Row],[Date]])</f>
        <v>8</v>
      </c>
      <c r="J2411" t="b">
        <f>MOD(spx[[#This Row],[month]]-1,3)=0</f>
        <v>0</v>
      </c>
      <c r="K2411" t="b">
        <f>spx[[#This Row],[month]]&lt;&gt;I2410</f>
        <v>1</v>
      </c>
      <c r="L2411" s="8">
        <f>YEAR(spx[[#This Row],[Date]])</f>
        <v>2009</v>
      </c>
      <c r="M2411" s="8" cm="1">
        <f t="array" ref="M2411">_xlfn.IFS(spx[[#This Row],[month]]&lt;=3,1,spx[[#This Row],[month]]&lt;=6,2,spx[[#This Row],[month]]&lt;=9,3,spx[[#This Row],[month]]&lt;=12,4)</f>
        <v>3</v>
      </c>
    </row>
    <row r="2412" spans="1:13" x14ac:dyDescent="0.25">
      <c r="A2412" s="2">
        <v>40029</v>
      </c>
      <c r="B2412">
        <v>1001.409973</v>
      </c>
      <c r="C2412">
        <v>1007.119995</v>
      </c>
      <c r="D2412">
        <v>996.67999299999997</v>
      </c>
      <c r="E2412">
        <v>1005.650024</v>
      </c>
      <c r="F2412">
        <v>1005.650024</v>
      </c>
      <c r="G2412">
        <v>5713700000</v>
      </c>
      <c r="H2412">
        <f>DAY(spx[[#This Row],[Date]])</f>
        <v>4</v>
      </c>
      <c r="I2412" s="7">
        <f>MONTH(spx[[#This Row],[Date]])</f>
        <v>8</v>
      </c>
      <c r="J2412" t="b">
        <f>MOD(spx[[#This Row],[month]]-1,3)=0</f>
        <v>0</v>
      </c>
      <c r="K2412" t="b">
        <f>spx[[#This Row],[month]]&lt;&gt;I2411</f>
        <v>0</v>
      </c>
      <c r="L2412" s="8">
        <f>YEAR(spx[[#This Row],[Date]])</f>
        <v>2009</v>
      </c>
      <c r="M2412" s="8" cm="1">
        <f t="array" ref="M2412">_xlfn.IFS(spx[[#This Row],[month]]&lt;=3,1,spx[[#This Row],[month]]&lt;=6,2,spx[[#This Row],[month]]&lt;=9,3,spx[[#This Row],[month]]&lt;=12,4)</f>
        <v>3</v>
      </c>
    </row>
    <row r="2413" spans="1:13" x14ac:dyDescent="0.25">
      <c r="A2413" s="2">
        <v>40030</v>
      </c>
      <c r="B2413">
        <v>1005.409973</v>
      </c>
      <c r="C2413">
        <v>1006.6400149999999</v>
      </c>
      <c r="D2413">
        <v>994.30999799999995</v>
      </c>
      <c r="E2413">
        <v>1002.719971</v>
      </c>
      <c r="F2413">
        <v>1002.719971</v>
      </c>
      <c r="G2413">
        <v>7242120000</v>
      </c>
      <c r="H2413">
        <f>DAY(spx[[#This Row],[Date]])</f>
        <v>5</v>
      </c>
      <c r="I2413" s="7">
        <f>MONTH(spx[[#This Row],[Date]])</f>
        <v>8</v>
      </c>
      <c r="J2413" t="b">
        <f>MOD(spx[[#This Row],[month]]-1,3)=0</f>
        <v>0</v>
      </c>
      <c r="K2413" t="b">
        <f>spx[[#This Row],[month]]&lt;&gt;I2412</f>
        <v>0</v>
      </c>
      <c r="L2413" s="8">
        <f>YEAR(spx[[#This Row],[Date]])</f>
        <v>2009</v>
      </c>
      <c r="M2413" s="8" cm="1">
        <f t="array" ref="M2413">_xlfn.IFS(spx[[#This Row],[month]]&lt;=3,1,spx[[#This Row],[month]]&lt;=6,2,spx[[#This Row],[month]]&lt;=9,3,spx[[#This Row],[month]]&lt;=12,4)</f>
        <v>3</v>
      </c>
    </row>
    <row r="2414" spans="1:13" x14ac:dyDescent="0.25">
      <c r="A2414" s="2">
        <v>40031</v>
      </c>
      <c r="B2414">
        <v>1004.059998</v>
      </c>
      <c r="C2414">
        <v>1008</v>
      </c>
      <c r="D2414">
        <v>992.48999000000003</v>
      </c>
      <c r="E2414">
        <v>997.080017</v>
      </c>
      <c r="F2414">
        <v>997.080017</v>
      </c>
      <c r="G2414">
        <v>6753380000</v>
      </c>
      <c r="H2414">
        <f>DAY(spx[[#This Row],[Date]])</f>
        <v>6</v>
      </c>
      <c r="I2414" s="7">
        <f>MONTH(spx[[#This Row],[Date]])</f>
        <v>8</v>
      </c>
      <c r="J2414" t="b">
        <f>MOD(spx[[#This Row],[month]]-1,3)=0</f>
        <v>0</v>
      </c>
      <c r="K2414" t="b">
        <f>spx[[#This Row],[month]]&lt;&gt;I2413</f>
        <v>0</v>
      </c>
      <c r="L2414" s="8">
        <f>YEAR(spx[[#This Row],[Date]])</f>
        <v>2009</v>
      </c>
      <c r="M2414" s="8" cm="1">
        <f t="array" ref="M2414">_xlfn.IFS(spx[[#This Row],[month]]&lt;=3,1,spx[[#This Row],[month]]&lt;=6,2,spx[[#This Row],[month]]&lt;=9,3,spx[[#This Row],[month]]&lt;=12,4)</f>
        <v>3</v>
      </c>
    </row>
    <row r="2415" spans="1:13" x14ac:dyDescent="0.25">
      <c r="A2415" s="2">
        <v>40032</v>
      </c>
      <c r="B2415">
        <v>999.830017</v>
      </c>
      <c r="C2415">
        <v>1018</v>
      </c>
      <c r="D2415">
        <v>999.830017</v>
      </c>
      <c r="E2415">
        <v>1010.47998</v>
      </c>
      <c r="F2415">
        <v>1010.47998</v>
      </c>
      <c r="G2415">
        <v>6827090000</v>
      </c>
      <c r="H2415">
        <f>DAY(spx[[#This Row],[Date]])</f>
        <v>7</v>
      </c>
      <c r="I2415" s="7">
        <f>MONTH(spx[[#This Row],[Date]])</f>
        <v>8</v>
      </c>
      <c r="J2415" t="b">
        <f>MOD(spx[[#This Row],[month]]-1,3)=0</f>
        <v>0</v>
      </c>
      <c r="K2415" t="b">
        <f>spx[[#This Row],[month]]&lt;&gt;I2414</f>
        <v>0</v>
      </c>
      <c r="L2415" s="8">
        <f>YEAR(spx[[#This Row],[Date]])</f>
        <v>2009</v>
      </c>
      <c r="M2415" s="8" cm="1">
        <f t="array" ref="M2415">_xlfn.IFS(spx[[#This Row],[month]]&lt;=3,1,spx[[#This Row],[month]]&lt;=6,2,spx[[#This Row],[month]]&lt;=9,3,spx[[#This Row],[month]]&lt;=12,4)</f>
        <v>3</v>
      </c>
    </row>
    <row r="2416" spans="1:13" x14ac:dyDescent="0.25">
      <c r="A2416" s="2">
        <v>40035</v>
      </c>
      <c r="B2416">
        <v>1008.8900149999999</v>
      </c>
      <c r="C2416">
        <v>1010.119995</v>
      </c>
      <c r="D2416">
        <v>1000.98999</v>
      </c>
      <c r="E2416">
        <v>1007.099976</v>
      </c>
      <c r="F2416">
        <v>1007.099976</v>
      </c>
      <c r="G2416">
        <v>5406080000</v>
      </c>
      <c r="H2416">
        <f>DAY(spx[[#This Row],[Date]])</f>
        <v>10</v>
      </c>
      <c r="I2416" s="7">
        <f>MONTH(spx[[#This Row],[Date]])</f>
        <v>8</v>
      </c>
      <c r="J2416" t="b">
        <f>MOD(spx[[#This Row],[month]]-1,3)=0</f>
        <v>0</v>
      </c>
      <c r="K2416" t="b">
        <f>spx[[#This Row],[month]]&lt;&gt;I2415</f>
        <v>0</v>
      </c>
      <c r="L2416" s="8">
        <f>YEAR(spx[[#This Row],[Date]])</f>
        <v>2009</v>
      </c>
      <c r="M2416" s="8" cm="1">
        <f t="array" ref="M2416">_xlfn.IFS(spx[[#This Row],[month]]&lt;=3,1,spx[[#This Row],[month]]&lt;=6,2,spx[[#This Row],[month]]&lt;=9,3,spx[[#This Row],[month]]&lt;=12,4)</f>
        <v>3</v>
      </c>
    </row>
    <row r="2417" spans="1:13" x14ac:dyDescent="0.25">
      <c r="A2417" s="2">
        <v>40036</v>
      </c>
      <c r="B2417">
        <v>1005.77002</v>
      </c>
      <c r="C2417">
        <v>1005.77002</v>
      </c>
      <c r="D2417">
        <v>992.40002400000003</v>
      </c>
      <c r="E2417">
        <v>994.34997599999997</v>
      </c>
      <c r="F2417">
        <v>994.34997599999997</v>
      </c>
      <c r="G2417">
        <v>5773160000</v>
      </c>
      <c r="H2417">
        <f>DAY(spx[[#This Row],[Date]])</f>
        <v>11</v>
      </c>
      <c r="I2417" s="7">
        <f>MONTH(spx[[#This Row],[Date]])</f>
        <v>8</v>
      </c>
      <c r="J2417" t="b">
        <f>MOD(spx[[#This Row],[month]]-1,3)=0</f>
        <v>0</v>
      </c>
      <c r="K2417" t="b">
        <f>spx[[#This Row],[month]]&lt;&gt;I2416</f>
        <v>0</v>
      </c>
      <c r="L2417" s="8">
        <f>YEAR(spx[[#This Row],[Date]])</f>
        <v>2009</v>
      </c>
      <c r="M2417" s="8" cm="1">
        <f t="array" ref="M2417">_xlfn.IFS(spx[[#This Row],[month]]&lt;=3,1,spx[[#This Row],[month]]&lt;=6,2,spx[[#This Row],[month]]&lt;=9,3,spx[[#This Row],[month]]&lt;=12,4)</f>
        <v>3</v>
      </c>
    </row>
    <row r="2418" spans="1:13" x14ac:dyDescent="0.25">
      <c r="A2418" s="2">
        <v>40037</v>
      </c>
      <c r="B2418">
        <v>994</v>
      </c>
      <c r="C2418">
        <v>1012.780029</v>
      </c>
      <c r="D2418">
        <v>993.35998500000005</v>
      </c>
      <c r="E2418">
        <v>1005.809998</v>
      </c>
      <c r="F2418">
        <v>1005.809998</v>
      </c>
      <c r="G2418">
        <v>5498170000</v>
      </c>
      <c r="H2418">
        <f>DAY(spx[[#This Row],[Date]])</f>
        <v>12</v>
      </c>
      <c r="I2418" s="7">
        <f>MONTH(spx[[#This Row],[Date]])</f>
        <v>8</v>
      </c>
      <c r="J2418" t="b">
        <f>MOD(spx[[#This Row],[month]]-1,3)=0</f>
        <v>0</v>
      </c>
      <c r="K2418" t="b">
        <f>spx[[#This Row],[month]]&lt;&gt;I2417</f>
        <v>0</v>
      </c>
      <c r="L2418" s="8">
        <f>YEAR(spx[[#This Row],[Date]])</f>
        <v>2009</v>
      </c>
      <c r="M2418" s="8" cm="1">
        <f t="array" ref="M2418">_xlfn.IFS(spx[[#This Row],[month]]&lt;=3,1,spx[[#This Row],[month]]&lt;=6,2,spx[[#This Row],[month]]&lt;=9,3,spx[[#This Row],[month]]&lt;=12,4)</f>
        <v>3</v>
      </c>
    </row>
    <row r="2419" spans="1:13" x14ac:dyDescent="0.25">
      <c r="A2419" s="2">
        <v>40038</v>
      </c>
      <c r="B2419">
        <v>1005.8599850000001</v>
      </c>
      <c r="C2419">
        <v>1013.1400149999999</v>
      </c>
      <c r="D2419">
        <v>1000.820007</v>
      </c>
      <c r="E2419">
        <v>1012.72998</v>
      </c>
      <c r="F2419">
        <v>1012.72998</v>
      </c>
      <c r="G2419">
        <v>5250660000</v>
      </c>
      <c r="H2419">
        <f>DAY(spx[[#This Row],[Date]])</f>
        <v>13</v>
      </c>
      <c r="I2419" s="7">
        <f>MONTH(spx[[#This Row],[Date]])</f>
        <v>8</v>
      </c>
      <c r="J2419" t="b">
        <f>MOD(spx[[#This Row],[month]]-1,3)=0</f>
        <v>0</v>
      </c>
      <c r="K2419" t="b">
        <f>spx[[#This Row],[month]]&lt;&gt;I2418</f>
        <v>0</v>
      </c>
      <c r="L2419" s="8">
        <f>YEAR(spx[[#This Row],[Date]])</f>
        <v>2009</v>
      </c>
      <c r="M2419" s="8" cm="1">
        <f t="array" ref="M2419">_xlfn.IFS(spx[[#This Row],[month]]&lt;=3,1,spx[[#This Row],[month]]&lt;=6,2,spx[[#This Row],[month]]&lt;=9,3,spx[[#This Row],[month]]&lt;=12,4)</f>
        <v>3</v>
      </c>
    </row>
    <row r="2420" spans="1:13" x14ac:dyDescent="0.25">
      <c r="A2420" s="2">
        <v>40039</v>
      </c>
      <c r="B2420">
        <v>1012.22998</v>
      </c>
      <c r="C2420">
        <v>1012.599976</v>
      </c>
      <c r="D2420">
        <v>994.59997599999997</v>
      </c>
      <c r="E2420">
        <v>1004.090027</v>
      </c>
      <c r="F2420">
        <v>1004.090027</v>
      </c>
      <c r="G2420">
        <v>4940750000</v>
      </c>
      <c r="H2420">
        <f>DAY(spx[[#This Row],[Date]])</f>
        <v>14</v>
      </c>
      <c r="I2420" s="7">
        <f>MONTH(spx[[#This Row],[Date]])</f>
        <v>8</v>
      </c>
      <c r="J2420" t="b">
        <f>MOD(spx[[#This Row],[month]]-1,3)=0</f>
        <v>0</v>
      </c>
      <c r="K2420" t="b">
        <f>spx[[#This Row],[month]]&lt;&gt;I2419</f>
        <v>0</v>
      </c>
      <c r="L2420" s="8">
        <f>YEAR(spx[[#This Row],[Date]])</f>
        <v>2009</v>
      </c>
      <c r="M2420" s="8" cm="1">
        <f t="array" ref="M2420">_xlfn.IFS(spx[[#This Row],[month]]&lt;=3,1,spx[[#This Row],[month]]&lt;=6,2,spx[[#This Row],[month]]&lt;=9,3,spx[[#This Row],[month]]&lt;=12,4)</f>
        <v>3</v>
      </c>
    </row>
    <row r="2421" spans="1:13" x14ac:dyDescent="0.25">
      <c r="A2421" s="2">
        <v>40042</v>
      </c>
      <c r="B2421">
        <v>998.17999299999997</v>
      </c>
      <c r="C2421">
        <v>998.17999299999997</v>
      </c>
      <c r="D2421">
        <v>978.51000999999997</v>
      </c>
      <c r="E2421">
        <v>979.72997999999995</v>
      </c>
      <c r="F2421">
        <v>979.72997999999995</v>
      </c>
      <c r="G2421">
        <v>4088570000</v>
      </c>
      <c r="H2421">
        <f>DAY(spx[[#This Row],[Date]])</f>
        <v>17</v>
      </c>
      <c r="I2421" s="7">
        <f>MONTH(spx[[#This Row],[Date]])</f>
        <v>8</v>
      </c>
      <c r="J2421" t="b">
        <f>MOD(spx[[#This Row],[month]]-1,3)=0</f>
        <v>0</v>
      </c>
      <c r="K2421" t="b">
        <f>spx[[#This Row],[month]]&lt;&gt;I2420</f>
        <v>0</v>
      </c>
      <c r="L2421" s="8">
        <f>YEAR(spx[[#This Row],[Date]])</f>
        <v>2009</v>
      </c>
      <c r="M2421" s="8" cm="1">
        <f t="array" ref="M2421">_xlfn.IFS(spx[[#This Row],[month]]&lt;=3,1,spx[[#This Row],[month]]&lt;=6,2,spx[[#This Row],[month]]&lt;=9,3,spx[[#This Row],[month]]&lt;=12,4)</f>
        <v>3</v>
      </c>
    </row>
    <row r="2422" spans="1:13" x14ac:dyDescent="0.25">
      <c r="A2422" s="2">
        <v>40043</v>
      </c>
      <c r="B2422">
        <v>980.61999500000002</v>
      </c>
      <c r="C2422">
        <v>991.20001200000002</v>
      </c>
      <c r="D2422">
        <v>980.61999500000002</v>
      </c>
      <c r="E2422">
        <v>989.669983</v>
      </c>
      <c r="F2422">
        <v>989.669983</v>
      </c>
      <c r="G2422">
        <v>4198970000</v>
      </c>
      <c r="H2422">
        <f>DAY(spx[[#This Row],[Date]])</f>
        <v>18</v>
      </c>
      <c r="I2422" s="7">
        <f>MONTH(spx[[#This Row],[Date]])</f>
        <v>8</v>
      </c>
      <c r="J2422" t="b">
        <f>MOD(spx[[#This Row],[month]]-1,3)=0</f>
        <v>0</v>
      </c>
      <c r="K2422" t="b">
        <f>spx[[#This Row],[month]]&lt;&gt;I2421</f>
        <v>0</v>
      </c>
      <c r="L2422" s="8">
        <f>YEAR(spx[[#This Row],[Date]])</f>
        <v>2009</v>
      </c>
      <c r="M2422" s="8" cm="1">
        <f t="array" ref="M2422">_xlfn.IFS(spx[[#This Row],[month]]&lt;=3,1,spx[[#This Row],[month]]&lt;=6,2,spx[[#This Row],[month]]&lt;=9,3,spx[[#This Row],[month]]&lt;=12,4)</f>
        <v>3</v>
      </c>
    </row>
    <row r="2423" spans="1:13" x14ac:dyDescent="0.25">
      <c r="A2423" s="2">
        <v>40044</v>
      </c>
      <c r="B2423">
        <v>986.88000499999998</v>
      </c>
      <c r="C2423">
        <v>999.60998500000005</v>
      </c>
      <c r="D2423">
        <v>980.61999500000002</v>
      </c>
      <c r="E2423">
        <v>996.46002199999998</v>
      </c>
      <c r="F2423">
        <v>996.46002199999998</v>
      </c>
      <c r="G2423">
        <v>4257000000</v>
      </c>
      <c r="H2423">
        <f>DAY(spx[[#This Row],[Date]])</f>
        <v>19</v>
      </c>
      <c r="I2423" s="7">
        <f>MONTH(spx[[#This Row],[Date]])</f>
        <v>8</v>
      </c>
      <c r="J2423" t="b">
        <f>MOD(spx[[#This Row],[month]]-1,3)=0</f>
        <v>0</v>
      </c>
      <c r="K2423" t="b">
        <f>spx[[#This Row],[month]]&lt;&gt;I2422</f>
        <v>0</v>
      </c>
      <c r="L2423" s="8">
        <f>YEAR(spx[[#This Row],[Date]])</f>
        <v>2009</v>
      </c>
      <c r="M2423" s="8" cm="1">
        <f t="array" ref="M2423">_xlfn.IFS(spx[[#This Row],[month]]&lt;=3,1,spx[[#This Row],[month]]&lt;=6,2,spx[[#This Row],[month]]&lt;=9,3,spx[[#This Row],[month]]&lt;=12,4)</f>
        <v>3</v>
      </c>
    </row>
    <row r="2424" spans="1:13" x14ac:dyDescent="0.25">
      <c r="A2424" s="2">
        <v>40045</v>
      </c>
      <c r="B2424">
        <v>996.40997300000004</v>
      </c>
      <c r="C2424">
        <v>1008.919983</v>
      </c>
      <c r="D2424">
        <v>996.39001499999995</v>
      </c>
      <c r="E2424">
        <v>1007.369995</v>
      </c>
      <c r="F2424">
        <v>1007.369995</v>
      </c>
      <c r="G2424">
        <v>4893160000</v>
      </c>
      <c r="H2424">
        <f>DAY(spx[[#This Row],[Date]])</f>
        <v>20</v>
      </c>
      <c r="I2424" s="7">
        <f>MONTH(spx[[#This Row],[Date]])</f>
        <v>8</v>
      </c>
      <c r="J2424" t="b">
        <f>MOD(spx[[#This Row],[month]]-1,3)=0</f>
        <v>0</v>
      </c>
      <c r="K2424" t="b">
        <f>spx[[#This Row],[month]]&lt;&gt;I2423</f>
        <v>0</v>
      </c>
      <c r="L2424" s="8">
        <f>YEAR(spx[[#This Row],[Date]])</f>
        <v>2009</v>
      </c>
      <c r="M2424" s="8" cm="1">
        <f t="array" ref="M2424">_xlfn.IFS(spx[[#This Row],[month]]&lt;=3,1,spx[[#This Row],[month]]&lt;=6,2,spx[[#This Row],[month]]&lt;=9,3,spx[[#This Row],[month]]&lt;=12,4)</f>
        <v>3</v>
      </c>
    </row>
    <row r="2425" spans="1:13" x14ac:dyDescent="0.25">
      <c r="A2425" s="2">
        <v>40046</v>
      </c>
      <c r="B2425">
        <v>1009.059998</v>
      </c>
      <c r="C2425">
        <v>1027.589966</v>
      </c>
      <c r="D2425">
        <v>1009.059998</v>
      </c>
      <c r="E2425">
        <v>1026.130005</v>
      </c>
      <c r="F2425">
        <v>1026.130005</v>
      </c>
      <c r="G2425">
        <v>5885550000</v>
      </c>
      <c r="H2425">
        <f>DAY(spx[[#This Row],[Date]])</f>
        <v>21</v>
      </c>
      <c r="I2425" s="7">
        <f>MONTH(spx[[#This Row],[Date]])</f>
        <v>8</v>
      </c>
      <c r="J2425" t="b">
        <f>MOD(spx[[#This Row],[month]]-1,3)=0</f>
        <v>0</v>
      </c>
      <c r="K2425" t="b">
        <f>spx[[#This Row],[month]]&lt;&gt;I2424</f>
        <v>0</v>
      </c>
      <c r="L2425" s="8">
        <f>YEAR(spx[[#This Row],[Date]])</f>
        <v>2009</v>
      </c>
      <c r="M2425" s="8" cm="1">
        <f t="array" ref="M2425">_xlfn.IFS(spx[[#This Row],[month]]&lt;=3,1,spx[[#This Row],[month]]&lt;=6,2,spx[[#This Row],[month]]&lt;=9,3,spx[[#This Row],[month]]&lt;=12,4)</f>
        <v>3</v>
      </c>
    </row>
    <row r="2426" spans="1:13" x14ac:dyDescent="0.25">
      <c r="A2426" s="2">
        <v>40049</v>
      </c>
      <c r="B2426">
        <v>1026.589966</v>
      </c>
      <c r="C2426">
        <v>1035.8199460000001</v>
      </c>
      <c r="D2426">
        <v>1022.47998</v>
      </c>
      <c r="E2426">
        <v>1025.5699460000001</v>
      </c>
      <c r="F2426">
        <v>1025.5699460000001</v>
      </c>
      <c r="G2426">
        <v>6302450000</v>
      </c>
      <c r="H2426">
        <f>DAY(spx[[#This Row],[Date]])</f>
        <v>24</v>
      </c>
      <c r="I2426" s="7">
        <f>MONTH(spx[[#This Row],[Date]])</f>
        <v>8</v>
      </c>
      <c r="J2426" t="b">
        <f>MOD(spx[[#This Row],[month]]-1,3)=0</f>
        <v>0</v>
      </c>
      <c r="K2426" t="b">
        <f>spx[[#This Row],[month]]&lt;&gt;I2425</f>
        <v>0</v>
      </c>
      <c r="L2426" s="8">
        <f>YEAR(spx[[#This Row],[Date]])</f>
        <v>2009</v>
      </c>
      <c r="M2426" s="8" cm="1">
        <f t="array" ref="M2426">_xlfn.IFS(spx[[#This Row],[month]]&lt;=3,1,spx[[#This Row],[month]]&lt;=6,2,spx[[#This Row],[month]]&lt;=9,3,spx[[#This Row],[month]]&lt;=12,4)</f>
        <v>3</v>
      </c>
    </row>
    <row r="2427" spans="1:13" x14ac:dyDescent="0.25">
      <c r="A2427" s="2">
        <v>40050</v>
      </c>
      <c r="B2427">
        <v>1026.630005</v>
      </c>
      <c r="C2427">
        <v>1037.75</v>
      </c>
      <c r="D2427">
        <v>1026.209961</v>
      </c>
      <c r="E2427">
        <v>1028</v>
      </c>
      <c r="F2427">
        <v>1028</v>
      </c>
      <c r="G2427">
        <v>5768740000</v>
      </c>
      <c r="H2427">
        <f>DAY(spx[[#This Row],[Date]])</f>
        <v>25</v>
      </c>
      <c r="I2427" s="7">
        <f>MONTH(spx[[#This Row],[Date]])</f>
        <v>8</v>
      </c>
      <c r="J2427" t="b">
        <f>MOD(spx[[#This Row],[month]]-1,3)=0</f>
        <v>0</v>
      </c>
      <c r="K2427" t="b">
        <f>spx[[#This Row],[month]]&lt;&gt;I2426</f>
        <v>0</v>
      </c>
      <c r="L2427" s="8">
        <f>YEAR(spx[[#This Row],[Date]])</f>
        <v>2009</v>
      </c>
      <c r="M2427" s="8" cm="1">
        <f t="array" ref="M2427">_xlfn.IFS(spx[[#This Row],[month]]&lt;=3,1,spx[[#This Row],[month]]&lt;=6,2,spx[[#This Row],[month]]&lt;=9,3,spx[[#This Row],[month]]&lt;=12,4)</f>
        <v>3</v>
      </c>
    </row>
    <row r="2428" spans="1:13" x14ac:dyDescent="0.25">
      <c r="A2428" s="2">
        <v>40051</v>
      </c>
      <c r="B2428">
        <v>1027.349976</v>
      </c>
      <c r="C2428">
        <v>1032.469971</v>
      </c>
      <c r="D2428">
        <v>1021.570007</v>
      </c>
      <c r="E2428">
        <v>1028.119995</v>
      </c>
      <c r="F2428">
        <v>1028.119995</v>
      </c>
      <c r="G2428">
        <v>5080060000</v>
      </c>
      <c r="H2428">
        <f>DAY(spx[[#This Row],[Date]])</f>
        <v>26</v>
      </c>
      <c r="I2428" s="7">
        <f>MONTH(spx[[#This Row],[Date]])</f>
        <v>8</v>
      </c>
      <c r="J2428" t="b">
        <f>MOD(spx[[#This Row],[month]]-1,3)=0</f>
        <v>0</v>
      </c>
      <c r="K2428" t="b">
        <f>spx[[#This Row],[month]]&lt;&gt;I2427</f>
        <v>0</v>
      </c>
      <c r="L2428" s="8">
        <f>YEAR(spx[[#This Row],[Date]])</f>
        <v>2009</v>
      </c>
      <c r="M2428" s="8" cm="1">
        <f t="array" ref="M2428">_xlfn.IFS(spx[[#This Row],[month]]&lt;=3,1,spx[[#This Row],[month]]&lt;=6,2,spx[[#This Row],[month]]&lt;=9,3,spx[[#This Row],[month]]&lt;=12,4)</f>
        <v>3</v>
      </c>
    </row>
    <row r="2429" spans="1:13" x14ac:dyDescent="0.25">
      <c r="A2429" s="2">
        <v>40052</v>
      </c>
      <c r="B2429">
        <v>1027.8100589999999</v>
      </c>
      <c r="C2429">
        <v>1033.329956</v>
      </c>
      <c r="D2429">
        <v>1016.200012</v>
      </c>
      <c r="E2429">
        <v>1030.9799800000001</v>
      </c>
      <c r="F2429">
        <v>1030.9799800000001</v>
      </c>
      <c r="G2429">
        <v>5785880000</v>
      </c>
      <c r="H2429">
        <f>DAY(spx[[#This Row],[Date]])</f>
        <v>27</v>
      </c>
      <c r="I2429" s="7">
        <f>MONTH(spx[[#This Row],[Date]])</f>
        <v>8</v>
      </c>
      <c r="J2429" t="b">
        <f>MOD(spx[[#This Row],[month]]-1,3)=0</f>
        <v>0</v>
      </c>
      <c r="K2429" t="b">
        <f>spx[[#This Row],[month]]&lt;&gt;I2428</f>
        <v>0</v>
      </c>
      <c r="L2429" s="8">
        <f>YEAR(spx[[#This Row],[Date]])</f>
        <v>2009</v>
      </c>
      <c r="M2429" s="8" cm="1">
        <f t="array" ref="M2429">_xlfn.IFS(spx[[#This Row],[month]]&lt;=3,1,spx[[#This Row],[month]]&lt;=6,2,spx[[#This Row],[month]]&lt;=9,3,spx[[#This Row],[month]]&lt;=12,4)</f>
        <v>3</v>
      </c>
    </row>
    <row r="2430" spans="1:13" x14ac:dyDescent="0.25">
      <c r="A2430" s="2">
        <v>40053</v>
      </c>
      <c r="B2430">
        <v>1031.619995</v>
      </c>
      <c r="C2430">
        <v>1039.469971</v>
      </c>
      <c r="D2430">
        <v>1023.130005</v>
      </c>
      <c r="E2430">
        <v>1028.9300539999999</v>
      </c>
      <c r="F2430">
        <v>1028.9300539999999</v>
      </c>
      <c r="G2430">
        <v>5785780000</v>
      </c>
      <c r="H2430">
        <f>DAY(spx[[#This Row],[Date]])</f>
        <v>28</v>
      </c>
      <c r="I2430" s="7">
        <f>MONTH(spx[[#This Row],[Date]])</f>
        <v>8</v>
      </c>
      <c r="J2430" t="b">
        <f>MOD(spx[[#This Row],[month]]-1,3)=0</f>
        <v>0</v>
      </c>
      <c r="K2430" t="b">
        <f>spx[[#This Row],[month]]&lt;&gt;I2429</f>
        <v>0</v>
      </c>
      <c r="L2430" s="8">
        <f>YEAR(spx[[#This Row],[Date]])</f>
        <v>2009</v>
      </c>
      <c r="M2430" s="8" cm="1">
        <f t="array" ref="M2430">_xlfn.IFS(spx[[#This Row],[month]]&lt;=3,1,spx[[#This Row],[month]]&lt;=6,2,spx[[#This Row],[month]]&lt;=9,3,spx[[#This Row],[month]]&lt;=12,4)</f>
        <v>3</v>
      </c>
    </row>
    <row r="2431" spans="1:13" x14ac:dyDescent="0.25">
      <c r="A2431" s="2">
        <v>40056</v>
      </c>
      <c r="B2431">
        <v>1025.209961</v>
      </c>
      <c r="C2431">
        <v>1025.209961</v>
      </c>
      <c r="D2431">
        <v>1014.619995</v>
      </c>
      <c r="E2431">
        <v>1020.619995</v>
      </c>
      <c r="F2431">
        <v>1020.619995</v>
      </c>
      <c r="G2431">
        <v>5004560000</v>
      </c>
      <c r="H2431">
        <f>DAY(spx[[#This Row],[Date]])</f>
        <v>31</v>
      </c>
      <c r="I2431" s="7">
        <f>MONTH(spx[[#This Row],[Date]])</f>
        <v>8</v>
      </c>
      <c r="J2431" t="b">
        <f>MOD(spx[[#This Row],[month]]-1,3)=0</f>
        <v>0</v>
      </c>
      <c r="K2431" t="b">
        <f>spx[[#This Row],[month]]&lt;&gt;I2430</f>
        <v>0</v>
      </c>
      <c r="L2431" s="8">
        <f>YEAR(spx[[#This Row],[Date]])</f>
        <v>2009</v>
      </c>
      <c r="M2431" s="8" cm="1">
        <f t="array" ref="M2431">_xlfn.IFS(spx[[#This Row],[month]]&lt;=3,1,spx[[#This Row],[month]]&lt;=6,2,spx[[#This Row],[month]]&lt;=9,3,spx[[#This Row],[month]]&lt;=12,4)</f>
        <v>3</v>
      </c>
    </row>
    <row r="2432" spans="1:13" x14ac:dyDescent="0.25">
      <c r="A2432" s="2">
        <v>40057</v>
      </c>
      <c r="B2432">
        <v>1019.52002</v>
      </c>
      <c r="C2432">
        <v>1028.4499510000001</v>
      </c>
      <c r="D2432">
        <v>996.28002900000001</v>
      </c>
      <c r="E2432">
        <v>998.03997800000002</v>
      </c>
      <c r="F2432">
        <v>998.03997800000002</v>
      </c>
      <c r="G2432">
        <v>6862360000</v>
      </c>
      <c r="H2432">
        <f>DAY(spx[[#This Row],[Date]])</f>
        <v>1</v>
      </c>
      <c r="I2432" s="7">
        <f>MONTH(spx[[#This Row],[Date]])</f>
        <v>9</v>
      </c>
      <c r="J2432" t="b">
        <f>MOD(spx[[#This Row],[month]]-1,3)=0</f>
        <v>0</v>
      </c>
      <c r="K2432" t="b">
        <f>spx[[#This Row],[month]]&lt;&gt;I2431</f>
        <v>1</v>
      </c>
      <c r="L2432" s="8">
        <f>YEAR(spx[[#This Row],[Date]])</f>
        <v>2009</v>
      </c>
      <c r="M2432" s="8" cm="1">
        <f t="array" ref="M2432">_xlfn.IFS(spx[[#This Row],[month]]&lt;=3,1,spx[[#This Row],[month]]&lt;=6,2,spx[[#This Row],[month]]&lt;=9,3,spx[[#This Row],[month]]&lt;=12,4)</f>
        <v>3</v>
      </c>
    </row>
    <row r="2433" spans="1:13" x14ac:dyDescent="0.25">
      <c r="A2433" s="2">
        <v>40058</v>
      </c>
      <c r="B2433">
        <v>996.07000700000003</v>
      </c>
      <c r="C2433">
        <v>1000.340027</v>
      </c>
      <c r="D2433">
        <v>991.96997099999999</v>
      </c>
      <c r="E2433">
        <v>994.75</v>
      </c>
      <c r="F2433">
        <v>994.75</v>
      </c>
      <c r="G2433">
        <v>5842730000</v>
      </c>
      <c r="H2433">
        <f>DAY(spx[[#This Row],[Date]])</f>
        <v>2</v>
      </c>
      <c r="I2433" s="7">
        <f>MONTH(spx[[#This Row],[Date]])</f>
        <v>9</v>
      </c>
      <c r="J2433" t="b">
        <f>MOD(spx[[#This Row],[month]]-1,3)=0</f>
        <v>0</v>
      </c>
      <c r="K2433" t="b">
        <f>spx[[#This Row],[month]]&lt;&gt;I2432</f>
        <v>0</v>
      </c>
      <c r="L2433" s="8">
        <f>YEAR(spx[[#This Row],[Date]])</f>
        <v>2009</v>
      </c>
      <c r="M2433" s="8" cm="1">
        <f t="array" ref="M2433">_xlfn.IFS(spx[[#This Row],[month]]&lt;=3,1,spx[[#This Row],[month]]&lt;=6,2,spx[[#This Row],[month]]&lt;=9,3,spx[[#This Row],[month]]&lt;=12,4)</f>
        <v>3</v>
      </c>
    </row>
    <row r="2434" spans="1:13" x14ac:dyDescent="0.25">
      <c r="A2434" s="2">
        <v>40059</v>
      </c>
      <c r="B2434">
        <v>996.11999500000002</v>
      </c>
      <c r="C2434">
        <v>1003.429993</v>
      </c>
      <c r="D2434">
        <v>992.25</v>
      </c>
      <c r="E2434">
        <v>1003.23999</v>
      </c>
      <c r="F2434">
        <v>1003.23999</v>
      </c>
      <c r="G2434">
        <v>4624280000</v>
      </c>
      <c r="H2434">
        <f>DAY(spx[[#This Row],[Date]])</f>
        <v>3</v>
      </c>
      <c r="I2434" s="7">
        <f>MONTH(spx[[#This Row],[Date]])</f>
        <v>9</v>
      </c>
      <c r="J2434" t="b">
        <f>MOD(spx[[#This Row],[month]]-1,3)=0</f>
        <v>0</v>
      </c>
      <c r="K2434" t="b">
        <f>spx[[#This Row],[month]]&lt;&gt;I2433</f>
        <v>0</v>
      </c>
      <c r="L2434" s="8">
        <f>YEAR(spx[[#This Row],[Date]])</f>
        <v>2009</v>
      </c>
      <c r="M2434" s="8" cm="1">
        <f t="array" ref="M2434">_xlfn.IFS(spx[[#This Row],[month]]&lt;=3,1,spx[[#This Row],[month]]&lt;=6,2,spx[[#This Row],[month]]&lt;=9,3,spx[[#This Row],[month]]&lt;=12,4)</f>
        <v>3</v>
      </c>
    </row>
    <row r="2435" spans="1:13" x14ac:dyDescent="0.25">
      <c r="A2435" s="2">
        <v>40060</v>
      </c>
      <c r="B2435">
        <v>1003.840027</v>
      </c>
      <c r="C2435">
        <v>1016.47998</v>
      </c>
      <c r="D2435">
        <v>1001.650024</v>
      </c>
      <c r="E2435">
        <v>1016.400024</v>
      </c>
      <c r="F2435">
        <v>1016.400024</v>
      </c>
      <c r="G2435">
        <v>4097370000</v>
      </c>
      <c r="H2435">
        <f>DAY(spx[[#This Row],[Date]])</f>
        <v>4</v>
      </c>
      <c r="I2435" s="7">
        <f>MONTH(spx[[#This Row],[Date]])</f>
        <v>9</v>
      </c>
      <c r="J2435" t="b">
        <f>MOD(spx[[#This Row],[month]]-1,3)=0</f>
        <v>0</v>
      </c>
      <c r="K2435" t="b">
        <f>spx[[#This Row],[month]]&lt;&gt;I2434</f>
        <v>0</v>
      </c>
      <c r="L2435" s="8">
        <f>YEAR(spx[[#This Row],[Date]])</f>
        <v>2009</v>
      </c>
      <c r="M2435" s="8" cm="1">
        <f t="array" ref="M2435">_xlfn.IFS(spx[[#This Row],[month]]&lt;=3,1,spx[[#This Row],[month]]&lt;=6,2,spx[[#This Row],[month]]&lt;=9,3,spx[[#This Row],[month]]&lt;=12,4)</f>
        <v>3</v>
      </c>
    </row>
    <row r="2436" spans="1:13" x14ac:dyDescent="0.25">
      <c r="A2436" s="2">
        <v>40064</v>
      </c>
      <c r="B2436">
        <v>1018.669983</v>
      </c>
      <c r="C2436">
        <v>1026.0699460000001</v>
      </c>
      <c r="D2436">
        <v>1018.669983</v>
      </c>
      <c r="E2436">
        <v>1025.3900149999999</v>
      </c>
      <c r="F2436">
        <v>1025.3900149999999</v>
      </c>
      <c r="G2436">
        <v>5235160000</v>
      </c>
      <c r="H2436">
        <f>DAY(spx[[#This Row],[Date]])</f>
        <v>8</v>
      </c>
      <c r="I2436" s="7">
        <f>MONTH(spx[[#This Row],[Date]])</f>
        <v>9</v>
      </c>
      <c r="J2436" t="b">
        <f>MOD(spx[[#This Row],[month]]-1,3)=0</f>
        <v>0</v>
      </c>
      <c r="K2436" t="b">
        <f>spx[[#This Row],[month]]&lt;&gt;I2435</f>
        <v>0</v>
      </c>
      <c r="L2436" s="8">
        <f>YEAR(spx[[#This Row],[Date]])</f>
        <v>2009</v>
      </c>
      <c r="M2436" s="8" cm="1">
        <f t="array" ref="M2436">_xlfn.IFS(spx[[#This Row],[month]]&lt;=3,1,spx[[#This Row],[month]]&lt;=6,2,spx[[#This Row],[month]]&lt;=9,3,spx[[#This Row],[month]]&lt;=12,4)</f>
        <v>3</v>
      </c>
    </row>
    <row r="2437" spans="1:13" x14ac:dyDescent="0.25">
      <c r="A2437" s="2">
        <v>40065</v>
      </c>
      <c r="B2437">
        <v>1025.3599850000001</v>
      </c>
      <c r="C2437">
        <v>1036.339966</v>
      </c>
      <c r="D2437">
        <v>1023.969971</v>
      </c>
      <c r="E2437">
        <v>1033.369995</v>
      </c>
      <c r="F2437">
        <v>1033.369995</v>
      </c>
      <c r="G2437">
        <v>5202550000</v>
      </c>
      <c r="H2437">
        <f>DAY(spx[[#This Row],[Date]])</f>
        <v>9</v>
      </c>
      <c r="I2437" s="7">
        <f>MONTH(spx[[#This Row],[Date]])</f>
        <v>9</v>
      </c>
      <c r="J2437" t="b">
        <f>MOD(spx[[#This Row],[month]]-1,3)=0</f>
        <v>0</v>
      </c>
      <c r="K2437" t="b">
        <f>spx[[#This Row],[month]]&lt;&gt;I2436</f>
        <v>0</v>
      </c>
      <c r="L2437" s="8">
        <f>YEAR(spx[[#This Row],[Date]])</f>
        <v>2009</v>
      </c>
      <c r="M2437" s="8" cm="1">
        <f t="array" ref="M2437">_xlfn.IFS(spx[[#This Row],[month]]&lt;=3,1,spx[[#This Row],[month]]&lt;=6,2,spx[[#This Row],[month]]&lt;=9,3,spx[[#This Row],[month]]&lt;=12,4)</f>
        <v>3</v>
      </c>
    </row>
    <row r="2438" spans="1:13" x14ac:dyDescent="0.25">
      <c r="A2438" s="2">
        <v>40066</v>
      </c>
      <c r="B2438">
        <v>1032.98999</v>
      </c>
      <c r="C2438">
        <v>1044.1400149999999</v>
      </c>
      <c r="D2438">
        <v>1028.040039</v>
      </c>
      <c r="E2438">
        <v>1044.1400149999999</v>
      </c>
      <c r="F2438">
        <v>1044.1400149999999</v>
      </c>
      <c r="G2438">
        <v>5191380000</v>
      </c>
      <c r="H2438">
        <f>DAY(spx[[#This Row],[Date]])</f>
        <v>10</v>
      </c>
      <c r="I2438" s="7">
        <f>MONTH(spx[[#This Row],[Date]])</f>
        <v>9</v>
      </c>
      <c r="J2438" t="b">
        <f>MOD(spx[[#This Row],[month]]-1,3)=0</f>
        <v>0</v>
      </c>
      <c r="K2438" t="b">
        <f>spx[[#This Row],[month]]&lt;&gt;I2437</f>
        <v>0</v>
      </c>
      <c r="L2438" s="8">
        <f>YEAR(spx[[#This Row],[Date]])</f>
        <v>2009</v>
      </c>
      <c r="M2438" s="8" cm="1">
        <f t="array" ref="M2438">_xlfn.IFS(spx[[#This Row],[month]]&lt;=3,1,spx[[#This Row],[month]]&lt;=6,2,spx[[#This Row],[month]]&lt;=9,3,spx[[#This Row],[month]]&lt;=12,4)</f>
        <v>3</v>
      </c>
    </row>
    <row r="2439" spans="1:13" x14ac:dyDescent="0.25">
      <c r="A2439" s="2">
        <v>40067</v>
      </c>
      <c r="B2439">
        <v>1043.920044</v>
      </c>
      <c r="C2439">
        <v>1048.1800539999999</v>
      </c>
      <c r="D2439">
        <v>1038.400024</v>
      </c>
      <c r="E2439">
        <v>1042.7299800000001</v>
      </c>
      <c r="F2439">
        <v>1042.7299800000001</v>
      </c>
      <c r="G2439">
        <v>4922600000</v>
      </c>
      <c r="H2439">
        <f>DAY(spx[[#This Row],[Date]])</f>
        <v>11</v>
      </c>
      <c r="I2439" s="7">
        <f>MONTH(spx[[#This Row],[Date]])</f>
        <v>9</v>
      </c>
      <c r="J2439" t="b">
        <f>MOD(spx[[#This Row],[month]]-1,3)=0</f>
        <v>0</v>
      </c>
      <c r="K2439" t="b">
        <f>spx[[#This Row],[month]]&lt;&gt;I2438</f>
        <v>0</v>
      </c>
      <c r="L2439" s="8">
        <f>YEAR(spx[[#This Row],[Date]])</f>
        <v>2009</v>
      </c>
      <c r="M2439" s="8" cm="1">
        <f t="array" ref="M2439">_xlfn.IFS(spx[[#This Row],[month]]&lt;=3,1,spx[[#This Row],[month]]&lt;=6,2,spx[[#This Row],[month]]&lt;=9,3,spx[[#This Row],[month]]&lt;=12,4)</f>
        <v>3</v>
      </c>
    </row>
    <row r="2440" spans="1:13" x14ac:dyDescent="0.25">
      <c r="A2440" s="2">
        <v>40070</v>
      </c>
      <c r="B2440">
        <v>1040.150024</v>
      </c>
      <c r="C2440">
        <v>1049.73999</v>
      </c>
      <c r="D2440">
        <v>1035</v>
      </c>
      <c r="E2440">
        <v>1049.339966</v>
      </c>
      <c r="F2440">
        <v>1049.339966</v>
      </c>
      <c r="G2440">
        <v>4979610000</v>
      </c>
      <c r="H2440">
        <f>DAY(spx[[#This Row],[Date]])</f>
        <v>14</v>
      </c>
      <c r="I2440" s="7">
        <f>MONTH(spx[[#This Row],[Date]])</f>
        <v>9</v>
      </c>
      <c r="J2440" t="b">
        <f>MOD(spx[[#This Row],[month]]-1,3)=0</f>
        <v>0</v>
      </c>
      <c r="K2440" t="b">
        <f>spx[[#This Row],[month]]&lt;&gt;I2439</f>
        <v>0</v>
      </c>
      <c r="L2440" s="8">
        <f>YEAR(spx[[#This Row],[Date]])</f>
        <v>2009</v>
      </c>
      <c r="M2440" s="8" cm="1">
        <f t="array" ref="M2440">_xlfn.IFS(spx[[#This Row],[month]]&lt;=3,1,spx[[#This Row],[month]]&lt;=6,2,spx[[#This Row],[month]]&lt;=9,3,spx[[#This Row],[month]]&lt;=12,4)</f>
        <v>3</v>
      </c>
    </row>
    <row r="2441" spans="1:13" x14ac:dyDescent="0.25">
      <c r="A2441" s="2">
        <v>40071</v>
      </c>
      <c r="B2441">
        <v>1049.030029</v>
      </c>
      <c r="C2441">
        <v>1056.040039</v>
      </c>
      <c r="D2441">
        <v>1043.420044</v>
      </c>
      <c r="E2441">
        <v>1052.630005</v>
      </c>
      <c r="F2441">
        <v>1052.630005</v>
      </c>
      <c r="G2441">
        <v>6185620000</v>
      </c>
      <c r="H2441">
        <f>DAY(spx[[#This Row],[Date]])</f>
        <v>15</v>
      </c>
      <c r="I2441" s="7">
        <f>MONTH(spx[[#This Row],[Date]])</f>
        <v>9</v>
      </c>
      <c r="J2441" t="b">
        <f>MOD(spx[[#This Row],[month]]-1,3)=0</f>
        <v>0</v>
      </c>
      <c r="K2441" t="b">
        <f>spx[[#This Row],[month]]&lt;&gt;I2440</f>
        <v>0</v>
      </c>
      <c r="L2441" s="8">
        <f>YEAR(spx[[#This Row],[Date]])</f>
        <v>2009</v>
      </c>
      <c r="M2441" s="8" cm="1">
        <f t="array" ref="M2441">_xlfn.IFS(spx[[#This Row],[month]]&lt;=3,1,spx[[#This Row],[month]]&lt;=6,2,spx[[#This Row],[month]]&lt;=9,3,spx[[#This Row],[month]]&lt;=12,4)</f>
        <v>3</v>
      </c>
    </row>
    <row r="2442" spans="1:13" x14ac:dyDescent="0.25">
      <c r="A2442" s="2">
        <v>40072</v>
      </c>
      <c r="B2442">
        <v>1053.98999</v>
      </c>
      <c r="C2442">
        <v>1068.76001</v>
      </c>
      <c r="D2442">
        <v>1052.869995</v>
      </c>
      <c r="E2442">
        <v>1068.76001</v>
      </c>
      <c r="F2442">
        <v>1068.76001</v>
      </c>
      <c r="G2442">
        <v>6793530000</v>
      </c>
      <c r="H2442">
        <f>DAY(spx[[#This Row],[Date]])</f>
        <v>16</v>
      </c>
      <c r="I2442" s="7">
        <f>MONTH(spx[[#This Row],[Date]])</f>
        <v>9</v>
      </c>
      <c r="J2442" t="b">
        <f>MOD(spx[[#This Row],[month]]-1,3)=0</f>
        <v>0</v>
      </c>
      <c r="K2442" t="b">
        <f>spx[[#This Row],[month]]&lt;&gt;I2441</f>
        <v>0</v>
      </c>
      <c r="L2442" s="8">
        <f>YEAR(spx[[#This Row],[Date]])</f>
        <v>2009</v>
      </c>
      <c r="M2442" s="8" cm="1">
        <f t="array" ref="M2442">_xlfn.IFS(spx[[#This Row],[month]]&lt;=3,1,spx[[#This Row],[month]]&lt;=6,2,spx[[#This Row],[month]]&lt;=9,3,spx[[#This Row],[month]]&lt;=12,4)</f>
        <v>3</v>
      </c>
    </row>
    <row r="2443" spans="1:13" x14ac:dyDescent="0.25">
      <c r="A2443" s="2">
        <v>40073</v>
      </c>
      <c r="B2443">
        <v>1067.869995</v>
      </c>
      <c r="C2443">
        <v>1074.7700199999999</v>
      </c>
      <c r="D2443">
        <v>1061.1999510000001</v>
      </c>
      <c r="E2443">
        <v>1065.48999</v>
      </c>
      <c r="F2443">
        <v>1065.48999</v>
      </c>
      <c r="G2443">
        <v>6668110000</v>
      </c>
      <c r="H2443">
        <f>DAY(spx[[#This Row],[Date]])</f>
        <v>17</v>
      </c>
      <c r="I2443" s="7">
        <f>MONTH(spx[[#This Row],[Date]])</f>
        <v>9</v>
      </c>
      <c r="J2443" t="b">
        <f>MOD(spx[[#This Row],[month]]-1,3)=0</f>
        <v>0</v>
      </c>
      <c r="K2443" t="b">
        <f>spx[[#This Row],[month]]&lt;&gt;I2442</f>
        <v>0</v>
      </c>
      <c r="L2443" s="8">
        <f>YEAR(spx[[#This Row],[Date]])</f>
        <v>2009</v>
      </c>
      <c r="M2443" s="8" cm="1">
        <f t="array" ref="M2443">_xlfn.IFS(spx[[#This Row],[month]]&lt;=3,1,spx[[#This Row],[month]]&lt;=6,2,spx[[#This Row],[month]]&lt;=9,3,spx[[#This Row],[month]]&lt;=12,4)</f>
        <v>3</v>
      </c>
    </row>
    <row r="2444" spans="1:13" x14ac:dyDescent="0.25">
      <c r="A2444" s="2">
        <v>40074</v>
      </c>
      <c r="B2444">
        <v>1066.599976</v>
      </c>
      <c r="C2444">
        <v>1071.5200199999999</v>
      </c>
      <c r="D2444">
        <v>1064.2700199999999</v>
      </c>
      <c r="E2444">
        <v>1068.3000489999999</v>
      </c>
      <c r="F2444">
        <v>1068.3000489999999</v>
      </c>
      <c r="G2444">
        <v>5607970000</v>
      </c>
      <c r="H2444">
        <f>DAY(spx[[#This Row],[Date]])</f>
        <v>18</v>
      </c>
      <c r="I2444" s="7">
        <f>MONTH(spx[[#This Row],[Date]])</f>
        <v>9</v>
      </c>
      <c r="J2444" t="b">
        <f>MOD(spx[[#This Row],[month]]-1,3)=0</f>
        <v>0</v>
      </c>
      <c r="K2444" t="b">
        <f>spx[[#This Row],[month]]&lt;&gt;I2443</f>
        <v>0</v>
      </c>
      <c r="L2444" s="8">
        <f>YEAR(spx[[#This Row],[Date]])</f>
        <v>2009</v>
      </c>
      <c r="M2444" s="8" cm="1">
        <f t="array" ref="M2444">_xlfn.IFS(spx[[#This Row],[month]]&lt;=3,1,spx[[#This Row],[month]]&lt;=6,2,spx[[#This Row],[month]]&lt;=9,3,spx[[#This Row],[month]]&lt;=12,4)</f>
        <v>3</v>
      </c>
    </row>
    <row r="2445" spans="1:13" x14ac:dyDescent="0.25">
      <c r="A2445" s="2">
        <v>40077</v>
      </c>
      <c r="B2445">
        <v>1067.1400149999999</v>
      </c>
      <c r="C2445">
        <v>1067.280029</v>
      </c>
      <c r="D2445">
        <v>1057.459961</v>
      </c>
      <c r="E2445">
        <v>1064.660034</v>
      </c>
      <c r="F2445">
        <v>1064.660034</v>
      </c>
      <c r="G2445">
        <v>4615280000</v>
      </c>
      <c r="H2445">
        <f>DAY(spx[[#This Row],[Date]])</f>
        <v>21</v>
      </c>
      <c r="I2445" s="7">
        <f>MONTH(spx[[#This Row],[Date]])</f>
        <v>9</v>
      </c>
      <c r="J2445" t="b">
        <f>MOD(spx[[#This Row],[month]]-1,3)=0</f>
        <v>0</v>
      </c>
      <c r="K2445" t="b">
        <f>spx[[#This Row],[month]]&lt;&gt;I2444</f>
        <v>0</v>
      </c>
      <c r="L2445" s="8">
        <f>YEAR(spx[[#This Row],[Date]])</f>
        <v>2009</v>
      </c>
      <c r="M2445" s="8" cm="1">
        <f t="array" ref="M2445">_xlfn.IFS(spx[[#This Row],[month]]&lt;=3,1,spx[[#This Row],[month]]&lt;=6,2,spx[[#This Row],[month]]&lt;=9,3,spx[[#This Row],[month]]&lt;=12,4)</f>
        <v>3</v>
      </c>
    </row>
    <row r="2446" spans="1:13" x14ac:dyDescent="0.25">
      <c r="A2446" s="2">
        <v>40078</v>
      </c>
      <c r="B2446">
        <v>1066.349976</v>
      </c>
      <c r="C2446">
        <v>1073.8100589999999</v>
      </c>
      <c r="D2446">
        <v>1066.349976</v>
      </c>
      <c r="E2446">
        <v>1071.660034</v>
      </c>
      <c r="F2446">
        <v>1071.660034</v>
      </c>
      <c r="G2446">
        <v>5246600000</v>
      </c>
      <c r="H2446">
        <f>DAY(spx[[#This Row],[Date]])</f>
        <v>22</v>
      </c>
      <c r="I2446" s="7">
        <f>MONTH(spx[[#This Row],[Date]])</f>
        <v>9</v>
      </c>
      <c r="J2446" t="b">
        <f>MOD(spx[[#This Row],[month]]-1,3)=0</f>
        <v>0</v>
      </c>
      <c r="K2446" t="b">
        <f>spx[[#This Row],[month]]&lt;&gt;I2445</f>
        <v>0</v>
      </c>
      <c r="L2446" s="8">
        <f>YEAR(spx[[#This Row],[Date]])</f>
        <v>2009</v>
      </c>
      <c r="M2446" s="8" cm="1">
        <f t="array" ref="M2446">_xlfn.IFS(spx[[#This Row],[month]]&lt;=3,1,spx[[#This Row],[month]]&lt;=6,2,spx[[#This Row],[month]]&lt;=9,3,spx[[#This Row],[month]]&lt;=12,4)</f>
        <v>3</v>
      </c>
    </row>
    <row r="2447" spans="1:13" x14ac:dyDescent="0.25">
      <c r="A2447" s="2">
        <v>40079</v>
      </c>
      <c r="B2447">
        <v>1072.6899410000001</v>
      </c>
      <c r="C2447">
        <v>1080.150024</v>
      </c>
      <c r="D2447">
        <v>1060.3900149999999</v>
      </c>
      <c r="E2447">
        <v>1060.869995</v>
      </c>
      <c r="F2447">
        <v>1060.869995</v>
      </c>
      <c r="G2447">
        <v>5531930000</v>
      </c>
      <c r="H2447">
        <f>DAY(spx[[#This Row],[Date]])</f>
        <v>23</v>
      </c>
      <c r="I2447" s="7">
        <f>MONTH(spx[[#This Row],[Date]])</f>
        <v>9</v>
      </c>
      <c r="J2447" t="b">
        <f>MOD(spx[[#This Row],[month]]-1,3)=0</f>
        <v>0</v>
      </c>
      <c r="K2447" t="b">
        <f>spx[[#This Row],[month]]&lt;&gt;I2446</f>
        <v>0</v>
      </c>
      <c r="L2447" s="8">
        <f>YEAR(spx[[#This Row],[Date]])</f>
        <v>2009</v>
      </c>
      <c r="M2447" s="8" cm="1">
        <f t="array" ref="M2447">_xlfn.IFS(spx[[#This Row],[month]]&lt;=3,1,spx[[#This Row],[month]]&lt;=6,2,spx[[#This Row],[month]]&lt;=9,3,spx[[#This Row],[month]]&lt;=12,4)</f>
        <v>3</v>
      </c>
    </row>
    <row r="2448" spans="1:13" x14ac:dyDescent="0.25">
      <c r="A2448" s="2">
        <v>40080</v>
      </c>
      <c r="B2448">
        <v>1062.5600589999999</v>
      </c>
      <c r="C2448">
        <v>1066.290039</v>
      </c>
      <c r="D2448">
        <v>1045.849976</v>
      </c>
      <c r="E2448">
        <v>1050.780029</v>
      </c>
      <c r="F2448">
        <v>1050.780029</v>
      </c>
      <c r="G2448">
        <v>5505610000</v>
      </c>
      <c r="H2448">
        <f>DAY(spx[[#This Row],[Date]])</f>
        <v>24</v>
      </c>
      <c r="I2448" s="7">
        <f>MONTH(spx[[#This Row],[Date]])</f>
        <v>9</v>
      </c>
      <c r="J2448" t="b">
        <f>MOD(spx[[#This Row],[month]]-1,3)=0</f>
        <v>0</v>
      </c>
      <c r="K2448" t="b">
        <f>spx[[#This Row],[month]]&lt;&gt;I2447</f>
        <v>0</v>
      </c>
      <c r="L2448" s="8">
        <f>YEAR(spx[[#This Row],[Date]])</f>
        <v>2009</v>
      </c>
      <c r="M2448" s="8" cm="1">
        <f t="array" ref="M2448">_xlfn.IFS(spx[[#This Row],[month]]&lt;=3,1,spx[[#This Row],[month]]&lt;=6,2,spx[[#This Row],[month]]&lt;=9,3,spx[[#This Row],[month]]&lt;=12,4)</f>
        <v>3</v>
      </c>
    </row>
    <row r="2449" spans="1:13" x14ac:dyDescent="0.25">
      <c r="A2449" s="2">
        <v>40081</v>
      </c>
      <c r="B2449">
        <v>1049.4799800000001</v>
      </c>
      <c r="C2449">
        <v>1053.469971</v>
      </c>
      <c r="D2449">
        <v>1041.170044</v>
      </c>
      <c r="E2449">
        <v>1044.380005</v>
      </c>
      <c r="F2449">
        <v>1044.380005</v>
      </c>
      <c r="G2449">
        <v>4507090000</v>
      </c>
      <c r="H2449">
        <f>DAY(spx[[#This Row],[Date]])</f>
        <v>25</v>
      </c>
      <c r="I2449" s="7">
        <f>MONTH(spx[[#This Row],[Date]])</f>
        <v>9</v>
      </c>
      <c r="J2449" t="b">
        <f>MOD(spx[[#This Row],[month]]-1,3)=0</f>
        <v>0</v>
      </c>
      <c r="K2449" t="b">
        <f>spx[[#This Row],[month]]&lt;&gt;I2448</f>
        <v>0</v>
      </c>
      <c r="L2449" s="8">
        <f>YEAR(spx[[#This Row],[Date]])</f>
        <v>2009</v>
      </c>
      <c r="M2449" s="8" cm="1">
        <f t="array" ref="M2449">_xlfn.IFS(spx[[#This Row],[month]]&lt;=3,1,spx[[#This Row],[month]]&lt;=6,2,spx[[#This Row],[month]]&lt;=9,3,spx[[#This Row],[month]]&lt;=12,4)</f>
        <v>3</v>
      </c>
    </row>
    <row r="2450" spans="1:13" x14ac:dyDescent="0.25">
      <c r="A2450" s="2">
        <v>40084</v>
      </c>
      <c r="B2450">
        <v>1045.380005</v>
      </c>
      <c r="C2450">
        <v>1065.130005</v>
      </c>
      <c r="D2450">
        <v>1045.380005</v>
      </c>
      <c r="E2450">
        <v>1062.9799800000001</v>
      </c>
      <c r="F2450">
        <v>1062.9799800000001</v>
      </c>
      <c r="G2450">
        <v>3726950000</v>
      </c>
      <c r="H2450">
        <f>DAY(spx[[#This Row],[Date]])</f>
        <v>28</v>
      </c>
      <c r="I2450" s="7">
        <f>MONTH(spx[[#This Row],[Date]])</f>
        <v>9</v>
      </c>
      <c r="J2450" t="b">
        <f>MOD(spx[[#This Row],[month]]-1,3)=0</f>
        <v>0</v>
      </c>
      <c r="K2450" t="b">
        <f>spx[[#This Row],[month]]&lt;&gt;I2449</f>
        <v>0</v>
      </c>
      <c r="L2450" s="8">
        <f>YEAR(spx[[#This Row],[Date]])</f>
        <v>2009</v>
      </c>
      <c r="M2450" s="8" cm="1">
        <f t="array" ref="M2450">_xlfn.IFS(spx[[#This Row],[month]]&lt;=3,1,spx[[#This Row],[month]]&lt;=6,2,spx[[#This Row],[month]]&lt;=9,3,spx[[#This Row],[month]]&lt;=12,4)</f>
        <v>3</v>
      </c>
    </row>
    <row r="2451" spans="1:13" x14ac:dyDescent="0.25">
      <c r="A2451" s="2">
        <v>40085</v>
      </c>
      <c r="B2451">
        <v>1063.6899410000001</v>
      </c>
      <c r="C2451">
        <v>1069.619995</v>
      </c>
      <c r="D2451">
        <v>1057.829956</v>
      </c>
      <c r="E2451">
        <v>1060.6099850000001</v>
      </c>
      <c r="F2451">
        <v>1060.6099850000001</v>
      </c>
      <c r="G2451">
        <v>4949900000</v>
      </c>
      <c r="H2451">
        <f>DAY(spx[[#This Row],[Date]])</f>
        <v>29</v>
      </c>
      <c r="I2451" s="7">
        <f>MONTH(spx[[#This Row],[Date]])</f>
        <v>9</v>
      </c>
      <c r="J2451" t="b">
        <f>MOD(spx[[#This Row],[month]]-1,3)=0</f>
        <v>0</v>
      </c>
      <c r="K2451" t="b">
        <f>spx[[#This Row],[month]]&lt;&gt;I2450</f>
        <v>0</v>
      </c>
      <c r="L2451" s="8">
        <f>YEAR(spx[[#This Row],[Date]])</f>
        <v>2009</v>
      </c>
      <c r="M2451" s="8" cm="1">
        <f t="array" ref="M2451">_xlfn.IFS(spx[[#This Row],[month]]&lt;=3,1,spx[[#This Row],[month]]&lt;=6,2,spx[[#This Row],[month]]&lt;=9,3,spx[[#This Row],[month]]&lt;=12,4)</f>
        <v>3</v>
      </c>
    </row>
    <row r="2452" spans="1:13" x14ac:dyDescent="0.25">
      <c r="A2452" s="2">
        <v>40086</v>
      </c>
      <c r="B2452">
        <v>1061.0200199999999</v>
      </c>
      <c r="C2452">
        <v>1063.400024</v>
      </c>
      <c r="D2452">
        <v>1046.469971</v>
      </c>
      <c r="E2452">
        <v>1057.079956</v>
      </c>
      <c r="F2452">
        <v>1057.079956</v>
      </c>
      <c r="G2452">
        <v>5998860000</v>
      </c>
      <c r="H2452">
        <f>DAY(spx[[#This Row],[Date]])</f>
        <v>30</v>
      </c>
      <c r="I2452" s="7">
        <f>MONTH(spx[[#This Row],[Date]])</f>
        <v>9</v>
      </c>
      <c r="J2452" t="b">
        <f>MOD(spx[[#This Row],[month]]-1,3)=0</f>
        <v>0</v>
      </c>
      <c r="K2452" t="b">
        <f>spx[[#This Row],[month]]&lt;&gt;I2451</f>
        <v>0</v>
      </c>
      <c r="L2452" s="8">
        <f>YEAR(spx[[#This Row],[Date]])</f>
        <v>2009</v>
      </c>
      <c r="M2452" s="8" cm="1">
        <f t="array" ref="M2452">_xlfn.IFS(spx[[#This Row],[month]]&lt;=3,1,spx[[#This Row],[month]]&lt;=6,2,spx[[#This Row],[month]]&lt;=9,3,spx[[#This Row],[month]]&lt;=12,4)</f>
        <v>3</v>
      </c>
    </row>
    <row r="2453" spans="1:13" x14ac:dyDescent="0.25">
      <c r="A2453" s="2">
        <v>40087</v>
      </c>
      <c r="B2453">
        <v>1054.910034</v>
      </c>
      <c r="C2453">
        <v>1054.910034</v>
      </c>
      <c r="D2453">
        <v>1029.4499510000001</v>
      </c>
      <c r="E2453">
        <v>1029.849976</v>
      </c>
      <c r="F2453">
        <v>1029.849976</v>
      </c>
      <c r="G2453">
        <v>5791450000</v>
      </c>
      <c r="H2453">
        <f>DAY(spx[[#This Row],[Date]])</f>
        <v>1</v>
      </c>
      <c r="I2453" s="7">
        <f>MONTH(spx[[#This Row],[Date]])</f>
        <v>10</v>
      </c>
      <c r="J2453" t="b">
        <f>MOD(spx[[#This Row],[month]]-1,3)=0</f>
        <v>1</v>
      </c>
      <c r="K2453" t="b">
        <f>spx[[#This Row],[month]]&lt;&gt;I2452</f>
        <v>1</v>
      </c>
      <c r="L2453" s="8">
        <f>YEAR(spx[[#This Row],[Date]])</f>
        <v>2009</v>
      </c>
      <c r="M2453" s="8" cm="1">
        <f t="array" ref="M2453">_xlfn.IFS(spx[[#This Row],[month]]&lt;=3,1,spx[[#This Row],[month]]&lt;=6,2,spx[[#This Row],[month]]&lt;=9,3,spx[[#This Row],[month]]&lt;=12,4)</f>
        <v>4</v>
      </c>
    </row>
    <row r="2454" spans="1:13" x14ac:dyDescent="0.25">
      <c r="A2454" s="2">
        <v>40088</v>
      </c>
      <c r="B2454">
        <v>1029.709961</v>
      </c>
      <c r="C2454">
        <v>1030.599976</v>
      </c>
      <c r="D2454">
        <v>1019.950012</v>
      </c>
      <c r="E2454">
        <v>1025.209961</v>
      </c>
      <c r="F2454">
        <v>1025.209961</v>
      </c>
      <c r="G2454">
        <v>5583240000</v>
      </c>
      <c r="H2454">
        <f>DAY(spx[[#This Row],[Date]])</f>
        <v>2</v>
      </c>
      <c r="I2454" s="7">
        <f>MONTH(spx[[#This Row],[Date]])</f>
        <v>10</v>
      </c>
      <c r="J2454" t="b">
        <f>MOD(spx[[#This Row],[month]]-1,3)=0</f>
        <v>1</v>
      </c>
      <c r="K2454" t="b">
        <f>spx[[#This Row],[month]]&lt;&gt;I2453</f>
        <v>0</v>
      </c>
      <c r="L2454" s="8">
        <f>YEAR(spx[[#This Row],[Date]])</f>
        <v>2009</v>
      </c>
      <c r="M2454" s="8" cm="1">
        <f t="array" ref="M2454">_xlfn.IFS(spx[[#This Row],[month]]&lt;=3,1,spx[[#This Row],[month]]&lt;=6,2,spx[[#This Row],[month]]&lt;=9,3,spx[[#This Row],[month]]&lt;=12,4)</f>
        <v>4</v>
      </c>
    </row>
    <row r="2455" spans="1:13" x14ac:dyDescent="0.25">
      <c r="A2455" s="2">
        <v>40091</v>
      </c>
      <c r="B2455">
        <v>1026.869995</v>
      </c>
      <c r="C2455">
        <v>1042.579956</v>
      </c>
      <c r="D2455">
        <v>1025.920044</v>
      </c>
      <c r="E2455">
        <v>1040.459961</v>
      </c>
      <c r="F2455">
        <v>1040.459961</v>
      </c>
      <c r="G2455">
        <v>4313310000</v>
      </c>
      <c r="H2455">
        <f>DAY(spx[[#This Row],[Date]])</f>
        <v>5</v>
      </c>
      <c r="I2455" s="7">
        <f>MONTH(spx[[#This Row],[Date]])</f>
        <v>10</v>
      </c>
      <c r="J2455" t="b">
        <f>MOD(spx[[#This Row],[month]]-1,3)=0</f>
        <v>1</v>
      </c>
      <c r="K2455" t="b">
        <f>spx[[#This Row],[month]]&lt;&gt;I2454</f>
        <v>0</v>
      </c>
      <c r="L2455" s="8">
        <f>YEAR(spx[[#This Row],[Date]])</f>
        <v>2009</v>
      </c>
      <c r="M2455" s="8" cm="1">
        <f t="array" ref="M2455">_xlfn.IFS(spx[[#This Row],[month]]&lt;=3,1,spx[[#This Row],[month]]&lt;=6,2,spx[[#This Row],[month]]&lt;=9,3,spx[[#This Row],[month]]&lt;=12,4)</f>
        <v>4</v>
      </c>
    </row>
    <row r="2456" spans="1:13" x14ac:dyDescent="0.25">
      <c r="A2456" s="2">
        <v>40092</v>
      </c>
      <c r="B2456">
        <v>1042.0200199999999</v>
      </c>
      <c r="C2456">
        <v>1060.5500489999999</v>
      </c>
      <c r="D2456">
        <v>1042.0200199999999</v>
      </c>
      <c r="E2456">
        <v>1054.719971</v>
      </c>
      <c r="F2456">
        <v>1054.719971</v>
      </c>
      <c r="G2456">
        <v>5029840000</v>
      </c>
      <c r="H2456">
        <f>DAY(spx[[#This Row],[Date]])</f>
        <v>6</v>
      </c>
      <c r="I2456" s="7">
        <f>MONTH(spx[[#This Row],[Date]])</f>
        <v>10</v>
      </c>
      <c r="J2456" t="b">
        <f>MOD(spx[[#This Row],[month]]-1,3)=0</f>
        <v>1</v>
      </c>
      <c r="K2456" t="b">
        <f>spx[[#This Row],[month]]&lt;&gt;I2455</f>
        <v>0</v>
      </c>
      <c r="L2456" s="8">
        <f>YEAR(spx[[#This Row],[Date]])</f>
        <v>2009</v>
      </c>
      <c r="M2456" s="8" cm="1">
        <f t="array" ref="M2456">_xlfn.IFS(spx[[#This Row],[month]]&lt;=3,1,spx[[#This Row],[month]]&lt;=6,2,spx[[#This Row],[month]]&lt;=9,3,spx[[#This Row],[month]]&lt;=12,4)</f>
        <v>4</v>
      </c>
    </row>
    <row r="2457" spans="1:13" x14ac:dyDescent="0.25">
      <c r="A2457" s="2">
        <v>40093</v>
      </c>
      <c r="B2457">
        <v>1053.650024</v>
      </c>
      <c r="C2457">
        <v>1058.0200199999999</v>
      </c>
      <c r="D2457">
        <v>1050.099976</v>
      </c>
      <c r="E2457">
        <v>1057.579956</v>
      </c>
      <c r="F2457">
        <v>1057.579956</v>
      </c>
      <c r="G2457">
        <v>4238220000</v>
      </c>
      <c r="H2457">
        <f>DAY(spx[[#This Row],[Date]])</f>
        <v>7</v>
      </c>
      <c r="I2457" s="7">
        <f>MONTH(spx[[#This Row],[Date]])</f>
        <v>10</v>
      </c>
      <c r="J2457" t="b">
        <f>MOD(spx[[#This Row],[month]]-1,3)=0</f>
        <v>1</v>
      </c>
      <c r="K2457" t="b">
        <f>spx[[#This Row],[month]]&lt;&gt;I2456</f>
        <v>0</v>
      </c>
      <c r="L2457" s="8">
        <f>YEAR(spx[[#This Row],[Date]])</f>
        <v>2009</v>
      </c>
      <c r="M2457" s="8" cm="1">
        <f t="array" ref="M2457">_xlfn.IFS(spx[[#This Row],[month]]&lt;=3,1,spx[[#This Row],[month]]&lt;=6,2,spx[[#This Row],[month]]&lt;=9,3,spx[[#This Row],[month]]&lt;=12,4)</f>
        <v>4</v>
      </c>
    </row>
    <row r="2458" spans="1:13" x14ac:dyDescent="0.25">
      <c r="A2458" s="2">
        <v>40094</v>
      </c>
      <c r="B2458">
        <v>1060.030029</v>
      </c>
      <c r="C2458">
        <v>1070.670044</v>
      </c>
      <c r="D2458">
        <v>1060.030029</v>
      </c>
      <c r="E2458">
        <v>1065.4799800000001</v>
      </c>
      <c r="F2458">
        <v>1065.4799800000001</v>
      </c>
      <c r="G2458">
        <v>4988400000</v>
      </c>
      <c r="H2458">
        <f>DAY(spx[[#This Row],[Date]])</f>
        <v>8</v>
      </c>
      <c r="I2458" s="7">
        <f>MONTH(spx[[#This Row],[Date]])</f>
        <v>10</v>
      </c>
      <c r="J2458" t="b">
        <f>MOD(spx[[#This Row],[month]]-1,3)=0</f>
        <v>1</v>
      </c>
      <c r="K2458" t="b">
        <f>spx[[#This Row],[month]]&lt;&gt;I2457</f>
        <v>0</v>
      </c>
      <c r="L2458" s="8">
        <f>YEAR(spx[[#This Row],[Date]])</f>
        <v>2009</v>
      </c>
      <c r="M2458" s="8" cm="1">
        <f t="array" ref="M2458">_xlfn.IFS(spx[[#This Row],[month]]&lt;=3,1,spx[[#This Row],[month]]&lt;=6,2,spx[[#This Row],[month]]&lt;=9,3,spx[[#This Row],[month]]&lt;=12,4)</f>
        <v>4</v>
      </c>
    </row>
    <row r="2459" spans="1:13" x14ac:dyDescent="0.25">
      <c r="A2459" s="2">
        <v>40095</v>
      </c>
      <c r="B2459">
        <v>1065.280029</v>
      </c>
      <c r="C2459">
        <v>1071.51001</v>
      </c>
      <c r="D2459">
        <v>1063</v>
      </c>
      <c r="E2459">
        <v>1071.48999</v>
      </c>
      <c r="F2459">
        <v>1071.48999</v>
      </c>
      <c r="G2459">
        <v>3763780000</v>
      </c>
      <c r="H2459">
        <f>DAY(spx[[#This Row],[Date]])</f>
        <v>9</v>
      </c>
      <c r="I2459" s="7">
        <f>MONTH(spx[[#This Row],[Date]])</f>
        <v>10</v>
      </c>
      <c r="J2459" t="b">
        <f>MOD(spx[[#This Row],[month]]-1,3)=0</f>
        <v>1</v>
      </c>
      <c r="K2459" t="b">
        <f>spx[[#This Row],[month]]&lt;&gt;I2458</f>
        <v>0</v>
      </c>
      <c r="L2459" s="8">
        <f>YEAR(spx[[#This Row],[Date]])</f>
        <v>2009</v>
      </c>
      <c r="M2459" s="8" cm="1">
        <f t="array" ref="M2459">_xlfn.IFS(spx[[#This Row],[month]]&lt;=3,1,spx[[#This Row],[month]]&lt;=6,2,spx[[#This Row],[month]]&lt;=9,3,spx[[#This Row],[month]]&lt;=12,4)</f>
        <v>4</v>
      </c>
    </row>
    <row r="2460" spans="1:13" x14ac:dyDescent="0.25">
      <c r="A2460" s="2">
        <v>40098</v>
      </c>
      <c r="B2460">
        <v>1071.630005</v>
      </c>
      <c r="C2460">
        <v>1079.459961</v>
      </c>
      <c r="D2460">
        <v>1071.630005</v>
      </c>
      <c r="E2460">
        <v>1076.1899410000001</v>
      </c>
      <c r="F2460">
        <v>1076.1899410000001</v>
      </c>
      <c r="G2460">
        <v>3710430000</v>
      </c>
      <c r="H2460">
        <f>DAY(spx[[#This Row],[Date]])</f>
        <v>12</v>
      </c>
      <c r="I2460" s="7">
        <f>MONTH(spx[[#This Row],[Date]])</f>
        <v>10</v>
      </c>
      <c r="J2460" t="b">
        <f>MOD(spx[[#This Row],[month]]-1,3)=0</f>
        <v>1</v>
      </c>
      <c r="K2460" t="b">
        <f>spx[[#This Row],[month]]&lt;&gt;I2459</f>
        <v>0</v>
      </c>
      <c r="L2460" s="8">
        <f>YEAR(spx[[#This Row],[Date]])</f>
        <v>2009</v>
      </c>
      <c r="M2460" s="8" cm="1">
        <f t="array" ref="M2460">_xlfn.IFS(spx[[#This Row],[month]]&lt;=3,1,spx[[#This Row],[month]]&lt;=6,2,spx[[#This Row],[month]]&lt;=9,3,spx[[#This Row],[month]]&lt;=12,4)</f>
        <v>4</v>
      </c>
    </row>
    <row r="2461" spans="1:13" x14ac:dyDescent="0.25">
      <c r="A2461" s="2">
        <v>40099</v>
      </c>
      <c r="B2461">
        <v>1074.959961</v>
      </c>
      <c r="C2461">
        <v>1075.3000489999999</v>
      </c>
      <c r="D2461">
        <v>1066.709961</v>
      </c>
      <c r="E2461">
        <v>1073.1899410000001</v>
      </c>
      <c r="F2461">
        <v>1073.1899410000001</v>
      </c>
      <c r="G2461">
        <v>4320480000</v>
      </c>
      <c r="H2461">
        <f>DAY(spx[[#This Row],[Date]])</f>
        <v>13</v>
      </c>
      <c r="I2461" s="7">
        <f>MONTH(spx[[#This Row],[Date]])</f>
        <v>10</v>
      </c>
      <c r="J2461" t="b">
        <f>MOD(spx[[#This Row],[month]]-1,3)=0</f>
        <v>1</v>
      </c>
      <c r="K2461" t="b">
        <f>spx[[#This Row],[month]]&lt;&gt;I2460</f>
        <v>0</v>
      </c>
      <c r="L2461" s="8">
        <f>YEAR(spx[[#This Row],[Date]])</f>
        <v>2009</v>
      </c>
      <c r="M2461" s="8" cm="1">
        <f t="array" ref="M2461">_xlfn.IFS(spx[[#This Row],[month]]&lt;=3,1,spx[[#This Row],[month]]&lt;=6,2,spx[[#This Row],[month]]&lt;=9,3,spx[[#This Row],[month]]&lt;=12,4)</f>
        <v>4</v>
      </c>
    </row>
    <row r="2462" spans="1:13" x14ac:dyDescent="0.25">
      <c r="A2462" s="2">
        <v>40100</v>
      </c>
      <c r="B2462">
        <v>1078.6800539999999</v>
      </c>
      <c r="C2462">
        <v>1093.170044</v>
      </c>
      <c r="D2462">
        <v>1078.6800539999999</v>
      </c>
      <c r="E2462">
        <v>1092.0200199999999</v>
      </c>
      <c r="F2462">
        <v>1092.0200199999999</v>
      </c>
      <c r="G2462">
        <v>5406420000</v>
      </c>
      <c r="H2462">
        <f>DAY(spx[[#This Row],[Date]])</f>
        <v>14</v>
      </c>
      <c r="I2462" s="7">
        <f>MONTH(spx[[#This Row],[Date]])</f>
        <v>10</v>
      </c>
      <c r="J2462" t="b">
        <f>MOD(spx[[#This Row],[month]]-1,3)=0</f>
        <v>1</v>
      </c>
      <c r="K2462" t="b">
        <f>spx[[#This Row],[month]]&lt;&gt;I2461</f>
        <v>0</v>
      </c>
      <c r="L2462" s="8">
        <f>YEAR(spx[[#This Row],[Date]])</f>
        <v>2009</v>
      </c>
      <c r="M2462" s="8" cm="1">
        <f t="array" ref="M2462">_xlfn.IFS(spx[[#This Row],[month]]&lt;=3,1,spx[[#This Row],[month]]&lt;=6,2,spx[[#This Row],[month]]&lt;=9,3,spx[[#This Row],[month]]&lt;=12,4)</f>
        <v>4</v>
      </c>
    </row>
    <row r="2463" spans="1:13" x14ac:dyDescent="0.25">
      <c r="A2463" s="2">
        <v>40101</v>
      </c>
      <c r="B2463">
        <v>1090.3599850000001</v>
      </c>
      <c r="C2463">
        <v>1096.5600589999999</v>
      </c>
      <c r="D2463">
        <v>1086.410034</v>
      </c>
      <c r="E2463">
        <v>1096.5600589999999</v>
      </c>
      <c r="F2463">
        <v>1096.5600589999999</v>
      </c>
      <c r="G2463">
        <v>5369780000</v>
      </c>
      <c r="H2463">
        <f>DAY(spx[[#This Row],[Date]])</f>
        <v>15</v>
      </c>
      <c r="I2463" s="7">
        <f>MONTH(spx[[#This Row],[Date]])</f>
        <v>10</v>
      </c>
      <c r="J2463" t="b">
        <f>MOD(spx[[#This Row],[month]]-1,3)=0</f>
        <v>1</v>
      </c>
      <c r="K2463" t="b">
        <f>spx[[#This Row],[month]]&lt;&gt;I2462</f>
        <v>0</v>
      </c>
      <c r="L2463" s="8">
        <f>YEAR(spx[[#This Row],[Date]])</f>
        <v>2009</v>
      </c>
      <c r="M2463" s="8" cm="1">
        <f t="array" ref="M2463">_xlfn.IFS(spx[[#This Row],[month]]&lt;=3,1,spx[[#This Row],[month]]&lt;=6,2,spx[[#This Row],[month]]&lt;=9,3,spx[[#This Row],[month]]&lt;=12,4)</f>
        <v>4</v>
      </c>
    </row>
    <row r="2464" spans="1:13" x14ac:dyDescent="0.25">
      <c r="A2464" s="2">
        <v>40102</v>
      </c>
      <c r="B2464">
        <v>1094.670044</v>
      </c>
      <c r="C2464">
        <v>1094.670044</v>
      </c>
      <c r="D2464">
        <v>1081.530029</v>
      </c>
      <c r="E2464">
        <v>1087.6800539999999</v>
      </c>
      <c r="F2464">
        <v>1087.6800539999999</v>
      </c>
      <c r="G2464">
        <v>4894740000</v>
      </c>
      <c r="H2464">
        <f>DAY(spx[[#This Row],[Date]])</f>
        <v>16</v>
      </c>
      <c r="I2464" s="7">
        <f>MONTH(spx[[#This Row],[Date]])</f>
        <v>10</v>
      </c>
      <c r="J2464" t="b">
        <f>MOD(spx[[#This Row],[month]]-1,3)=0</f>
        <v>1</v>
      </c>
      <c r="K2464" t="b">
        <f>spx[[#This Row],[month]]&lt;&gt;I2463</f>
        <v>0</v>
      </c>
      <c r="L2464" s="8">
        <f>YEAR(spx[[#This Row],[Date]])</f>
        <v>2009</v>
      </c>
      <c r="M2464" s="8" cm="1">
        <f t="array" ref="M2464">_xlfn.IFS(spx[[#This Row],[month]]&lt;=3,1,spx[[#This Row],[month]]&lt;=6,2,spx[[#This Row],[month]]&lt;=9,3,spx[[#This Row],[month]]&lt;=12,4)</f>
        <v>4</v>
      </c>
    </row>
    <row r="2465" spans="1:13" x14ac:dyDescent="0.25">
      <c r="A2465" s="2">
        <v>40105</v>
      </c>
      <c r="B2465">
        <v>1088.219971</v>
      </c>
      <c r="C2465">
        <v>1100.170044</v>
      </c>
      <c r="D2465">
        <v>1086.4799800000001</v>
      </c>
      <c r="E2465">
        <v>1097.910034</v>
      </c>
      <c r="F2465">
        <v>1097.910034</v>
      </c>
      <c r="G2465">
        <v>4619240000</v>
      </c>
      <c r="H2465">
        <f>DAY(spx[[#This Row],[Date]])</f>
        <v>19</v>
      </c>
      <c r="I2465" s="7">
        <f>MONTH(spx[[#This Row],[Date]])</f>
        <v>10</v>
      </c>
      <c r="J2465" t="b">
        <f>MOD(spx[[#This Row],[month]]-1,3)=0</f>
        <v>1</v>
      </c>
      <c r="K2465" t="b">
        <f>spx[[#This Row],[month]]&lt;&gt;I2464</f>
        <v>0</v>
      </c>
      <c r="L2465" s="8">
        <f>YEAR(spx[[#This Row],[Date]])</f>
        <v>2009</v>
      </c>
      <c r="M2465" s="8" cm="1">
        <f t="array" ref="M2465">_xlfn.IFS(spx[[#This Row],[month]]&lt;=3,1,spx[[#This Row],[month]]&lt;=6,2,spx[[#This Row],[month]]&lt;=9,3,spx[[#This Row],[month]]&lt;=12,4)</f>
        <v>4</v>
      </c>
    </row>
    <row r="2466" spans="1:13" x14ac:dyDescent="0.25">
      <c r="A2466" s="2">
        <v>40106</v>
      </c>
      <c r="B2466">
        <v>1098.6400149999999</v>
      </c>
      <c r="C2466">
        <v>1098.6400149999999</v>
      </c>
      <c r="D2466">
        <v>1086.160034</v>
      </c>
      <c r="E2466">
        <v>1091.0600589999999</v>
      </c>
      <c r="F2466">
        <v>1091.0600589999999</v>
      </c>
      <c r="G2466">
        <v>5396930000</v>
      </c>
      <c r="H2466">
        <f>DAY(spx[[#This Row],[Date]])</f>
        <v>20</v>
      </c>
      <c r="I2466" s="7">
        <f>MONTH(spx[[#This Row],[Date]])</f>
        <v>10</v>
      </c>
      <c r="J2466" t="b">
        <f>MOD(spx[[#This Row],[month]]-1,3)=0</f>
        <v>1</v>
      </c>
      <c r="K2466" t="b">
        <f>spx[[#This Row],[month]]&lt;&gt;I2465</f>
        <v>0</v>
      </c>
      <c r="L2466" s="8">
        <f>YEAR(spx[[#This Row],[Date]])</f>
        <v>2009</v>
      </c>
      <c r="M2466" s="8" cm="1">
        <f t="array" ref="M2466">_xlfn.IFS(spx[[#This Row],[month]]&lt;=3,1,spx[[#This Row],[month]]&lt;=6,2,spx[[#This Row],[month]]&lt;=9,3,spx[[#This Row],[month]]&lt;=12,4)</f>
        <v>4</v>
      </c>
    </row>
    <row r="2467" spans="1:13" x14ac:dyDescent="0.25">
      <c r="A2467" s="2">
        <v>40107</v>
      </c>
      <c r="B2467">
        <v>1090.3599850000001</v>
      </c>
      <c r="C2467">
        <v>1101.3599850000001</v>
      </c>
      <c r="D2467">
        <v>1080.7700199999999</v>
      </c>
      <c r="E2467">
        <v>1081.400024</v>
      </c>
      <c r="F2467">
        <v>1081.400024</v>
      </c>
      <c r="G2467">
        <v>5616290000</v>
      </c>
      <c r="H2467">
        <f>DAY(spx[[#This Row],[Date]])</f>
        <v>21</v>
      </c>
      <c r="I2467" s="7">
        <f>MONTH(spx[[#This Row],[Date]])</f>
        <v>10</v>
      </c>
      <c r="J2467" t="b">
        <f>MOD(spx[[#This Row],[month]]-1,3)=0</f>
        <v>1</v>
      </c>
      <c r="K2467" t="b">
        <f>spx[[#This Row],[month]]&lt;&gt;I2466</f>
        <v>0</v>
      </c>
      <c r="L2467" s="8">
        <f>YEAR(spx[[#This Row],[Date]])</f>
        <v>2009</v>
      </c>
      <c r="M2467" s="8" cm="1">
        <f t="array" ref="M2467">_xlfn.IFS(spx[[#This Row],[month]]&lt;=3,1,spx[[#This Row],[month]]&lt;=6,2,spx[[#This Row],[month]]&lt;=9,3,spx[[#This Row],[month]]&lt;=12,4)</f>
        <v>4</v>
      </c>
    </row>
    <row r="2468" spans="1:13" x14ac:dyDescent="0.25">
      <c r="A2468" s="2">
        <v>40108</v>
      </c>
      <c r="B2468">
        <v>1080.959961</v>
      </c>
      <c r="C2468">
        <v>1095.209961</v>
      </c>
      <c r="D2468">
        <v>1074.3100589999999</v>
      </c>
      <c r="E2468">
        <v>1092.910034</v>
      </c>
      <c r="F2468">
        <v>1092.910034</v>
      </c>
      <c r="G2468">
        <v>5192410000</v>
      </c>
      <c r="H2468">
        <f>DAY(spx[[#This Row],[Date]])</f>
        <v>22</v>
      </c>
      <c r="I2468" s="7">
        <f>MONTH(spx[[#This Row],[Date]])</f>
        <v>10</v>
      </c>
      <c r="J2468" t="b">
        <f>MOD(spx[[#This Row],[month]]-1,3)=0</f>
        <v>1</v>
      </c>
      <c r="K2468" t="b">
        <f>spx[[#This Row],[month]]&lt;&gt;I2467</f>
        <v>0</v>
      </c>
      <c r="L2468" s="8">
        <f>YEAR(spx[[#This Row],[Date]])</f>
        <v>2009</v>
      </c>
      <c r="M2468" s="8" cm="1">
        <f t="array" ref="M2468">_xlfn.IFS(spx[[#This Row],[month]]&lt;=3,1,spx[[#This Row],[month]]&lt;=6,2,spx[[#This Row],[month]]&lt;=9,3,spx[[#This Row],[month]]&lt;=12,4)</f>
        <v>4</v>
      </c>
    </row>
    <row r="2469" spans="1:13" x14ac:dyDescent="0.25">
      <c r="A2469" s="2">
        <v>40109</v>
      </c>
      <c r="B2469">
        <v>1095.619995</v>
      </c>
      <c r="C2469">
        <v>1095.829956</v>
      </c>
      <c r="D2469">
        <v>1075.48999</v>
      </c>
      <c r="E2469">
        <v>1079.599976</v>
      </c>
      <c r="F2469">
        <v>1079.599976</v>
      </c>
      <c r="G2469">
        <v>4767460000</v>
      </c>
      <c r="H2469">
        <f>DAY(spx[[#This Row],[Date]])</f>
        <v>23</v>
      </c>
      <c r="I2469" s="7">
        <f>MONTH(spx[[#This Row],[Date]])</f>
        <v>10</v>
      </c>
      <c r="J2469" t="b">
        <f>MOD(spx[[#This Row],[month]]-1,3)=0</f>
        <v>1</v>
      </c>
      <c r="K2469" t="b">
        <f>spx[[#This Row],[month]]&lt;&gt;I2468</f>
        <v>0</v>
      </c>
      <c r="L2469" s="8">
        <f>YEAR(spx[[#This Row],[Date]])</f>
        <v>2009</v>
      </c>
      <c r="M2469" s="8" cm="1">
        <f t="array" ref="M2469">_xlfn.IFS(spx[[#This Row],[month]]&lt;=3,1,spx[[#This Row],[month]]&lt;=6,2,spx[[#This Row],[month]]&lt;=9,3,spx[[#This Row],[month]]&lt;=12,4)</f>
        <v>4</v>
      </c>
    </row>
    <row r="2470" spans="1:13" x14ac:dyDescent="0.25">
      <c r="A2470" s="2">
        <v>40112</v>
      </c>
      <c r="B2470">
        <v>1080.3599850000001</v>
      </c>
      <c r="C2470">
        <v>1091.75</v>
      </c>
      <c r="D2470">
        <v>1065.2299800000001</v>
      </c>
      <c r="E2470">
        <v>1066.9499510000001</v>
      </c>
      <c r="F2470">
        <v>1066.9499510000001</v>
      </c>
      <c r="G2470">
        <v>6363380000</v>
      </c>
      <c r="H2470">
        <f>DAY(spx[[#This Row],[Date]])</f>
        <v>26</v>
      </c>
      <c r="I2470" s="7">
        <f>MONTH(spx[[#This Row],[Date]])</f>
        <v>10</v>
      </c>
      <c r="J2470" t="b">
        <f>MOD(spx[[#This Row],[month]]-1,3)=0</f>
        <v>1</v>
      </c>
      <c r="K2470" t="b">
        <f>spx[[#This Row],[month]]&lt;&gt;I2469</f>
        <v>0</v>
      </c>
      <c r="L2470" s="8">
        <f>YEAR(spx[[#This Row],[Date]])</f>
        <v>2009</v>
      </c>
      <c r="M2470" s="8" cm="1">
        <f t="array" ref="M2470">_xlfn.IFS(spx[[#This Row],[month]]&lt;=3,1,spx[[#This Row],[month]]&lt;=6,2,spx[[#This Row],[month]]&lt;=9,3,spx[[#This Row],[month]]&lt;=12,4)</f>
        <v>4</v>
      </c>
    </row>
    <row r="2471" spans="1:13" x14ac:dyDescent="0.25">
      <c r="A2471" s="2">
        <v>40113</v>
      </c>
      <c r="B2471">
        <v>1067.540039</v>
      </c>
      <c r="C2471">
        <v>1072.4799800000001</v>
      </c>
      <c r="D2471">
        <v>1060.619995</v>
      </c>
      <c r="E2471">
        <v>1063.410034</v>
      </c>
      <c r="F2471">
        <v>1063.410034</v>
      </c>
      <c r="G2471">
        <v>5337380000</v>
      </c>
      <c r="H2471">
        <f>DAY(spx[[#This Row],[Date]])</f>
        <v>27</v>
      </c>
      <c r="I2471" s="7">
        <f>MONTH(spx[[#This Row],[Date]])</f>
        <v>10</v>
      </c>
      <c r="J2471" t="b">
        <f>MOD(spx[[#This Row],[month]]-1,3)=0</f>
        <v>1</v>
      </c>
      <c r="K2471" t="b">
        <f>spx[[#This Row],[month]]&lt;&gt;I2470</f>
        <v>0</v>
      </c>
      <c r="L2471" s="8">
        <f>YEAR(spx[[#This Row],[Date]])</f>
        <v>2009</v>
      </c>
      <c r="M2471" s="8" cm="1">
        <f t="array" ref="M2471">_xlfn.IFS(spx[[#This Row],[month]]&lt;=3,1,spx[[#This Row],[month]]&lt;=6,2,spx[[#This Row],[month]]&lt;=9,3,spx[[#This Row],[month]]&lt;=12,4)</f>
        <v>4</v>
      </c>
    </row>
    <row r="2472" spans="1:13" x14ac:dyDescent="0.25">
      <c r="A2472" s="2">
        <v>40114</v>
      </c>
      <c r="B2472">
        <v>1061.51001</v>
      </c>
      <c r="C2472">
        <v>1063.26001</v>
      </c>
      <c r="D2472">
        <v>1042.1899410000001</v>
      </c>
      <c r="E2472">
        <v>1042.630005</v>
      </c>
      <c r="F2472">
        <v>1042.630005</v>
      </c>
      <c r="G2472">
        <v>6600350000</v>
      </c>
      <c r="H2472">
        <f>DAY(spx[[#This Row],[Date]])</f>
        <v>28</v>
      </c>
      <c r="I2472" s="7">
        <f>MONTH(spx[[#This Row],[Date]])</f>
        <v>10</v>
      </c>
      <c r="J2472" t="b">
        <f>MOD(spx[[#This Row],[month]]-1,3)=0</f>
        <v>1</v>
      </c>
      <c r="K2472" t="b">
        <f>spx[[#This Row],[month]]&lt;&gt;I2471</f>
        <v>0</v>
      </c>
      <c r="L2472" s="8">
        <f>YEAR(spx[[#This Row],[Date]])</f>
        <v>2009</v>
      </c>
      <c r="M2472" s="8" cm="1">
        <f t="array" ref="M2472">_xlfn.IFS(spx[[#This Row],[month]]&lt;=3,1,spx[[#This Row],[month]]&lt;=6,2,spx[[#This Row],[month]]&lt;=9,3,spx[[#This Row],[month]]&lt;=12,4)</f>
        <v>4</v>
      </c>
    </row>
    <row r="2473" spans="1:13" x14ac:dyDescent="0.25">
      <c r="A2473" s="2">
        <v>40115</v>
      </c>
      <c r="B2473">
        <v>1043.6899410000001</v>
      </c>
      <c r="C2473">
        <v>1066.829956</v>
      </c>
      <c r="D2473">
        <v>1043.6899410000001</v>
      </c>
      <c r="E2473">
        <v>1066.1099850000001</v>
      </c>
      <c r="F2473">
        <v>1066.1099850000001</v>
      </c>
      <c r="G2473">
        <v>5595040000</v>
      </c>
      <c r="H2473">
        <f>DAY(spx[[#This Row],[Date]])</f>
        <v>29</v>
      </c>
      <c r="I2473" s="7">
        <f>MONTH(spx[[#This Row],[Date]])</f>
        <v>10</v>
      </c>
      <c r="J2473" t="b">
        <f>MOD(spx[[#This Row],[month]]-1,3)=0</f>
        <v>1</v>
      </c>
      <c r="K2473" t="b">
        <f>spx[[#This Row],[month]]&lt;&gt;I2472</f>
        <v>0</v>
      </c>
      <c r="L2473" s="8">
        <f>YEAR(spx[[#This Row],[Date]])</f>
        <v>2009</v>
      </c>
      <c r="M2473" s="8" cm="1">
        <f t="array" ref="M2473">_xlfn.IFS(spx[[#This Row],[month]]&lt;=3,1,spx[[#This Row],[month]]&lt;=6,2,spx[[#This Row],[month]]&lt;=9,3,spx[[#This Row],[month]]&lt;=12,4)</f>
        <v>4</v>
      </c>
    </row>
    <row r="2474" spans="1:13" x14ac:dyDescent="0.25">
      <c r="A2474" s="2">
        <v>40116</v>
      </c>
      <c r="B2474">
        <v>1065.410034</v>
      </c>
      <c r="C2474">
        <v>1065.410034</v>
      </c>
      <c r="D2474">
        <v>1033.380005</v>
      </c>
      <c r="E2474">
        <v>1036.1899410000001</v>
      </c>
      <c r="F2474">
        <v>1036.1899410000001</v>
      </c>
      <c r="G2474">
        <v>6512420000</v>
      </c>
      <c r="H2474">
        <f>DAY(spx[[#This Row],[Date]])</f>
        <v>30</v>
      </c>
      <c r="I2474" s="7">
        <f>MONTH(spx[[#This Row],[Date]])</f>
        <v>10</v>
      </c>
      <c r="J2474" t="b">
        <f>MOD(spx[[#This Row],[month]]-1,3)=0</f>
        <v>1</v>
      </c>
      <c r="K2474" t="b">
        <f>spx[[#This Row],[month]]&lt;&gt;I2473</f>
        <v>0</v>
      </c>
      <c r="L2474" s="8">
        <f>YEAR(spx[[#This Row],[Date]])</f>
        <v>2009</v>
      </c>
      <c r="M2474" s="8" cm="1">
        <f t="array" ref="M2474">_xlfn.IFS(spx[[#This Row],[month]]&lt;=3,1,spx[[#This Row],[month]]&lt;=6,2,spx[[#This Row],[month]]&lt;=9,3,spx[[#This Row],[month]]&lt;=12,4)</f>
        <v>4</v>
      </c>
    </row>
    <row r="2475" spans="1:13" x14ac:dyDescent="0.25">
      <c r="A2475" s="2">
        <v>40119</v>
      </c>
      <c r="B2475">
        <v>1036.1800539999999</v>
      </c>
      <c r="C2475">
        <v>1052.1800539999999</v>
      </c>
      <c r="D2475">
        <v>1029.380005</v>
      </c>
      <c r="E2475">
        <v>1042.880005</v>
      </c>
      <c r="F2475">
        <v>1042.880005</v>
      </c>
      <c r="G2475">
        <v>6202640000</v>
      </c>
      <c r="H2475">
        <f>DAY(spx[[#This Row],[Date]])</f>
        <v>2</v>
      </c>
      <c r="I2475" s="7">
        <f>MONTH(spx[[#This Row],[Date]])</f>
        <v>11</v>
      </c>
      <c r="J2475" t="b">
        <f>MOD(spx[[#This Row],[month]]-1,3)=0</f>
        <v>0</v>
      </c>
      <c r="K2475" t="b">
        <f>spx[[#This Row],[month]]&lt;&gt;I2474</f>
        <v>1</v>
      </c>
      <c r="L2475" s="8">
        <f>YEAR(spx[[#This Row],[Date]])</f>
        <v>2009</v>
      </c>
      <c r="M2475" s="8" cm="1">
        <f t="array" ref="M2475">_xlfn.IFS(spx[[#This Row],[month]]&lt;=3,1,spx[[#This Row],[month]]&lt;=6,2,spx[[#This Row],[month]]&lt;=9,3,spx[[#This Row],[month]]&lt;=12,4)</f>
        <v>4</v>
      </c>
    </row>
    <row r="2476" spans="1:13" x14ac:dyDescent="0.25">
      <c r="A2476" s="2">
        <v>40120</v>
      </c>
      <c r="B2476">
        <v>1040.920044</v>
      </c>
      <c r="C2476">
        <v>1046.3599850000001</v>
      </c>
      <c r="D2476">
        <v>1033.9399410000001</v>
      </c>
      <c r="E2476">
        <v>1045.410034</v>
      </c>
      <c r="F2476">
        <v>1045.410034</v>
      </c>
      <c r="G2476">
        <v>5487500000</v>
      </c>
      <c r="H2476">
        <f>DAY(spx[[#This Row],[Date]])</f>
        <v>3</v>
      </c>
      <c r="I2476" s="7">
        <f>MONTH(spx[[#This Row],[Date]])</f>
        <v>11</v>
      </c>
      <c r="J2476" t="b">
        <f>MOD(spx[[#This Row],[month]]-1,3)=0</f>
        <v>0</v>
      </c>
      <c r="K2476" t="b">
        <f>spx[[#This Row],[month]]&lt;&gt;I2475</f>
        <v>0</v>
      </c>
      <c r="L2476" s="8">
        <f>YEAR(spx[[#This Row],[Date]])</f>
        <v>2009</v>
      </c>
      <c r="M2476" s="8" cm="1">
        <f t="array" ref="M2476">_xlfn.IFS(spx[[#This Row],[month]]&lt;=3,1,spx[[#This Row],[month]]&lt;=6,2,spx[[#This Row],[month]]&lt;=9,3,spx[[#This Row],[month]]&lt;=12,4)</f>
        <v>4</v>
      </c>
    </row>
    <row r="2477" spans="1:13" x14ac:dyDescent="0.25">
      <c r="A2477" s="2">
        <v>40121</v>
      </c>
      <c r="B2477">
        <v>1047.1400149999999</v>
      </c>
      <c r="C2477">
        <v>1061</v>
      </c>
      <c r="D2477">
        <v>1045.150024</v>
      </c>
      <c r="E2477">
        <v>1046.5</v>
      </c>
      <c r="F2477">
        <v>1046.5</v>
      </c>
      <c r="G2477">
        <v>5635510000</v>
      </c>
      <c r="H2477">
        <f>DAY(spx[[#This Row],[Date]])</f>
        <v>4</v>
      </c>
      <c r="I2477" s="7">
        <f>MONTH(spx[[#This Row],[Date]])</f>
        <v>11</v>
      </c>
      <c r="J2477" t="b">
        <f>MOD(spx[[#This Row],[month]]-1,3)=0</f>
        <v>0</v>
      </c>
      <c r="K2477" t="b">
        <f>spx[[#This Row],[month]]&lt;&gt;I2476</f>
        <v>0</v>
      </c>
      <c r="L2477" s="8">
        <f>YEAR(spx[[#This Row],[Date]])</f>
        <v>2009</v>
      </c>
      <c r="M2477" s="8" cm="1">
        <f t="array" ref="M2477">_xlfn.IFS(spx[[#This Row],[month]]&lt;=3,1,spx[[#This Row],[month]]&lt;=6,2,spx[[#This Row],[month]]&lt;=9,3,spx[[#This Row],[month]]&lt;=12,4)</f>
        <v>4</v>
      </c>
    </row>
    <row r="2478" spans="1:13" x14ac:dyDescent="0.25">
      <c r="A2478" s="2">
        <v>40122</v>
      </c>
      <c r="B2478">
        <v>1047.3000489999999</v>
      </c>
      <c r="C2478">
        <v>1066.650024</v>
      </c>
      <c r="D2478">
        <v>1047.3000489999999</v>
      </c>
      <c r="E2478">
        <v>1066.630005</v>
      </c>
      <c r="F2478">
        <v>1066.630005</v>
      </c>
      <c r="G2478">
        <v>4848350000</v>
      </c>
      <c r="H2478">
        <f>DAY(spx[[#This Row],[Date]])</f>
        <v>5</v>
      </c>
      <c r="I2478" s="7">
        <f>MONTH(spx[[#This Row],[Date]])</f>
        <v>11</v>
      </c>
      <c r="J2478" t="b">
        <f>MOD(spx[[#This Row],[month]]-1,3)=0</f>
        <v>0</v>
      </c>
      <c r="K2478" t="b">
        <f>spx[[#This Row],[month]]&lt;&gt;I2477</f>
        <v>0</v>
      </c>
      <c r="L2478" s="8">
        <f>YEAR(spx[[#This Row],[Date]])</f>
        <v>2009</v>
      </c>
      <c r="M2478" s="8" cm="1">
        <f t="array" ref="M2478">_xlfn.IFS(spx[[#This Row],[month]]&lt;=3,1,spx[[#This Row],[month]]&lt;=6,2,spx[[#This Row],[month]]&lt;=9,3,spx[[#This Row],[month]]&lt;=12,4)</f>
        <v>4</v>
      </c>
    </row>
    <row r="2479" spans="1:13" x14ac:dyDescent="0.25">
      <c r="A2479" s="2">
        <v>40123</v>
      </c>
      <c r="B2479">
        <v>1064.9499510000001</v>
      </c>
      <c r="C2479">
        <v>1071.4799800000001</v>
      </c>
      <c r="D2479">
        <v>1059.3199460000001</v>
      </c>
      <c r="E2479">
        <v>1069.3000489999999</v>
      </c>
      <c r="F2479">
        <v>1069.3000489999999</v>
      </c>
      <c r="G2479">
        <v>4277130000</v>
      </c>
      <c r="H2479">
        <f>DAY(spx[[#This Row],[Date]])</f>
        <v>6</v>
      </c>
      <c r="I2479" s="7">
        <f>MONTH(spx[[#This Row],[Date]])</f>
        <v>11</v>
      </c>
      <c r="J2479" t="b">
        <f>MOD(spx[[#This Row],[month]]-1,3)=0</f>
        <v>0</v>
      </c>
      <c r="K2479" t="b">
        <f>spx[[#This Row],[month]]&lt;&gt;I2478</f>
        <v>0</v>
      </c>
      <c r="L2479" s="8">
        <f>YEAR(spx[[#This Row],[Date]])</f>
        <v>2009</v>
      </c>
      <c r="M2479" s="8" cm="1">
        <f t="array" ref="M2479">_xlfn.IFS(spx[[#This Row],[month]]&lt;=3,1,spx[[#This Row],[month]]&lt;=6,2,spx[[#This Row],[month]]&lt;=9,3,spx[[#This Row],[month]]&lt;=12,4)</f>
        <v>4</v>
      </c>
    </row>
    <row r="2480" spans="1:13" x14ac:dyDescent="0.25">
      <c r="A2480" s="2">
        <v>40126</v>
      </c>
      <c r="B2480">
        <v>1072.3100589999999</v>
      </c>
      <c r="C2480">
        <v>1093.1899410000001</v>
      </c>
      <c r="D2480">
        <v>1072.3100589999999</v>
      </c>
      <c r="E2480">
        <v>1093.079956</v>
      </c>
      <c r="F2480">
        <v>1093.079956</v>
      </c>
      <c r="G2480">
        <v>4460030000</v>
      </c>
      <c r="H2480">
        <f>DAY(spx[[#This Row],[Date]])</f>
        <v>9</v>
      </c>
      <c r="I2480" s="7">
        <f>MONTH(spx[[#This Row],[Date]])</f>
        <v>11</v>
      </c>
      <c r="J2480" t="b">
        <f>MOD(spx[[#This Row],[month]]-1,3)=0</f>
        <v>0</v>
      </c>
      <c r="K2480" t="b">
        <f>spx[[#This Row],[month]]&lt;&gt;I2479</f>
        <v>0</v>
      </c>
      <c r="L2480" s="8">
        <f>YEAR(spx[[#This Row],[Date]])</f>
        <v>2009</v>
      </c>
      <c r="M2480" s="8" cm="1">
        <f t="array" ref="M2480">_xlfn.IFS(spx[[#This Row],[month]]&lt;=3,1,spx[[#This Row],[month]]&lt;=6,2,spx[[#This Row],[month]]&lt;=9,3,spx[[#This Row],[month]]&lt;=12,4)</f>
        <v>4</v>
      </c>
    </row>
    <row r="2481" spans="1:13" x14ac:dyDescent="0.25">
      <c r="A2481" s="2">
        <v>40127</v>
      </c>
      <c r="B2481">
        <v>1091.8599850000001</v>
      </c>
      <c r="C2481">
        <v>1096.420044</v>
      </c>
      <c r="D2481">
        <v>1087.400024</v>
      </c>
      <c r="E2481">
        <v>1093.01001</v>
      </c>
      <c r="F2481">
        <v>1093.01001</v>
      </c>
      <c r="G2481">
        <v>4394770000</v>
      </c>
      <c r="H2481">
        <f>DAY(spx[[#This Row],[Date]])</f>
        <v>10</v>
      </c>
      <c r="I2481" s="7">
        <f>MONTH(spx[[#This Row],[Date]])</f>
        <v>11</v>
      </c>
      <c r="J2481" t="b">
        <f>MOD(spx[[#This Row],[month]]-1,3)=0</f>
        <v>0</v>
      </c>
      <c r="K2481" t="b">
        <f>spx[[#This Row],[month]]&lt;&gt;I2480</f>
        <v>0</v>
      </c>
      <c r="L2481" s="8">
        <f>YEAR(spx[[#This Row],[Date]])</f>
        <v>2009</v>
      </c>
      <c r="M2481" s="8" cm="1">
        <f t="array" ref="M2481">_xlfn.IFS(spx[[#This Row],[month]]&lt;=3,1,spx[[#This Row],[month]]&lt;=6,2,spx[[#This Row],[month]]&lt;=9,3,spx[[#This Row],[month]]&lt;=12,4)</f>
        <v>4</v>
      </c>
    </row>
    <row r="2482" spans="1:13" x14ac:dyDescent="0.25">
      <c r="A2482" s="2">
        <v>40128</v>
      </c>
      <c r="B2482">
        <v>1096.040039</v>
      </c>
      <c r="C2482">
        <v>1105.369995</v>
      </c>
      <c r="D2482">
        <v>1093.8100589999999</v>
      </c>
      <c r="E2482">
        <v>1098.51001</v>
      </c>
      <c r="F2482">
        <v>1098.51001</v>
      </c>
      <c r="G2482">
        <v>4286700000</v>
      </c>
      <c r="H2482">
        <f>DAY(spx[[#This Row],[Date]])</f>
        <v>11</v>
      </c>
      <c r="I2482" s="7">
        <f>MONTH(spx[[#This Row],[Date]])</f>
        <v>11</v>
      </c>
      <c r="J2482" t="b">
        <f>MOD(spx[[#This Row],[month]]-1,3)=0</f>
        <v>0</v>
      </c>
      <c r="K2482" t="b">
        <f>spx[[#This Row],[month]]&lt;&gt;I2481</f>
        <v>0</v>
      </c>
      <c r="L2482" s="8">
        <f>YEAR(spx[[#This Row],[Date]])</f>
        <v>2009</v>
      </c>
      <c r="M2482" s="8" cm="1">
        <f t="array" ref="M2482">_xlfn.IFS(spx[[#This Row],[month]]&lt;=3,1,spx[[#This Row],[month]]&lt;=6,2,spx[[#This Row],[month]]&lt;=9,3,spx[[#This Row],[month]]&lt;=12,4)</f>
        <v>4</v>
      </c>
    </row>
    <row r="2483" spans="1:13" x14ac:dyDescent="0.25">
      <c r="A2483" s="2">
        <v>40129</v>
      </c>
      <c r="B2483">
        <v>1098.3100589999999</v>
      </c>
      <c r="C2483">
        <v>1101.969971</v>
      </c>
      <c r="D2483">
        <v>1084.900024</v>
      </c>
      <c r="E2483">
        <v>1087.23999</v>
      </c>
      <c r="F2483">
        <v>1087.23999</v>
      </c>
      <c r="G2483">
        <v>4160250000</v>
      </c>
      <c r="H2483">
        <f>DAY(spx[[#This Row],[Date]])</f>
        <v>12</v>
      </c>
      <c r="I2483" s="7">
        <f>MONTH(spx[[#This Row],[Date]])</f>
        <v>11</v>
      </c>
      <c r="J2483" t="b">
        <f>MOD(spx[[#This Row],[month]]-1,3)=0</f>
        <v>0</v>
      </c>
      <c r="K2483" t="b">
        <f>spx[[#This Row],[month]]&lt;&gt;I2482</f>
        <v>0</v>
      </c>
      <c r="L2483" s="8">
        <f>YEAR(spx[[#This Row],[Date]])</f>
        <v>2009</v>
      </c>
      <c r="M2483" s="8" cm="1">
        <f t="array" ref="M2483">_xlfn.IFS(spx[[#This Row],[month]]&lt;=3,1,spx[[#This Row],[month]]&lt;=6,2,spx[[#This Row],[month]]&lt;=9,3,spx[[#This Row],[month]]&lt;=12,4)</f>
        <v>4</v>
      </c>
    </row>
    <row r="2484" spans="1:13" x14ac:dyDescent="0.25">
      <c r="A2484" s="2">
        <v>40130</v>
      </c>
      <c r="B2484">
        <v>1087.589966</v>
      </c>
      <c r="C2484">
        <v>1097.790039</v>
      </c>
      <c r="D2484">
        <v>1085.329956</v>
      </c>
      <c r="E2484">
        <v>1093.4799800000001</v>
      </c>
      <c r="F2484">
        <v>1093.4799800000001</v>
      </c>
      <c r="G2484">
        <v>3792610000</v>
      </c>
      <c r="H2484">
        <f>DAY(spx[[#This Row],[Date]])</f>
        <v>13</v>
      </c>
      <c r="I2484" s="7">
        <f>MONTH(spx[[#This Row],[Date]])</f>
        <v>11</v>
      </c>
      <c r="J2484" t="b">
        <f>MOD(spx[[#This Row],[month]]-1,3)=0</f>
        <v>0</v>
      </c>
      <c r="K2484" t="b">
        <f>spx[[#This Row],[month]]&lt;&gt;I2483</f>
        <v>0</v>
      </c>
      <c r="L2484" s="8">
        <f>YEAR(spx[[#This Row],[Date]])</f>
        <v>2009</v>
      </c>
      <c r="M2484" s="8" cm="1">
        <f t="array" ref="M2484">_xlfn.IFS(spx[[#This Row],[month]]&lt;=3,1,spx[[#This Row],[month]]&lt;=6,2,spx[[#This Row],[month]]&lt;=9,3,spx[[#This Row],[month]]&lt;=12,4)</f>
        <v>4</v>
      </c>
    </row>
    <row r="2485" spans="1:13" x14ac:dyDescent="0.25">
      <c r="A2485" s="2">
        <v>40133</v>
      </c>
      <c r="B2485">
        <v>1094.130005</v>
      </c>
      <c r="C2485">
        <v>1113.6899410000001</v>
      </c>
      <c r="D2485">
        <v>1094.130005</v>
      </c>
      <c r="E2485">
        <v>1109.3000489999999</v>
      </c>
      <c r="F2485">
        <v>1109.3000489999999</v>
      </c>
      <c r="G2485">
        <v>4565850000</v>
      </c>
      <c r="H2485">
        <f>DAY(spx[[#This Row],[Date]])</f>
        <v>16</v>
      </c>
      <c r="I2485" s="7">
        <f>MONTH(spx[[#This Row],[Date]])</f>
        <v>11</v>
      </c>
      <c r="J2485" t="b">
        <f>MOD(spx[[#This Row],[month]]-1,3)=0</f>
        <v>0</v>
      </c>
      <c r="K2485" t="b">
        <f>spx[[#This Row],[month]]&lt;&gt;I2484</f>
        <v>0</v>
      </c>
      <c r="L2485" s="8">
        <f>YEAR(spx[[#This Row],[Date]])</f>
        <v>2009</v>
      </c>
      <c r="M2485" s="8" cm="1">
        <f t="array" ref="M2485">_xlfn.IFS(spx[[#This Row],[month]]&lt;=3,1,spx[[#This Row],[month]]&lt;=6,2,spx[[#This Row],[month]]&lt;=9,3,spx[[#This Row],[month]]&lt;=12,4)</f>
        <v>4</v>
      </c>
    </row>
    <row r="2486" spans="1:13" x14ac:dyDescent="0.25">
      <c r="A2486" s="2">
        <v>40134</v>
      </c>
      <c r="B2486">
        <v>1109.219971</v>
      </c>
      <c r="C2486">
        <v>1110.5200199999999</v>
      </c>
      <c r="D2486">
        <v>1102.1899410000001</v>
      </c>
      <c r="E2486">
        <v>1110.3199460000001</v>
      </c>
      <c r="F2486">
        <v>1110.3199460000001</v>
      </c>
      <c r="G2486">
        <v>3824070000</v>
      </c>
      <c r="H2486">
        <f>DAY(spx[[#This Row],[Date]])</f>
        <v>17</v>
      </c>
      <c r="I2486" s="7">
        <f>MONTH(spx[[#This Row],[Date]])</f>
        <v>11</v>
      </c>
      <c r="J2486" t="b">
        <f>MOD(spx[[#This Row],[month]]-1,3)=0</f>
        <v>0</v>
      </c>
      <c r="K2486" t="b">
        <f>spx[[#This Row],[month]]&lt;&gt;I2485</f>
        <v>0</v>
      </c>
      <c r="L2486" s="8">
        <f>YEAR(spx[[#This Row],[Date]])</f>
        <v>2009</v>
      </c>
      <c r="M2486" s="8" cm="1">
        <f t="array" ref="M2486">_xlfn.IFS(spx[[#This Row],[month]]&lt;=3,1,spx[[#This Row],[month]]&lt;=6,2,spx[[#This Row],[month]]&lt;=9,3,spx[[#This Row],[month]]&lt;=12,4)</f>
        <v>4</v>
      </c>
    </row>
    <row r="2487" spans="1:13" x14ac:dyDescent="0.25">
      <c r="A2487" s="2">
        <v>40135</v>
      </c>
      <c r="B2487">
        <v>1109.4399410000001</v>
      </c>
      <c r="C2487">
        <v>1111.099976</v>
      </c>
      <c r="D2487">
        <v>1102.6999510000001</v>
      </c>
      <c r="E2487">
        <v>1109.8000489999999</v>
      </c>
      <c r="F2487">
        <v>1109.8000489999999</v>
      </c>
      <c r="G2487">
        <v>4293340000</v>
      </c>
      <c r="H2487">
        <f>DAY(spx[[#This Row],[Date]])</f>
        <v>18</v>
      </c>
      <c r="I2487" s="7">
        <f>MONTH(spx[[#This Row],[Date]])</f>
        <v>11</v>
      </c>
      <c r="J2487" t="b">
        <f>MOD(spx[[#This Row],[month]]-1,3)=0</f>
        <v>0</v>
      </c>
      <c r="K2487" t="b">
        <f>spx[[#This Row],[month]]&lt;&gt;I2486</f>
        <v>0</v>
      </c>
      <c r="L2487" s="8">
        <f>YEAR(spx[[#This Row],[Date]])</f>
        <v>2009</v>
      </c>
      <c r="M2487" s="8" cm="1">
        <f t="array" ref="M2487">_xlfn.IFS(spx[[#This Row],[month]]&lt;=3,1,spx[[#This Row],[month]]&lt;=6,2,spx[[#This Row],[month]]&lt;=9,3,spx[[#This Row],[month]]&lt;=12,4)</f>
        <v>4</v>
      </c>
    </row>
    <row r="2488" spans="1:13" x14ac:dyDescent="0.25">
      <c r="A2488" s="2">
        <v>40136</v>
      </c>
      <c r="B2488">
        <v>1106.4399410000001</v>
      </c>
      <c r="C2488">
        <v>1106.4399410000001</v>
      </c>
      <c r="D2488">
        <v>1088.400024</v>
      </c>
      <c r="E2488">
        <v>1094.900024</v>
      </c>
      <c r="F2488">
        <v>1094.900024</v>
      </c>
      <c r="G2488">
        <v>4178030000</v>
      </c>
      <c r="H2488">
        <f>DAY(spx[[#This Row],[Date]])</f>
        <v>19</v>
      </c>
      <c r="I2488" s="7">
        <f>MONTH(spx[[#This Row],[Date]])</f>
        <v>11</v>
      </c>
      <c r="J2488" t="b">
        <f>MOD(spx[[#This Row],[month]]-1,3)=0</f>
        <v>0</v>
      </c>
      <c r="K2488" t="b">
        <f>spx[[#This Row],[month]]&lt;&gt;I2487</f>
        <v>0</v>
      </c>
      <c r="L2488" s="8">
        <f>YEAR(spx[[#This Row],[Date]])</f>
        <v>2009</v>
      </c>
      <c r="M2488" s="8" cm="1">
        <f t="array" ref="M2488">_xlfn.IFS(spx[[#This Row],[month]]&lt;=3,1,spx[[#This Row],[month]]&lt;=6,2,spx[[#This Row],[month]]&lt;=9,3,spx[[#This Row],[month]]&lt;=12,4)</f>
        <v>4</v>
      </c>
    </row>
    <row r="2489" spans="1:13" x14ac:dyDescent="0.25">
      <c r="A2489" s="2">
        <v>40137</v>
      </c>
      <c r="B2489">
        <v>1094.660034</v>
      </c>
      <c r="C2489">
        <v>1094.660034</v>
      </c>
      <c r="D2489">
        <v>1086.8100589999999</v>
      </c>
      <c r="E2489">
        <v>1091.380005</v>
      </c>
      <c r="F2489">
        <v>1091.380005</v>
      </c>
      <c r="G2489">
        <v>3751230000</v>
      </c>
      <c r="H2489">
        <f>DAY(spx[[#This Row],[Date]])</f>
        <v>20</v>
      </c>
      <c r="I2489" s="7">
        <f>MONTH(spx[[#This Row],[Date]])</f>
        <v>11</v>
      </c>
      <c r="J2489" t="b">
        <f>MOD(spx[[#This Row],[month]]-1,3)=0</f>
        <v>0</v>
      </c>
      <c r="K2489" t="b">
        <f>spx[[#This Row],[month]]&lt;&gt;I2488</f>
        <v>0</v>
      </c>
      <c r="L2489" s="8">
        <f>YEAR(spx[[#This Row],[Date]])</f>
        <v>2009</v>
      </c>
      <c r="M2489" s="8" cm="1">
        <f t="array" ref="M2489">_xlfn.IFS(spx[[#This Row],[month]]&lt;=3,1,spx[[#This Row],[month]]&lt;=6,2,spx[[#This Row],[month]]&lt;=9,3,spx[[#This Row],[month]]&lt;=12,4)</f>
        <v>4</v>
      </c>
    </row>
    <row r="2490" spans="1:13" x14ac:dyDescent="0.25">
      <c r="A2490" s="2">
        <v>40140</v>
      </c>
      <c r="B2490">
        <v>1094.8599850000001</v>
      </c>
      <c r="C2490">
        <v>1112.380005</v>
      </c>
      <c r="D2490">
        <v>1094.8599850000001</v>
      </c>
      <c r="E2490">
        <v>1106.23999</v>
      </c>
      <c r="F2490">
        <v>1106.23999</v>
      </c>
      <c r="G2490">
        <v>3827920000</v>
      </c>
      <c r="H2490">
        <f>DAY(spx[[#This Row],[Date]])</f>
        <v>23</v>
      </c>
      <c r="I2490" s="7">
        <f>MONTH(spx[[#This Row],[Date]])</f>
        <v>11</v>
      </c>
      <c r="J2490" t="b">
        <f>MOD(spx[[#This Row],[month]]-1,3)=0</f>
        <v>0</v>
      </c>
      <c r="K2490" t="b">
        <f>spx[[#This Row],[month]]&lt;&gt;I2489</f>
        <v>0</v>
      </c>
      <c r="L2490" s="8">
        <f>YEAR(spx[[#This Row],[Date]])</f>
        <v>2009</v>
      </c>
      <c r="M2490" s="8" cm="1">
        <f t="array" ref="M2490">_xlfn.IFS(spx[[#This Row],[month]]&lt;=3,1,spx[[#This Row],[month]]&lt;=6,2,spx[[#This Row],[month]]&lt;=9,3,spx[[#This Row],[month]]&lt;=12,4)</f>
        <v>4</v>
      </c>
    </row>
    <row r="2491" spans="1:13" x14ac:dyDescent="0.25">
      <c r="A2491" s="2">
        <v>40141</v>
      </c>
      <c r="B2491">
        <v>1105.829956</v>
      </c>
      <c r="C2491">
        <v>1107.5600589999999</v>
      </c>
      <c r="D2491">
        <v>1097.630005</v>
      </c>
      <c r="E2491">
        <v>1105.650024</v>
      </c>
      <c r="F2491">
        <v>1105.650024</v>
      </c>
      <c r="G2491">
        <v>3700820000</v>
      </c>
      <c r="H2491">
        <f>DAY(spx[[#This Row],[Date]])</f>
        <v>24</v>
      </c>
      <c r="I2491" s="7">
        <f>MONTH(spx[[#This Row],[Date]])</f>
        <v>11</v>
      </c>
      <c r="J2491" t="b">
        <f>MOD(spx[[#This Row],[month]]-1,3)=0</f>
        <v>0</v>
      </c>
      <c r="K2491" t="b">
        <f>spx[[#This Row],[month]]&lt;&gt;I2490</f>
        <v>0</v>
      </c>
      <c r="L2491" s="8">
        <f>YEAR(spx[[#This Row],[Date]])</f>
        <v>2009</v>
      </c>
      <c r="M2491" s="8" cm="1">
        <f t="array" ref="M2491">_xlfn.IFS(spx[[#This Row],[month]]&lt;=3,1,spx[[#This Row],[month]]&lt;=6,2,spx[[#This Row],[month]]&lt;=9,3,spx[[#This Row],[month]]&lt;=12,4)</f>
        <v>4</v>
      </c>
    </row>
    <row r="2492" spans="1:13" x14ac:dyDescent="0.25">
      <c r="A2492" s="2">
        <v>40142</v>
      </c>
      <c r="B2492">
        <v>1106.48999</v>
      </c>
      <c r="C2492">
        <v>1111.1800539999999</v>
      </c>
      <c r="D2492">
        <v>1104.75</v>
      </c>
      <c r="E2492">
        <v>1110.630005</v>
      </c>
      <c r="F2492">
        <v>1110.630005</v>
      </c>
      <c r="G2492">
        <v>3036350000</v>
      </c>
      <c r="H2492">
        <f>DAY(spx[[#This Row],[Date]])</f>
        <v>25</v>
      </c>
      <c r="I2492" s="7">
        <f>MONTH(spx[[#This Row],[Date]])</f>
        <v>11</v>
      </c>
      <c r="J2492" t="b">
        <f>MOD(spx[[#This Row],[month]]-1,3)=0</f>
        <v>0</v>
      </c>
      <c r="K2492" t="b">
        <f>spx[[#This Row],[month]]&lt;&gt;I2491</f>
        <v>0</v>
      </c>
      <c r="L2492" s="8">
        <f>YEAR(spx[[#This Row],[Date]])</f>
        <v>2009</v>
      </c>
      <c r="M2492" s="8" cm="1">
        <f t="array" ref="M2492">_xlfn.IFS(spx[[#This Row],[month]]&lt;=3,1,spx[[#This Row],[month]]&lt;=6,2,spx[[#This Row],[month]]&lt;=9,3,spx[[#This Row],[month]]&lt;=12,4)</f>
        <v>4</v>
      </c>
    </row>
    <row r="2493" spans="1:13" x14ac:dyDescent="0.25">
      <c r="A2493" s="2">
        <v>40144</v>
      </c>
      <c r="B2493">
        <v>1105.469971</v>
      </c>
      <c r="C2493">
        <v>1105.469971</v>
      </c>
      <c r="D2493">
        <v>1083.73999</v>
      </c>
      <c r="E2493">
        <v>1091.48999</v>
      </c>
      <c r="F2493">
        <v>1091.48999</v>
      </c>
      <c r="G2493">
        <v>2362910000</v>
      </c>
      <c r="H2493">
        <f>DAY(spx[[#This Row],[Date]])</f>
        <v>27</v>
      </c>
      <c r="I2493" s="7">
        <f>MONTH(spx[[#This Row],[Date]])</f>
        <v>11</v>
      </c>
      <c r="J2493" t="b">
        <f>MOD(spx[[#This Row],[month]]-1,3)=0</f>
        <v>0</v>
      </c>
      <c r="K2493" t="b">
        <f>spx[[#This Row],[month]]&lt;&gt;I2492</f>
        <v>0</v>
      </c>
      <c r="L2493" s="8">
        <f>YEAR(spx[[#This Row],[Date]])</f>
        <v>2009</v>
      </c>
      <c r="M2493" s="8" cm="1">
        <f t="array" ref="M2493">_xlfn.IFS(spx[[#This Row],[month]]&lt;=3,1,spx[[#This Row],[month]]&lt;=6,2,spx[[#This Row],[month]]&lt;=9,3,spx[[#This Row],[month]]&lt;=12,4)</f>
        <v>4</v>
      </c>
    </row>
    <row r="2494" spans="1:13" x14ac:dyDescent="0.25">
      <c r="A2494" s="2">
        <v>40147</v>
      </c>
      <c r="B2494">
        <v>1091.0699460000001</v>
      </c>
      <c r="C2494">
        <v>1097.23999</v>
      </c>
      <c r="D2494">
        <v>1086.25</v>
      </c>
      <c r="E2494">
        <v>1095.630005</v>
      </c>
      <c r="F2494">
        <v>1095.630005</v>
      </c>
      <c r="G2494">
        <v>3895520000</v>
      </c>
      <c r="H2494">
        <f>DAY(spx[[#This Row],[Date]])</f>
        <v>30</v>
      </c>
      <c r="I2494" s="7">
        <f>MONTH(spx[[#This Row],[Date]])</f>
        <v>11</v>
      </c>
      <c r="J2494" t="b">
        <f>MOD(spx[[#This Row],[month]]-1,3)=0</f>
        <v>0</v>
      </c>
      <c r="K2494" t="b">
        <f>spx[[#This Row],[month]]&lt;&gt;I2493</f>
        <v>0</v>
      </c>
      <c r="L2494" s="8">
        <f>YEAR(spx[[#This Row],[Date]])</f>
        <v>2009</v>
      </c>
      <c r="M2494" s="8" cm="1">
        <f t="array" ref="M2494">_xlfn.IFS(spx[[#This Row],[month]]&lt;=3,1,spx[[#This Row],[month]]&lt;=6,2,spx[[#This Row],[month]]&lt;=9,3,spx[[#This Row],[month]]&lt;=12,4)</f>
        <v>4</v>
      </c>
    </row>
    <row r="2495" spans="1:13" x14ac:dyDescent="0.25">
      <c r="A2495" s="2">
        <v>40148</v>
      </c>
      <c r="B2495">
        <v>1098.8900149999999</v>
      </c>
      <c r="C2495">
        <v>1112.280029</v>
      </c>
      <c r="D2495">
        <v>1098.8900149999999</v>
      </c>
      <c r="E2495">
        <v>1108.8599850000001</v>
      </c>
      <c r="F2495">
        <v>1108.8599850000001</v>
      </c>
      <c r="G2495">
        <v>4249310000</v>
      </c>
      <c r="H2495">
        <f>DAY(spx[[#This Row],[Date]])</f>
        <v>1</v>
      </c>
      <c r="I2495" s="7">
        <f>MONTH(spx[[#This Row],[Date]])</f>
        <v>12</v>
      </c>
      <c r="J2495" t="b">
        <f>MOD(spx[[#This Row],[month]]-1,3)=0</f>
        <v>0</v>
      </c>
      <c r="K2495" t="b">
        <f>spx[[#This Row],[month]]&lt;&gt;I2494</f>
        <v>1</v>
      </c>
      <c r="L2495" s="8">
        <f>YEAR(spx[[#This Row],[Date]])</f>
        <v>2009</v>
      </c>
      <c r="M2495" s="8" cm="1">
        <f t="array" ref="M2495">_xlfn.IFS(spx[[#This Row],[month]]&lt;=3,1,spx[[#This Row],[month]]&lt;=6,2,spx[[#This Row],[month]]&lt;=9,3,spx[[#This Row],[month]]&lt;=12,4)</f>
        <v>4</v>
      </c>
    </row>
    <row r="2496" spans="1:13" x14ac:dyDescent="0.25">
      <c r="A2496" s="2">
        <v>40149</v>
      </c>
      <c r="B2496">
        <v>1109.030029</v>
      </c>
      <c r="C2496">
        <v>1115.579956</v>
      </c>
      <c r="D2496">
        <v>1105.290039</v>
      </c>
      <c r="E2496">
        <v>1109.23999</v>
      </c>
      <c r="F2496">
        <v>1109.23999</v>
      </c>
      <c r="G2496">
        <v>3941340000</v>
      </c>
      <c r="H2496">
        <f>DAY(spx[[#This Row],[Date]])</f>
        <v>2</v>
      </c>
      <c r="I2496" s="7">
        <f>MONTH(spx[[#This Row],[Date]])</f>
        <v>12</v>
      </c>
      <c r="J2496" t="b">
        <f>MOD(spx[[#This Row],[month]]-1,3)=0</f>
        <v>0</v>
      </c>
      <c r="K2496" t="b">
        <f>spx[[#This Row],[month]]&lt;&gt;I2495</f>
        <v>0</v>
      </c>
      <c r="L2496" s="8">
        <f>YEAR(spx[[#This Row],[Date]])</f>
        <v>2009</v>
      </c>
      <c r="M2496" s="8" cm="1">
        <f t="array" ref="M2496">_xlfn.IFS(spx[[#This Row],[month]]&lt;=3,1,spx[[#This Row],[month]]&lt;=6,2,spx[[#This Row],[month]]&lt;=9,3,spx[[#This Row],[month]]&lt;=12,4)</f>
        <v>4</v>
      </c>
    </row>
    <row r="2497" spans="1:13" x14ac:dyDescent="0.25">
      <c r="A2497" s="2">
        <v>40150</v>
      </c>
      <c r="B2497">
        <v>1110.589966</v>
      </c>
      <c r="C2497">
        <v>1117.280029</v>
      </c>
      <c r="D2497">
        <v>1098.73999</v>
      </c>
      <c r="E2497">
        <v>1099.920044</v>
      </c>
      <c r="F2497">
        <v>1099.920044</v>
      </c>
      <c r="G2497">
        <v>4810030000</v>
      </c>
      <c r="H2497">
        <f>DAY(spx[[#This Row],[Date]])</f>
        <v>3</v>
      </c>
      <c r="I2497" s="7">
        <f>MONTH(spx[[#This Row],[Date]])</f>
        <v>12</v>
      </c>
      <c r="J2497" t="b">
        <f>MOD(spx[[#This Row],[month]]-1,3)=0</f>
        <v>0</v>
      </c>
      <c r="K2497" t="b">
        <f>spx[[#This Row],[month]]&lt;&gt;I2496</f>
        <v>0</v>
      </c>
      <c r="L2497" s="8">
        <f>YEAR(spx[[#This Row],[Date]])</f>
        <v>2009</v>
      </c>
      <c r="M2497" s="8" cm="1">
        <f t="array" ref="M2497">_xlfn.IFS(spx[[#This Row],[month]]&lt;=3,1,spx[[#This Row],[month]]&lt;=6,2,spx[[#This Row],[month]]&lt;=9,3,spx[[#This Row],[month]]&lt;=12,4)</f>
        <v>4</v>
      </c>
    </row>
    <row r="2498" spans="1:13" x14ac:dyDescent="0.25">
      <c r="A2498" s="2">
        <v>40151</v>
      </c>
      <c r="B2498">
        <v>1100.4300539999999</v>
      </c>
      <c r="C2498">
        <v>1119.130005</v>
      </c>
      <c r="D2498">
        <v>1096.5200199999999</v>
      </c>
      <c r="E2498">
        <v>1105.9799800000001</v>
      </c>
      <c r="F2498">
        <v>1105.9799800000001</v>
      </c>
      <c r="G2498">
        <v>5781140000</v>
      </c>
      <c r="H2498">
        <f>DAY(spx[[#This Row],[Date]])</f>
        <v>4</v>
      </c>
      <c r="I2498" s="7">
        <f>MONTH(spx[[#This Row],[Date]])</f>
        <v>12</v>
      </c>
      <c r="J2498" t="b">
        <f>MOD(spx[[#This Row],[month]]-1,3)=0</f>
        <v>0</v>
      </c>
      <c r="K2498" t="b">
        <f>spx[[#This Row],[month]]&lt;&gt;I2497</f>
        <v>0</v>
      </c>
      <c r="L2498" s="8">
        <f>YEAR(spx[[#This Row],[Date]])</f>
        <v>2009</v>
      </c>
      <c r="M2498" s="8" cm="1">
        <f t="array" ref="M2498">_xlfn.IFS(spx[[#This Row],[month]]&lt;=3,1,spx[[#This Row],[month]]&lt;=6,2,spx[[#This Row],[month]]&lt;=9,3,spx[[#This Row],[month]]&lt;=12,4)</f>
        <v>4</v>
      </c>
    </row>
    <row r="2499" spans="1:13" x14ac:dyDescent="0.25">
      <c r="A2499" s="2">
        <v>40154</v>
      </c>
      <c r="B2499">
        <v>1105.5200199999999</v>
      </c>
      <c r="C2499">
        <v>1110.719971</v>
      </c>
      <c r="D2499">
        <v>1100.829956</v>
      </c>
      <c r="E2499">
        <v>1103.25</v>
      </c>
      <c r="F2499">
        <v>1103.25</v>
      </c>
      <c r="G2499">
        <v>4103360000</v>
      </c>
      <c r="H2499">
        <f>DAY(spx[[#This Row],[Date]])</f>
        <v>7</v>
      </c>
      <c r="I2499" s="7">
        <f>MONTH(spx[[#This Row],[Date]])</f>
        <v>12</v>
      </c>
      <c r="J2499" t="b">
        <f>MOD(spx[[#This Row],[month]]-1,3)=0</f>
        <v>0</v>
      </c>
      <c r="K2499" t="b">
        <f>spx[[#This Row],[month]]&lt;&gt;I2498</f>
        <v>0</v>
      </c>
      <c r="L2499" s="8">
        <f>YEAR(spx[[#This Row],[Date]])</f>
        <v>2009</v>
      </c>
      <c r="M2499" s="8" cm="1">
        <f t="array" ref="M2499">_xlfn.IFS(spx[[#This Row],[month]]&lt;=3,1,spx[[#This Row],[month]]&lt;=6,2,spx[[#This Row],[month]]&lt;=9,3,spx[[#This Row],[month]]&lt;=12,4)</f>
        <v>4</v>
      </c>
    </row>
    <row r="2500" spans="1:13" x14ac:dyDescent="0.25">
      <c r="A2500" s="2">
        <v>40155</v>
      </c>
      <c r="B2500">
        <v>1103.040039</v>
      </c>
      <c r="C2500">
        <v>1103.040039</v>
      </c>
      <c r="D2500">
        <v>1088.6099850000001</v>
      </c>
      <c r="E2500">
        <v>1091.9399410000001</v>
      </c>
      <c r="F2500">
        <v>1091.9399410000001</v>
      </c>
      <c r="G2500">
        <v>4748030000</v>
      </c>
      <c r="H2500">
        <f>DAY(spx[[#This Row],[Date]])</f>
        <v>8</v>
      </c>
      <c r="I2500" s="7">
        <f>MONTH(spx[[#This Row],[Date]])</f>
        <v>12</v>
      </c>
      <c r="J2500" t="b">
        <f>MOD(spx[[#This Row],[month]]-1,3)=0</f>
        <v>0</v>
      </c>
      <c r="K2500" t="b">
        <f>spx[[#This Row],[month]]&lt;&gt;I2499</f>
        <v>0</v>
      </c>
      <c r="L2500" s="8">
        <f>YEAR(spx[[#This Row],[Date]])</f>
        <v>2009</v>
      </c>
      <c r="M2500" s="8" cm="1">
        <f t="array" ref="M2500">_xlfn.IFS(spx[[#This Row],[month]]&lt;=3,1,spx[[#This Row],[month]]&lt;=6,2,spx[[#This Row],[month]]&lt;=9,3,spx[[#This Row],[month]]&lt;=12,4)</f>
        <v>4</v>
      </c>
    </row>
    <row r="2501" spans="1:13" x14ac:dyDescent="0.25">
      <c r="A2501" s="2">
        <v>40156</v>
      </c>
      <c r="B2501">
        <v>1091.0699460000001</v>
      </c>
      <c r="C2501">
        <v>1097.040039</v>
      </c>
      <c r="D2501">
        <v>1085.8900149999999</v>
      </c>
      <c r="E2501">
        <v>1095.9499510000001</v>
      </c>
      <c r="F2501">
        <v>1095.9499510000001</v>
      </c>
      <c r="G2501">
        <v>4115410000</v>
      </c>
      <c r="H2501">
        <f>DAY(spx[[#This Row],[Date]])</f>
        <v>9</v>
      </c>
      <c r="I2501" s="7">
        <f>MONTH(spx[[#This Row],[Date]])</f>
        <v>12</v>
      </c>
      <c r="J2501" t="b">
        <f>MOD(spx[[#This Row],[month]]-1,3)=0</f>
        <v>0</v>
      </c>
      <c r="K2501" t="b">
        <f>spx[[#This Row],[month]]&lt;&gt;I2500</f>
        <v>0</v>
      </c>
      <c r="L2501" s="8">
        <f>YEAR(spx[[#This Row],[Date]])</f>
        <v>2009</v>
      </c>
      <c r="M2501" s="8" cm="1">
        <f t="array" ref="M2501">_xlfn.IFS(spx[[#This Row],[month]]&lt;=3,1,spx[[#This Row],[month]]&lt;=6,2,spx[[#This Row],[month]]&lt;=9,3,spx[[#This Row],[month]]&lt;=12,4)</f>
        <v>4</v>
      </c>
    </row>
    <row r="2502" spans="1:13" x14ac:dyDescent="0.25">
      <c r="A2502" s="2">
        <v>40157</v>
      </c>
      <c r="B2502">
        <v>1098.6899410000001</v>
      </c>
      <c r="C2502">
        <v>1106.25</v>
      </c>
      <c r="D2502">
        <v>1098.6899410000001</v>
      </c>
      <c r="E2502">
        <v>1102.349976</v>
      </c>
      <c r="F2502">
        <v>1102.349976</v>
      </c>
      <c r="G2502">
        <v>3996490000</v>
      </c>
      <c r="H2502">
        <f>DAY(spx[[#This Row],[Date]])</f>
        <v>10</v>
      </c>
      <c r="I2502" s="7">
        <f>MONTH(spx[[#This Row],[Date]])</f>
        <v>12</v>
      </c>
      <c r="J2502" t="b">
        <f>MOD(spx[[#This Row],[month]]-1,3)=0</f>
        <v>0</v>
      </c>
      <c r="K2502" t="b">
        <f>spx[[#This Row],[month]]&lt;&gt;I2501</f>
        <v>0</v>
      </c>
      <c r="L2502" s="8">
        <f>YEAR(spx[[#This Row],[Date]])</f>
        <v>2009</v>
      </c>
      <c r="M2502" s="8" cm="1">
        <f t="array" ref="M2502">_xlfn.IFS(spx[[#This Row],[month]]&lt;=3,1,spx[[#This Row],[month]]&lt;=6,2,spx[[#This Row],[month]]&lt;=9,3,spx[[#This Row],[month]]&lt;=12,4)</f>
        <v>4</v>
      </c>
    </row>
    <row r="2503" spans="1:13" x14ac:dyDescent="0.25">
      <c r="A2503" s="2">
        <v>40158</v>
      </c>
      <c r="B2503">
        <v>1103.959961</v>
      </c>
      <c r="C2503">
        <v>1108.5</v>
      </c>
      <c r="D2503">
        <v>1101.339966</v>
      </c>
      <c r="E2503">
        <v>1106.410034</v>
      </c>
      <c r="F2503">
        <v>1106.410034</v>
      </c>
      <c r="G2503">
        <v>3791090000</v>
      </c>
      <c r="H2503">
        <f>DAY(spx[[#This Row],[Date]])</f>
        <v>11</v>
      </c>
      <c r="I2503" s="7">
        <f>MONTH(spx[[#This Row],[Date]])</f>
        <v>12</v>
      </c>
      <c r="J2503" t="b">
        <f>MOD(spx[[#This Row],[month]]-1,3)=0</f>
        <v>0</v>
      </c>
      <c r="K2503" t="b">
        <f>spx[[#This Row],[month]]&lt;&gt;I2502</f>
        <v>0</v>
      </c>
      <c r="L2503" s="8">
        <f>YEAR(spx[[#This Row],[Date]])</f>
        <v>2009</v>
      </c>
      <c r="M2503" s="8" cm="1">
        <f t="array" ref="M2503">_xlfn.IFS(spx[[#This Row],[month]]&lt;=3,1,spx[[#This Row],[month]]&lt;=6,2,spx[[#This Row],[month]]&lt;=9,3,spx[[#This Row],[month]]&lt;=12,4)</f>
        <v>4</v>
      </c>
    </row>
    <row r="2504" spans="1:13" x14ac:dyDescent="0.25">
      <c r="A2504" s="2">
        <v>40161</v>
      </c>
      <c r="B2504">
        <v>1107.839966</v>
      </c>
      <c r="C2504">
        <v>1114.76001</v>
      </c>
      <c r="D2504">
        <v>1107.839966</v>
      </c>
      <c r="E2504">
        <v>1114.1099850000001</v>
      </c>
      <c r="F2504">
        <v>1114.1099850000001</v>
      </c>
      <c r="G2504">
        <v>4548490000</v>
      </c>
      <c r="H2504">
        <f>DAY(spx[[#This Row],[Date]])</f>
        <v>14</v>
      </c>
      <c r="I2504" s="7">
        <f>MONTH(spx[[#This Row],[Date]])</f>
        <v>12</v>
      </c>
      <c r="J2504" t="b">
        <f>MOD(spx[[#This Row],[month]]-1,3)=0</f>
        <v>0</v>
      </c>
      <c r="K2504" t="b">
        <f>spx[[#This Row],[month]]&lt;&gt;I2503</f>
        <v>0</v>
      </c>
      <c r="L2504" s="8">
        <f>YEAR(spx[[#This Row],[Date]])</f>
        <v>2009</v>
      </c>
      <c r="M2504" s="8" cm="1">
        <f t="array" ref="M2504">_xlfn.IFS(spx[[#This Row],[month]]&lt;=3,1,spx[[#This Row],[month]]&lt;=6,2,spx[[#This Row],[month]]&lt;=9,3,spx[[#This Row],[month]]&lt;=12,4)</f>
        <v>4</v>
      </c>
    </row>
    <row r="2505" spans="1:13" x14ac:dyDescent="0.25">
      <c r="A2505" s="2">
        <v>40162</v>
      </c>
      <c r="B2505">
        <v>1114.1099850000001</v>
      </c>
      <c r="C2505">
        <v>1114.1099850000001</v>
      </c>
      <c r="D2505">
        <v>1105.349976</v>
      </c>
      <c r="E2505">
        <v>1107.9300539999999</v>
      </c>
      <c r="F2505">
        <v>1107.9300539999999</v>
      </c>
      <c r="G2505">
        <v>5045100000</v>
      </c>
      <c r="H2505">
        <f>DAY(spx[[#This Row],[Date]])</f>
        <v>15</v>
      </c>
      <c r="I2505" s="7">
        <f>MONTH(spx[[#This Row],[Date]])</f>
        <v>12</v>
      </c>
      <c r="J2505" t="b">
        <f>MOD(spx[[#This Row],[month]]-1,3)=0</f>
        <v>0</v>
      </c>
      <c r="K2505" t="b">
        <f>spx[[#This Row],[month]]&lt;&gt;I2504</f>
        <v>0</v>
      </c>
      <c r="L2505" s="8">
        <f>YEAR(spx[[#This Row],[Date]])</f>
        <v>2009</v>
      </c>
      <c r="M2505" s="8" cm="1">
        <f t="array" ref="M2505">_xlfn.IFS(spx[[#This Row],[month]]&lt;=3,1,spx[[#This Row],[month]]&lt;=6,2,spx[[#This Row],[month]]&lt;=9,3,spx[[#This Row],[month]]&lt;=12,4)</f>
        <v>4</v>
      </c>
    </row>
    <row r="2506" spans="1:13" x14ac:dyDescent="0.25">
      <c r="A2506" s="2">
        <v>40163</v>
      </c>
      <c r="B2506">
        <v>1108.6099850000001</v>
      </c>
      <c r="C2506">
        <v>1116.209961</v>
      </c>
      <c r="D2506">
        <v>1107.959961</v>
      </c>
      <c r="E2506">
        <v>1109.1800539999999</v>
      </c>
      <c r="F2506">
        <v>1109.1800539999999</v>
      </c>
      <c r="G2506">
        <v>4829820000</v>
      </c>
      <c r="H2506">
        <f>DAY(spx[[#This Row],[Date]])</f>
        <v>16</v>
      </c>
      <c r="I2506" s="7">
        <f>MONTH(spx[[#This Row],[Date]])</f>
        <v>12</v>
      </c>
      <c r="J2506" t="b">
        <f>MOD(spx[[#This Row],[month]]-1,3)=0</f>
        <v>0</v>
      </c>
      <c r="K2506" t="b">
        <f>spx[[#This Row],[month]]&lt;&gt;I2505</f>
        <v>0</v>
      </c>
      <c r="L2506" s="8">
        <f>YEAR(spx[[#This Row],[Date]])</f>
        <v>2009</v>
      </c>
      <c r="M2506" s="8" cm="1">
        <f t="array" ref="M2506">_xlfn.IFS(spx[[#This Row],[month]]&lt;=3,1,spx[[#This Row],[month]]&lt;=6,2,spx[[#This Row],[month]]&lt;=9,3,spx[[#This Row],[month]]&lt;=12,4)</f>
        <v>4</v>
      </c>
    </row>
    <row r="2507" spans="1:13" x14ac:dyDescent="0.25">
      <c r="A2507" s="2">
        <v>40164</v>
      </c>
      <c r="B2507">
        <v>1106.3599850000001</v>
      </c>
      <c r="C2507">
        <v>1106.3599850000001</v>
      </c>
      <c r="D2507">
        <v>1095.880005</v>
      </c>
      <c r="E2507">
        <v>1096.079956</v>
      </c>
      <c r="F2507">
        <v>1096.079956</v>
      </c>
      <c r="G2507">
        <v>7615070000</v>
      </c>
      <c r="H2507">
        <f>DAY(spx[[#This Row],[Date]])</f>
        <v>17</v>
      </c>
      <c r="I2507" s="7">
        <f>MONTH(spx[[#This Row],[Date]])</f>
        <v>12</v>
      </c>
      <c r="J2507" t="b">
        <f>MOD(spx[[#This Row],[month]]-1,3)=0</f>
        <v>0</v>
      </c>
      <c r="K2507" t="b">
        <f>spx[[#This Row],[month]]&lt;&gt;I2506</f>
        <v>0</v>
      </c>
      <c r="L2507" s="8">
        <f>YEAR(spx[[#This Row],[Date]])</f>
        <v>2009</v>
      </c>
      <c r="M2507" s="8" cm="1">
        <f t="array" ref="M2507">_xlfn.IFS(spx[[#This Row],[month]]&lt;=3,1,spx[[#This Row],[month]]&lt;=6,2,spx[[#This Row],[month]]&lt;=9,3,spx[[#This Row],[month]]&lt;=12,4)</f>
        <v>4</v>
      </c>
    </row>
    <row r="2508" spans="1:13" x14ac:dyDescent="0.25">
      <c r="A2508" s="2">
        <v>40165</v>
      </c>
      <c r="B2508">
        <v>1097.8599850000001</v>
      </c>
      <c r="C2508">
        <v>1103.73999</v>
      </c>
      <c r="D2508">
        <v>1093.880005</v>
      </c>
      <c r="E2508">
        <v>1102.469971</v>
      </c>
      <c r="F2508">
        <v>1102.469971</v>
      </c>
      <c r="G2508">
        <v>6325890000</v>
      </c>
      <c r="H2508">
        <f>DAY(spx[[#This Row],[Date]])</f>
        <v>18</v>
      </c>
      <c r="I2508" s="7">
        <f>MONTH(spx[[#This Row],[Date]])</f>
        <v>12</v>
      </c>
      <c r="J2508" t="b">
        <f>MOD(spx[[#This Row],[month]]-1,3)=0</f>
        <v>0</v>
      </c>
      <c r="K2508" t="b">
        <f>spx[[#This Row],[month]]&lt;&gt;I2507</f>
        <v>0</v>
      </c>
      <c r="L2508" s="8">
        <f>YEAR(spx[[#This Row],[Date]])</f>
        <v>2009</v>
      </c>
      <c r="M2508" s="8" cm="1">
        <f t="array" ref="M2508">_xlfn.IFS(spx[[#This Row],[month]]&lt;=3,1,spx[[#This Row],[month]]&lt;=6,2,spx[[#This Row],[month]]&lt;=9,3,spx[[#This Row],[month]]&lt;=12,4)</f>
        <v>4</v>
      </c>
    </row>
    <row r="2509" spans="1:13" x14ac:dyDescent="0.25">
      <c r="A2509" s="2">
        <v>40168</v>
      </c>
      <c r="B2509">
        <v>1105.3100589999999</v>
      </c>
      <c r="C2509">
        <v>1117.6800539999999</v>
      </c>
      <c r="D2509">
        <v>1105.3100589999999</v>
      </c>
      <c r="E2509">
        <v>1114.0500489999999</v>
      </c>
      <c r="F2509">
        <v>1114.0500489999999</v>
      </c>
      <c r="G2509">
        <v>3977340000</v>
      </c>
      <c r="H2509">
        <f>DAY(spx[[#This Row],[Date]])</f>
        <v>21</v>
      </c>
      <c r="I2509" s="7">
        <f>MONTH(spx[[#This Row],[Date]])</f>
        <v>12</v>
      </c>
      <c r="J2509" t="b">
        <f>MOD(spx[[#This Row],[month]]-1,3)=0</f>
        <v>0</v>
      </c>
      <c r="K2509" t="b">
        <f>spx[[#This Row],[month]]&lt;&gt;I2508</f>
        <v>0</v>
      </c>
      <c r="L2509" s="8">
        <f>YEAR(spx[[#This Row],[Date]])</f>
        <v>2009</v>
      </c>
      <c r="M2509" s="8" cm="1">
        <f t="array" ref="M2509">_xlfn.IFS(spx[[#This Row],[month]]&lt;=3,1,spx[[#This Row],[month]]&lt;=6,2,spx[[#This Row],[month]]&lt;=9,3,spx[[#This Row],[month]]&lt;=12,4)</f>
        <v>4</v>
      </c>
    </row>
    <row r="2510" spans="1:13" x14ac:dyDescent="0.25">
      <c r="A2510" s="2">
        <v>40169</v>
      </c>
      <c r="B2510">
        <v>1114.51001</v>
      </c>
      <c r="C2510">
        <v>1120.2700199999999</v>
      </c>
      <c r="D2510">
        <v>1114.51001</v>
      </c>
      <c r="E2510">
        <v>1118.0200199999999</v>
      </c>
      <c r="F2510">
        <v>1118.0200199999999</v>
      </c>
      <c r="G2510">
        <v>3641130000</v>
      </c>
      <c r="H2510">
        <f>DAY(spx[[#This Row],[Date]])</f>
        <v>22</v>
      </c>
      <c r="I2510" s="7">
        <f>MONTH(spx[[#This Row],[Date]])</f>
        <v>12</v>
      </c>
      <c r="J2510" t="b">
        <f>MOD(spx[[#This Row],[month]]-1,3)=0</f>
        <v>0</v>
      </c>
      <c r="K2510" t="b">
        <f>spx[[#This Row],[month]]&lt;&gt;I2509</f>
        <v>0</v>
      </c>
      <c r="L2510" s="8">
        <f>YEAR(spx[[#This Row],[Date]])</f>
        <v>2009</v>
      </c>
      <c r="M2510" s="8" cm="1">
        <f t="array" ref="M2510">_xlfn.IFS(spx[[#This Row],[month]]&lt;=3,1,spx[[#This Row],[month]]&lt;=6,2,spx[[#This Row],[month]]&lt;=9,3,spx[[#This Row],[month]]&lt;=12,4)</f>
        <v>4</v>
      </c>
    </row>
    <row r="2511" spans="1:13" x14ac:dyDescent="0.25">
      <c r="A2511" s="2">
        <v>40170</v>
      </c>
      <c r="B2511">
        <v>1118.839966</v>
      </c>
      <c r="C2511">
        <v>1121.579956</v>
      </c>
      <c r="D2511">
        <v>1116</v>
      </c>
      <c r="E2511">
        <v>1120.589966</v>
      </c>
      <c r="F2511">
        <v>1120.589966</v>
      </c>
      <c r="G2511">
        <v>3166870000</v>
      </c>
      <c r="H2511">
        <f>DAY(spx[[#This Row],[Date]])</f>
        <v>23</v>
      </c>
      <c r="I2511" s="7">
        <f>MONTH(spx[[#This Row],[Date]])</f>
        <v>12</v>
      </c>
      <c r="J2511" t="b">
        <f>MOD(spx[[#This Row],[month]]-1,3)=0</f>
        <v>0</v>
      </c>
      <c r="K2511" t="b">
        <f>spx[[#This Row],[month]]&lt;&gt;I2510</f>
        <v>0</v>
      </c>
      <c r="L2511" s="8">
        <f>YEAR(spx[[#This Row],[Date]])</f>
        <v>2009</v>
      </c>
      <c r="M2511" s="8" cm="1">
        <f t="array" ref="M2511">_xlfn.IFS(spx[[#This Row],[month]]&lt;=3,1,spx[[#This Row],[month]]&lt;=6,2,spx[[#This Row],[month]]&lt;=9,3,spx[[#This Row],[month]]&lt;=12,4)</f>
        <v>4</v>
      </c>
    </row>
    <row r="2512" spans="1:13" x14ac:dyDescent="0.25">
      <c r="A2512" s="2">
        <v>40171</v>
      </c>
      <c r="B2512">
        <v>1121.079956</v>
      </c>
      <c r="C2512">
        <v>1126.4799800000001</v>
      </c>
      <c r="D2512">
        <v>1121.079956</v>
      </c>
      <c r="E2512">
        <v>1126.4799800000001</v>
      </c>
      <c r="F2512">
        <v>1126.4799800000001</v>
      </c>
      <c r="G2512">
        <v>1267710000</v>
      </c>
      <c r="H2512">
        <f>DAY(spx[[#This Row],[Date]])</f>
        <v>24</v>
      </c>
      <c r="I2512" s="7">
        <f>MONTH(spx[[#This Row],[Date]])</f>
        <v>12</v>
      </c>
      <c r="J2512" t="b">
        <f>MOD(spx[[#This Row],[month]]-1,3)=0</f>
        <v>0</v>
      </c>
      <c r="K2512" t="b">
        <f>spx[[#This Row],[month]]&lt;&gt;I2511</f>
        <v>0</v>
      </c>
      <c r="L2512" s="8">
        <f>YEAR(spx[[#This Row],[Date]])</f>
        <v>2009</v>
      </c>
      <c r="M2512" s="8" cm="1">
        <f t="array" ref="M2512">_xlfn.IFS(spx[[#This Row],[month]]&lt;=3,1,spx[[#This Row],[month]]&lt;=6,2,spx[[#This Row],[month]]&lt;=9,3,spx[[#This Row],[month]]&lt;=12,4)</f>
        <v>4</v>
      </c>
    </row>
    <row r="2513" spans="1:13" x14ac:dyDescent="0.25">
      <c r="A2513" s="2">
        <v>40175</v>
      </c>
      <c r="B2513">
        <v>1127.530029</v>
      </c>
      <c r="C2513">
        <v>1130.380005</v>
      </c>
      <c r="D2513">
        <v>1123.51001</v>
      </c>
      <c r="E2513">
        <v>1127.780029</v>
      </c>
      <c r="F2513">
        <v>1127.780029</v>
      </c>
      <c r="G2513">
        <v>2716400000</v>
      </c>
      <c r="H2513">
        <f>DAY(spx[[#This Row],[Date]])</f>
        <v>28</v>
      </c>
      <c r="I2513" s="7">
        <f>MONTH(spx[[#This Row],[Date]])</f>
        <v>12</v>
      </c>
      <c r="J2513" t="b">
        <f>MOD(spx[[#This Row],[month]]-1,3)=0</f>
        <v>0</v>
      </c>
      <c r="K2513" t="b">
        <f>spx[[#This Row],[month]]&lt;&gt;I2512</f>
        <v>0</v>
      </c>
      <c r="L2513" s="8">
        <f>YEAR(spx[[#This Row],[Date]])</f>
        <v>2009</v>
      </c>
      <c r="M2513" s="8" cm="1">
        <f t="array" ref="M2513">_xlfn.IFS(spx[[#This Row],[month]]&lt;=3,1,spx[[#This Row],[month]]&lt;=6,2,spx[[#This Row],[month]]&lt;=9,3,spx[[#This Row],[month]]&lt;=12,4)</f>
        <v>4</v>
      </c>
    </row>
    <row r="2514" spans="1:13" x14ac:dyDescent="0.25">
      <c r="A2514" s="2">
        <v>40176</v>
      </c>
      <c r="B2514">
        <v>1128.5500489999999</v>
      </c>
      <c r="C2514">
        <v>1130.380005</v>
      </c>
      <c r="D2514">
        <v>1126.079956</v>
      </c>
      <c r="E2514">
        <v>1126.1999510000001</v>
      </c>
      <c r="F2514">
        <v>1126.1999510000001</v>
      </c>
      <c r="G2514">
        <v>2491020000</v>
      </c>
      <c r="H2514">
        <f>DAY(spx[[#This Row],[Date]])</f>
        <v>29</v>
      </c>
      <c r="I2514" s="7">
        <f>MONTH(spx[[#This Row],[Date]])</f>
        <v>12</v>
      </c>
      <c r="J2514" t="b">
        <f>MOD(spx[[#This Row],[month]]-1,3)=0</f>
        <v>0</v>
      </c>
      <c r="K2514" t="b">
        <f>spx[[#This Row],[month]]&lt;&gt;I2513</f>
        <v>0</v>
      </c>
      <c r="L2514" s="8">
        <f>YEAR(spx[[#This Row],[Date]])</f>
        <v>2009</v>
      </c>
      <c r="M2514" s="8" cm="1">
        <f t="array" ref="M2514">_xlfn.IFS(spx[[#This Row],[month]]&lt;=3,1,spx[[#This Row],[month]]&lt;=6,2,spx[[#This Row],[month]]&lt;=9,3,spx[[#This Row],[month]]&lt;=12,4)</f>
        <v>4</v>
      </c>
    </row>
    <row r="2515" spans="1:13" x14ac:dyDescent="0.25">
      <c r="A2515" s="2">
        <v>40177</v>
      </c>
      <c r="B2515">
        <v>1125.530029</v>
      </c>
      <c r="C2515">
        <v>1126.420044</v>
      </c>
      <c r="D2515">
        <v>1121.9399410000001</v>
      </c>
      <c r="E2515">
        <v>1126.420044</v>
      </c>
      <c r="F2515">
        <v>1126.420044</v>
      </c>
      <c r="G2515">
        <v>2277300000</v>
      </c>
      <c r="H2515">
        <f>DAY(spx[[#This Row],[Date]])</f>
        <v>30</v>
      </c>
      <c r="I2515" s="7">
        <f>MONTH(spx[[#This Row],[Date]])</f>
        <v>12</v>
      </c>
      <c r="J2515" t="b">
        <f>MOD(spx[[#This Row],[month]]-1,3)=0</f>
        <v>0</v>
      </c>
      <c r="K2515" t="b">
        <f>spx[[#This Row],[month]]&lt;&gt;I2514</f>
        <v>0</v>
      </c>
      <c r="L2515" s="8">
        <f>YEAR(spx[[#This Row],[Date]])</f>
        <v>2009</v>
      </c>
      <c r="M2515" s="8" cm="1">
        <f t="array" ref="M2515">_xlfn.IFS(spx[[#This Row],[month]]&lt;=3,1,spx[[#This Row],[month]]&lt;=6,2,spx[[#This Row],[month]]&lt;=9,3,spx[[#This Row],[month]]&lt;=12,4)</f>
        <v>4</v>
      </c>
    </row>
    <row r="2516" spans="1:13" x14ac:dyDescent="0.25">
      <c r="A2516" s="2">
        <v>40178</v>
      </c>
      <c r="B2516">
        <v>1126.599976</v>
      </c>
      <c r="C2516">
        <v>1127.6400149999999</v>
      </c>
      <c r="D2516">
        <v>1114.8100589999999</v>
      </c>
      <c r="E2516">
        <v>1115.099976</v>
      </c>
      <c r="F2516">
        <v>1115.099976</v>
      </c>
      <c r="G2516">
        <v>2076990000</v>
      </c>
      <c r="H2516">
        <f>DAY(spx[[#This Row],[Date]])</f>
        <v>31</v>
      </c>
      <c r="I2516" s="7">
        <f>MONTH(spx[[#This Row],[Date]])</f>
        <v>12</v>
      </c>
      <c r="J2516" t="b">
        <f>MOD(spx[[#This Row],[month]]-1,3)=0</f>
        <v>0</v>
      </c>
      <c r="K2516" t="b">
        <f>spx[[#This Row],[month]]&lt;&gt;I2515</f>
        <v>0</v>
      </c>
      <c r="L2516" s="8">
        <f>YEAR(spx[[#This Row],[Date]])</f>
        <v>2009</v>
      </c>
      <c r="M2516" s="8" cm="1">
        <f t="array" ref="M2516">_xlfn.IFS(spx[[#This Row],[month]]&lt;=3,1,spx[[#This Row],[month]]&lt;=6,2,spx[[#This Row],[month]]&lt;=9,3,spx[[#This Row],[month]]&lt;=12,4)</f>
        <v>4</v>
      </c>
    </row>
    <row r="2517" spans="1:13" x14ac:dyDescent="0.25">
      <c r="A2517" s="2">
        <v>40182</v>
      </c>
      <c r="B2517">
        <v>1116.5600589999999</v>
      </c>
      <c r="C2517">
        <v>1133.869995</v>
      </c>
      <c r="D2517">
        <v>1116.5600589999999</v>
      </c>
      <c r="E2517">
        <v>1132.98999</v>
      </c>
      <c r="F2517">
        <v>1132.98999</v>
      </c>
      <c r="G2517">
        <v>3991400000</v>
      </c>
      <c r="H2517">
        <f>DAY(spx[[#This Row],[Date]])</f>
        <v>4</v>
      </c>
      <c r="I2517" s="7">
        <f>MONTH(spx[[#This Row],[Date]])</f>
        <v>1</v>
      </c>
      <c r="J2517" t="b">
        <f>MOD(spx[[#This Row],[month]]-1,3)=0</f>
        <v>1</v>
      </c>
      <c r="K2517" t="b">
        <f>spx[[#This Row],[month]]&lt;&gt;I2516</f>
        <v>1</v>
      </c>
      <c r="L2517" s="8">
        <f>YEAR(spx[[#This Row],[Date]])</f>
        <v>2010</v>
      </c>
      <c r="M2517" s="8" cm="1">
        <f t="array" ref="M2517">_xlfn.IFS(spx[[#This Row],[month]]&lt;=3,1,spx[[#This Row],[month]]&lt;=6,2,spx[[#This Row],[month]]&lt;=9,3,spx[[#This Row],[month]]&lt;=12,4)</f>
        <v>1</v>
      </c>
    </row>
    <row r="2518" spans="1:13" x14ac:dyDescent="0.25">
      <c r="A2518" s="2">
        <v>40183</v>
      </c>
      <c r="B2518">
        <v>1132.660034</v>
      </c>
      <c r="C2518">
        <v>1136.630005</v>
      </c>
      <c r="D2518">
        <v>1129.660034</v>
      </c>
      <c r="E2518">
        <v>1136.5200199999999</v>
      </c>
      <c r="F2518">
        <v>1136.5200199999999</v>
      </c>
      <c r="G2518">
        <v>2491020000</v>
      </c>
      <c r="H2518">
        <f>DAY(spx[[#This Row],[Date]])</f>
        <v>5</v>
      </c>
      <c r="I2518" s="7">
        <f>MONTH(spx[[#This Row],[Date]])</f>
        <v>1</v>
      </c>
      <c r="J2518" t="b">
        <f>MOD(spx[[#This Row],[month]]-1,3)=0</f>
        <v>1</v>
      </c>
      <c r="K2518" t="b">
        <f>spx[[#This Row],[month]]&lt;&gt;I2517</f>
        <v>0</v>
      </c>
      <c r="L2518" s="8">
        <f>YEAR(spx[[#This Row],[Date]])</f>
        <v>2010</v>
      </c>
      <c r="M2518" s="8" cm="1">
        <f t="array" ref="M2518">_xlfn.IFS(spx[[#This Row],[month]]&lt;=3,1,spx[[#This Row],[month]]&lt;=6,2,spx[[#This Row],[month]]&lt;=9,3,spx[[#This Row],[month]]&lt;=12,4)</f>
        <v>1</v>
      </c>
    </row>
    <row r="2519" spans="1:13" x14ac:dyDescent="0.25">
      <c r="A2519" s="2">
        <v>40184</v>
      </c>
      <c r="B2519">
        <v>1135.709961</v>
      </c>
      <c r="C2519">
        <v>1139.1899410000001</v>
      </c>
      <c r="D2519">
        <v>1133.9499510000001</v>
      </c>
      <c r="E2519">
        <v>1137.1400149999999</v>
      </c>
      <c r="F2519">
        <v>1137.1400149999999</v>
      </c>
      <c r="G2519">
        <v>4972660000</v>
      </c>
      <c r="H2519">
        <f>DAY(spx[[#This Row],[Date]])</f>
        <v>6</v>
      </c>
      <c r="I2519" s="7">
        <f>MONTH(spx[[#This Row],[Date]])</f>
        <v>1</v>
      </c>
      <c r="J2519" t="b">
        <f>MOD(spx[[#This Row],[month]]-1,3)=0</f>
        <v>1</v>
      </c>
      <c r="K2519" t="b">
        <f>spx[[#This Row],[month]]&lt;&gt;I2518</f>
        <v>0</v>
      </c>
      <c r="L2519" s="8">
        <f>YEAR(spx[[#This Row],[Date]])</f>
        <v>2010</v>
      </c>
      <c r="M2519" s="8" cm="1">
        <f t="array" ref="M2519">_xlfn.IFS(spx[[#This Row],[month]]&lt;=3,1,spx[[#This Row],[month]]&lt;=6,2,spx[[#This Row],[month]]&lt;=9,3,spx[[#This Row],[month]]&lt;=12,4)</f>
        <v>1</v>
      </c>
    </row>
    <row r="2520" spans="1:13" x14ac:dyDescent="0.25">
      <c r="A2520" s="2">
        <v>40185</v>
      </c>
      <c r="B2520">
        <v>1136.2700199999999</v>
      </c>
      <c r="C2520">
        <v>1142.459961</v>
      </c>
      <c r="D2520">
        <v>1131.3199460000001</v>
      </c>
      <c r="E2520">
        <v>1141.6899410000001</v>
      </c>
      <c r="F2520">
        <v>1141.6899410000001</v>
      </c>
      <c r="G2520">
        <v>5270680000</v>
      </c>
      <c r="H2520">
        <f>DAY(spx[[#This Row],[Date]])</f>
        <v>7</v>
      </c>
      <c r="I2520" s="7">
        <f>MONTH(spx[[#This Row],[Date]])</f>
        <v>1</v>
      </c>
      <c r="J2520" t="b">
        <f>MOD(spx[[#This Row],[month]]-1,3)=0</f>
        <v>1</v>
      </c>
      <c r="K2520" t="b">
        <f>spx[[#This Row],[month]]&lt;&gt;I2519</f>
        <v>0</v>
      </c>
      <c r="L2520" s="8">
        <f>YEAR(spx[[#This Row],[Date]])</f>
        <v>2010</v>
      </c>
      <c r="M2520" s="8" cm="1">
        <f t="array" ref="M2520">_xlfn.IFS(spx[[#This Row],[month]]&lt;=3,1,spx[[#This Row],[month]]&lt;=6,2,spx[[#This Row],[month]]&lt;=9,3,spx[[#This Row],[month]]&lt;=12,4)</f>
        <v>1</v>
      </c>
    </row>
    <row r="2521" spans="1:13" x14ac:dyDescent="0.25">
      <c r="A2521" s="2">
        <v>40186</v>
      </c>
      <c r="B2521">
        <v>1140.5200199999999</v>
      </c>
      <c r="C2521">
        <v>1145.3900149999999</v>
      </c>
      <c r="D2521">
        <v>1136.219971</v>
      </c>
      <c r="E2521">
        <v>1144.9799800000001</v>
      </c>
      <c r="F2521">
        <v>1144.9799800000001</v>
      </c>
      <c r="G2521">
        <v>4389590000</v>
      </c>
      <c r="H2521">
        <f>DAY(spx[[#This Row],[Date]])</f>
        <v>8</v>
      </c>
      <c r="I2521" s="7">
        <f>MONTH(spx[[#This Row],[Date]])</f>
        <v>1</v>
      </c>
      <c r="J2521" t="b">
        <f>MOD(spx[[#This Row],[month]]-1,3)=0</f>
        <v>1</v>
      </c>
      <c r="K2521" t="b">
        <f>spx[[#This Row],[month]]&lt;&gt;I2520</f>
        <v>0</v>
      </c>
      <c r="L2521" s="8">
        <f>YEAR(spx[[#This Row],[Date]])</f>
        <v>2010</v>
      </c>
      <c r="M2521" s="8" cm="1">
        <f t="array" ref="M2521">_xlfn.IFS(spx[[#This Row],[month]]&lt;=3,1,spx[[#This Row],[month]]&lt;=6,2,spx[[#This Row],[month]]&lt;=9,3,spx[[#This Row],[month]]&lt;=12,4)</f>
        <v>1</v>
      </c>
    </row>
    <row r="2522" spans="1:13" x14ac:dyDescent="0.25">
      <c r="A2522" s="2">
        <v>40189</v>
      </c>
      <c r="B2522">
        <v>1145.959961</v>
      </c>
      <c r="C2522">
        <v>1149.73999</v>
      </c>
      <c r="D2522">
        <v>1142.0200199999999</v>
      </c>
      <c r="E2522">
        <v>1146.9799800000001</v>
      </c>
      <c r="F2522">
        <v>1146.9799800000001</v>
      </c>
      <c r="G2522">
        <v>4255780000</v>
      </c>
      <c r="H2522">
        <f>DAY(spx[[#This Row],[Date]])</f>
        <v>11</v>
      </c>
      <c r="I2522" s="7">
        <f>MONTH(spx[[#This Row],[Date]])</f>
        <v>1</v>
      </c>
      <c r="J2522" t="b">
        <f>MOD(spx[[#This Row],[month]]-1,3)=0</f>
        <v>1</v>
      </c>
      <c r="K2522" t="b">
        <f>spx[[#This Row],[month]]&lt;&gt;I2521</f>
        <v>0</v>
      </c>
      <c r="L2522" s="8">
        <f>YEAR(spx[[#This Row],[Date]])</f>
        <v>2010</v>
      </c>
      <c r="M2522" s="8" cm="1">
        <f t="array" ref="M2522">_xlfn.IFS(spx[[#This Row],[month]]&lt;=3,1,spx[[#This Row],[month]]&lt;=6,2,spx[[#This Row],[month]]&lt;=9,3,spx[[#This Row],[month]]&lt;=12,4)</f>
        <v>1</v>
      </c>
    </row>
    <row r="2523" spans="1:13" x14ac:dyDescent="0.25">
      <c r="A2523" s="2">
        <v>40190</v>
      </c>
      <c r="B2523">
        <v>1143.8100589999999</v>
      </c>
      <c r="C2523">
        <v>1143.8100589999999</v>
      </c>
      <c r="D2523">
        <v>1131.7700199999999</v>
      </c>
      <c r="E2523">
        <v>1136.219971</v>
      </c>
      <c r="F2523">
        <v>1136.219971</v>
      </c>
      <c r="G2523">
        <v>4716160000</v>
      </c>
      <c r="H2523">
        <f>DAY(spx[[#This Row],[Date]])</f>
        <v>12</v>
      </c>
      <c r="I2523" s="7">
        <f>MONTH(spx[[#This Row],[Date]])</f>
        <v>1</v>
      </c>
      <c r="J2523" t="b">
        <f>MOD(spx[[#This Row],[month]]-1,3)=0</f>
        <v>1</v>
      </c>
      <c r="K2523" t="b">
        <f>spx[[#This Row],[month]]&lt;&gt;I2522</f>
        <v>0</v>
      </c>
      <c r="L2523" s="8">
        <f>YEAR(spx[[#This Row],[Date]])</f>
        <v>2010</v>
      </c>
      <c r="M2523" s="8" cm="1">
        <f t="array" ref="M2523">_xlfn.IFS(spx[[#This Row],[month]]&lt;=3,1,spx[[#This Row],[month]]&lt;=6,2,spx[[#This Row],[month]]&lt;=9,3,spx[[#This Row],[month]]&lt;=12,4)</f>
        <v>1</v>
      </c>
    </row>
    <row r="2524" spans="1:13" x14ac:dyDescent="0.25">
      <c r="A2524" s="2">
        <v>40191</v>
      </c>
      <c r="B2524">
        <v>1137.3100589999999</v>
      </c>
      <c r="C2524">
        <v>1148.400024</v>
      </c>
      <c r="D2524">
        <v>1133.1800539999999</v>
      </c>
      <c r="E2524">
        <v>1145.6800539999999</v>
      </c>
      <c r="F2524">
        <v>1145.6800539999999</v>
      </c>
      <c r="G2524">
        <v>4170360000</v>
      </c>
      <c r="H2524">
        <f>DAY(spx[[#This Row],[Date]])</f>
        <v>13</v>
      </c>
      <c r="I2524" s="7">
        <f>MONTH(spx[[#This Row],[Date]])</f>
        <v>1</v>
      </c>
      <c r="J2524" t="b">
        <f>MOD(spx[[#This Row],[month]]-1,3)=0</f>
        <v>1</v>
      </c>
      <c r="K2524" t="b">
        <f>spx[[#This Row],[month]]&lt;&gt;I2523</f>
        <v>0</v>
      </c>
      <c r="L2524" s="8">
        <f>YEAR(spx[[#This Row],[Date]])</f>
        <v>2010</v>
      </c>
      <c r="M2524" s="8" cm="1">
        <f t="array" ref="M2524">_xlfn.IFS(spx[[#This Row],[month]]&lt;=3,1,spx[[#This Row],[month]]&lt;=6,2,spx[[#This Row],[month]]&lt;=9,3,spx[[#This Row],[month]]&lt;=12,4)</f>
        <v>1</v>
      </c>
    </row>
    <row r="2525" spans="1:13" x14ac:dyDescent="0.25">
      <c r="A2525" s="2">
        <v>40192</v>
      </c>
      <c r="B2525">
        <v>1145.6800539999999</v>
      </c>
      <c r="C2525">
        <v>1150.410034</v>
      </c>
      <c r="D2525">
        <v>1143.8000489999999</v>
      </c>
      <c r="E2525">
        <v>1148.459961</v>
      </c>
      <c r="F2525">
        <v>1148.459961</v>
      </c>
      <c r="G2525">
        <v>3915200000</v>
      </c>
      <c r="H2525">
        <f>DAY(spx[[#This Row],[Date]])</f>
        <v>14</v>
      </c>
      <c r="I2525" s="7">
        <f>MONTH(spx[[#This Row],[Date]])</f>
        <v>1</v>
      </c>
      <c r="J2525" t="b">
        <f>MOD(spx[[#This Row],[month]]-1,3)=0</f>
        <v>1</v>
      </c>
      <c r="K2525" t="b">
        <f>spx[[#This Row],[month]]&lt;&gt;I2524</f>
        <v>0</v>
      </c>
      <c r="L2525" s="8">
        <f>YEAR(spx[[#This Row],[Date]])</f>
        <v>2010</v>
      </c>
      <c r="M2525" s="8" cm="1">
        <f t="array" ref="M2525">_xlfn.IFS(spx[[#This Row],[month]]&lt;=3,1,spx[[#This Row],[month]]&lt;=6,2,spx[[#This Row],[month]]&lt;=9,3,spx[[#This Row],[month]]&lt;=12,4)</f>
        <v>1</v>
      </c>
    </row>
    <row r="2526" spans="1:13" x14ac:dyDescent="0.25">
      <c r="A2526" s="2">
        <v>40193</v>
      </c>
      <c r="B2526">
        <v>1147.719971</v>
      </c>
      <c r="C2526">
        <v>1147.7700199999999</v>
      </c>
      <c r="D2526">
        <v>1131.3900149999999</v>
      </c>
      <c r="E2526">
        <v>1136.030029</v>
      </c>
      <c r="F2526">
        <v>1136.030029</v>
      </c>
      <c r="G2526">
        <v>4758730000</v>
      </c>
      <c r="H2526">
        <f>DAY(spx[[#This Row],[Date]])</f>
        <v>15</v>
      </c>
      <c r="I2526" s="7">
        <f>MONTH(spx[[#This Row],[Date]])</f>
        <v>1</v>
      </c>
      <c r="J2526" t="b">
        <f>MOD(spx[[#This Row],[month]]-1,3)=0</f>
        <v>1</v>
      </c>
      <c r="K2526" t="b">
        <f>spx[[#This Row],[month]]&lt;&gt;I2525</f>
        <v>0</v>
      </c>
      <c r="L2526" s="8">
        <f>YEAR(spx[[#This Row],[Date]])</f>
        <v>2010</v>
      </c>
      <c r="M2526" s="8" cm="1">
        <f t="array" ref="M2526">_xlfn.IFS(spx[[#This Row],[month]]&lt;=3,1,spx[[#This Row],[month]]&lt;=6,2,spx[[#This Row],[month]]&lt;=9,3,spx[[#This Row],[month]]&lt;=12,4)</f>
        <v>1</v>
      </c>
    </row>
    <row r="2527" spans="1:13" x14ac:dyDescent="0.25">
      <c r="A2527" s="2">
        <v>40197</v>
      </c>
      <c r="B2527">
        <v>1136.030029</v>
      </c>
      <c r="C2527">
        <v>1150.4499510000001</v>
      </c>
      <c r="D2527">
        <v>1135.7700199999999</v>
      </c>
      <c r="E2527">
        <v>1150.2299800000001</v>
      </c>
      <c r="F2527">
        <v>1150.2299800000001</v>
      </c>
      <c r="G2527">
        <v>4724830000</v>
      </c>
      <c r="H2527">
        <f>DAY(spx[[#This Row],[Date]])</f>
        <v>19</v>
      </c>
      <c r="I2527" s="7">
        <f>MONTH(spx[[#This Row],[Date]])</f>
        <v>1</v>
      </c>
      <c r="J2527" t="b">
        <f>MOD(spx[[#This Row],[month]]-1,3)=0</f>
        <v>1</v>
      </c>
      <c r="K2527" t="b">
        <f>spx[[#This Row],[month]]&lt;&gt;I2526</f>
        <v>0</v>
      </c>
      <c r="L2527" s="8">
        <f>YEAR(spx[[#This Row],[Date]])</f>
        <v>2010</v>
      </c>
      <c r="M2527" s="8" cm="1">
        <f t="array" ref="M2527">_xlfn.IFS(spx[[#This Row],[month]]&lt;=3,1,spx[[#This Row],[month]]&lt;=6,2,spx[[#This Row],[month]]&lt;=9,3,spx[[#This Row],[month]]&lt;=12,4)</f>
        <v>1</v>
      </c>
    </row>
    <row r="2528" spans="1:13" x14ac:dyDescent="0.25">
      <c r="A2528" s="2">
        <v>40198</v>
      </c>
      <c r="B2528">
        <v>1147.9499510000001</v>
      </c>
      <c r="C2528">
        <v>1147.9499510000001</v>
      </c>
      <c r="D2528">
        <v>1129.25</v>
      </c>
      <c r="E2528">
        <v>1138.040039</v>
      </c>
      <c r="F2528">
        <v>1138.040039</v>
      </c>
      <c r="G2528">
        <v>4810560000</v>
      </c>
      <c r="H2528">
        <f>DAY(spx[[#This Row],[Date]])</f>
        <v>20</v>
      </c>
      <c r="I2528" s="7">
        <f>MONTH(spx[[#This Row],[Date]])</f>
        <v>1</v>
      </c>
      <c r="J2528" t="b">
        <f>MOD(spx[[#This Row],[month]]-1,3)=0</f>
        <v>1</v>
      </c>
      <c r="K2528" t="b">
        <f>spx[[#This Row],[month]]&lt;&gt;I2527</f>
        <v>0</v>
      </c>
      <c r="L2528" s="8">
        <f>YEAR(spx[[#This Row],[Date]])</f>
        <v>2010</v>
      </c>
      <c r="M2528" s="8" cm="1">
        <f t="array" ref="M2528">_xlfn.IFS(spx[[#This Row],[month]]&lt;=3,1,spx[[#This Row],[month]]&lt;=6,2,spx[[#This Row],[month]]&lt;=9,3,spx[[#This Row],[month]]&lt;=12,4)</f>
        <v>1</v>
      </c>
    </row>
    <row r="2529" spans="1:13" x14ac:dyDescent="0.25">
      <c r="A2529" s="2">
        <v>40199</v>
      </c>
      <c r="B2529">
        <v>1138.6800539999999</v>
      </c>
      <c r="C2529">
        <v>1141.579956</v>
      </c>
      <c r="D2529">
        <v>1114.839966</v>
      </c>
      <c r="E2529">
        <v>1116.4799800000001</v>
      </c>
      <c r="F2529">
        <v>1116.4799800000001</v>
      </c>
      <c r="G2529">
        <v>6874290000</v>
      </c>
      <c r="H2529">
        <f>DAY(spx[[#This Row],[Date]])</f>
        <v>21</v>
      </c>
      <c r="I2529" s="7">
        <f>MONTH(spx[[#This Row],[Date]])</f>
        <v>1</v>
      </c>
      <c r="J2529" t="b">
        <f>MOD(spx[[#This Row],[month]]-1,3)=0</f>
        <v>1</v>
      </c>
      <c r="K2529" t="b">
        <f>spx[[#This Row],[month]]&lt;&gt;I2528</f>
        <v>0</v>
      </c>
      <c r="L2529" s="8">
        <f>YEAR(spx[[#This Row],[Date]])</f>
        <v>2010</v>
      </c>
      <c r="M2529" s="8" cm="1">
        <f t="array" ref="M2529">_xlfn.IFS(spx[[#This Row],[month]]&lt;=3,1,spx[[#This Row],[month]]&lt;=6,2,spx[[#This Row],[month]]&lt;=9,3,spx[[#This Row],[month]]&lt;=12,4)</f>
        <v>1</v>
      </c>
    </row>
    <row r="2530" spans="1:13" x14ac:dyDescent="0.25">
      <c r="A2530" s="2">
        <v>40200</v>
      </c>
      <c r="B2530">
        <v>1115.48999</v>
      </c>
      <c r="C2530">
        <v>1115.48999</v>
      </c>
      <c r="D2530">
        <v>1090.1800539999999</v>
      </c>
      <c r="E2530">
        <v>1091.76001</v>
      </c>
      <c r="F2530">
        <v>1091.76001</v>
      </c>
      <c r="G2530">
        <v>6208650000</v>
      </c>
      <c r="H2530">
        <f>DAY(spx[[#This Row],[Date]])</f>
        <v>22</v>
      </c>
      <c r="I2530" s="7">
        <f>MONTH(spx[[#This Row],[Date]])</f>
        <v>1</v>
      </c>
      <c r="J2530" t="b">
        <f>MOD(spx[[#This Row],[month]]-1,3)=0</f>
        <v>1</v>
      </c>
      <c r="K2530" t="b">
        <f>spx[[#This Row],[month]]&lt;&gt;I2529</f>
        <v>0</v>
      </c>
      <c r="L2530" s="8">
        <f>YEAR(spx[[#This Row],[Date]])</f>
        <v>2010</v>
      </c>
      <c r="M2530" s="8" cm="1">
        <f t="array" ref="M2530">_xlfn.IFS(spx[[#This Row],[month]]&lt;=3,1,spx[[#This Row],[month]]&lt;=6,2,spx[[#This Row],[month]]&lt;=9,3,spx[[#This Row],[month]]&lt;=12,4)</f>
        <v>1</v>
      </c>
    </row>
    <row r="2531" spans="1:13" x14ac:dyDescent="0.25">
      <c r="A2531" s="2">
        <v>40203</v>
      </c>
      <c r="B2531">
        <v>1092.400024</v>
      </c>
      <c r="C2531">
        <v>1102.969971</v>
      </c>
      <c r="D2531">
        <v>1092.400024</v>
      </c>
      <c r="E2531">
        <v>1096.780029</v>
      </c>
      <c r="F2531">
        <v>1096.780029</v>
      </c>
      <c r="G2531">
        <v>4481390000</v>
      </c>
      <c r="H2531">
        <f>DAY(spx[[#This Row],[Date]])</f>
        <v>25</v>
      </c>
      <c r="I2531" s="7">
        <f>MONTH(spx[[#This Row],[Date]])</f>
        <v>1</v>
      </c>
      <c r="J2531" t="b">
        <f>MOD(spx[[#This Row],[month]]-1,3)=0</f>
        <v>1</v>
      </c>
      <c r="K2531" t="b">
        <f>spx[[#This Row],[month]]&lt;&gt;I2530</f>
        <v>0</v>
      </c>
      <c r="L2531" s="8">
        <f>YEAR(spx[[#This Row],[Date]])</f>
        <v>2010</v>
      </c>
      <c r="M2531" s="8" cm="1">
        <f t="array" ref="M2531">_xlfn.IFS(spx[[#This Row],[month]]&lt;=3,1,spx[[#This Row],[month]]&lt;=6,2,spx[[#This Row],[month]]&lt;=9,3,spx[[#This Row],[month]]&lt;=12,4)</f>
        <v>1</v>
      </c>
    </row>
    <row r="2532" spans="1:13" x14ac:dyDescent="0.25">
      <c r="A2532" s="2">
        <v>40204</v>
      </c>
      <c r="B2532">
        <v>1095.8000489999999</v>
      </c>
      <c r="C2532">
        <v>1103.6899410000001</v>
      </c>
      <c r="D2532">
        <v>1089.8599850000001</v>
      </c>
      <c r="E2532">
        <v>1092.170044</v>
      </c>
      <c r="F2532">
        <v>1092.170044</v>
      </c>
      <c r="G2532">
        <v>4731910000</v>
      </c>
      <c r="H2532">
        <f>DAY(spx[[#This Row],[Date]])</f>
        <v>26</v>
      </c>
      <c r="I2532" s="7">
        <f>MONTH(spx[[#This Row],[Date]])</f>
        <v>1</v>
      </c>
      <c r="J2532" t="b">
        <f>MOD(spx[[#This Row],[month]]-1,3)=0</f>
        <v>1</v>
      </c>
      <c r="K2532" t="b">
        <f>spx[[#This Row],[month]]&lt;&gt;I2531</f>
        <v>0</v>
      </c>
      <c r="L2532" s="8">
        <f>YEAR(spx[[#This Row],[Date]])</f>
        <v>2010</v>
      </c>
      <c r="M2532" s="8" cm="1">
        <f t="array" ref="M2532">_xlfn.IFS(spx[[#This Row],[month]]&lt;=3,1,spx[[#This Row],[month]]&lt;=6,2,spx[[#This Row],[month]]&lt;=9,3,spx[[#This Row],[month]]&lt;=12,4)</f>
        <v>1</v>
      </c>
    </row>
    <row r="2533" spans="1:13" x14ac:dyDescent="0.25">
      <c r="A2533" s="2">
        <v>40205</v>
      </c>
      <c r="B2533">
        <v>1091.9399410000001</v>
      </c>
      <c r="C2533">
        <v>1099.51001</v>
      </c>
      <c r="D2533">
        <v>1083.1099850000001</v>
      </c>
      <c r="E2533">
        <v>1097.5</v>
      </c>
      <c r="F2533">
        <v>1097.5</v>
      </c>
      <c r="G2533">
        <v>5319120000</v>
      </c>
      <c r="H2533">
        <f>DAY(spx[[#This Row],[Date]])</f>
        <v>27</v>
      </c>
      <c r="I2533" s="7">
        <f>MONTH(spx[[#This Row],[Date]])</f>
        <v>1</v>
      </c>
      <c r="J2533" t="b">
        <f>MOD(spx[[#This Row],[month]]-1,3)=0</f>
        <v>1</v>
      </c>
      <c r="K2533" t="b">
        <f>spx[[#This Row],[month]]&lt;&gt;I2532</f>
        <v>0</v>
      </c>
      <c r="L2533" s="8">
        <f>YEAR(spx[[#This Row],[Date]])</f>
        <v>2010</v>
      </c>
      <c r="M2533" s="8" cm="1">
        <f t="array" ref="M2533">_xlfn.IFS(spx[[#This Row],[month]]&lt;=3,1,spx[[#This Row],[month]]&lt;=6,2,spx[[#This Row],[month]]&lt;=9,3,spx[[#This Row],[month]]&lt;=12,4)</f>
        <v>1</v>
      </c>
    </row>
    <row r="2534" spans="1:13" x14ac:dyDescent="0.25">
      <c r="A2534" s="2">
        <v>40206</v>
      </c>
      <c r="B2534">
        <v>1096.9300539999999</v>
      </c>
      <c r="C2534">
        <v>1100.219971</v>
      </c>
      <c r="D2534">
        <v>1078.459961</v>
      </c>
      <c r="E2534">
        <v>1084.530029</v>
      </c>
      <c r="F2534">
        <v>1084.530029</v>
      </c>
      <c r="G2534">
        <v>5452400000</v>
      </c>
      <c r="H2534">
        <f>DAY(spx[[#This Row],[Date]])</f>
        <v>28</v>
      </c>
      <c r="I2534" s="7">
        <f>MONTH(spx[[#This Row],[Date]])</f>
        <v>1</v>
      </c>
      <c r="J2534" t="b">
        <f>MOD(spx[[#This Row],[month]]-1,3)=0</f>
        <v>1</v>
      </c>
      <c r="K2534" t="b">
        <f>spx[[#This Row],[month]]&lt;&gt;I2533</f>
        <v>0</v>
      </c>
      <c r="L2534" s="8">
        <f>YEAR(spx[[#This Row],[Date]])</f>
        <v>2010</v>
      </c>
      <c r="M2534" s="8" cm="1">
        <f t="array" ref="M2534">_xlfn.IFS(spx[[#This Row],[month]]&lt;=3,1,spx[[#This Row],[month]]&lt;=6,2,spx[[#This Row],[month]]&lt;=9,3,spx[[#This Row],[month]]&lt;=12,4)</f>
        <v>1</v>
      </c>
    </row>
    <row r="2535" spans="1:13" x14ac:dyDescent="0.25">
      <c r="A2535" s="2">
        <v>40207</v>
      </c>
      <c r="B2535">
        <v>1087.6099850000001</v>
      </c>
      <c r="C2535">
        <v>1096.4499510000001</v>
      </c>
      <c r="D2535">
        <v>1071.589966</v>
      </c>
      <c r="E2535">
        <v>1073.869995</v>
      </c>
      <c r="F2535">
        <v>1073.869995</v>
      </c>
      <c r="G2535">
        <v>5412850000</v>
      </c>
      <c r="H2535">
        <f>DAY(spx[[#This Row],[Date]])</f>
        <v>29</v>
      </c>
      <c r="I2535" s="7">
        <f>MONTH(spx[[#This Row],[Date]])</f>
        <v>1</v>
      </c>
      <c r="J2535" t="b">
        <f>MOD(spx[[#This Row],[month]]-1,3)=0</f>
        <v>1</v>
      </c>
      <c r="K2535" t="b">
        <f>spx[[#This Row],[month]]&lt;&gt;I2534</f>
        <v>0</v>
      </c>
      <c r="L2535" s="8">
        <f>YEAR(spx[[#This Row],[Date]])</f>
        <v>2010</v>
      </c>
      <c r="M2535" s="8" cm="1">
        <f t="array" ref="M2535">_xlfn.IFS(spx[[#This Row],[month]]&lt;=3,1,spx[[#This Row],[month]]&lt;=6,2,spx[[#This Row],[month]]&lt;=9,3,spx[[#This Row],[month]]&lt;=12,4)</f>
        <v>1</v>
      </c>
    </row>
    <row r="2536" spans="1:13" x14ac:dyDescent="0.25">
      <c r="A2536" s="2">
        <v>40210</v>
      </c>
      <c r="B2536">
        <v>1073.8900149999999</v>
      </c>
      <c r="C2536">
        <v>1089.380005</v>
      </c>
      <c r="D2536">
        <v>1073.8900149999999</v>
      </c>
      <c r="E2536">
        <v>1089.1899410000001</v>
      </c>
      <c r="F2536">
        <v>1089.1899410000001</v>
      </c>
      <c r="G2536">
        <v>4077610000</v>
      </c>
      <c r="H2536">
        <f>DAY(spx[[#This Row],[Date]])</f>
        <v>1</v>
      </c>
      <c r="I2536" s="7">
        <f>MONTH(spx[[#This Row],[Date]])</f>
        <v>2</v>
      </c>
      <c r="J2536" t="b">
        <f>MOD(spx[[#This Row],[month]]-1,3)=0</f>
        <v>0</v>
      </c>
      <c r="K2536" t="b">
        <f>spx[[#This Row],[month]]&lt;&gt;I2535</f>
        <v>1</v>
      </c>
      <c r="L2536" s="8">
        <f>YEAR(spx[[#This Row],[Date]])</f>
        <v>2010</v>
      </c>
      <c r="M2536" s="8" cm="1">
        <f t="array" ref="M2536">_xlfn.IFS(spx[[#This Row],[month]]&lt;=3,1,spx[[#This Row],[month]]&lt;=6,2,spx[[#This Row],[month]]&lt;=9,3,spx[[#This Row],[month]]&lt;=12,4)</f>
        <v>1</v>
      </c>
    </row>
    <row r="2537" spans="1:13" x14ac:dyDescent="0.25">
      <c r="A2537" s="2">
        <v>40211</v>
      </c>
      <c r="B2537">
        <v>1090.0500489999999</v>
      </c>
      <c r="C2537">
        <v>1104.7299800000001</v>
      </c>
      <c r="D2537">
        <v>1087.959961</v>
      </c>
      <c r="E2537">
        <v>1103.3199460000001</v>
      </c>
      <c r="F2537">
        <v>1103.3199460000001</v>
      </c>
      <c r="G2537">
        <v>4749540000</v>
      </c>
      <c r="H2537">
        <f>DAY(spx[[#This Row],[Date]])</f>
        <v>2</v>
      </c>
      <c r="I2537" s="7">
        <f>MONTH(spx[[#This Row],[Date]])</f>
        <v>2</v>
      </c>
      <c r="J2537" t="b">
        <f>MOD(spx[[#This Row],[month]]-1,3)=0</f>
        <v>0</v>
      </c>
      <c r="K2537" t="b">
        <f>spx[[#This Row],[month]]&lt;&gt;I2536</f>
        <v>0</v>
      </c>
      <c r="L2537" s="8">
        <f>YEAR(spx[[#This Row],[Date]])</f>
        <v>2010</v>
      </c>
      <c r="M2537" s="8" cm="1">
        <f t="array" ref="M2537">_xlfn.IFS(spx[[#This Row],[month]]&lt;=3,1,spx[[#This Row],[month]]&lt;=6,2,spx[[#This Row],[month]]&lt;=9,3,spx[[#This Row],[month]]&lt;=12,4)</f>
        <v>1</v>
      </c>
    </row>
    <row r="2538" spans="1:13" x14ac:dyDescent="0.25">
      <c r="A2538" s="2">
        <v>40212</v>
      </c>
      <c r="B2538">
        <v>1100.670044</v>
      </c>
      <c r="C2538">
        <v>1102.719971</v>
      </c>
      <c r="D2538">
        <v>1093.969971</v>
      </c>
      <c r="E2538">
        <v>1097.280029</v>
      </c>
      <c r="F2538">
        <v>1097.280029</v>
      </c>
      <c r="G2538">
        <v>4285450000</v>
      </c>
      <c r="H2538">
        <f>DAY(spx[[#This Row],[Date]])</f>
        <v>3</v>
      </c>
      <c r="I2538" s="7">
        <f>MONTH(spx[[#This Row],[Date]])</f>
        <v>2</v>
      </c>
      <c r="J2538" t="b">
        <f>MOD(spx[[#This Row],[month]]-1,3)=0</f>
        <v>0</v>
      </c>
      <c r="K2538" t="b">
        <f>spx[[#This Row],[month]]&lt;&gt;I2537</f>
        <v>0</v>
      </c>
      <c r="L2538" s="8">
        <f>YEAR(spx[[#This Row],[Date]])</f>
        <v>2010</v>
      </c>
      <c r="M2538" s="8" cm="1">
        <f t="array" ref="M2538">_xlfn.IFS(spx[[#This Row],[month]]&lt;=3,1,spx[[#This Row],[month]]&lt;=6,2,spx[[#This Row],[month]]&lt;=9,3,spx[[#This Row],[month]]&lt;=12,4)</f>
        <v>1</v>
      </c>
    </row>
    <row r="2539" spans="1:13" x14ac:dyDescent="0.25">
      <c r="A2539" s="2">
        <v>40213</v>
      </c>
      <c r="B2539">
        <v>1097.25</v>
      </c>
      <c r="C2539">
        <v>1097.25</v>
      </c>
      <c r="D2539">
        <v>1062.780029</v>
      </c>
      <c r="E2539">
        <v>1063.1099850000001</v>
      </c>
      <c r="F2539">
        <v>1063.1099850000001</v>
      </c>
      <c r="G2539">
        <v>5859690000</v>
      </c>
      <c r="H2539">
        <f>DAY(spx[[#This Row],[Date]])</f>
        <v>4</v>
      </c>
      <c r="I2539" s="7">
        <f>MONTH(spx[[#This Row],[Date]])</f>
        <v>2</v>
      </c>
      <c r="J2539" t="b">
        <f>MOD(spx[[#This Row],[month]]-1,3)=0</f>
        <v>0</v>
      </c>
      <c r="K2539" t="b">
        <f>spx[[#This Row],[month]]&lt;&gt;I2538</f>
        <v>0</v>
      </c>
      <c r="L2539" s="8">
        <f>YEAR(spx[[#This Row],[Date]])</f>
        <v>2010</v>
      </c>
      <c r="M2539" s="8" cm="1">
        <f t="array" ref="M2539">_xlfn.IFS(spx[[#This Row],[month]]&lt;=3,1,spx[[#This Row],[month]]&lt;=6,2,spx[[#This Row],[month]]&lt;=9,3,spx[[#This Row],[month]]&lt;=12,4)</f>
        <v>1</v>
      </c>
    </row>
    <row r="2540" spans="1:13" x14ac:dyDescent="0.25">
      <c r="A2540" s="2">
        <v>40214</v>
      </c>
      <c r="B2540">
        <v>1064.119995</v>
      </c>
      <c r="C2540">
        <v>1067.130005</v>
      </c>
      <c r="D2540">
        <v>1044.5</v>
      </c>
      <c r="E2540">
        <v>1066.1899410000001</v>
      </c>
      <c r="F2540">
        <v>1066.1899410000001</v>
      </c>
      <c r="G2540">
        <v>6438900000</v>
      </c>
      <c r="H2540">
        <f>DAY(spx[[#This Row],[Date]])</f>
        <v>5</v>
      </c>
      <c r="I2540" s="7">
        <f>MONTH(spx[[#This Row],[Date]])</f>
        <v>2</v>
      </c>
      <c r="J2540" t="b">
        <f>MOD(spx[[#This Row],[month]]-1,3)=0</f>
        <v>0</v>
      </c>
      <c r="K2540" t="b">
        <f>spx[[#This Row],[month]]&lt;&gt;I2539</f>
        <v>0</v>
      </c>
      <c r="L2540" s="8">
        <f>YEAR(spx[[#This Row],[Date]])</f>
        <v>2010</v>
      </c>
      <c r="M2540" s="8" cm="1">
        <f t="array" ref="M2540">_xlfn.IFS(spx[[#This Row],[month]]&lt;=3,1,spx[[#This Row],[month]]&lt;=6,2,spx[[#This Row],[month]]&lt;=9,3,spx[[#This Row],[month]]&lt;=12,4)</f>
        <v>1</v>
      </c>
    </row>
    <row r="2541" spans="1:13" x14ac:dyDescent="0.25">
      <c r="A2541" s="2">
        <v>40217</v>
      </c>
      <c r="B2541">
        <v>1065.51001</v>
      </c>
      <c r="C2541">
        <v>1071.1999510000001</v>
      </c>
      <c r="D2541">
        <v>1056.51001</v>
      </c>
      <c r="E2541">
        <v>1056.73999</v>
      </c>
      <c r="F2541">
        <v>1056.73999</v>
      </c>
      <c r="G2541">
        <v>4089820000</v>
      </c>
      <c r="H2541">
        <f>DAY(spx[[#This Row],[Date]])</f>
        <v>8</v>
      </c>
      <c r="I2541" s="7">
        <f>MONTH(spx[[#This Row],[Date]])</f>
        <v>2</v>
      </c>
      <c r="J2541" t="b">
        <f>MOD(spx[[#This Row],[month]]-1,3)=0</f>
        <v>0</v>
      </c>
      <c r="K2541" t="b">
        <f>spx[[#This Row],[month]]&lt;&gt;I2540</f>
        <v>0</v>
      </c>
      <c r="L2541" s="8">
        <f>YEAR(spx[[#This Row],[Date]])</f>
        <v>2010</v>
      </c>
      <c r="M2541" s="8" cm="1">
        <f t="array" ref="M2541">_xlfn.IFS(spx[[#This Row],[month]]&lt;=3,1,spx[[#This Row],[month]]&lt;=6,2,spx[[#This Row],[month]]&lt;=9,3,spx[[#This Row],[month]]&lt;=12,4)</f>
        <v>1</v>
      </c>
    </row>
    <row r="2542" spans="1:13" x14ac:dyDescent="0.25">
      <c r="A2542" s="2">
        <v>40218</v>
      </c>
      <c r="B2542">
        <v>1060.0600589999999</v>
      </c>
      <c r="C2542">
        <v>1079.280029</v>
      </c>
      <c r="D2542">
        <v>1060.0600589999999</v>
      </c>
      <c r="E2542">
        <v>1070.5200199999999</v>
      </c>
      <c r="F2542">
        <v>1070.5200199999999</v>
      </c>
      <c r="G2542">
        <v>5114260000</v>
      </c>
      <c r="H2542">
        <f>DAY(spx[[#This Row],[Date]])</f>
        <v>9</v>
      </c>
      <c r="I2542" s="7">
        <f>MONTH(spx[[#This Row],[Date]])</f>
        <v>2</v>
      </c>
      <c r="J2542" t="b">
        <f>MOD(spx[[#This Row],[month]]-1,3)=0</f>
        <v>0</v>
      </c>
      <c r="K2542" t="b">
        <f>spx[[#This Row],[month]]&lt;&gt;I2541</f>
        <v>0</v>
      </c>
      <c r="L2542" s="8">
        <f>YEAR(spx[[#This Row],[Date]])</f>
        <v>2010</v>
      </c>
      <c r="M2542" s="8" cm="1">
        <f t="array" ref="M2542">_xlfn.IFS(spx[[#This Row],[month]]&lt;=3,1,spx[[#This Row],[month]]&lt;=6,2,spx[[#This Row],[month]]&lt;=9,3,spx[[#This Row],[month]]&lt;=12,4)</f>
        <v>1</v>
      </c>
    </row>
    <row r="2543" spans="1:13" x14ac:dyDescent="0.25">
      <c r="A2543" s="2">
        <v>40219</v>
      </c>
      <c r="B2543">
        <v>1069.6800539999999</v>
      </c>
      <c r="C2543">
        <v>1073.670044</v>
      </c>
      <c r="D2543">
        <v>1059.339966</v>
      </c>
      <c r="E2543">
        <v>1068.130005</v>
      </c>
      <c r="F2543">
        <v>1068.130005</v>
      </c>
      <c r="G2543">
        <v>4251450000</v>
      </c>
      <c r="H2543">
        <f>DAY(spx[[#This Row],[Date]])</f>
        <v>10</v>
      </c>
      <c r="I2543" s="7">
        <f>MONTH(spx[[#This Row],[Date]])</f>
        <v>2</v>
      </c>
      <c r="J2543" t="b">
        <f>MOD(spx[[#This Row],[month]]-1,3)=0</f>
        <v>0</v>
      </c>
      <c r="K2543" t="b">
        <f>spx[[#This Row],[month]]&lt;&gt;I2542</f>
        <v>0</v>
      </c>
      <c r="L2543" s="8">
        <f>YEAR(spx[[#This Row],[Date]])</f>
        <v>2010</v>
      </c>
      <c r="M2543" s="8" cm="1">
        <f t="array" ref="M2543">_xlfn.IFS(spx[[#This Row],[month]]&lt;=3,1,spx[[#This Row],[month]]&lt;=6,2,spx[[#This Row],[month]]&lt;=9,3,spx[[#This Row],[month]]&lt;=12,4)</f>
        <v>1</v>
      </c>
    </row>
    <row r="2544" spans="1:13" x14ac:dyDescent="0.25">
      <c r="A2544" s="2">
        <v>40220</v>
      </c>
      <c r="B2544">
        <v>1067.099976</v>
      </c>
      <c r="C2544">
        <v>1080.040039</v>
      </c>
      <c r="D2544">
        <v>1060.589966</v>
      </c>
      <c r="E2544">
        <v>1078.469971</v>
      </c>
      <c r="F2544">
        <v>1078.469971</v>
      </c>
      <c r="G2544">
        <v>4400870000</v>
      </c>
      <c r="H2544">
        <f>DAY(spx[[#This Row],[Date]])</f>
        <v>11</v>
      </c>
      <c r="I2544" s="7">
        <f>MONTH(spx[[#This Row],[Date]])</f>
        <v>2</v>
      </c>
      <c r="J2544" t="b">
        <f>MOD(spx[[#This Row],[month]]-1,3)=0</f>
        <v>0</v>
      </c>
      <c r="K2544" t="b">
        <f>spx[[#This Row],[month]]&lt;&gt;I2543</f>
        <v>0</v>
      </c>
      <c r="L2544" s="8">
        <f>YEAR(spx[[#This Row],[Date]])</f>
        <v>2010</v>
      </c>
      <c r="M2544" s="8" cm="1">
        <f t="array" ref="M2544">_xlfn.IFS(spx[[#This Row],[month]]&lt;=3,1,spx[[#This Row],[month]]&lt;=6,2,spx[[#This Row],[month]]&lt;=9,3,spx[[#This Row],[month]]&lt;=12,4)</f>
        <v>1</v>
      </c>
    </row>
    <row r="2545" spans="1:13" x14ac:dyDescent="0.25">
      <c r="A2545" s="2">
        <v>40221</v>
      </c>
      <c r="B2545">
        <v>1075.9499510000001</v>
      </c>
      <c r="C2545">
        <v>1077.8100589999999</v>
      </c>
      <c r="D2545">
        <v>1062.969971</v>
      </c>
      <c r="E2545">
        <v>1075.51001</v>
      </c>
      <c r="F2545">
        <v>1075.51001</v>
      </c>
      <c r="G2545">
        <v>4160680000</v>
      </c>
      <c r="H2545">
        <f>DAY(spx[[#This Row],[Date]])</f>
        <v>12</v>
      </c>
      <c r="I2545" s="7">
        <f>MONTH(spx[[#This Row],[Date]])</f>
        <v>2</v>
      </c>
      <c r="J2545" t="b">
        <f>MOD(spx[[#This Row],[month]]-1,3)=0</f>
        <v>0</v>
      </c>
      <c r="K2545" t="b">
        <f>spx[[#This Row],[month]]&lt;&gt;I2544</f>
        <v>0</v>
      </c>
      <c r="L2545" s="8">
        <f>YEAR(spx[[#This Row],[Date]])</f>
        <v>2010</v>
      </c>
      <c r="M2545" s="8" cm="1">
        <f t="array" ref="M2545">_xlfn.IFS(spx[[#This Row],[month]]&lt;=3,1,spx[[#This Row],[month]]&lt;=6,2,spx[[#This Row],[month]]&lt;=9,3,spx[[#This Row],[month]]&lt;=12,4)</f>
        <v>1</v>
      </c>
    </row>
    <row r="2546" spans="1:13" x14ac:dyDescent="0.25">
      <c r="A2546" s="2">
        <v>40225</v>
      </c>
      <c r="B2546">
        <v>1079.130005</v>
      </c>
      <c r="C2546">
        <v>1095.670044</v>
      </c>
      <c r="D2546">
        <v>1079.130005</v>
      </c>
      <c r="E2546">
        <v>1094.869995</v>
      </c>
      <c r="F2546">
        <v>1094.869995</v>
      </c>
      <c r="G2546">
        <v>4080770000</v>
      </c>
      <c r="H2546">
        <f>DAY(spx[[#This Row],[Date]])</f>
        <v>16</v>
      </c>
      <c r="I2546" s="7">
        <f>MONTH(spx[[#This Row],[Date]])</f>
        <v>2</v>
      </c>
      <c r="J2546" t="b">
        <f>MOD(spx[[#This Row],[month]]-1,3)=0</f>
        <v>0</v>
      </c>
      <c r="K2546" t="b">
        <f>spx[[#This Row],[month]]&lt;&gt;I2545</f>
        <v>0</v>
      </c>
      <c r="L2546" s="8">
        <f>YEAR(spx[[#This Row],[Date]])</f>
        <v>2010</v>
      </c>
      <c r="M2546" s="8" cm="1">
        <f t="array" ref="M2546">_xlfn.IFS(spx[[#This Row],[month]]&lt;=3,1,spx[[#This Row],[month]]&lt;=6,2,spx[[#This Row],[month]]&lt;=9,3,spx[[#This Row],[month]]&lt;=12,4)</f>
        <v>1</v>
      </c>
    </row>
    <row r="2547" spans="1:13" x14ac:dyDescent="0.25">
      <c r="A2547" s="2">
        <v>40226</v>
      </c>
      <c r="B2547">
        <v>1096.1400149999999</v>
      </c>
      <c r="C2547">
        <v>1101.030029</v>
      </c>
      <c r="D2547">
        <v>1094.719971</v>
      </c>
      <c r="E2547">
        <v>1099.51001</v>
      </c>
      <c r="F2547">
        <v>1099.51001</v>
      </c>
      <c r="G2547">
        <v>4259230000</v>
      </c>
      <c r="H2547">
        <f>DAY(spx[[#This Row],[Date]])</f>
        <v>17</v>
      </c>
      <c r="I2547" s="7">
        <f>MONTH(spx[[#This Row],[Date]])</f>
        <v>2</v>
      </c>
      <c r="J2547" t="b">
        <f>MOD(spx[[#This Row],[month]]-1,3)=0</f>
        <v>0</v>
      </c>
      <c r="K2547" t="b">
        <f>spx[[#This Row],[month]]&lt;&gt;I2546</f>
        <v>0</v>
      </c>
      <c r="L2547" s="8">
        <f>YEAR(spx[[#This Row],[Date]])</f>
        <v>2010</v>
      </c>
      <c r="M2547" s="8" cm="1">
        <f t="array" ref="M2547">_xlfn.IFS(spx[[#This Row],[month]]&lt;=3,1,spx[[#This Row],[month]]&lt;=6,2,spx[[#This Row],[month]]&lt;=9,3,spx[[#This Row],[month]]&lt;=12,4)</f>
        <v>1</v>
      </c>
    </row>
    <row r="2548" spans="1:13" x14ac:dyDescent="0.25">
      <c r="A2548" s="2">
        <v>40227</v>
      </c>
      <c r="B2548">
        <v>1099.030029</v>
      </c>
      <c r="C2548">
        <v>1108.23999</v>
      </c>
      <c r="D2548">
        <v>1097.4799800000001</v>
      </c>
      <c r="E2548">
        <v>1106.75</v>
      </c>
      <c r="F2548">
        <v>1106.75</v>
      </c>
      <c r="G2548">
        <v>3878620000</v>
      </c>
      <c r="H2548">
        <f>DAY(spx[[#This Row],[Date]])</f>
        <v>18</v>
      </c>
      <c r="I2548" s="7">
        <f>MONTH(spx[[#This Row],[Date]])</f>
        <v>2</v>
      </c>
      <c r="J2548" t="b">
        <f>MOD(spx[[#This Row],[month]]-1,3)=0</f>
        <v>0</v>
      </c>
      <c r="K2548" t="b">
        <f>spx[[#This Row],[month]]&lt;&gt;I2547</f>
        <v>0</v>
      </c>
      <c r="L2548" s="8">
        <f>YEAR(spx[[#This Row],[Date]])</f>
        <v>2010</v>
      </c>
      <c r="M2548" s="8" cm="1">
        <f t="array" ref="M2548">_xlfn.IFS(spx[[#This Row],[month]]&lt;=3,1,spx[[#This Row],[month]]&lt;=6,2,spx[[#This Row],[month]]&lt;=9,3,spx[[#This Row],[month]]&lt;=12,4)</f>
        <v>1</v>
      </c>
    </row>
    <row r="2549" spans="1:13" x14ac:dyDescent="0.25">
      <c r="A2549" s="2">
        <v>40228</v>
      </c>
      <c r="B2549">
        <v>1105.48999</v>
      </c>
      <c r="C2549">
        <v>1112.420044</v>
      </c>
      <c r="D2549">
        <v>1100.8000489999999</v>
      </c>
      <c r="E2549">
        <v>1109.170044</v>
      </c>
      <c r="F2549">
        <v>1109.170044</v>
      </c>
      <c r="G2549">
        <v>3944280000</v>
      </c>
      <c r="H2549">
        <f>DAY(spx[[#This Row],[Date]])</f>
        <v>19</v>
      </c>
      <c r="I2549" s="7">
        <f>MONTH(spx[[#This Row],[Date]])</f>
        <v>2</v>
      </c>
      <c r="J2549" t="b">
        <f>MOD(spx[[#This Row],[month]]-1,3)=0</f>
        <v>0</v>
      </c>
      <c r="K2549" t="b">
        <f>spx[[#This Row],[month]]&lt;&gt;I2548</f>
        <v>0</v>
      </c>
      <c r="L2549" s="8">
        <f>YEAR(spx[[#This Row],[Date]])</f>
        <v>2010</v>
      </c>
      <c r="M2549" s="8" cm="1">
        <f t="array" ref="M2549">_xlfn.IFS(spx[[#This Row],[month]]&lt;=3,1,spx[[#This Row],[month]]&lt;=6,2,spx[[#This Row],[month]]&lt;=9,3,spx[[#This Row],[month]]&lt;=12,4)</f>
        <v>1</v>
      </c>
    </row>
    <row r="2550" spans="1:13" x14ac:dyDescent="0.25">
      <c r="A2550" s="2">
        <v>40231</v>
      </c>
      <c r="B2550">
        <v>1110</v>
      </c>
      <c r="C2550">
        <v>1112.290039</v>
      </c>
      <c r="D2550">
        <v>1105.380005</v>
      </c>
      <c r="E2550">
        <v>1108.01001</v>
      </c>
      <c r="F2550">
        <v>1108.01001</v>
      </c>
      <c r="G2550">
        <v>3814440000</v>
      </c>
      <c r="H2550">
        <f>DAY(spx[[#This Row],[Date]])</f>
        <v>22</v>
      </c>
      <c r="I2550" s="7">
        <f>MONTH(spx[[#This Row],[Date]])</f>
        <v>2</v>
      </c>
      <c r="J2550" t="b">
        <f>MOD(spx[[#This Row],[month]]-1,3)=0</f>
        <v>0</v>
      </c>
      <c r="K2550" t="b">
        <f>spx[[#This Row],[month]]&lt;&gt;I2549</f>
        <v>0</v>
      </c>
      <c r="L2550" s="8">
        <f>YEAR(spx[[#This Row],[Date]])</f>
        <v>2010</v>
      </c>
      <c r="M2550" s="8" cm="1">
        <f t="array" ref="M2550">_xlfn.IFS(spx[[#This Row],[month]]&lt;=3,1,spx[[#This Row],[month]]&lt;=6,2,spx[[#This Row],[month]]&lt;=9,3,spx[[#This Row],[month]]&lt;=12,4)</f>
        <v>1</v>
      </c>
    </row>
    <row r="2551" spans="1:13" x14ac:dyDescent="0.25">
      <c r="A2551" s="2">
        <v>40232</v>
      </c>
      <c r="B2551">
        <v>1107.48999</v>
      </c>
      <c r="C2551">
        <v>1108.579956</v>
      </c>
      <c r="D2551">
        <v>1092.1800539999999</v>
      </c>
      <c r="E2551">
        <v>1094.599976</v>
      </c>
      <c r="F2551">
        <v>1094.599976</v>
      </c>
      <c r="G2551">
        <v>4521050000</v>
      </c>
      <c r="H2551">
        <f>DAY(spx[[#This Row],[Date]])</f>
        <v>23</v>
      </c>
      <c r="I2551" s="7">
        <f>MONTH(spx[[#This Row],[Date]])</f>
        <v>2</v>
      </c>
      <c r="J2551" t="b">
        <f>MOD(spx[[#This Row],[month]]-1,3)=0</f>
        <v>0</v>
      </c>
      <c r="K2551" t="b">
        <f>spx[[#This Row],[month]]&lt;&gt;I2550</f>
        <v>0</v>
      </c>
      <c r="L2551" s="8">
        <f>YEAR(spx[[#This Row],[Date]])</f>
        <v>2010</v>
      </c>
      <c r="M2551" s="8" cm="1">
        <f t="array" ref="M2551">_xlfn.IFS(spx[[#This Row],[month]]&lt;=3,1,spx[[#This Row],[month]]&lt;=6,2,spx[[#This Row],[month]]&lt;=9,3,spx[[#This Row],[month]]&lt;=12,4)</f>
        <v>1</v>
      </c>
    </row>
    <row r="2552" spans="1:13" x14ac:dyDescent="0.25">
      <c r="A2552" s="2">
        <v>40233</v>
      </c>
      <c r="B2552">
        <v>1095.8900149999999</v>
      </c>
      <c r="C2552">
        <v>1106.420044</v>
      </c>
      <c r="D2552">
        <v>1095.5</v>
      </c>
      <c r="E2552">
        <v>1105.23999</v>
      </c>
      <c r="F2552">
        <v>1105.23999</v>
      </c>
      <c r="G2552">
        <v>4168360000</v>
      </c>
      <c r="H2552">
        <f>DAY(spx[[#This Row],[Date]])</f>
        <v>24</v>
      </c>
      <c r="I2552" s="7">
        <f>MONTH(spx[[#This Row],[Date]])</f>
        <v>2</v>
      </c>
      <c r="J2552" t="b">
        <f>MOD(spx[[#This Row],[month]]-1,3)=0</f>
        <v>0</v>
      </c>
      <c r="K2552" t="b">
        <f>spx[[#This Row],[month]]&lt;&gt;I2551</f>
        <v>0</v>
      </c>
      <c r="L2552" s="8">
        <f>YEAR(spx[[#This Row],[Date]])</f>
        <v>2010</v>
      </c>
      <c r="M2552" s="8" cm="1">
        <f t="array" ref="M2552">_xlfn.IFS(spx[[#This Row],[month]]&lt;=3,1,spx[[#This Row],[month]]&lt;=6,2,spx[[#This Row],[month]]&lt;=9,3,spx[[#This Row],[month]]&lt;=12,4)</f>
        <v>1</v>
      </c>
    </row>
    <row r="2553" spans="1:13" x14ac:dyDescent="0.25">
      <c r="A2553" s="2">
        <v>40234</v>
      </c>
      <c r="B2553">
        <v>1101.23999</v>
      </c>
      <c r="C2553">
        <v>1103.5</v>
      </c>
      <c r="D2553">
        <v>1086.0200199999999</v>
      </c>
      <c r="E2553">
        <v>1102.9399410000001</v>
      </c>
      <c r="F2553">
        <v>1102.9399410000001</v>
      </c>
      <c r="G2553">
        <v>4521130000</v>
      </c>
      <c r="H2553">
        <f>DAY(spx[[#This Row],[Date]])</f>
        <v>25</v>
      </c>
      <c r="I2553" s="7">
        <f>MONTH(spx[[#This Row],[Date]])</f>
        <v>2</v>
      </c>
      <c r="J2553" t="b">
        <f>MOD(spx[[#This Row],[month]]-1,3)=0</f>
        <v>0</v>
      </c>
      <c r="K2553" t="b">
        <f>spx[[#This Row],[month]]&lt;&gt;I2552</f>
        <v>0</v>
      </c>
      <c r="L2553" s="8">
        <f>YEAR(spx[[#This Row],[Date]])</f>
        <v>2010</v>
      </c>
      <c r="M2553" s="8" cm="1">
        <f t="array" ref="M2553">_xlfn.IFS(spx[[#This Row],[month]]&lt;=3,1,spx[[#This Row],[month]]&lt;=6,2,spx[[#This Row],[month]]&lt;=9,3,spx[[#This Row],[month]]&lt;=12,4)</f>
        <v>1</v>
      </c>
    </row>
    <row r="2554" spans="1:13" x14ac:dyDescent="0.25">
      <c r="A2554" s="2">
        <v>40235</v>
      </c>
      <c r="B2554">
        <v>1103.099976</v>
      </c>
      <c r="C2554">
        <v>1107.23999</v>
      </c>
      <c r="D2554">
        <v>1097.5600589999999</v>
      </c>
      <c r="E2554">
        <v>1104.48999</v>
      </c>
      <c r="F2554">
        <v>1104.48999</v>
      </c>
      <c r="G2554">
        <v>3945190000</v>
      </c>
      <c r="H2554">
        <f>DAY(spx[[#This Row],[Date]])</f>
        <v>26</v>
      </c>
      <c r="I2554" s="7">
        <f>MONTH(spx[[#This Row],[Date]])</f>
        <v>2</v>
      </c>
      <c r="J2554" t="b">
        <f>MOD(spx[[#This Row],[month]]-1,3)=0</f>
        <v>0</v>
      </c>
      <c r="K2554" t="b">
        <f>spx[[#This Row],[month]]&lt;&gt;I2553</f>
        <v>0</v>
      </c>
      <c r="L2554" s="8">
        <f>YEAR(spx[[#This Row],[Date]])</f>
        <v>2010</v>
      </c>
      <c r="M2554" s="8" cm="1">
        <f t="array" ref="M2554">_xlfn.IFS(spx[[#This Row],[month]]&lt;=3,1,spx[[#This Row],[month]]&lt;=6,2,spx[[#This Row],[month]]&lt;=9,3,spx[[#This Row],[month]]&lt;=12,4)</f>
        <v>1</v>
      </c>
    </row>
    <row r="2555" spans="1:13" x14ac:dyDescent="0.25">
      <c r="A2555" s="2">
        <v>40238</v>
      </c>
      <c r="B2555">
        <v>1105.3599850000001</v>
      </c>
      <c r="C2555">
        <v>1116.1099850000001</v>
      </c>
      <c r="D2555">
        <v>1105.3599850000001</v>
      </c>
      <c r="E2555">
        <v>1115.709961</v>
      </c>
      <c r="F2555">
        <v>1115.709961</v>
      </c>
      <c r="G2555">
        <v>3847640000</v>
      </c>
      <c r="H2555">
        <f>DAY(spx[[#This Row],[Date]])</f>
        <v>1</v>
      </c>
      <c r="I2555" s="7">
        <f>MONTH(spx[[#This Row],[Date]])</f>
        <v>3</v>
      </c>
      <c r="J2555" t="b">
        <f>MOD(spx[[#This Row],[month]]-1,3)=0</f>
        <v>0</v>
      </c>
      <c r="K2555" t="b">
        <f>spx[[#This Row],[month]]&lt;&gt;I2554</f>
        <v>1</v>
      </c>
      <c r="L2555" s="8">
        <f>YEAR(spx[[#This Row],[Date]])</f>
        <v>2010</v>
      </c>
      <c r="M2555" s="8" cm="1">
        <f t="array" ref="M2555">_xlfn.IFS(spx[[#This Row],[month]]&lt;=3,1,spx[[#This Row],[month]]&lt;=6,2,spx[[#This Row],[month]]&lt;=9,3,spx[[#This Row],[month]]&lt;=12,4)</f>
        <v>1</v>
      </c>
    </row>
    <row r="2556" spans="1:13" x14ac:dyDescent="0.25">
      <c r="A2556" s="2">
        <v>40239</v>
      </c>
      <c r="B2556">
        <v>1117.01001</v>
      </c>
      <c r="C2556">
        <v>1123.459961</v>
      </c>
      <c r="D2556">
        <v>1116.51001</v>
      </c>
      <c r="E2556">
        <v>1118.3100589999999</v>
      </c>
      <c r="F2556">
        <v>1118.3100589999999</v>
      </c>
      <c r="G2556">
        <v>4134680000</v>
      </c>
      <c r="H2556">
        <f>DAY(spx[[#This Row],[Date]])</f>
        <v>2</v>
      </c>
      <c r="I2556" s="7">
        <f>MONTH(spx[[#This Row],[Date]])</f>
        <v>3</v>
      </c>
      <c r="J2556" t="b">
        <f>MOD(spx[[#This Row],[month]]-1,3)=0</f>
        <v>0</v>
      </c>
      <c r="K2556" t="b">
        <f>spx[[#This Row],[month]]&lt;&gt;I2555</f>
        <v>0</v>
      </c>
      <c r="L2556" s="8">
        <f>YEAR(spx[[#This Row],[Date]])</f>
        <v>2010</v>
      </c>
      <c r="M2556" s="8" cm="1">
        <f t="array" ref="M2556">_xlfn.IFS(spx[[#This Row],[month]]&lt;=3,1,spx[[#This Row],[month]]&lt;=6,2,spx[[#This Row],[month]]&lt;=9,3,spx[[#This Row],[month]]&lt;=12,4)</f>
        <v>1</v>
      </c>
    </row>
    <row r="2557" spans="1:13" x14ac:dyDescent="0.25">
      <c r="A2557" s="2">
        <v>40240</v>
      </c>
      <c r="B2557">
        <v>1119.3599850000001</v>
      </c>
      <c r="C2557">
        <v>1125.6400149999999</v>
      </c>
      <c r="D2557">
        <v>1116.579956</v>
      </c>
      <c r="E2557">
        <v>1118.790039</v>
      </c>
      <c r="F2557">
        <v>1118.790039</v>
      </c>
      <c r="G2557">
        <v>3951320000</v>
      </c>
      <c r="H2557">
        <f>DAY(spx[[#This Row],[Date]])</f>
        <v>3</v>
      </c>
      <c r="I2557" s="7">
        <f>MONTH(spx[[#This Row],[Date]])</f>
        <v>3</v>
      </c>
      <c r="J2557" t="b">
        <f>MOD(spx[[#This Row],[month]]-1,3)=0</f>
        <v>0</v>
      </c>
      <c r="K2557" t="b">
        <f>spx[[#This Row],[month]]&lt;&gt;I2556</f>
        <v>0</v>
      </c>
      <c r="L2557" s="8">
        <f>YEAR(spx[[#This Row],[Date]])</f>
        <v>2010</v>
      </c>
      <c r="M2557" s="8" cm="1">
        <f t="array" ref="M2557">_xlfn.IFS(spx[[#This Row],[month]]&lt;=3,1,spx[[#This Row],[month]]&lt;=6,2,spx[[#This Row],[month]]&lt;=9,3,spx[[#This Row],[month]]&lt;=12,4)</f>
        <v>1</v>
      </c>
    </row>
    <row r="2558" spans="1:13" x14ac:dyDescent="0.25">
      <c r="A2558" s="2">
        <v>40241</v>
      </c>
      <c r="B2558">
        <v>1119.119995</v>
      </c>
      <c r="C2558">
        <v>1123.7299800000001</v>
      </c>
      <c r="D2558">
        <v>1116.660034</v>
      </c>
      <c r="E2558">
        <v>1122.969971</v>
      </c>
      <c r="F2558">
        <v>1122.969971</v>
      </c>
      <c r="G2558">
        <v>3945010000</v>
      </c>
      <c r="H2558">
        <f>DAY(spx[[#This Row],[Date]])</f>
        <v>4</v>
      </c>
      <c r="I2558" s="7">
        <f>MONTH(spx[[#This Row],[Date]])</f>
        <v>3</v>
      </c>
      <c r="J2558" t="b">
        <f>MOD(spx[[#This Row],[month]]-1,3)=0</f>
        <v>0</v>
      </c>
      <c r="K2558" t="b">
        <f>spx[[#This Row],[month]]&lt;&gt;I2557</f>
        <v>0</v>
      </c>
      <c r="L2558" s="8">
        <f>YEAR(spx[[#This Row],[Date]])</f>
        <v>2010</v>
      </c>
      <c r="M2558" s="8" cm="1">
        <f t="array" ref="M2558">_xlfn.IFS(spx[[#This Row],[month]]&lt;=3,1,spx[[#This Row],[month]]&lt;=6,2,spx[[#This Row],[month]]&lt;=9,3,spx[[#This Row],[month]]&lt;=12,4)</f>
        <v>1</v>
      </c>
    </row>
    <row r="2559" spans="1:13" x14ac:dyDescent="0.25">
      <c r="A2559" s="2">
        <v>40242</v>
      </c>
      <c r="B2559">
        <v>1125.119995</v>
      </c>
      <c r="C2559">
        <v>1139.380005</v>
      </c>
      <c r="D2559">
        <v>1125.119995</v>
      </c>
      <c r="E2559">
        <v>1138.6999510000001</v>
      </c>
      <c r="F2559">
        <v>1138.6999510000001</v>
      </c>
      <c r="G2559">
        <v>4133000000</v>
      </c>
      <c r="H2559">
        <f>DAY(spx[[#This Row],[Date]])</f>
        <v>5</v>
      </c>
      <c r="I2559" s="7">
        <f>MONTH(spx[[#This Row],[Date]])</f>
        <v>3</v>
      </c>
      <c r="J2559" t="b">
        <f>MOD(spx[[#This Row],[month]]-1,3)=0</f>
        <v>0</v>
      </c>
      <c r="K2559" t="b">
        <f>spx[[#This Row],[month]]&lt;&gt;I2558</f>
        <v>0</v>
      </c>
      <c r="L2559" s="8">
        <f>YEAR(spx[[#This Row],[Date]])</f>
        <v>2010</v>
      </c>
      <c r="M2559" s="8" cm="1">
        <f t="array" ref="M2559">_xlfn.IFS(spx[[#This Row],[month]]&lt;=3,1,spx[[#This Row],[month]]&lt;=6,2,spx[[#This Row],[month]]&lt;=9,3,spx[[#This Row],[month]]&lt;=12,4)</f>
        <v>1</v>
      </c>
    </row>
    <row r="2560" spans="1:13" x14ac:dyDescent="0.25">
      <c r="A2560" s="2">
        <v>40245</v>
      </c>
      <c r="B2560">
        <v>1138.400024</v>
      </c>
      <c r="C2560">
        <v>1141.0500489999999</v>
      </c>
      <c r="D2560">
        <v>1136.7700199999999</v>
      </c>
      <c r="E2560">
        <v>1138.5</v>
      </c>
      <c r="F2560">
        <v>1138.5</v>
      </c>
      <c r="G2560">
        <v>3774680000</v>
      </c>
      <c r="H2560">
        <f>DAY(spx[[#This Row],[Date]])</f>
        <v>8</v>
      </c>
      <c r="I2560" s="7">
        <f>MONTH(spx[[#This Row],[Date]])</f>
        <v>3</v>
      </c>
      <c r="J2560" t="b">
        <f>MOD(spx[[#This Row],[month]]-1,3)=0</f>
        <v>0</v>
      </c>
      <c r="K2560" t="b">
        <f>spx[[#This Row],[month]]&lt;&gt;I2559</f>
        <v>0</v>
      </c>
      <c r="L2560" s="8">
        <f>YEAR(spx[[#This Row],[Date]])</f>
        <v>2010</v>
      </c>
      <c r="M2560" s="8" cm="1">
        <f t="array" ref="M2560">_xlfn.IFS(spx[[#This Row],[month]]&lt;=3,1,spx[[#This Row],[month]]&lt;=6,2,spx[[#This Row],[month]]&lt;=9,3,spx[[#This Row],[month]]&lt;=12,4)</f>
        <v>1</v>
      </c>
    </row>
    <row r="2561" spans="1:13" x14ac:dyDescent="0.25">
      <c r="A2561" s="2">
        <v>40246</v>
      </c>
      <c r="B2561">
        <v>1137.5600589999999</v>
      </c>
      <c r="C2561">
        <v>1145.369995</v>
      </c>
      <c r="D2561">
        <v>1134.900024</v>
      </c>
      <c r="E2561">
        <v>1140.4499510000001</v>
      </c>
      <c r="F2561">
        <v>1140.4499510000001</v>
      </c>
      <c r="G2561">
        <v>5185570000</v>
      </c>
      <c r="H2561">
        <f>DAY(spx[[#This Row],[Date]])</f>
        <v>9</v>
      </c>
      <c r="I2561" s="7">
        <f>MONTH(spx[[#This Row],[Date]])</f>
        <v>3</v>
      </c>
      <c r="J2561" t="b">
        <f>MOD(spx[[#This Row],[month]]-1,3)=0</f>
        <v>0</v>
      </c>
      <c r="K2561" t="b">
        <f>spx[[#This Row],[month]]&lt;&gt;I2560</f>
        <v>0</v>
      </c>
      <c r="L2561" s="8">
        <f>YEAR(spx[[#This Row],[Date]])</f>
        <v>2010</v>
      </c>
      <c r="M2561" s="8" cm="1">
        <f t="array" ref="M2561">_xlfn.IFS(spx[[#This Row],[month]]&lt;=3,1,spx[[#This Row],[month]]&lt;=6,2,spx[[#This Row],[month]]&lt;=9,3,spx[[#This Row],[month]]&lt;=12,4)</f>
        <v>1</v>
      </c>
    </row>
    <row r="2562" spans="1:13" x14ac:dyDescent="0.25">
      <c r="A2562" s="2">
        <v>40247</v>
      </c>
      <c r="B2562">
        <v>1140.219971</v>
      </c>
      <c r="C2562">
        <v>1148.26001</v>
      </c>
      <c r="D2562">
        <v>1140.089966</v>
      </c>
      <c r="E2562">
        <v>1145.6099850000001</v>
      </c>
      <c r="F2562">
        <v>1145.6099850000001</v>
      </c>
      <c r="G2562">
        <v>5469120000</v>
      </c>
      <c r="H2562">
        <f>DAY(spx[[#This Row],[Date]])</f>
        <v>10</v>
      </c>
      <c r="I2562" s="7">
        <f>MONTH(spx[[#This Row],[Date]])</f>
        <v>3</v>
      </c>
      <c r="J2562" t="b">
        <f>MOD(spx[[#This Row],[month]]-1,3)=0</f>
        <v>0</v>
      </c>
      <c r="K2562" t="b">
        <f>spx[[#This Row],[month]]&lt;&gt;I2561</f>
        <v>0</v>
      </c>
      <c r="L2562" s="8">
        <f>YEAR(spx[[#This Row],[Date]])</f>
        <v>2010</v>
      </c>
      <c r="M2562" s="8" cm="1">
        <f t="array" ref="M2562">_xlfn.IFS(spx[[#This Row],[month]]&lt;=3,1,spx[[#This Row],[month]]&lt;=6,2,spx[[#This Row],[month]]&lt;=9,3,spx[[#This Row],[month]]&lt;=12,4)</f>
        <v>1</v>
      </c>
    </row>
    <row r="2563" spans="1:13" x14ac:dyDescent="0.25">
      <c r="A2563" s="2">
        <v>40248</v>
      </c>
      <c r="B2563">
        <v>1143.959961</v>
      </c>
      <c r="C2563">
        <v>1150.23999</v>
      </c>
      <c r="D2563">
        <v>1138.98999</v>
      </c>
      <c r="E2563">
        <v>1150.23999</v>
      </c>
      <c r="F2563">
        <v>1150.23999</v>
      </c>
      <c r="G2563">
        <v>4669060000</v>
      </c>
      <c r="H2563">
        <f>DAY(spx[[#This Row],[Date]])</f>
        <v>11</v>
      </c>
      <c r="I2563" s="7">
        <f>MONTH(spx[[#This Row],[Date]])</f>
        <v>3</v>
      </c>
      <c r="J2563" t="b">
        <f>MOD(spx[[#This Row],[month]]-1,3)=0</f>
        <v>0</v>
      </c>
      <c r="K2563" t="b">
        <f>spx[[#This Row],[month]]&lt;&gt;I2562</f>
        <v>0</v>
      </c>
      <c r="L2563" s="8">
        <f>YEAR(spx[[#This Row],[Date]])</f>
        <v>2010</v>
      </c>
      <c r="M2563" s="8" cm="1">
        <f t="array" ref="M2563">_xlfn.IFS(spx[[#This Row],[month]]&lt;=3,1,spx[[#This Row],[month]]&lt;=6,2,spx[[#This Row],[month]]&lt;=9,3,spx[[#This Row],[month]]&lt;=12,4)</f>
        <v>1</v>
      </c>
    </row>
    <row r="2564" spans="1:13" x14ac:dyDescent="0.25">
      <c r="A2564" s="2">
        <v>40249</v>
      </c>
      <c r="B2564">
        <v>1151.709961</v>
      </c>
      <c r="C2564">
        <v>1153.410034</v>
      </c>
      <c r="D2564">
        <v>1146.969971</v>
      </c>
      <c r="E2564">
        <v>1149.98999</v>
      </c>
      <c r="F2564">
        <v>1149.98999</v>
      </c>
      <c r="G2564">
        <v>4928160000</v>
      </c>
      <c r="H2564">
        <f>DAY(spx[[#This Row],[Date]])</f>
        <v>12</v>
      </c>
      <c r="I2564" s="7">
        <f>MONTH(spx[[#This Row],[Date]])</f>
        <v>3</v>
      </c>
      <c r="J2564" t="b">
        <f>MOD(spx[[#This Row],[month]]-1,3)=0</f>
        <v>0</v>
      </c>
      <c r="K2564" t="b">
        <f>spx[[#This Row],[month]]&lt;&gt;I2563</f>
        <v>0</v>
      </c>
      <c r="L2564" s="8">
        <f>YEAR(spx[[#This Row],[Date]])</f>
        <v>2010</v>
      </c>
      <c r="M2564" s="8" cm="1">
        <f t="array" ref="M2564">_xlfn.IFS(spx[[#This Row],[month]]&lt;=3,1,spx[[#This Row],[month]]&lt;=6,2,spx[[#This Row],[month]]&lt;=9,3,spx[[#This Row],[month]]&lt;=12,4)</f>
        <v>1</v>
      </c>
    </row>
    <row r="2565" spans="1:13" x14ac:dyDescent="0.25">
      <c r="A2565" s="2">
        <v>40252</v>
      </c>
      <c r="B2565">
        <v>1148.530029</v>
      </c>
      <c r="C2565">
        <v>1150.9799800000001</v>
      </c>
      <c r="D2565">
        <v>1141.4499510000001</v>
      </c>
      <c r="E2565">
        <v>1150.51001</v>
      </c>
      <c r="F2565">
        <v>1150.51001</v>
      </c>
      <c r="G2565">
        <v>4164110000</v>
      </c>
      <c r="H2565">
        <f>DAY(spx[[#This Row],[Date]])</f>
        <v>15</v>
      </c>
      <c r="I2565" s="7">
        <f>MONTH(spx[[#This Row],[Date]])</f>
        <v>3</v>
      </c>
      <c r="J2565" t="b">
        <f>MOD(spx[[#This Row],[month]]-1,3)=0</f>
        <v>0</v>
      </c>
      <c r="K2565" t="b">
        <f>spx[[#This Row],[month]]&lt;&gt;I2564</f>
        <v>0</v>
      </c>
      <c r="L2565" s="8">
        <f>YEAR(spx[[#This Row],[Date]])</f>
        <v>2010</v>
      </c>
      <c r="M2565" s="8" cm="1">
        <f t="array" ref="M2565">_xlfn.IFS(spx[[#This Row],[month]]&lt;=3,1,spx[[#This Row],[month]]&lt;=6,2,spx[[#This Row],[month]]&lt;=9,3,spx[[#This Row],[month]]&lt;=12,4)</f>
        <v>1</v>
      </c>
    </row>
    <row r="2566" spans="1:13" x14ac:dyDescent="0.25">
      <c r="A2566" s="2">
        <v>40253</v>
      </c>
      <c r="B2566">
        <v>1150.829956</v>
      </c>
      <c r="C2566">
        <v>1160.280029</v>
      </c>
      <c r="D2566">
        <v>1150.349976</v>
      </c>
      <c r="E2566">
        <v>1159.459961</v>
      </c>
      <c r="F2566">
        <v>1159.459961</v>
      </c>
      <c r="G2566">
        <v>4369770000</v>
      </c>
      <c r="H2566">
        <f>DAY(spx[[#This Row],[Date]])</f>
        <v>16</v>
      </c>
      <c r="I2566" s="7">
        <f>MONTH(spx[[#This Row],[Date]])</f>
        <v>3</v>
      </c>
      <c r="J2566" t="b">
        <f>MOD(spx[[#This Row],[month]]-1,3)=0</f>
        <v>0</v>
      </c>
      <c r="K2566" t="b">
        <f>spx[[#This Row],[month]]&lt;&gt;I2565</f>
        <v>0</v>
      </c>
      <c r="L2566" s="8">
        <f>YEAR(spx[[#This Row],[Date]])</f>
        <v>2010</v>
      </c>
      <c r="M2566" s="8" cm="1">
        <f t="array" ref="M2566">_xlfn.IFS(spx[[#This Row],[month]]&lt;=3,1,spx[[#This Row],[month]]&lt;=6,2,spx[[#This Row],[month]]&lt;=9,3,spx[[#This Row],[month]]&lt;=12,4)</f>
        <v>1</v>
      </c>
    </row>
    <row r="2567" spans="1:13" x14ac:dyDescent="0.25">
      <c r="A2567" s="2">
        <v>40254</v>
      </c>
      <c r="B2567">
        <v>1159.9399410000001</v>
      </c>
      <c r="C2567">
        <v>1169.839966</v>
      </c>
      <c r="D2567">
        <v>1159.9399410000001</v>
      </c>
      <c r="E2567">
        <v>1166.209961</v>
      </c>
      <c r="F2567">
        <v>1166.209961</v>
      </c>
      <c r="G2567">
        <v>4963200000</v>
      </c>
      <c r="H2567">
        <f>DAY(spx[[#This Row],[Date]])</f>
        <v>17</v>
      </c>
      <c r="I2567" s="7">
        <f>MONTH(spx[[#This Row],[Date]])</f>
        <v>3</v>
      </c>
      <c r="J2567" t="b">
        <f>MOD(spx[[#This Row],[month]]-1,3)=0</f>
        <v>0</v>
      </c>
      <c r="K2567" t="b">
        <f>spx[[#This Row],[month]]&lt;&gt;I2566</f>
        <v>0</v>
      </c>
      <c r="L2567" s="8">
        <f>YEAR(spx[[#This Row],[Date]])</f>
        <v>2010</v>
      </c>
      <c r="M2567" s="8" cm="1">
        <f t="array" ref="M2567">_xlfn.IFS(spx[[#This Row],[month]]&lt;=3,1,spx[[#This Row],[month]]&lt;=6,2,spx[[#This Row],[month]]&lt;=9,3,spx[[#This Row],[month]]&lt;=12,4)</f>
        <v>1</v>
      </c>
    </row>
    <row r="2568" spans="1:13" x14ac:dyDescent="0.25">
      <c r="A2568" s="2">
        <v>40255</v>
      </c>
      <c r="B2568">
        <v>1166.130005</v>
      </c>
      <c r="C2568">
        <v>1167.7700199999999</v>
      </c>
      <c r="D2568">
        <v>1161.160034</v>
      </c>
      <c r="E2568">
        <v>1165.829956</v>
      </c>
      <c r="F2568">
        <v>1165.829956</v>
      </c>
      <c r="G2568">
        <v>4234510000</v>
      </c>
      <c r="H2568">
        <f>DAY(spx[[#This Row],[Date]])</f>
        <v>18</v>
      </c>
      <c r="I2568" s="7">
        <f>MONTH(spx[[#This Row],[Date]])</f>
        <v>3</v>
      </c>
      <c r="J2568" t="b">
        <f>MOD(spx[[#This Row],[month]]-1,3)=0</f>
        <v>0</v>
      </c>
      <c r="K2568" t="b">
        <f>spx[[#This Row],[month]]&lt;&gt;I2567</f>
        <v>0</v>
      </c>
      <c r="L2568" s="8">
        <f>YEAR(spx[[#This Row],[Date]])</f>
        <v>2010</v>
      </c>
      <c r="M2568" s="8" cm="1">
        <f t="array" ref="M2568">_xlfn.IFS(spx[[#This Row],[month]]&lt;=3,1,spx[[#This Row],[month]]&lt;=6,2,spx[[#This Row],[month]]&lt;=9,3,spx[[#This Row],[month]]&lt;=12,4)</f>
        <v>1</v>
      </c>
    </row>
    <row r="2569" spans="1:13" x14ac:dyDescent="0.25">
      <c r="A2569" s="2">
        <v>40256</v>
      </c>
      <c r="B2569">
        <v>1166.6800539999999</v>
      </c>
      <c r="C2569">
        <v>1169.1999510000001</v>
      </c>
      <c r="D2569">
        <v>1155.329956</v>
      </c>
      <c r="E2569">
        <v>1159.900024</v>
      </c>
      <c r="F2569">
        <v>1159.900024</v>
      </c>
      <c r="G2569">
        <v>5212410000</v>
      </c>
      <c r="H2569">
        <f>DAY(spx[[#This Row],[Date]])</f>
        <v>19</v>
      </c>
      <c r="I2569" s="7">
        <f>MONTH(spx[[#This Row],[Date]])</f>
        <v>3</v>
      </c>
      <c r="J2569" t="b">
        <f>MOD(spx[[#This Row],[month]]-1,3)=0</f>
        <v>0</v>
      </c>
      <c r="K2569" t="b">
        <f>spx[[#This Row],[month]]&lt;&gt;I2568</f>
        <v>0</v>
      </c>
      <c r="L2569" s="8">
        <f>YEAR(spx[[#This Row],[Date]])</f>
        <v>2010</v>
      </c>
      <c r="M2569" s="8" cm="1">
        <f t="array" ref="M2569">_xlfn.IFS(spx[[#This Row],[month]]&lt;=3,1,spx[[#This Row],[month]]&lt;=6,2,spx[[#This Row],[month]]&lt;=9,3,spx[[#This Row],[month]]&lt;=12,4)</f>
        <v>1</v>
      </c>
    </row>
    <row r="2570" spans="1:13" x14ac:dyDescent="0.25">
      <c r="A2570" s="2">
        <v>40259</v>
      </c>
      <c r="B2570">
        <v>1157.25</v>
      </c>
      <c r="C2570">
        <v>1167.8199460000001</v>
      </c>
      <c r="D2570">
        <v>1152.880005</v>
      </c>
      <c r="E2570">
        <v>1165.8100589999999</v>
      </c>
      <c r="F2570">
        <v>1165.8100589999999</v>
      </c>
      <c r="G2570">
        <v>4261680000</v>
      </c>
      <c r="H2570">
        <f>DAY(spx[[#This Row],[Date]])</f>
        <v>22</v>
      </c>
      <c r="I2570" s="7">
        <f>MONTH(spx[[#This Row],[Date]])</f>
        <v>3</v>
      </c>
      <c r="J2570" t="b">
        <f>MOD(spx[[#This Row],[month]]-1,3)=0</f>
        <v>0</v>
      </c>
      <c r="K2570" t="b">
        <f>spx[[#This Row],[month]]&lt;&gt;I2569</f>
        <v>0</v>
      </c>
      <c r="L2570" s="8">
        <f>YEAR(spx[[#This Row],[Date]])</f>
        <v>2010</v>
      </c>
      <c r="M2570" s="8" cm="1">
        <f t="array" ref="M2570">_xlfn.IFS(spx[[#This Row],[month]]&lt;=3,1,spx[[#This Row],[month]]&lt;=6,2,spx[[#This Row],[month]]&lt;=9,3,spx[[#This Row],[month]]&lt;=12,4)</f>
        <v>1</v>
      </c>
    </row>
    <row r="2571" spans="1:13" x14ac:dyDescent="0.25">
      <c r="A2571" s="2">
        <v>40260</v>
      </c>
      <c r="B2571">
        <v>1166.469971</v>
      </c>
      <c r="C2571">
        <v>1174.719971</v>
      </c>
      <c r="D2571">
        <v>1163.829956</v>
      </c>
      <c r="E2571">
        <v>1174.170044</v>
      </c>
      <c r="F2571">
        <v>1174.170044</v>
      </c>
      <c r="G2571">
        <v>4411640000</v>
      </c>
      <c r="H2571">
        <f>DAY(spx[[#This Row],[Date]])</f>
        <v>23</v>
      </c>
      <c r="I2571" s="7">
        <f>MONTH(spx[[#This Row],[Date]])</f>
        <v>3</v>
      </c>
      <c r="J2571" t="b">
        <f>MOD(spx[[#This Row],[month]]-1,3)=0</f>
        <v>0</v>
      </c>
      <c r="K2571" t="b">
        <f>spx[[#This Row],[month]]&lt;&gt;I2570</f>
        <v>0</v>
      </c>
      <c r="L2571" s="8">
        <f>YEAR(spx[[#This Row],[Date]])</f>
        <v>2010</v>
      </c>
      <c r="M2571" s="8" cm="1">
        <f t="array" ref="M2571">_xlfn.IFS(spx[[#This Row],[month]]&lt;=3,1,spx[[#This Row],[month]]&lt;=6,2,spx[[#This Row],[month]]&lt;=9,3,spx[[#This Row],[month]]&lt;=12,4)</f>
        <v>1</v>
      </c>
    </row>
    <row r="2572" spans="1:13" x14ac:dyDescent="0.25">
      <c r="A2572" s="2">
        <v>40261</v>
      </c>
      <c r="B2572">
        <v>1172.6999510000001</v>
      </c>
      <c r="C2572">
        <v>1173.040039</v>
      </c>
      <c r="D2572">
        <v>1166.01001</v>
      </c>
      <c r="E2572">
        <v>1167.719971</v>
      </c>
      <c r="F2572">
        <v>1167.719971</v>
      </c>
      <c r="G2572">
        <v>4705750000</v>
      </c>
      <c r="H2572">
        <f>DAY(spx[[#This Row],[Date]])</f>
        <v>24</v>
      </c>
      <c r="I2572" s="7">
        <f>MONTH(spx[[#This Row],[Date]])</f>
        <v>3</v>
      </c>
      <c r="J2572" t="b">
        <f>MOD(spx[[#This Row],[month]]-1,3)=0</f>
        <v>0</v>
      </c>
      <c r="K2572" t="b">
        <f>spx[[#This Row],[month]]&lt;&gt;I2571</f>
        <v>0</v>
      </c>
      <c r="L2572" s="8">
        <f>YEAR(spx[[#This Row],[Date]])</f>
        <v>2010</v>
      </c>
      <c r="M2572" s="8" cm="1">
        <f t="array" ref="M2572">_xlfn.IFS(spx[[#This Row],[month]]&lt;=3,1,spx[[#This Row],[month]]&lt;=6,2,spx[[#This Row],[month]]&lt;=9,3,spx[[#This Row],[month]]&lt;=12,4)</f>
        <v>1</v>
      </c>
    </row>
    <row r="2573" spans="1:13" x14ac:dyDescent="0.25">
      <c r="A2573" s="2">
        <v>40262</v>
      </c>
      <c r="B2573">
        <v>1170.030029</v>
      </c>
      <c r="C2573">
        <v>1180.6899410000001</v>
      </c>
      <c r="D2573">
        <v>1165.089966</v>
      </c>
      <c r="E2573">
        <v>1165.7299800000001</v>
      </c>
      <c r="F2573">
        <v>1165.7299800000001</v>
      </c>
      <c r="G2573">
        <v>5668900000</v>
      </c>
      <c r="H2573">
        <f>DAY(spx[[#This Row],[Date]])</f>
        <v>25</v>
      </c>
      <c r="I2573" s="7">
        <f>MONTH(spx[[#This Row],[Date]])</f>
        <v>3</v>
      </c>
      <c r="J2573" t="b">
        <f>MOD(spx[[#This Row],[month]]-1,3)=0</f>
        <v>0</v>
      </c>
      <c r="K2573" t="b">
        <f>spx[[#This Row],[month]]&lt;&gt;I2572</f>
        <v>0</v>
      </c>
      <c r="L2573" s="8">
        <f>YEAR(spx[[#This Row],[Date]])</f>
        <v>2010</v>
      </c>
      <c r="M2573" s="8" cm="1">
        <f t="array" ref="M2573">_xlfn.IFS(spx[[#This Row],[month]]&lt;=3,1,spx[[#This Row],[month]]&lt;=6,2,spx[[#This Row],[month]]&lt;=9,3,spx[[#This Row],[month]]&lt;=12,4)</f>
        <v>1</v>
      </c>
    </row>
    <row r="2574" spans="1:13" x14ac:dyDescent="0.25">
      <c r="A2574" s="2">
        <v>40263</v>
      </c>
      <c r="B2574">
        <v>1167.579956</v>
      </c>
      <c r="C2574">
        <v>1173.9300539999999</v>
      </c>
      <c r="D2574">
        <v>1161.4799800000001</v>
      </c>
      <c r="E2574">
        <v>1166.589966</v>
      </c>
      <c r="F2574">
        <v>1166.589966</v>
      </c>
      <c r="G2574">
        <v>4708420000</v>
      </c>
      <c r="H2574">
        <f>DAY(spx[[#This Row],[Date]])</f>
        <v>26</v>
      </c>
      <c r="I2574" s="7">
        <f>MONTH(spx[[#This Row],[Date]])</f>
        <v>3</v>
      </c>
      <c r="J2574" t="b">
        <f>MOD(spx[[#This Row],[month]]-1,3)=0</f>
        <v>0</v>
      </c>
      <c r="K2574" t="b">
        <f>spx[[#This Row],[month]]&lt;&gt;I2573</f>
        <v>0</v>
      </c>
      <c r="L2574" s="8">
        <f>YEAR(spx[[#This Row],[Date]])</f>
        <v>2010</v>
      </c>
      <c r="M2574" s="8" cm="1">
        <f t="array" ref="M2574">_xlfn.IFS(spx[[#This Row],[month]]&lt;=3,1,spx[[#This Row],[month]]&lt;=6,2,spx[[#This Row],[month]]&lt;=9,3,spx[[#This Row],[month]]&lt;=12,4)</f>
        <v>1</v>
      </c>
    </row>
    <row r="2575" spans="1:13" x14ac:dyDescent="0.25">
      <c r="A2575" s="2">
        <v>40266</v>
      </c>
      <c r="B2575">
        <v>1167.709961</v>
      </c>
      <c r="C2575">
        <v>1174.849976</v>
      </c>
      <c r="D2575">
        <v>1167.709961</v>
      </c>
      <c r="E2575">
        <v>1173.219971</v>
      </c>
      <c r="F2575">
        <v>1173.219971</v>
      </c>
      <c r="G2575">
        <v>4375580000</v>
      </c>
      <c r="H2575">
        <f>DAY(spx[[#This Row],[Date]])</f>
        <v>29</v>
      </c>
      <c r="I2575" s="7">
        <f>MONTH(spx[[#This Row],[Date]])</f>
        <v>3</v>
      </c>
      <c r="J2575" t="b">
        <f>MOD(spx[[#This Row],[month]]-1,3)=0</f>
        <v>0</v>
      </c>
      <c r="K2575" t="b">
        <f>spx[[#This Row],[month]]&lt;&gt;I2574</f>
        <v>0</v>
      </c>
      <c r="L2575" s="8">
        <f>YEAR(spx[[#This Row],[Date]])</f>
        <v>2010</v>
      </c>
      <c r="M2575" s="8" cm="1">
        <f t="array" ref="M2575">_xlfn.IFS(spx[[#This Row],[month]]&lt;=3,1,spx[[#This Row],[month]]&lt;=6,2,spx[[#This Row],[month]]&lt;=9,3,spx[[#This Row],[month]]&lt;=12,4)</f>
        <v>1</v>
      </c>
    </row>
    <row r="2576" spans="1:13" x14ac:dyDescent="0.25">
      <c r="A2576" s="2">
        <v>40267</v>
      </c>
      <c r="B2576">
        <v>1173.75</v>
      </c>
      <c r="C2576">
        <v>1177.829956</v>
      </c>
      <c r="D2576">
        <v>1168.920044</v>
      </c>
      <c r="E2576">
        <v>1173.2700199999999</v>
      </c>
      <c r="F2576">
        <v>1173.2700199999999</v>
      </c>
      <c r="G2576">
        <v>4085000000</v>
      </c>
      <c r="H2576">
        <f>DAY(spx[[#This Row],[Date]])</f>
        <v>30</v>
      </c>
      <c r="I2576" s="7">
        <f>MONTH(spx[[#This Row],[Date]])</f>
        <v>3</v>
      </c>
      <c r="J2576" t="b">
        <f>MOD(spx[[#This Row],[month]]-1,3)=0</f>
        <v>0</v>
      </c>
      <c r="K2576" t="b">
        <f>spx[[#This Row],[month]]&lt;&gt;I2575</f>
        <v>0</v>
      </c>
      <c r="L2576" s="8">
        <f>YEAR(spx[[#This Row],[Date]])</f>
        <v>2010</v>
      </c>
      <c r="M2576" s="8" cm="1">
        <f t="array" ref="M2576">_xlfn.IFS(spx[[#This Row],[month]]&lt;=3,1,spx[[#This Row],[month]]&lt;=6,2,spx[[#This Row],[month]]&lt;=9,3,spx[[#This Row],[month]]&lt;=12,4)</f>
        <v>1</v>
      </c>
    </row>
    <row r="2577" spans="1:13" x14ac:dyDescent="0.25">
      <c r="A2577" s="2">
        <v>40268</v>
      </c>
      <c r="B2577">
        <v>1171.75</v>
      </c>
      <c r="C2577">
        <v>1174.5600589999999</v>
      </c>
      <c r="D2577">
        <v>1165.7700199999999</v>
      </c>
      <c r="E2577">
        <v>1169.4300539999999</v>
      </c>
      <c r="F2577">
        <v>1169.4300539999999</v>
      </c>
      <c r="G2577">
        <v>4484340000</v>
      </c>
      <c r="H2577">
        <f>DAY(spx[[#This Row],[Date]])</f>
        <v>31</v>
      </c>
      <c r="I2577" s="7">
        <f>MONTH(spx[[#This Row],[Date]])</f>
        <v>3</v>
      </c>
      <c r="J2577" t="b">
        <f>MOD(spx[[#This Row],[month]]-1,3)=0</f>
        <v>0</v>
      </c>
      <c r="K2577" t="b">
        <f>spx[[#This Row],[month]]&lt;&gt;I2576</f>
        <v>0</v>
      </c>
      <c r="L2577" s="8">
        <f>YEAR(spx[[#This Row],[Date]])</f>
        <v>2010</v>
      </c>
      <c r="M2577" s="8" cm="1">
        <f t="array" ref="M2577">_xlfn.IFS(spx[[#This Row],[month]]&lt;=3,1,spx[[#This Row],[month]]&lt;=6,2,spx[[#This Row],[month]]&lt;=9,3,spx[[#This Row],[month]]&lt;=12,4)</f>
        <v>1</v>
      </c>
    </row>
    <row r="2578" spans="1:13" x14ac:dyDescent="0.25">
      <c r="A2578" s="2">
        <v>40269</v>
      </c>
      <c r="B2578">
        <v>1171.2299800000001</v>
      </c>
      <c r="C2578">
        <v>1181.4300539999999</v>
      </c>
      <c r="D2578">
        <v>1170.6899410000001</v>
      </c>
      <c r="E2578">
        <v>1178.099976</v>
      </c>
      <c r="F2578">
        <v>1178.099976</v>
      </c>
      <c r="G2578">
        <v>4006870000</v>
      </c>
      <c r="H2578">
        <f>DAY(spx[[#This Row],[Date]])</f>
        <v>1</v>
      </c>
      <c r="I2578" s="7">
        <f>MONTH(spx[[#This Row],[Date]])</f>
        <v>4</v>
      </c>
      <c r="J2578" t="b">
        <f>MOD(spx[[#This Row],[month]]-1,3)=0</f>
        <v>1</v>
      </c>
      <c r="K2578" t="b">
        <f>spx[[#This Row],[month]]&lt;&gt;I2577</f>
        <v>1</v>
      </c>
      <c r="L2578" s="8">
        <f>YEAR(spx[[#This Row],[Date]])</f>
        <v>2010</v>
      </c>
      <c r="M2578" s="8" cm="1">
        <f t="array" ref="M2578">_xlfn.IFS(spx[[#This Row],[month]]&lt;=3,1,spx[[#This Row],[month]]&lt;=6,2,spx[[#This Row],[month]]&lt;=9,3,spx[[#This Row],[month]]&lt;=12,4)</f>
        <v>2</v>
      </c>
    </row>
    <row r="2579" spans="1:13" x14ac:dyDescent="0.25">
      <c r="A2579" s="2">
        <v>40273</v>
      </c>
      <c r="B2579">
        <v>1178.709961</v>
      </c>
      <c r="C2579">
        <v>1187.7299800000001</v>
      </c>
      <c r="D2579">
        <v>1178.709961</v>
      </c>
      <c r="E2579">
        <v>1187.4399410000001</v>
      </c>
      <c r="F2579">
        <v>1187.4399410000001</v>
      </c>
      <c r="G2579">
        <v>3881620000</v>
      </c>
      <c r="H2579">
        <f>DAY(spx[[#This Row],[Date]])</f>
        <v>5</v>
      </c>
      <c r="I2579" s="7">
        <f>MONTH(spx[[#This Row],[Date]])</f>
        <v>4</v>
      </c>
      <c r="J2579" t="b">
        <f>MOD(spx[[#This Row],[month]]-1,3)=0</f>
        <v>1</v>
      </c>
      <c r="K2579" t="b">
        <f>spx[[#This Row],[month]]&lt;&gt;I2578</f>
        <v>0</v>
      </c>
      <c r="L2579" s="8">
        <f>YEAR(spx[[#This Row],[Date]])</f>
        <v>2010</v>
      </c>
      <c r="M2579" s="8" cm="1">
        <f t="array" ref="M2579">_xlfn.IFS(spx[[#This Row],[month]]&lt;=3,1,spx[[#This Row],[month]]&lt;=6,2,spx[[#This Row],[month]]&lt;=9,3,spx[[#This Row],[month]]&lt;=12,4)</f>
        <v>2</v>
      </c>
    </row>
    <row r="2580" spans="1:13" x14ac:dyDescent="0.25">
      <c r="A2580" s="2">
        <v>40274</v>
      </c>
      <c r="B2580">
        <v>1186.01001</v>
      </c>
      <c r="C2580">
        <v>1191.8000489999999</v>
      </c>
      <c r="D2580">
        <v>1182.7700199999999</v>
      </c>
      <c r="E2580">
        <v>1189.4399410000001</v>
      </c>
      <c r="F2580">
        <v>1189.4399410000001</v>
      </c>
      <c r="G2580">
        <v>4086180000</v>
      </c>
      <c r="H2580">
        <f>DAY(spx[[#This Row],[Date]])</f>
        <v>6</v>
      </c>
      <c r="I2580" s="7">
        <f>MONTH(spx[[#This Row],[Date]])</f>
        <v>4</v>
      </c>
      <c r="J2580" t="b">
        <f>MOD(spx[[#This Row],[month]]-1,3)=0</f>
        <v>1</v>
      </c>
      <c r="K2580" t="b">
        <f>spx[[#This Row],[month]]&lt;&gt;I2579</f>
        <v>0</v>
      </c>
      <c r="L2580" s="8">
        <f>YEAR(spx[[#This Row],[Date]])</f>
        <v>2010</v>
      </c>
      <c r="M2580" s="8" cm="1">
        <f t="array" ref="M2580">_xlfn.IFS(spx[[#This Row],[month]]&lt;=3,1,spx[[#This Row],[month]]&lt;=6,2,spx[[#This Row],[month]]&lt;=9,3,spx[[#This Row],[month]]&lt;=12,4)</f>
        <v>2</v>
      </c>
    </row>
    <row r="2581" spans="1:13" x14ac:dyDescent="0.25">
      <c r="A2581" s="2">
        <v>40275</v>
      </c>
      <c r="B2581">
        <v>1188.2299800000001</v>
      </c>
      <c r="C2581">
        <v>1189.599976</v>
      </c>
      <c r="D2581">
        <v>1177.25</v>
      </c>
      <c r="E2581">
        <v>1182.4499510000001</v>
      </c>
      <c r="F2581">
        <v>1182.4499510000001</v>
      </c>
      <c r="G2581">
        <v>5101430000</v>
      </c>
      <c r="H2581">
        <f>DAY(spx[[#This Row],[Date]])</f>
        <v>7</v>
      </c>
      <c r="I2581" s="7">
        <f>MONTH(spx[[#This Row],[Date]])</f>
        <v>4</v>
      </c>
      <c r="J2581" t="b">
        <f>MOD(spx[[#This Row],[month]]-1,3)=0</f>
        <v>1</v>
      </c>
      <c r="K2581" t="b">
        <f>spx[[#This Row],[month]]&lt;&gt;I2580</f>
        <v>0</v>
      </c>
      <c r="L2581" s="8">
        <f>YEAR(spx[[#This Row],[Date]])</f>
        <v>2010</v>
      </c>
      <c r="M2581" s="8" cm="1">
        <f t="array" ref="M2581">_xlfn.IFS(spx[[#This Row],[month]]&lt;=3,1,spx[[#This Row],[month]]&lt;=6,2,spx[[#This Row],[month]]&lt;=9,3,spx[[#This Row],[month]]&lt;=12,4)</f>
        <v>2</v>
      </c>
    </row>
    <row r="2582" spans="1:13" x14ac:dyDescent="0.25">
      <c r="A2582" s="2">
        <v>40276</v>
      </c>
      <c r="B2582">
        <v>1181.75</v>
      </c>
      <c r="C2582">
        <v>1188.5500489999999</v>
      </c>
      <c r="D2582">
        <v>1175.119995</v>
      </c>
      <c r="E2582">
        <v>1186.4399410000001</v>
      </c>
      <c r="F2582">
        <v>1186.4399410000001</v>
      </c>
      <c r="G2582">
        <v>4726970000</v>
      </c>
      <c r="H2582">
        <f>DAY(spx[[#This Row],[Date]])</f>
        <v>8</v>
      </c>
      <c r="I2582" s="7">
        <f>MONTH(spx[[#This Row],[Date]])</f>
        <v>4</v>
      </c>
      <c r="J2582" t="b">
        <f>MOD(spx[[#This Row],[month]]-1,3)=0</f>
        <v>1</v>
      </c>
      <c r="K2582" t="b">
        <f>spx[[#This Row],[month]]&lt;&gt;I2581</f>
        <v>0</v>
      </c>
      <c r="L2582" s="8">
        <f>YEAR(spx[[#This Row],[Date]])</f>
        <v>2010</v>
      </c>
      <c r="M2582" s="8" cm="1">
        <f t="array" ref="M2582">_xlfn.IFS(spx[[#This Row],[month]]&lt;=3,1,spx[[#This Row],[month]]&lt;=6,2,spx[[#This Row],[month]]&lt;=9,3,spx[[#This Row],[month]]&lt;=12,4)</f>
        <v>2</v>
      </c>
    </row>
    <row r="2583" spans="1:13" x14ac:dyDescent="0.25">
      <c r="A2583" s="2">
        <v>40277</v>
      </c>
      <c r="B2583">
        <v>1187.469971</v>
      </c>
      <c r="C2583">
        <v>1194.660034</v>
      </c>
      <c r="D2583">
        <v>1187.150024</v>
      </c>
      <c r="E2583">
        <v>1194.369995</v>
      </c>
      <c r="F2583">
        <v>1194.369995</v>
      </c>
      <c r="G2583">
        <v>4511570000</v>
      </c>
      <c r="H2583">
        <f>DAY(spx[[#This Row],[Date]])</f>
        <v>9</v>
      </c>
      <c r="I2583" s="7">
        <f>MONTH(spx[[#This Row],[Date]])</f>
        <v>4</v>
      </c>
      <c r="J2583" t="b">
        <f>MOD(spx[[#This Row],[month]]-1,3)=0</f>
        <v>1</v>
      </c>
      <c r="K2583" t="b">
        <f>spx[[#This Row],[month]]&lt;&gt;I2582</f>
        <v>0</v>
      </c>
      <c r="L2583" s="8">
        <f>YEAR(spx[[#This Row],[Date]])</f>
        <v>2010</v>
      </c>
      <c r="M2583" s="8" cm="1">
        <f t="array" ref="M2583">_xlfn.IFS(spx[[#This Row],[month]]&lt;=3,1,spx[[#This Row],[month]]&lt;=6,2,spx[[#This Row],[month]]&lt;=9,3,spx[[#This Row],[month]]&lt;=12,4)</f>
        <v>2</v>
      </c>
    </row>
    <row r="2584" spans="1:13" x14ac:dyDescent="0.25">
      <c r="A2584" s="2">
        <v>40280</v>
      </c>
      <c r="B2584">
        <v>1194.9399410000001</v>
      </c>
      <c r="C2584">
        <v>1199.1999510000001</v>
      </c>
      <c r="D2584">
        <v>1194.709961</v>
      </c>
      <c r="E2584">
        <v>1196.4799800000001</v>
      </c>
      <c r="F2584">
        <v>1196.4799800000001</v>
      </c>
      <c r="G2584">
        <v>4607090000</v>
      </c>
      <c r="H2584">
        <f>DAY(spx[[#This Row],[Date]])</f>
        <v>12</v>
      </c>
      <c r="I2584" s="7">
        <f>MONTH(spx[[#This Row],[Date]])</f>
        <v>4</v>
      </c>
      <c r="J2584" t="b">
        <f>MOD(spx[[#This Row],[month]]-1,3)=0</f>
        <v>1</v>
      </c>
      <c r="K2584" t="b">
        <f>spx[[#This Row],[month]]&lt;&gt;I2583</f>
        <v>0</v>
      </c>
      <c r="L2584" s="8">
        <f>YEAR(spx[[#This Row],[Date]])</f>
        <v>2010</v>
      </c>
      <c r="M2584" s="8" cm="1">
        <f t="array" ref="M2584">_xlfn.IFS(spx[[#This Row],[month]]&lt;=3,1,spx[[#This Row],[month]]&lt;=6,2,spx[[#This Row],[month]]&lt;=9,3,spx[[#This Row],[month]]&lt;=12,4)</f>
        <v>2</v>
      </c>
    </row>
    <row r="2585" spans="1:13" x14ac:dyDescent="0.25">
      <c r="A2585" s="2">
        <v>40281</v>
      </c>
      <c r="B2585">
        <v>1195.9399410000001</v>
      </c>
      <c r="C2585">
        <v>1199.040039</v>
      </c>
      <c r="D2585">
        <v>1188.8199460000001</v>
      </c>
      <c r="E2585">
        <v>1197.3000489999999</v>
      </c>
      <c r="F2585">
        <v>1197.3000489999999</v>
      </c>
      <c r="G2585">
        <v>5403580000</v>
      </c>
      <c r="H2585">
        <f>DAY(spx[[#This Row],[Date]])</f>
        <v>13</v>
      </c>
      <c r="I2585" s="7">
        <f>MONTH(spx[[#This Row],[Date]])</f>
        <v>4</v>
      </c>
      <c r="J2585" t="b">
        <f>MOD(spx[[#This Row],[month]]-1,3)=0</f>
        <v>1</v>
      </c>
      <c r="K2585" t="b">
        <f>spx[[#This Row],[month]]&lt;&gt;I2584</f>
        <v>0</v>
      </c>
      <c r="L2585" s="8">
        <f>YEAR(spx[[#This Row],[Date]])</f>
        <v>2010</v>
      </c>
      <c r="M2585" s="8" cm="1">
        <f t="array" ref="M2585">_xlfn.IFS(spx[[#This Row],[month]]&lt;=3,1,spx[[#This Row],[month]]&lt;=6,2,spx[[#This Row],[month]]&lt;=9,3,spx[[#This Row],[month]]&lt;=12,4)</f>
        <v>2</v>
      </c>
    </row>
    <row r="2586" spans="1:13" x14ac:dyDescent="0.25">
      <c r="A2586" s="2">
        <v>40282</v>
      </c>
      <c r="B2586">
        <v>1198.6899410000001</v>
      </c>
      <c r="C2586">
        <v>1210.650024</v>
      </c>
      <c r="D2586">
        <v>1198.6899410000001</v>
      </c>
      <c r="E2586">
        <v>1210.650024</v>
      </c>
      <c r="F2586">
        <v>1210.650024</v>
      </c>
      <c r="G2586">
        <v>5760040000</v>
      </c>
      <c r="H2586">
        <f>DAY(spx[[#This Row],[Date]])</f>
        <v>14</v>
      </c>
      <c r="I2586" s="7">
        <f>MONTH(spx[[#This Row],[Date]])</f>
        <v>4</v>
      </c>
      <c r="J2586" t="b">
        <f>MOD(spx[[#This Row],[month]]-1,3)=0</f>
        <v>1</v>
      </c>
      <c r="K2586" t="b">
        <f>spx[[#This Row],[month]]&lt;&gt;I2585</f>
        <v>0</v>
      </c>
      <c r="L2586" s="8">
        <f>YEAR(spx[[#This Row],[Date]])</f>
        <v>2010</v>
      </c>
      <c r="M2586" s="8" cm="1">
        <f t="array" ref="M2586">_xlfn.IFS(spx[[#This Row],[month]]&lt;=3,1,spx[[#This Row],[month]]&lt;=6,2,spx[[#This Row],[month]]&lt;=9,3,spx[[#This Row],[month]]&lt;=12,4)</f>
        <v>2</v>
      </c>
    </row>
    <row r="2587" spans="1:13" x14ac:dyDescent="0.25">
      <c r="A2587" s="2">
        <v>40283</v>
      </c>
      <c r="B2587">
        <v>1210.7700199999999</v>
      </c>
      <c r="C2587">
        <v>1213.920044</v>
      </c>
      <c r="D2587">
        <v>1208.5</v>
      </c>
      <c r="E2587">
        <v>1211.670044</v>
      </c>
      <c r="F2587">
        <v>1211.670044</v>
      </c>
      <c r="G2587">
        <v>5995330000</v>
      </c>
      <c r="H2587">
        <f>DAY(spx[[#This Row],[Date]])</f>
        <v>15</v>
      </c>
      <c r="I2587" s="7">
        <f>MONTH(spx[[#This Row],[Date]])</f>
        <v>4</v>
      </c>
      <c r="J2587" t="b">
        <f>MOD(spx[[#This Row],[month]]-1,3)=0</f>
        <v>1</v>
      </c>
      <c r="K2587" t="b">
        <f>spx[[#This Row],[month]]&lt;&gt;I2586</f>
        <v>0</v>
      </c>
      <c r="L2587" s="8">
        <f>YEAR(spx[[#This Row],[Date]])</f>
        <v>2010</v>
      </c>
      <c r="M2587" s="8" cm="1">
        <f t="array" ref="M2587">_xlfn.IFS(spx[[#This Row],[month]]&lt;=3,1,spx[[#This Row],[month]]&lt;=6,2,spx[[#This Row],[month]]&lt;=9,3,spx[[#This Row],[month]]&lt;=12,4)</f>
        <v>2</v>
      </c>
    </row>
    <row r="2588" spans="1:13" x14ac:dyDescent="0.25">
      <c r="A2588" s="2">
        <v>40284</v>
      </c>
      <c r="B2588">
        <v>1210.170044</v>
      </c>
      <c r="C2588">
        <v>1210.170044</v>
      </c>
      <c r="D2588">
        <v>1186.7700199999999</v>
      </c>
      <c r="E2588">
        <v>1192.130005</v>
      </c>
      <c r="F2588">
        <v>1192.130005</v>
      </c>
      <c r="G2588">
        <v>8108470000</v>
      </c>
      <c r="H2588">
        <f>DAY(spx[[#This Row],[Date]])</f>
        <v>16</v>
      </c>
      <c r="I2588" s="7">
        <f>MONTH(spx[[#This Row],[Date]])</f>
        <v>4</v>
      </c>
      <c r="J2588" t="b">
        <f>MOD(spx[[#This Row],[month]]-1,3)=0</f>
        <v>1</v>
      </c>
      <c r="K2588" t="b">
        <f>spx[[#This Row],[month]]&lt;&gt;I2587</f>
        <v>0</v>
      </c>
      <c r="L2588" s="8">
        <f>YEAR(spx[[#This Row],[Date]])</f>
        <v>2010</v>
      </c>
      <c r="M2588" s="8" cm="1">
        <f t="array" ref="M2588">_xlfn.IFS(spx[[#This Row],[month]]&lt;=3,1,spx[[#This Row],[month]]&lt;=6,2,spx[[#This Row],[month]]&lt;=9,3,spx[[#This Row],[month]]&lt;=12,4)</f>
        <v>2</v>
      </c>
    </row>
    <row r="2589" spans="1:13" x14ac:dyDescent="0.25">
      <c r="A2589" s="2">
        <v>40287</v>
      </c>
      <c r="B2589">
        <v>1192.0600589999999</v>
      </c>
      <c r="C2589">
        <v>1197.869995</v>
      </c>
      <c r="D2589">
        <v>1183.6800539999999</v>
      </c>
      <c r="E2589">
        <v>1197.5200199999999</v>
      </c>
      <c r="F2589">
        <v>1197.5200199999999</v>
      </c>
      <c r="G2589">
        <v>6597740000</v>
      </c>
      <c r="H2589">
        <f>DAY(spx[[#This Row],[Date]])</f>
        <v>19</v>
      </c>
      <c r="I2589" s="7">
        <f>MONTH(spx[[#This Row],[Date]])</f>
        <v>4</v>
      </c>
      <c r="J2589" t="b">
        <f>MOD(spx[[#This Row],[month]]-1,3)=0</f>
        <v>1</v>
      </c>
      <c r="K2589" t="b">
        <f>spx[[#This Row],[month]]&lt;&gt;I2588</f>
        <v>0</v>
      </c>
      <c r="L2589" s="8">
        <f>YEAR(spx[[#This Row],[Date]])</f>
        <v>2010</v>
      </c>
      <c r="M2589" s="8" cm="1">
        <f t="array" ref="M2589">_xlfn.IFS(spx[[#This Row],[month]]&lt;=3,1,spx[[#This Row],[month]]&lt;=6,2,spx[[#This Row],[month]]&lt;=9,3,spx[[#This Row],[month]]&lt;=12,4)</f>
        <v>2</v>
      </c>
    </row>
    <row r="2590" spans="1:13" x14ac:dyDescent="0.25">
      <c r="A2590" s="2">
        <v>40288</v>
      </c>
      <c r="B2590">
        <v>1199.040039</v>
      </c>
      <c r="C2590">
        <v>1208.579956</v>
      </c>
      <c r="D2590">
        <v>1199.040039</v>
      </c>
      <c r="E2590">
        <v>1207.170044</v>
      </c>
      <c r="F2590">
        <v>1207.170044</v>
      </c>
      <c r="G2590">
        <v>5316590000</v>
      </c>
      <c r="H2590">
        <f>DAY(spx[[#This Row],[Date]])</f>
        <v>20</v>
      </c>
      <c r="I2590" s="7">
        <f>MONTH(spx[[#This Row],[Date]])</f>
        <v>4</v>
      </c>
      <c r="J2590" t="b">
        <f>MOD(spx[[#This Row],[month]]-1,3)=0</f>
        <v>1</v>
      </c>
      <c r="K2590" t="b">
        <f>spx[[#This Row],[month]]&lt;&gt;I2589</f>
        <v>0</v>
      </c>
      <c r="L2590" s="8">
        <f>YEAR(spx[[#This Row],[Date]])</f>
        <v>2010</v>
      </c>
      <c r="M2590" s="8" cm="1">
        <f t="array" ref="M2590">_xlfn.IFS(spx[[#This Row],[month]]&lt;=3,1,spx[[#This Row],[month]]&lt;=6,2,spx[[#This Row],[month]]&lt;=9,3,spx[[#This Row],[month]]&lt;=12,4)</f>
        <v>2</v>
      </c>
    </row>
    <row r="2591" spans="1:13" x14ac:dyDescent="0.25">
      <c r="A2591" s="2">
        <v>40289</v>
      </c>
      <c r="B2591">
        <v>1207.160034</v>
      </c>
      <c r="C2591">
        <v>1210.98999</v>
      </c>
      <c r="D2591">
        <v>1198.849976</v>
      </c>
      <c r="E2591">
        <v>1205.9399410000001</v>
      </c>
      <c r="F2591">
        <v>1205.9399410000001</v>
      </c>
      <c r="G2591">
        <v>5724310000</v>
      </c>
      <c r="H2591">
        <f>DAY(spx[[#This Row],[Date]])</f>
        <v>21</v>
      </c>
      <c r="I2591" s="7">
        <f>MONTH(spx[[#This Row],[Date]])</f>
        <v>4</v>
      </c>
      <c r="J2591" t="b">
        <f>MOD(spx[[#This Row],[month]]-1,3)=0</f>
        <v>1</v>
      </c>
      <c r="K2591" t="b">
        <f>spx[[#This Row],[month]]&lt;&gt;I2590</f>
        <v>0</v>
      </c>
      <c r="L2591" s="8">
        <f>YEAR(spx[[#This Row],[Date]])</f>
        <v>2010</v>
      </c>
      <c r="M2591" s="8" cm="1">
        <f t="array" ref="M2591">_xlfn.IFS(spx[[#This Row],[month]]&lt;=3,1,spx[[#This Row],[month]]&lt;=6,2,spx[[#This Row],[month]]&lt;=9,3,spx[[#This Row],[month]]&lt;=12,4)</f>
        <v>2</v>
      </c>
    </row>
    <row r="2592" spans="1:13" x14ac:dyDescent="0.25">
      <c r="A2592" s="2">
        <v>40290</v>
      </c>
      <c r="B2592">
        <v>1202.5200199999999</v>
      </c>
      <c r="C2592">
        <v>1210.2700199999999</v>
      </c>
      <c r="D2592">
        <v>1190.1899410000001</v>
      </c>
      <c r="E2592">
        <v>1208.670044</v>
      </c>
      <c r="F2592">
        <v>1208.670044</v>
      </c>
      <c r="G2592">
        <v>6035780000</v>
      </c>
      <c r="H2592">
        <f>DAY(spx[[#This Row],[Date]])</f>
        <v>22</v>
      </c>
      <c r="I2592" s="7">
        <f>MONTH(spx[[#This Row],[Date]])</f>
        <v>4</v>
      </c>
      <c r="J2592" t="b">
        <f>MOD(spx[[#This Row],[month]]-1,3)=0</f>
        <v>1</v>
      </c>
      <c r="K2592" t="b">
        <f>spx[[#This Row],[month]]&lt;&gt;I2591</f>
        <v>0</v>
      </c>
      <c r="L2592" s="8">
        <f>YEAR(spx[[#This Row],[Date]])</f>
        <v>2010</v>
      </c>
      <c r="M2592" s="8" cm="1">
        <f t="array" ref="M2592">_xlfn.IFS(spx[[#This Row],[month]]&lt;=3,1,spx[[#This Row],[month]]&lt;=6,2,spx[[#This Row],[month]]&lt;=9,3,spx[[#This Row],[month]]&lt;=12,4)</f>
        <v>2</v>
      </c>
    </row>
    <row r="2593" spans="1:13" x14ac:dyDescent="0.25">
      <c r="A2593" s="2">
        <v>40291</v>
      </c>
      <c r="B2593">
        <v>1207.869995</v>
      </c>
      <c r="C2593">
        <v>1217.280029</v>
      </c>
      <c r="D2593">
        <v>1205.099976</v>
      </c>
      <c r="E2593">
        <v>1217.280029</v>
      </c>
      <c r="F2593">
        <v>1217.280029</v>
      </c>
      <c r="G2593">
        <v>5326060000</v>
      </c>
      <c r="H2593">
        <f>DAY(spx[[#This Row],[Date]])</f>
        <v>23</v>
      </c>
      <c r="I2593" s="7">
        <f>MONTH(spx[[#This Row],[Date]])</f>
        <v>4</v>
      </c>
      <c r="J2593" t="b">
        <f>MOD(spx[[#This Row],[month]]-1,3)=0</f>
        <v>1</v>
      </c>
      <c r="K2593" t="b">
        <f>spx[[#This Row],[month]]&lt;&gt;I2592</f>
        <v>0</v>
      </c>
      <c r="L2593" s="8">
        <f>YEAR(spx[[#This Row],[Date]])</f>
        <v>2010</v>
      </c>
      <c r="M2593" s="8" cm="1">
        <f t="array" ref="M2593">_xlfn.IFS(spx[[#This Row],[month]]&lt;=3,1,spx[[#This Row],[month]]&lt;=6,2,spx[[#This Row],[month]]&lt;=9,3,spx[[#This Row],[month]]&lt;=12,4)</f>
        <v>2</v>
      </c>
    </row>
    <row r="2594" spans="1:13" x14ac:dyDescent="0.25">
      <c r="A2594" s="2">
        <v>40294</v>
      </c>
      <c r="B2594">
        <v>1217.0699460000001</v>
      </c>
      <c r="C2594">
        <v>1219.8000489999999</v>
      </c>
      <c r="D2594">
        <v>1211.0699460000001</v>
      </c>
      <c r="E2594">
        <v>1212.0500489999999</v>
      </c>
      <c r="F2594">
        <v>1212.0500489999999</v>
      </c>
      <c r="G2594">
        <v>5647760000</v>
      </c>
      <c r="H2594">
        <f>DAY(spx[[#This Row],[Date]])</f>
        <v>26</v>
      </c>
      <c r="I2594" s="7">
        <f>MONTH(spx[[#This Row],[Date]])</f>
        <v>4</v>
      </c>
      <c r="J2594" t="b">
        <f>MOD(spx[[#This Row],[month]]-1,3)=0</f>
        <v>1</v>
      </c>
      <c r="K2594" t="b">
        <f>spx[[#This Row],[month]]&lt;&gt;I2593</f>
        <v>0</v>
      </c>
      <c r="L2594" s="8">
        <f>YEAR(spx[[#This Row],[Date]])</f>
        <v>2010</v>
      </c>
      <c r="M2594" s="8" cm="1">
        <f t="array" ref="M2594">_xlfn.IFS(spx[[#This Row],[month]]&lt;=3,1,spx[[#This Row],[month]]&lt;=6,2,spx[[#This Row],[month]]&lt;=9,3,spx[[#This Row],[month]]&lt;=12,4)</f>
        <v>2</v>
      </c>
    </row>
    <row r="2595" spans="1:13" x14ac:dyDescent="0.25">
      <c r="A2595" s="2">
        <v>40295</v>
      </c>
      <c r="B2595">
        <v>1209.920044</v>
      </c>
      <c r="C2595">
        <v>1211.380005</v>
      </c>
      <c r="D2595">
        <v>1181.619995</v>
      </c>
      <c r="E2595">
        <v>1183.709961</v>
      </c>
      <c r="F2595">
        <v>1183.709961</v>
      </c>
      <c r="G2595">
        <v>7454540000</v>
      </c>
      <c r="H2595">
        <f>DAY(spx[[#This Row],[Date]])</f>
        <v>27</v>
      </c>
      <c r="I2595" s="7">
        <f>MONTH(spx[[#This Row],[Date]])</f>
        <v>4</v>
      </c>
      <c r="J2595" t="b">
        <f>MOD(spx[[#This Row],[month]]-1,3)=0</f>
        <v>1</v>
      </c>
      <c r="K2595" t="b">
        <f>spx[[#This Row],[month]]&lt;&gt;I2594</f>
        <v>0</v>
      </c>
      <c r="L2595" s="8">
        <f>YEAR(spx[[#This Row],[Date]])</f>
        <v>2010</v>
      </c>
      <c r="M2595" s="8" cm="1">
        <f t="array" ref="M2595">_xlfn.IFS(spx[[#This Row],[month]]&lt;=3,1,spx[[#This Row],[month]]&lt;=6,2,spx[[#This Row],[month]]&lt;=9,3,spx[[#This Row],[month]]&lt;=12,4)</f>
        <v>2</v>
      </c>
    </row>
    <row r="2596" spans="1:13" x14ac:dyDescent="0.25">
      <c r="A2596" s="2">
        <v>40296</v>
      </c>
      <c r="B2596">
        <v>1184.589966</v>
      </c>
      <c r="C2596">
        <v>1195.0500489999999</v>
      </c>
      <c r="D2596">
        <v>1181.8100589999999</v>
      </c>
      <c r="E2596">
        <v>1191.3599850000001</v>
      </c>
      <c r="F2596">
        <v>1191.3599850000001</v>
      </c>
      <c r="G2596">
        <v>6342310000</v>
      </c>
      <c r="H2596">
        <f>DAY(spx[[#This Row],[Date]])</f>
        <v>28</v>
      </c>
      <c r="I2596" s="7">
        <f>MONTH(spx[[#This Row],[Date]])</f>
        <v>4</v>
      </c>
      <c r="J2596" t="b">
        <f>MOD(spx[[#This Row],[month]]-1,3)=0</f>
        <v>1</v>
      </c>
      <c r="K2596" t="b">
        <f>spx[[#This Row],[month]]&lt;&gt;I2595</f>
        <v>0</v>
      </c>
      <c r="L2596" s="8">
        <f>YEAR(spx[[#This Row],[Date]])</f>
        <v>2010</v>
      </c>
      <c r="M2596" s="8" cm="1">
        <f t="array" ref="M2596">_xlfn.IFS(spx[[#This Row],[month]]&lt;=3,1,spx[[#This Row],[month]]&lt;=6,2,spx[[#This Row],[month]]&lt;=9,3,spx[[#This Row],[month]]&lt;=12,4)</f>
        <v>2</v>
      </c>
    </row>
    <row r="2597" spans="1:13" x14ac:dyDescent="0.25">
      <c r="A2597" s="2">
        <v>40297</v>
      </c>
      <c r="B2597">
        <v>1193.3000489999999</v>
      </c>
      <c r="C2597">
        <v>1209.3599850000001</v>
      </c>
      <c r="D2597">
        <v>1193.3000489999999</v>
      </c>
      <c r="E2597">
        <v>1206.780029</v>
      </c>
      <c r="F2597">
        <v>1206.780029</v>
      </c>
      <c r="G2597">
        <v>6059410000</v>
      </c>
      <c r="H2597">
        <f>DAY(spx[[#This Row],[Date]])</f>
        <v>29</v>
      </c>
      <c r="I2597" s="7">
        <f>MONTH(spx[[#This Row],[Date]])</f>
        <v>4</v>
      </c>
      <c r="J2597" t="b">
        <f>MOD(spx[[#This Row],[month]]-1,3)=0</f>
        <v>1</v>
      </c>
      <c r="K2597" t="b">
        <f>spx[[#This Row],[month]]&lt;&gt;I2596</f>
        <v>0</v>
      </c>
      <c r="L2597" s="8">
        <f>YEAR(spx[[#This Row],[Date]])</f>
        <v>2010</v>
      </c>
      <c r="M2597" s="8" cm="1">
        <f t="array" ref="M2597">_xlfn.IFS(spx[[#This Row],[month]]&lt;=3,1,spx[[#This Row],[month]]&lt;=6,2,spx[[#This Row],[month]]&lt;=9,3,spx[[#This Row],[month]]&lt;=12,4)</f>
        <v>2</v>
      </c>
    </row>
    <row r="2598" spans="1:13" x14ac:dyDescent="0.25">
      <c r="A2598" s="2">
        <v>40298</v>
      </c>
      <c r="B2598">
        <v>1206.7700199999999</v>
      </c>
      <c r="C2598">
        <v>1207.98999</v>
      </c>
      <c r="D2598">
        <v>1186.3199460000001</v>
      </c>
      <c r="E2598">
        <v>1186.6899410000001</v>
      </c>
      <c r="F2598">
        <v>1186.6899410000001</v>
      </c>
      <c r="G2598">
        <v>6048260000</v>
      </c>
      <c r="H2598">
        <f>DAY(spx[[#This Row],[Date]])</f>
        <v>30</v>
      </c>
      <c r="I2598" s="7">
        <f>MONTH(spx[[#This Row],[Date]])</f>
        <v>4</v>
      </c>
      <c r="J2598" t="b">
        <f>MOD(spx[[#This Row],[month]]-1,3)=0</f>
        <v>1</v>
      </c>
      <c r="K2598" t="b">
        <f>spx[[#This Row],[month]]&lt;&gt;I2597</f>
        <v>0</v>
      </c>
      <c r="L2598" s="8">
        <f>YEAR(spx[[#This Row],[Date]])</f>
        <v>2010</v>
      </c>
      <c r="M2598" s="8" cm="1">
        <f t="array" ref="M2598">_xlfn.IFS(spx[[#This Row],[month]]&lt;=3,1,spx[[#This Row],[month]]&lt;=6,2,spx[[#This Row],[month]]&lt;=9,3,spx[[#This Row],[month]]&lt;=12,4)</f>
        <v>2</v>
      </c>
    </row>
    <row r="2599" spans="1:13" x14ac:dyDescent="0.25">
      <c r="A2599" s="2">
        <v>40301</v>
      </c>
      <c r="B2599">
        <v>1188.579956</v>
      </c>
      <c r="C2599">
        <v>1205.130005</v>
      </c>
      <c r="D2599">
        <v>1188.579956</v>
      </c>
      <c r="E2599">
        <v>1202.26001</v>
      </c>
      <c r="F2599">
        <v>1202.26001</v>
      </c>
      <c r="G2599">
        <v>4938050000</v>
      </c>
      <c r="H2599">
        <f>DAY(spx[[#This Row],[Date]])</f>
        <v>3</v>
      </c>
      <c r="I2599" s="7">
        <f>MONTH(spx[[#This Row],[Date]])</f>
        <v>5</v>
      </c>
      <c r="J2599" t="b">
        <f>MOD(spx[[#This Row],[month]]-1,3)=0</f>
        <v>0</v>
      </c>
      <c r="K2599" t="b">
        <f>spx[[#This Row],[month]]&lt;&gt;I2598</f>
        <v>1</v>
      </c>
      <c r="L2599" s="8">
        <f>YEAR(spx[[#This Row],[Date]])</f>
        <v>2010</v>
      </c>
      <c r="M2599" s="8" cm="1">
        <f t="array" ref="M2599">_xlfn.IFS(spx[[#This Row],[month]]&lt;=3,1,spx[[#This Row],[month]]&lt;=6,2,spx[[#This Row],[month]]&lt;=9,3,spx[[#This Row],[month]]&lt;=12,4)</f>
        <v>2</v>
      </c>
    </row>
    <row r="2600" spans="1:13" x14ac:dyDescent="0.25">
      <c r="A2600" s="2">
        <v>40302</v>
      </c>
      <c r="B2600">
        <v>1197.5</v>
      </c>
      <c r="C2600">
        <v>1197.5</v>
      </c>
      <c r="D2600">
        <v>1168.119995</v>
      </c>
      <c r="E2600">
        <v>1173.599976</v>
      </c>
      <c r="F2600">
        <v>1173.599976</v>
      </c>
      <c r="G2600">
        <v>6594720000</v>
      </c>
      <c r="H2600">
        <f>DAY(spx[[#This Row],[Date]])</f>
        <v>4</v>
      </c>
      <c r="I2600" s="7">
        <f>MONTH(spx[[#This Row],[Date]])</f>
        <v>5</v>
      </c>
      <c r="J2600" t="b">
        <f>MOD(spx[[#This Row],[month]]-1,3)=0</f>
        <v>0</v>
      </c>
      <c r="K2600" t="b">
        <f>spx[[#This Row],[month]]&lt;&gt;I2599</f>
        <v>0</v>
      </c>
      <c r="L2600" s="8">
        <f>YEAR(spx[[#This Row],[Date]])</f>
        <v>2010</v>
      </c>
      <c r="M2600" s="8" cm="1">
        <f t="array" ref="M2600">_xlfn.IFS(spx[[#This Row],[month]]&lt;=3,1,spx[[#This Row],[month]]&lt;=6,2,spx[[#This Row],[month]]&lt;=9,3,spx[[#This Row],[month]]&lt;=12,4)</f>
        <v>2</v>
      </c>
    </row>
    <row r="2601" spans="1:13" x14ac:dyDescent="0.25">
      <c r="A2601" s="2">
        <v>40303</v>
      </c>
      <c r="B2601">
        <v>1169.23999</v>
      </c>
      <c r="C2601">
        <v>1175.9499510000001</v>
      </c>
      <c r="D2601">
        <v>1158.150024</v>
      </c>
      <c r="E2601">
        <v>1165.869995</v>
      </c>
      <c r="F2601">
        <v>1165.869995</v>
      </c>
      <c r="G2601">
        <v>6795940000</v>
      </c>
      <c r="H2601">
        <f>DAY(spx[[#This Row],[Date]])</f>
        <v>5</v>
      </c>
      <c r="I2601" s="7">
        <f>MONTH(spx[[#This Row],[Date]])</f>
        <v>5</v>
      </c>
      <c r="J2601" t="b">
        <f>MOD(spx[[#This Row],[month]]-1,3)=0</f>
        <v>0</v>
      </c>
      <c r="K2601" t="b">
        <f>spx[[#This Row],[month]]&lt;&gt;I2600</f>
        <v>0</v>
      </c>
      <c r="L2601" s="8">
        <f>YEAR(spx[[#This Row],[Date]])</f>
        <v>2010</v>
      </c>
      <c r="M2601" s="8" cm="1">
        <f t="array" ref="M2601">_xlfn.IFS(spx[[#This Row],[month]]&lt;=3,1,spx[[#This Row],[month]]&lt;=6,2,spx[[#This Row],[month]]&lt;=9,3,spx[[#This Row],[month]]&lt;=12,4)</f>
        <v>2</v>
      </c>
    </row>
    <row r="2602" spans="1:13" x14ac:dyDescent="0.25">
      <c r="A2602" s="2">
        <v>40304</v>
      </c>
      <c r="B2602">
        <v>1164.380005</v>
      </c>
      <c r="C2602">
        <v>1167.579956</v>
      </c>
      <c r="D2602">
        <v>1065.790039</v>
      </c>
      <c r="E2602">
        <v>1128.150024</v>
      </c>
      <c r="F2602">
        <v>1128.150024</v>
      </c>
      <c r="G2602">
        <v>10617810000</v>
      </c>
      <c r="H2602">
        <f>DAY(spx[[#This Row],[Date]])</f>
        <v>6</v>
      </c>
      <c r="I2602" s="7">
        <f>MONTH(spx[[#This Row],[Date]])</f>
        <v>5</v>
      </c>
      <c r="J2602" t="b">
        <f>MOD(spx[[#This Row],[month]]-1,3)=0</f>
        <v>0</v>
      </c>
      <c r="K2602" t="b">
        <f>spx[[#This Row],[month]]&lt;&gt;I2601</f>
        <v>0</v>
      </c>
      <c r="L2602" s="8">
        <f>YEAR(spx[[#This Row],[Date]])</f>
        <v>2010</v>
      </c>
      <c r="M2602" s="8" cm="1">
        <f t="array" ref="M2602">_xlfn.IFS(spx[[#This Row],[month]]&lt;=3,1,spx[[#This Row],[month]]&lt;=6,2,spx[[#This Row],[month]]&lt;=9,3,spx[[#This Row],[month]]&lt;=12,4)</f>
        <v>2</v>
      </c>
    </row>
    <row r="2603" spans="1:13" x14ac:dyDescent="0.25">
      <c r="A2603" s="2">
        <v>40305</v>
      </c>
      <c r="B2603">
        <v>1127.040039</v>
      </c>
      <c r="C2603">
        <v>1135.130005</v>
      </c>
      <c r="D2603">
        <v>1094.150024</v>
      </c>
      <c r="E2603">
        <v>1110.880005</v>
      </c>
      <c r="F2603">
        <v>1110.880005</v>
      </c>
      <c r="G2603">
        <v>9472910000</v>
      </c>
      <c r="H2603">
        <f>DAY(spx[[#This Row],[Date]])</f>
        <v>7</v>
      </c>
      <c r="I2603" s="7">
        <f>MONTH(spx[[#This Row],[Date]])</f>
        <v>5</v>
      </c>
      <c r="J2603" t="b">
        <f>MOD(spx[[#This Row],[month]]-1,3)=0</f>
        <v>0</v>
      </c>
      <c r="K2603" t="b">
        <f>spx[[#This Row],[month]]&lt;&gt;I2602</f>
        <v>0</v>
      </c>
      <c r="L2603" s="8">
        <f>YEAR(spx[[#This Row],[Date]])</f>
        <v>2010</v>
      </c>
      <c r="M2603" s="8" cm="1">
        <f t="array" ref="M2603">_xlfn.IFS(spx[[#This Row],[month]]&lt;=3,1,spx[[#This Row],[month]]&lt;=6,2,spx[[#This Row],[month]]&lt;=9,3,spx[[#This Row],[month]]&lt;=12,4)</f>
        <v>2</v>
      </c>
    </row>
    <row r="2604" spans="1:13" x14ac:dyDescent="0.25">
      <c r="A2604" s="2">
        <v>40308</v>
      </c>
      <c r="B2604">
        <v>1122.2700199999999</v>
      </c>
      <c r="C2604">
        <v>1163.849976</v>
      </c>
      <c r="D2604">
        <v>1122.2700199999999</v>
      </c>
      <c r="E2604">
        <v>1159.7299800000001</v>
      </c>
      <c r="F2604">
        <v>1159.7299800000001</v>
      </c>
      <c r="G2604">
        <v>6893700000</v>
      </c>
      <c r="H2604">
        <f>DAY(spx[[#This Row],[Date]])</f>
        <v>10</v>
      </c>
      <c r="I2604" s="7">
        <f>MONTH(spx[[#This Row],[Date]])</f>
        <v>5</v>
      </c>
      <c r="J2604" t="b">
        <f>MOD(spx[[#This Row],[month]]-1,3)=0</f>
        <v>0</v>
      </c>
      <c r="K2604" t="b">
        <f>spx[[#This Row],[month]]&lt;&gt;I2603</f>
        <v>0</v>
      </c>
      <c r="L2604" s="8">
        <f>YEAR(spx[[#This Row],[Date]])</f>
        <v>2010</v>
      </c>
      <c r="M2604" s="8" cm="1">
        <f t="array" ref="M2604">_xlfn.IFS(spx[[#This Row],[month]]&lt;=3,1,spx[[#This Row],[month]]&lt;=6,2,spx[[#This Row],[month]]&lt;=9,3,spx[[#This Row],[month]]&lt;=12,4)</f>
        <v>2</v>
      </c>
    </row>
    <row r="2605" spans="1:13" x14ac:dyDescent="0.25">
      <c r="A2605" s="2">
        <v>40309</v>
      </c>
      <c r="B2605">
        <v>1156.3900149999999</v>
      </c>
      <c r="C2605">
        <v>1170.4799800000001</v>
      </c>
      <c r="D2605">
        <v>1147.709961</v>
      </c>
      <c r="E2605">
        <v>1155.790039</v>
      </c>
      <c r="F2605">
        <v>1155.790039</v>
      </c>
      <c r="G2605">
        <v>5842550000</v>
      </c>
      <c r="H2605">
        <f>DAY(spx[[#This Row],[Date]])</f>
        <v>11</v>
      </c>
      <c r="I2605" s="7">
        <f>MONTH(spx[[#This Row],[Date]])</f>
        <v>5</v>
      </c>
      <c r="J2605" t="b">
        <f>MOD(spx[[#This Row],[month]]-1,3)=0</f>
        <v>0</v>
      </c>
      <c r="K2605" t="b">
        <f>spx[[#This Row],[month]]&lt;&gt;I2604</f>
        <v>0</v>
      </c>
      <c r="L2605" s="8">
        <f>YEAR(spx[[#This Row],[Date]])</f>
        <v>2010</v>
      </c>
      <c r="M2605" s="8" cm="1">
        <f t="array" ref="M2605">_xlfn.IFS(spx[[#This Row],[month]]&lt;=3,1,spx[[#This Row],[month]]&lt;=6,2,spx[[#This Row],[month]]&lt;=9,3,spx[[#This Row],[month]]&lt;=12,4)</f>
        <v>2</v>
      </c>
    </row>
    <row r="2606" spans="1:13" x14ac:dyDescent="0.25">
      <c r="A2606" s="2">
        <v>40310</v>
      </c>
      <c r="B2606">
        <v>1155.4300539999999</v>
      </c>
      <c r="C2606">
        <v>1172.869995</v>
      </c>
      <c r="D2606">
        <v>1155.4300539999999</v>
      </c>
      <c r="E2606">
        <v>1171.670044</v>
      </c>
      <c r="F2606">
        <v>1171.670044</v>
      </c>
      <c r="G2606">
        <v>5225460000</v>
      </c>
      <c r="H2606">
        <f>DAY(spx[[#This Row],[Date]])</f>
        <v>12</v>
      </c>
      <c r="I2606" s="7">
        <f>MONTH(spx[[#This Row],[Date]])</f>
        <v>5</v>
      </c>
      <c r="J2606" t="b">
        <f>MOD(spx[[#This Row],[month]]-1,3)=0</f>
        <v>0</v>
      </c>
      <c r="K2606" t="b">
        <f>spx[[#This Row],[month]]&lt;&gt;I2605</f>
        <v>0</v>
      </c>
      <c r="L2606" s="8">
        <f>YEAR(spx[[#This Row],[Date]])</f>
        <v>2010</v>
      </c>
      <c r="M2606" s="8" cm="1">
        <f t="array" ref="M2606">_xlfn.IFS(spx[[#This Row],[month]]&lt;=3,1,spx[[#This Row],[month]]&lt;=6,2,spx[[#This Row],[month]]&lt;=9,3,spx[[#This Row],[month]]&lt;=12,4)</f>
        <v>2</v>
      </c>
    </row>
    <row r="2607" spans="1:13" x14ac:dyDescent="0.25">
      <c r="A2607" s="2">
        <v>40311</v>
      </c>
      <c r="B2607">
        <v>1170.040039</v>
      </c>
      <c r="C2607">
        <v>1173.5699460000001</v>
      </c>
      <c r="D2607">
        <v>1156.1400149999999</v>
      </c>
      <c r="E2607">
        <v>1157.4399410000001</v>
      </c>
      <c r="F2607">
        <v>1157.4399410000001</v>
      </c>
      <c r="G2607">
        <v>4870640000</v>
      </c>
      <c r="H2607">
        <f>DAY(spx[[#This Row],[Date]])</f>
        <v>13</v>
      </c>
      <c r="I2607" s="7">
        <f>MONTH(spx[[#This Row],[Date]])</f>
        <v>5</v>
      </c>
      <c r="J2607" t="b">
        <f>MOD(spx[[#This Row],[month]]-1,3)=0</f>
        <v>0</v>
      </c>
      <c r="K2607" t="b">
        <f>spx[[#This Row],[month]]&lt;&gt;I2606</f>
        <v>0</v>
      </c>
      <c r="L2607" s="8">
        <f>YEAR(spx[[#This Row],[Date]])</f>
        <v>2010</v>
      </c>
      <c r="M2607" s="8" cm="1">
        <f t="array" ref="M2607">_xlfn.IFS(spx[[#This Row],[month]]&lt;=3,1,spx[[#This Row],[month]]&lt;=6,2,spx[[#This Row],[month]]&lt;=9,3,spx[[#This Row],[month]]&lt;=12,4)</f>
        <v>2</v>
      </c>
    </row>
    <row r="2608" spans="1:13" x14ac:dyDescent="0.25">
      <c r="A2608" s="2">
        <v>40312</v>
      </c>
      <c r="B2608">
        <v>1157.1899410000001</v>
      </c>
      <c r="C2608">
        <v>1157.1899410000001</v>
      </c>
      <c r="D2608">
        <v>1126.1400149999999</v>
      </c>
      <c r="E2608">
        <v>1135.6800539999999</v>
      </c>
      <c r="F2608">
        <v>1135.6800539999999</v>
      </c>
      <c r="G2608">
        <v>6126400000</v>
      </c>
      <c r="H2608">
        <f>DAY(spx[[#This Row],[Date]])</f>
        <v>14</v>
      </c>
      <c r="I2608" s="7">
        <f>MONTH(spx[[#This Row],[Date]])</f>
        <v>5</v>
      </c>
      <c r="J2608" t="b">
        <f>MOD(spx[[#This Row],[month]]-1,3)=0</f>
        <v>0</v>
      </c>
      <c r="K2608" t="b">
        <f>spx[[#This Row],[month]]&lt;&gt;I2607</f>
        <v>0</v>
      </c>
      <c r="L2608" s="8">
        <f>YEAR(spx[[#This Row],[Date]])</f>
        <v>2010</v>
      </c>
      <c r="M2608" s="8" cm="1">
        <f t="array" ref="M2608">_xlfn.IFS(spx[[#This Row],[month]]&lt;=3,1,spx[[#This Row],[month]]&lt;=6,2,spx[[#This Row],[month]]&lt;=9,3,spx[[#This Row],[month]]&lt;=12,4)</f>
        <v>2</v>
      </c>
    </row>
    <row r="2609" spans="1:13" x14ac:dyDescent="0.25">
      <c r="A2609" s="2">
        <v>40315</v>
      </c>
      <c r="B2609">
        <v>1136.5200199999999</v>
      </c>
      <c r="C2609">
        <v>1141.880005</v>
      </c>
      <c r="D2609">
        <v>1114.959961</v>
      </c>
      <c r="E2609">
        <v>1136.9399410000001</v>
      </c>
      <c r="F2609">
        <v>1136.9399410000001</v>
      </c>
      <c r="G2609">
        <v>5922920000</v>
      </c>
      <c r="H2609">
        <f>DAY(spx[[#This Row],[Date]])</f>
        <v>17</v>
      </c>
      <c r="I2609" s="7">
        <f>MONTH(spx[[#This Row],[Date]])</f>
        <v>5</v>
      </c>
      <c r="J2609" t="b">
        <f>MOD(spx[[#This Row],[month]]-1,3)=0</f>
        <v>0</v>
      </c>
      <c r="K2609" t="b">
        <f>spx[[#This Row],[month]]&lt;&gt;I2608</f>
        <v>0</v>
      </c>
      <c r="L2609" s="8">
        <f>YEAR(spx[[#This Row],[Date]])</f>
        <v>2010</v>
      </c>
      <c r="M2609" s="8" cm="1">
        <f t="array" ref="M2609">_xlfn.IFS(spx[[#This Row],[month]]&lt;=3,1,spx[[#This Row],[month]]&lt;=6,2,spx[[#This Row],[month]]&lt;=9,3,spx[[#This Row],[month]]&lt;=12,4)</f>
        <v>2</v>
      </c>
    </row>
    <row r="2610" spans="1:13" x14ac:dyDescent="0.25">
      <c r="A2610" s="2">
        <v>40316</v>
      </c>
      <c r="B2610">
        <v>1138.780029</v>
      </c>
      <c r="C2610">
        <v>1148.660034</v>
      </c>
      <c r="D2610">
        <v>1117.1999510000001</v>
      </c>
      <c r="E2610">
        <v>1120.8000489999999</v>
      </c>
      <c r="F2610">
        <v>1120.8000489999999</v>
      </c>
      <c r="G2610">
        <v>6170840000</v>
      </c>
      <c r="H2610">
        <f>DAY(spx[[#This Row],[Date]])</f>
        <v>18</v>
      </c>
      <c r="I2610" s="7">
        <f>MONTH(spx[[#This Row],[Date]])</f>
        <v>5</v>
      </c>
      <c r="J2610" t="b">
        <f>MOD(spx[[#This Row],[month]]-1,3)=0</f>
        <v>0</v>
      </c>
      <c r="K2610" t="b">
        <f>spx[[#This Row],[month]]&lt;&gt;I2609</f>
        <v>0</v>
      </c>
      <c r="L2610" s="8">
        <f>YEAR(spx[[#This Row],[Date]])</f>
        <v>2010</v>
      </c>
      <c r="M2610" s="8" cm="1">
        <f t="array" ref="M2610">_xlfn.IFS(spx[[#This Row],[month]]&lt;=3,1,spx[[#This Row],[month]]&lt;=6,2,spx[[#This Row],[month]]&lt;=9,3,spx[[#This Row],[month]]&lt;=12,4)</f>
        <v>2</v>
      </c>
    </row>
    <row r="2611" spans="1:13" x14ac:dyDescent="0.25">
      <c r="A2611" s="2">
        <v>40317</v>
      </c>
      <c r="B2611">
        <v>1119.5699460000001</v>
      </c>
      <c r="C2611">
        <v>1124.2700199999999</v>
      </c>
      <c r="D2611">
        <v>1100.660034</v>
      </c>
      <c r="E2611">
        <v>1115.0500489999999</v>
      </c>
      <c r="F2611">
        <v>1115.0500489999999</v>
      </c>
      <c r="G2611">
        <v>6765800000</v>
      </c>
      <c r="H2611">
        <f>DAY(spx[[#This Row],[Date]])</f>
        <v>19</v>
      </c>
      <c r="I2611" s="7">
        <f>MONTH(spx[[#This Row],[Date]])</f>
        <v>5</v>
      </c>
      <c r="J2611" t="b">
        <f>MOD(spx[[#This Row],[month]]-1,3)=0</f>
        <v>0</v>
      </c>
      <c r="K2611" t="b">
        <f>spx[[#This Row],[month]]&lt;&gt;I2610</f>
        <v>0</v>
      </c>
      <c r="L2611" s="8">
        <f>YEAR(spx[[#This Row],[Date]])</f>
        <v>2010</v>
      </c>
      <c r="M2611" s="8" cm="1">
        <f t="array" ref="M2611">_xlfn.IFS(spx[[#This Row],[month]]&lt;=3,1,spx[[#This Row],[month]]&lt;=6,2,spx[[#This Row],[month]]&lt;=9,3,spx[[#This Row],[month]]&lt;=12,4)</f>
        <v>2</v>
      </c>
    </row>
    <row r="2612" spans="1:13" x14ac:dyDescent="0.25">
      <c r="A2612" s="2">
        <v>40318</v>
      </c>
      <c r="B2612">
        <v>1107.339966</v>
      </c>
      <c r="C2612">
        <v>1107.339966</v>
      </c>
      <c r="D2612">
        <v>1071.579956</v>
      </c>
      <c r="E2612">
        <v>1071.589966</v>
      </c>
      <c r="F2612">
        <v>1071.589966</v>
      </c>
      <c r="G2612">
        <v>8328570000</v>
      </c>
      <c r="H2612">
        <f>DAY(spx[[#This Row],[Date]])</f>
        <v>20</v>
      </c>
      <c r="I2612" s="7">
        <f>MONTH(spx[[#This Row],[Date]])</f>
        <v>5</v>
      </c>
      <c r="J2612" t="b">
        <f>MOD(spx[[#This Row],[month]]-1,3)=0</f>
        <v>0</v>
      </c>
      <c r="K2612" t="b">
        <f>spx[[#This Row],[month]]&lt;&gt;I2611</f>
        <v>0</v>
      </c>
      <c r="L2612" s="8">
        <f>YEAR(spx[[#This Row],[Date]])</f>
        <v>2010</v>
      </c>
      <c r="M2612" s="8" cm="1">
        <f t="array" ref="M2612">_xlfn.IFS(spx[[#This Row],[month]]&lt;=3,1,spx[[#This Row],[month]]&lt;=6,2,spx[[#This Row],[month]]&lt;=9,3,spx[[#This Row],[month]]&lt;=12,4)</f>
        <v>2</v>
      </c>
    </row>
    <row r="2613" spans="1:13" x14ac:dyDescent="0.25">
      <c r="A2613" s="2">
        <v>40319</v>
      </c>
      <c r="B2613">
        <v>1067.26001</v>
      </c>
      <c r="C2613">
        <v>1090.160034</v>
      </c>
      <c r="D2613">
        <v>1055.900024</v>
      </c>
      <c r="E2613">
        <v>1087.6899410000001</v>
      </c>
      <c r="F2613">
        <v>1087.6899410000001</v>
      </c>
      <c r="G2613">
        <v>5452130000</v>
      </c>
      <c r="H2613">
        <f>DAY(spx[[#This Row],[Date]])</f>
        <v>21</v>
      </c>
      <c r="I2613" s="7">
        <f>MONTH(spx[[#This Row],[Date]])</f>
        <v>5</v>
      </c>
      <c r="J2613" t="b">
        <f>MOD(spx[[#This Row],[month]]-1,3)=0</f>
        <v>0</v>
      </c>
      <c r="K2613" t="b">
        <f>spx[[#This Row],[month]]&lt;&gt;I2612</f>
        <v>0</v>
      </c>
      <c r="L2613" s="8">
        <f>YEAR(spx[[#This Row],[Date]])</f>
        <v>2010</v>
      </c>
      <c r="M2613" s="8" cm="1">
        <f t="array" ref="M2613">_xlfn.IFS(spx[[#This Row],[month]]&lt;=3,1,spx[[#This Row],[month]]&lt;=6,2,spx[[#This Row],[month]]&lt;=9,3,spx[[#This Row],[month]]&lt;=12,4)</f>
        <v>2</v>
      </c>
    </row>
    <row r="2614" spans="1:13" x14ac:dyDescent="0.25">
      <c r="A2614" s="2">
        <v>40322</v>
      </c>
      <c r="B2614">
        <v>1084.780029</v>
      </c>
      <c r="C2614">
        <v>1089.9499510000001</v>
      </c>
      <c r="D2614">
        <v>1072.6999510000001</v>
      </c>
      <c r="E2614">
        <v>1073.650024</v>
      </c>
      <c r="F2614">
        <v>1073.650024</v>
      </c>
      <c r="G2614">
        <v>5224040000</v>
      </c>
      <c r="H2614">
        <f>DAY(spx[[#This Row],[Date]])</f>
        <v>24</v>
      </c>
      <c r="I2614" s="7">
        <f>MONTH(spx[[#This Row],[Date]])</f>
        <v>5</v>
      </c>
      <c r="J2614" t="b">
        <f>MOD(spx[[#This Row],[month]]-1,3)=0</f>
        <v>0</v>
      </c>
      <c r="K2614" t="b">
        <f>spx[[#This Row],[month]]&lt;&gt;I2613</f>
        <v>0</v>
      </c>
      <c r="L2614" s="8">
        <f>YEAR(spx[[#This Row],[Date]])</f>
        <v>2010</v>
      </c>
      <c r="M2614" s="8" cm="1">
        <f t="array" ref="M2614">_xlfn.IFS(spx[[#This Row],[month]]&lt;=3,1,spx[[#This Row],[month]]&lt;=6,2,spx[[#This Row],[month]]&lt;=9,3,spx[[#This Row],[month]]&lt;=12,4)</f>
        <v>2</v>
      </c>
    </row>
    <row r="2615" spans="1:13" x14ac:dyDescent="0.25">
      <c r="A2615" s="2">
        <v>40323</v>
      </c>
      <c r="B2615">
        <v>1067.420044</v>
      </c>
      <c r="C2615">
        <v>1074.75</v>
      </c>
      <c r="D2615">
        <v>1040.780029</v>
      </c>
      <c r="E2615">
        <v>1074.030029</v>
      </c>
      <c r="F2615">
        <v>1074.030029</v>
      </c>
      <c r="G2615">
        <v>7329580000</v>
      </c>
      <c r="H2615">
        <f>DAY(spx[[#This Row],[Date]])</f>
        <v>25</v>
      </c>
      <c r="I2615" s="7">
        <f>MONTH(spx[[#This Row],[Date]])</f>
        <v>5</v>
      </c>
      <c r="J2615" t="b">
        <f>MOD(spx[[#This Row],[month]]-1,3)=0</f>
        <v>0</v>
      </c>
      <c r="K2615" t="b">
        <f>spx[[#This Row],[month]]&lt;&gt;I2614</f>
        <v>0</v>
      </c>
      <c r="L2615" s="8">
        <f>YEAR(spx[[#This Row],[Date]])</f>
        <v>2010</v>
      </c>
      <c r="M2615" s="8" cm="1">
        <f t="array" ref="M2615">_xlfn.IFS(spx[[#This Row],[month]]&lt;=3,1,spx[[#This Row],[month]]&lt;=6,2,spx[[#This Row],[month]]&lt;=9,3,spx[[#This Row],[month]]&lt;=12,4)</f>
        <v>2</v>
      </c>
    </row>
    <row r="2616" spans="1:13" x14ac:dyDescent="0.25">
      <c r="A2616" s="2">
        <v>40324</v>
      </c>
      <c r="B2616">
        <v>1075.51001</v>
      </c>
      <c r="C2616">
        <v>1090.75</v>
      </c>
      <c r="D2616">
        <v>1065.589966</v>
      </c>
      <c r="E2616">
        <v>1067.9499510000001</v>
      </c>
      <c r="F2616">
        <v>1067.9499510000001</v>
      </c>
      <c r="G2616">
        <v>4521050000</v>
      </c>
      <c r="H2616">
        <f>DAY(spx[[#This Row],[Date]])</f>
        <v>26</v>
      </c>
      <c r="I2616" s="7">
        <f>MONTH(spx[[#This Row],[Date]])</f>
        <v>5</v>
      </c>
      <c r="J2616" t="b">
        <f>MOD(spx[[#This Row],[month]]-1,3)=0</f>
        <v>0</v>
      </c>
      <c r="K2616" t="b">
        <f>spx[[#This Row],[month]]&lt;&gt;I2615</f>
        <v>0</v>
      </c>
      <c r="L2616" s="8">
        <f>YEAR(spx[[#This Row],[Date]])</f>
        <v>2010</v>
      </c>
      <c r="M2616" s="8" cm="1">
        <f t="array" ref="M2616">_xlfn.IFS(spx[[#This Row],[month]]&lt;=3,1,spx[[#This Row],[month]]&lt;=6,2,spx[[#This Row],[month]]&lt;=9,3,spx[[#This Row],[month]]&lt;=12,4)</f>
        <v>2</v>
      </c>
    </row>
    <row r="2617" spans="1:13" x14ac:dyDescent="0.25">
      <c r="A2617" s="2">
        <v>40325</v>
      </c>
      <c r="B2617">
        <v>1074.2700199999999</v>
      </c>
      <c r="C2617">
        <v>1103.5200199999999</v>
      </c>
      <c r="D2617">
        <v>1074.2700199999999</v>
      </c>
      <c r="E2617">
        <v>1103.0600589999999</v>
      </c>
      <c r="F2617">
        <v>1103.0600589999999</v>
      </c>
      <c r="G2617">
        <v>5698460000</v>
      </c>
      <c r="H2617">
        <f>DAY(spx[[#This Row],[Date]])</f>
        <v>27</v>
      </c>
      <c r="I2617" s="7">
        <f>MONTH(spx[[#This Row],[Date]])</f>
        <v>5</v>
      </c>
      <c r="J2617" t="b">
        <f>MOD(spx[[#This Row],[month]]-1,3)=0</f>
        <v>0</v>
      </c>
      <c r="K2617" t="b">
        <f>spx[[#This Row],[month]]&lt;&gt;I2616</f>
        <v>0</v>
      </c>
      <c r="L2617" s="8">
        <f>YEAR(spx[[#This Row],[Date]])</f>
        <v>2010</v>
      </c>
      <c r="M2617" s="8" cm="1">
        <f t="array" ref="M2617">_xlfn.IFS(spx[[#This Row],[month]]&lt;=3,1,spx[[#This Row],[month]]&lt;=6,2,spx[[#This Row],[month]]&lt;=9,3,spx[[#This Row],[month]]&lt;=12,4)</f>
        <v>2</v>
      </c>
    </row>
    <row r="2618" spans="1:13" x14ac:dyDescent="0.25">
      <c r="A2618" s="2">
        <v>40326</v>
      </c>
      <c r="B2618">
        <v>1102.589966</v>
      </c>
      <c r="C2618">
        <v>1102.589966</v>
      </c>
      <c r="D2618">
        <v>1084.780029</v>
      </c>
      <c r="E2618">
        <v>1089.410034</v>
      </c>
      <c r="F2618">
        <v>1089.410034</v>
      </c>
      <c r="G2618">
        <v>4871210000</v>
      </c>
      <c r="H2618">
        <f>DAY(spx[[#This Row],[Date]])</f>
        <v>28</v>
      </c>
      <c r="I2618" s="7">
        <f>MONTH(spx[[#This Row],[Date]])</f>
        <v>5</v>
      </c>
      <c r="J2618" t="b">
        <f>MOD(spx[[#This Row],[month]]-1,3)=0</f>
        <v>0</v>
      </c>
      <c r="K2618" t="b">
        <f>spx[[#This Row],[month]]&lt;&gt;I2617</f>
        <v>0</v>
      </c>
      <c r="L2618" s="8">
        <f>YEAR(spx[[#This Row],[Date]])</f>
        <v>2010</v>
      </c>
      <c r="M2618" s="8" cm="1">
        <f t="array" ref="M2618">_xlfn.IFS(spx[[#This Row],[month]]&lt;=3,1,spx[[#This Row],[month]]&lt;=6,2,spx[[#This Row],[month]]&lt;=9,3,spx[[#This Row],[month]]&lt;=12,4)</f>
        <v>2</v>
      </c>
    </row>
    <row r="2619" spans="1:13" x14ac:dyDescent="0.25">
      <c r="A2619" s="2">
        <v>40330</v>
      </c>
      <c r="B2619">
        <v>1087.3000489999999</v>
      </c>
      <c r="C2619">
        <v>1094.7700199999999</v>
      </c>
      <c r="D2619">
        <v>1069.8900149999999</v>
      </c>
      <c r="E2619">
        <v>1070.709961</v>
      </c>
      <c r="F2619">
        <v>1070.709961</v>
      </c>
      <c r="G2619">
        <v>5271480000</v>
      </c>
      <c r="H2619">
        <f>DAY(spx[[#This Row],[Date]])</f>
        <v>1</v>
      </c>
      <c r="I2619" s="7">
        <f>MONTH(spx[[#This Row],[Date]])</f>
        <v>6</v>
      </c>
      <c r="J2619" t="b">
        <f>MOD(spx[[#This Row],[month]]-1,3)=0</f>
        <v>0</v>
      </c>
      <c r="K2619" t="b">
        <f>spx[[#This Row],[month]]&lt;&gt;I2618</f>
        <v>1</v>
      </c>
      <c r="L2619" s="8">
        <f>YEAR(spx[[#This Row],[Date]])</f>
        <v>2010</v>
      </c>
      <c r="M2619" s="8" cm="1">
        <f t="array" ref="M2619">_xlfn.IFS(spx[[#This Row],[month]]&lt;=3,1,spx[[#This Row],[month]]&lt;=6,2,spx[[#This Row],[month]]&lt;=9,3,spx[[#This Row],[month]]&lt;=12,4)</f>
        <v>2</v>
      </c>
    </row>
    <row r="2620" spans="1:13" x14ac:dyDescent="0.25">
      <c r="A2620" s="2">
        <v>40331</v>
      </c>
      <c r="B2620">
        <v>1073.01001</v>
      </c>
      <c r="C2620">
        <v>1098.5600589999999</v>
      </c>
      <c r="D2620">
        <v>1072.030029</v>
      </c>
      <c r="E2620">
        <v>1098.380005</v>
      </c>
      <c r="F2620">
        <v>1098.380005</v>
      </c>
      <c r="G2620">
        <v>5026360000</v>
      </c>
      <c r="H2620">
        <f>DAY(spx[[#This Row],[Date]])</f>
        <v>2</v>
      </c>
      <c r="I2620" s="7">
        <f>MONTH(spx[[#This Row],[Date]])</f>
        <v>6</v>
      </c>
      <c r="J2620" t="b">
        <f>MOD(spx[[#This Row],[month]]-1,3)=0</f>
        <v>0</v>
      </c>
      <c r="K2620" t="b">
        <f>spx[[#This Row],[month]]&lt;&gt;I2619</f>
        <v>0</v>
      </c>
      <c r="L2620" s="8">
        <f>YEAR(spx[[#This Row],[Date]])</f>
        <v>2010</v>
      </c>
      <c r="M2620" s="8" cm="1">
        <f t="array" ref="M2620">_xlfn.IFS(spx[[#This Row],[month]]&lt;=3,1,spx[[#This Row],[month]]&lt;=6,2,spx[[#This Row],[month]]&lt;=9,3,spx[[#This Row],[month]]&lt;=12,4)</f>
        <v>2</v>
      </c>
    </row>
    <row r="2621" spans="1:13" x14ac:dyDescent="0.25">
      <c r="A2621" s="2">
        <v>40332</v>
      </c>
      <c r="B2621">
        <v>1098.8199460000001</v>
      </c>
      <c r="C2621">
        <v>1105.670044</v>
      </c>
      <c r="D2621">
        <v>1091.8100589999999</v>
      </c>
      <c r="E2621">
        <v>1102.829956</v>
      </c>
      <c r="F2621">
        <v>1102.829956</v>
      </c>
      <c r="G2621">
        <v>4995970000</v>
      </c>
      <c r="H2621">
        <f>DAY(spx[[#This Row],[Date]])</f>
        <v>3</v>
      </c>
      <c r="I2621" s="7">
        <f>MONTH(spx[[#This Row],[Date]])</f>
        <v>6</v>
      </c>
      <c r="J2621" t="b">
        <f>MOD(spx[[#This Row],[month]]-1,3)=0</f>
        <v>0</v>
      </c>
      <c r="K2621" t="b">
        <f>spx[[#This Row],[month]]&lt;&gt;I2620</f>
        <v>0</v>
      </c>
      <c r="L2621" s="8">
        <f>YEAR(spx[[#This Row],[Date]])</f>
        <v>2010</v>
      </c>
      <c r="M2621" s="8" cm="1">
        <f t="array" ref="M2621">_xlfn.IFS(spx[[#This Row],[month]]&lt;=3,1,spx[[#This Row],[month]]&lt;=6,2,spx[[#This Row],[month]]&lt;=9,3,spx[[#This Row],[month]]&lt;=12,4)</f>
        <v>2</v>
      </c>
    </row>
    <row r="2622" spans="1:13" x14ac:dyDescent="0.25">
      <c r="A2622" s="2">
        <v>40333</v>
      </c>
      <c r="B2622">
        <v>1098.4300539999999</v>
      </c>
      <c r="C2622">
        <v>1098.4300539999999</v>
      </c>
      <c r="D2622">
        <v>1060.5</v>
      </c>
      <c r="E2622">
        <v>1064.880005</v>
      </c>
      <c r="F2622">
        <v>1064.880005</v>
      </c>
      <c r="G2622">
        <v>6180580000</v>
      </c>
      <c r="H2622">
        <f>DAY(spx[[#This Row],[Date]])</f>
        <v>4</v>
      </c>
      <c r="I2622" s="7">
        <f>MONTH(spx[[#This Row],[Date]])</f>
        <v>6</v>
      </c>
      <c r="J2622" t="b">
        <f>MOD(spx[[#This Row],[month]]-1,3)=0</f>
        <v>0</v>
      </c>
      <c r="K2622" t="b">
        <f>spx[[#This Row],[month]]&lt;&gt;I2621</f>
        <v>0</v>
      </c>
      <c r="L2622" s="8">
        <f>YEAR(spx[[#This Row],[Date]])</f>
        <v>2010</v>
      </c>
      <c r="M2622" s="8" cm="1">
        <f t="array" ref="M2622">_xlfn.IFS(spx[[#This Row],[month]]&lt;=3,1,spx[[#This Row],[month]]&lt;=6,2,spx[[#This Row],[month]]&lt;=9,3,spx[[#This Row],[month]]&lt;=12,4)</f>
        <v>2</v>
      </c>
    </row>
    <row r="2623" spans="1:13" x14ac:dyDescent="0.25">
      <c r="A2623" s="2">
        <v>40336</v>
      </c>
      <c r="B2623">
        <v>1065.839966</v>
      </c>
      <c r="C2623">
        <v>1071.3599850000001</v>
      </c>
      <c r="D2623">
        <v>1049.8599850000001</v>
      </c>
      <c r="E2623">
        <v>1050.469971</v>
      </c>
      <c r="F2623">
        <v>1050.469971</v>
      </c>
      <c r="G2623">
        <v>5467560000</v>
      </c>
      <c r="H2623">
        <f>DAY(spx[[#This Row],[Date]])</f>
        <v>7</v>
      </c>
      <c r="I2623" s="7">
        <f>MONTH(spx[[#This Row],[Date]])</f>
        <v>6</v>
      </c>
      <c r="J2623" t="b">
        <f>MOD(spx[[#This Row],[month]]-1,3)=0</f>
        <v>0</v>
      </c>
      <c r="K2623" t="b">
        <f>spx[[#This Row],[month]]&lt;&gt;I2622</f>
        <v>0</v>
      </c>
      <c r="L2623" s="8">
        <f>YEAR(spx[[#This Row],[Date]])</f>
        <v>2010</v>
      </c>
      <c r="M2623" s="8" cm="1">
        <f t="array" ref="M2623">_xlfn.IFS(spx[[#This Row],[month]]&lt;=3,1,spx[[#This Row],[month]]&lt;=6,2,spx[[#This Row],[month]]&lt;=9,3,spx[[#This Row],[month]]&lt;=12,4)</f>
        <v>2</v>
      </c>
    </row>
    <row r="2624" spans="1:13" x14ac:dyDescent="0.25">
      <c r="A2624" s="2">
        <v>40337</v>
      </c>
      <c r="B2624">
        <v>1050.8100589999999</v>
      </c>
      <c r="C2624">
        <v>1063.150024</v>
      </c>
      <c r="D2624">
        <v>1042.170044</v>
      </c>
      <c r="E2624">
        <v>1062</v>
      </c>
      <c r="F2624">
        <v>1062</v>
      </c>
      <c r="G2624">
        <v>6192750000</v>
      </c>
      <c r="H2624">
        <f>DAY(spx[[#This Row],[Date]])</f>
        <v>8</v>
      </c>
      <c r="I2624" s="7">
        <f>MONTH(spx[[#This Row],[Date]])</f>
        <v>6</v>
      </c>
      <c r="J2624" t="b">
        <f>MOD(spx[[#This Row],[month]]-1,3)=0</f>
        <v>0</v>
      </c>
      <c r="K2624" t="b">
        <f>spx[[#This Row],[month]]&lt;&gt;I2623</f>
        <v>0</v>
      </c>
      <c r="L2624" s="8">
        <f>YEAR(spx[[#This Row],[Date]])</f>
        <v>2010</v>
      </c>
      <c r="M2624" s="8" cm="1">
        <f t="array" ref="M2624">_xlfn.IFS(spx[[#This Row],[month]]&lt;=3,1,spx[[#This Row],[month]]&lt;=6,2,spx[[#This Row],[month]]&lt;=9,3,spx[[#This Row],[month]]&lt;=12,4)</f>
        <v>2</v>
      </c>
    </row>
    <row r="2625" spans="1:13" x14ac:dyDescent="0.25">
      <c r="A2625" s="2">
        <v>40338</v>
      </c>
      <c r="B2625">
        <v>1062.75</v>
      </c>
      <c r="C2625">
        <v>1077.73999</v>
      </c>
      <c r="D2625">
        <v>1052.25</v>
      </c>
      <c r="E2625">
        <v>1055.6899410000001</v>
      </c>
      <c r="F2625">
        <v>1055.6899410000001</v>
      </c>
      <c r="G2625">
        <v>5983200000</v>
      </c>
      <c r="H2625">
        <f>DAY(spx[[#This Row],[Date]])</f>
        <v>9</v>
      </c>
      <c r="I2625" s="7">
        <f>MONTH(spx[[#This Row],[Date]])</f>
        <v>6</v>
      </c>
      <c r="J2625" t="b">
        <f>MOD(spx[[#This Row],[month]]-1,3)=0</f>
        <v>0</v>
      </c>
      <c r="K2625" t="b">
        <f>spx[[#This Row],[month]]&lt;&gt;I2624</f>
        <v>0</v>
      </c>
      <c r="L2625" s="8">
        <f>YEAR(spx[[#This Row],[Date]])</f>
        <v>2010</v>
      </c>
      <c r="M2625" s="8" cm="1">
        <f t="array" ref="M2625">_xlfn.IFS(spx[[#This Row],[month]]&lt;=3,1,spx[[#This Row],[month]]&lt;=6,2,spx[[#This Row],[month]]&lt;=9,3,spx[[#This Row],[month]]&lt;=12,4)</f>
        <v>2</v>
      </c>
    </row>
    <row r="2626" spans="1:13" x14ac:dyDescent="0.25">
      <c r="A2626" s="2">
        <v>40339</v>
      </c>
      <c r="B2626">
        <v>1058.7700199999999</v>
      </c>
      <c r="C2626">
        <v>1087.849976</v>
      </c>
      <c r="D2626">
        <v>1058.7700199999999</v>
      </c>
      <c r="E2626">
        <v>1086.839966</v>
      </c>
      <c r="F2626">
        <v>1086.839966</v>
      </c>
      <c r="G2626">
        <v>5144780000</v>
      </c>
      <c r="H2626">
        <f>DAY(spx[[#This Row],[Date]])</f>
        <v>10</v>
      </c>
      <c r="I2626" s="7">
        <f>MONTH(spx[[#This Row],[Date]])</f>
        <v>6</v>
      </c>
      <c r="J2626" t="b">
        <f>MOD(spx[[#This Row],[month]]-1,3)=0</f>
        <v>0</v>
      </c>
      <c r="K2626" t="b">
        <f>spx[[#This Row],[month]]&lt;&gt;I2625</f>
        <v>0</v>
      </c>
      <c r="L2626" s="8">
        <f>YEAR(spx[[#This Row],[Date]])</f>
        <v>2010</v>
      </c>
      <c r="M2626" s="8" cm="1">
        <f t="array" ref="M2626">_xlfn.IFS(spx[[#This Row],[month]]&lt;=3,1,spx[[#This Row],[month]]&lt;=6,2,spx[[#This Row],[month]]&lt;=9,3,spx[[#This Row],[month]]&lt;=12,4)</f>
        <v>2</v>
      </c>
    </row>
    <row r="2627" spans="1:13" x14ac:dyDescent="0.25">
      <c r="A2627" s="2">
        <v>40340</v>
      </c>
      <c r="B2627">
        <v>1082.650024</v>
      </c>
      <c r="C2627">
        <v>1092.25</v>
      </c>
      <c r="D2627">
        <v>1077.119995</v>
      </c>
      <c r="E2627">
        <v>1091.599976</v>
      </c>
      <c r="F2627">
        <v>1091.599976</v>
      </c>
      <c r="G2627">
        <v>4059280000</v>
      </c>
      <c r="H2627">
        <f>DAY(spx[[#This Row],[Date]])</f>
        <v>11</v>
      </c>
      <c r="I2627" s="7">
        <f>MONTH(spx[[#This Row],[Date]])</f>
        <v>6</v>
      </c>
      <c r="J2627" t="b">
        <f>MOD(spx[[#This Row],[month]]-1,3)=0</f>
        <v>0</v>
      </c>
      <c r="K2627" t="b">
        <f>spx[[#This Row],[month]]&lt;&gt;I2626</f>
        <v>0</v>
      </c>
      <c r="L2627" s="8">
        <f>YEAR(spx[[#This Row],[Date]])</f>
        <v>2010</v>
      </c>
      <c r="M2627" s="8" cm="1">
        <f t="array" ref="M2627">_xlfn.IFS(spx[[#This Row],[month]]&lt;=3,1,spx[[#This Row],[month]]&lt;=6,2,spx[[#This Row],[month]]&lt;=9,3,spx[[#This Row],[month]]&lt;=12,4)</f>
        <v>2</v>
      </c>
    </row>
    <row r="2628" spans="1:13" x14ac:dyDescent="0.25">
      <c r="A2628" s="2">
        <v>40343</v>
      </c>
      <c r="B2628">
        <v>1095</v>
      </c>
      <c r="C2628">
        <v>1105.910034</v>
      </c>
      <c r="D2628">
        <v>1089.030029</v>
      </c>
      <c r="E2628">
        <v>1089.630005</v>
      </c>
      <c r="F2628">
        <v>1089.630005</v>
      </c>
      <c r="G2628">
        <v>4425830000</v>
      </c>
      <c r="H2628">
        <f>DAY(spx[[#This Row],[Date]])</f>
        <v>14</v>
      </c>
      <c r="I2628" s="7">
        <f>MONTH(spx[[#This Row],[Date]])</f>
        <v>6</v>
      </c>
      <c r="J2628" t="b">
        <f>MOD(spx[[#This Row],[month]]-1,3)=0</f>
        <v>0</v>
      </c>
      <c r="K2628" t="b">
        <f>spx[[#This Row],[month]]&lt;&gt;I2627</f>
        <v>0</v>
      </c>
      <c r="L2628" s="8">
        <f>YEAR(spx[[#This Row],[Date]])</f>
        <v>2010</v>
      </c>
      <c r="M2628" s="8" cm="1">
        <f t="array" ref="M2628">_xlfn.IFS(spx[[#This Row],[month]]&lt;=3,1,spx[[#This Row],[month]]&lt;=6,2,spx[[#This Row],[month]]&lt;=9,3,spx[[#This Row],[month]]&lt;=12,4)</f>
        <v>2</v>
      </c>
    </row>
    <row r="2629" spans="1:13" x14ac:dyDescent="0.25">
      <c r="A2629" s="2">
        <v>40344</v>
      </c>
      <c r="B2629">
        <v>1091.209961</v>
      </c>
      <c r="C2629">
        <v>1115.589966</v>
      </c>
      <c r="D2629">
        <v>1091.209961</v>
      </c>
      <c r="E2629">
        <v>1115.2299800000001</v>
      </c>
      <c r="F2629">
        <v>1115.2299800000001</v>
      </c>
      <c r="G2629">
        <v>4644490000</v>
      </c>
      <c r="H2629">
        <f>DAY(spx[[#This Row],[Date]])</f>
        <v>15</v>
      </c>
      <c r="I2629" s="7">
        <f>MONTH(spx[[#This Row],[Date]])</f>
        <v>6</v>
      </c>
      <c r="J2629" t="b">
        <f>MOD(spx[[#This Row],[month]]-1,3)=0</f>
        <v>0</v>
      </c>
      <c r="K2629" t="b">
        <f>spx[[#This Row],[month]]&lt;&gt;I2628</f>
        <v>0</v>
      </c>
      <c r="L2629" s="8">
        <f>YEAR(spx[[#This Row],[Date]])</f>
        <v>2010</v>
      </c>
      <c r="M2629" s="8" cm="1">
        <f t="array" ref="M2629">_xlfn.IFS(spx[[#This Row],[month]]&lt;=3,1,spx[[#This Row],[month]]&lt;=6,2,spx[[#This Row],[month]]&lt;=9,3,spx[[#This Row],[month]]&lt;=12,4)</f>
        <v>2</v>
      </c>
    </row>
    <row r="2630" spans="1:13" x14ac:dyDescent="0.25">
      <c r="A2630" s="2">
        <v>40345</v>
      </c>
      <c r="B2630">
        <v>1114.0200199999999</v>
      </c>
      <c r="C2630">
        <v>1118.73999</v>
      </c>
      <c r="D2630">
        <v>1107.130005</v>
      </c>
      <c r="E2630">
        <v>1114.6099850000001</v>
      </c>
      <c r="F2630">
        <v>1114.6099850000001</v>
      </c>
      <c r="G2630">
        <v>5002600000</v>
      </c>
      <c r="H2630">
        <f>DAY(spx[[#This Row],[Date]])</f>
        <v>16</v>
      </c>
      <c r="I2630" s="7">
        <f>MONTH(spx[[#This Row],[Date]])</f>
        <v>6</v>
      </c>
      <c r="J2630" t="b">
        <f>MOD(spx[[#This Row],[month]]-1,3)=0</f>
        <v>0</v>
      </c>
      <c r="K2630" t="b">
        <f>spx[[#This Row],[month]]&lt;&gt;I2629</f>
        <v>0</v>
      </c>
      <c r="L2630" s="8">
        <f>YEAR(spx[[#This Row],[Date]])</f>
        <v>2010</v>
      </c>
      <c r="M2630" s="8" cm="1">
        <f t="array" ref="M2630">_xlfn.IFS(spx[[#This Row],[month]]&lt;=3,1,spx[[#This Row],[month]]&lt;=6,2,spx[[#This Row],[month]]&lt;=9,3,spx[[#This Row],[month]]&lt;=12,4)</f>
        <v>2</v>
      </c>
    </row>
    <row r="2631" spans="1:13" x14ac:dyDescent="0.25">
      <c r="A2631" s="2">
        <v>40346</v>
      </c>
      <c r="B2631">
        <v>1115.9799800000001</v>
      </c>
      <c r="C2631">
        <v>1117.719971</v>
      </c>
      <c r="D2631">
        <v>1105.869995</v>
      </c>
      <c r="E2631">
        <v>1116.040039</v>
      </c>
      <c r="F2631">
        <v>1116.040039</v>
      </c>
      <c r="G2631">
        <v>4557760000</v>
      </c>
      <c r="H2631">
        <f>DAY(spx[[#This Row],[Date]])</f>
        <v>17</v>
      </c>
      <c r="I2631" s="7">
        <f>MONTH(spx[[#This Row],[Date]])</f>
        <v>6</v>
      </c>
      <c r="J2631" t="b">
        <f>MOD(spx[[#This Row],[month]]-1,3)=0</f>
        <v>0</v>
      </c>
      <c r="K2631" t="b">
        <f>spx[[#This Row],[month]]&lt;&gt;I2630</f>
        <v>0</v>
      </c>
      <c r="L2631" s="8">
        <f>YEAR(spx[[#This Row],[Date]])</f>
        <v>2010</v>
      </c>
      <c r="M2631" s="8" cm="1">
        <f t="array" ref="M2631">_xlfn.IFS(spx[[#This Row],[month]]&lt;=3,1,spx[[#This Row],[month]]&lt;=6,2,spx[[#This Row],[month]]&lt;=9,3,spx[[#This Row],[month]]&lt;=12,4)</f>
        <v>2</v>
      </c>
    </row>
    <row r="2632" spans="1:13" x14ac:dyDescent="0.25">
      <c r="A2632" s="2">
        <v>40347</v>
      </c>
      <c r="B2632">
        <v>1116.160034</v>
      </c>
      <c r="C2632">
        <v>1121.01001</v>
      </c>
      <c r="D2632">
        <v>1113.9300539999999</v>
      </c>
      <c r="E2632">
        <v>1117.51001</v>
      </c>
      <c r="F2632">
        <v>1117.51001</v>
      </c>
      <c r="G2632">
        <v>4555360000</v>
      </c>
      <c r="H2632">
        <f>DAY(spx[[#This Row],[Date]])</f>
        <v>18</v>
      </c>
      <c r="I2632" s="7">
        <f>MONTH(spx[[#This Row],[Date]])</f>
        <v>6</v>
      </c>
      <c r="J2632" t="b">
        <f>MOD(spx[[#This Row],[month]]-1,3)=0</f>
        <v>0</v>
      </c>
      <c r="K2632" t="b">
        <f>spx[[#This Row],[month]]&lt;&gt;I2631</f>
        <v>0</v>
      </c>
      <c r="L2632" s="8">
        <f>YEAR(spx[[#This Row],[Date]])</f>
        <v>2010</v>
      </c>
      <c r="M2632" s="8" cm="1">
        <f t="array" ref="M2632">_xlfn.IFS(spx[[#This Row],[month]]&lt;=3,1,spx[[#This Row],[month]]&lt;=6,2,spx[[#This Row],[month]]&lt;=9,3,spx[[#This Row],[month]]&lt;=12,4)</f>
        <v>2</v>
      </c>
    </row>
    <row r="2633" spans="1:13" x14ac:dyDescent="0.25">
      <c r="A2633" s="2">
        <v>40350</v>
      </c>
      <c r="B2633">
        <v>1122.790039</v>
      </c>
      <c r="C2633">
        <v>1131.2299800000001</v>
      </c>
      <c r="D2633">
        <v>1108.23999</v>
      </c>
      <c r="E2633">
        <v>1113.1999510000001</v>
      </c>
      <c r="F2633">
        <v>1113.1999510000001</v>
      </c>
      <c r="G2633">
        <v>4514360000</v>
      </c>
      <c r="H2633">
        <f>DAY(spx[[#This Row],[Date]])</f>
        <v>21</v>
      </c>
      <c r="I2633" s="7">
        <f>MONTH(spx[[#This Row],[Date]])</f>
        <v>6</v>
      </c>
      <c r="J2633" t="b">
        <f>MOD(spx[[#This Row],[month]]-1,3)=0</f>
        <v>0</v>
      </c>
      <c r="K2633" t="b">
        <f>spx[[#This Row],[month]]&lt;&gt;I2632</f>
        <v>0</v>
      </c>
      <c r="L2633" s="8">
        <f>YEAR(spx[[#This Row],[Date]])</f>
        <v>2010</v>
      </c>
      <c r="M2633" s="8" cm="1">
        <f t="array" ref="M2633">_xlfn.IFS(spx[[#This Row],[month]]&lt;=3,1,spx[[#This Row],[month]]&lt;=6,2,spx[[#This Row],[month]]&lt;=9,3,spx[[#This Row],[month]]&lt;=12,4)</f>
        <v>2</v>
      </c>
    </row>
    <row r="2634" spans="1:13" x14ac:dyDescent="0.25">
      <c r="A2634" s="2">
        <v>40351</v>
      </c>
      <c r="B2634">
        <v>1113.900024</v>
      </c>
      <c r="C2634">
        <v>1118.5</v>
      </c>
      <c r="D2634">
        <v>1094.1800539999999</v>
      </c>
      <c r="E2634">
        <v>1095.3100589999999</v>
      </c>
      <c r="F2634">
        <v>1095.3100589999999</v>
      </c>
      <c r="G2634">
        <v>4514380000</v>
      </c>
      <c r="H2634">
        <f>DAY(spx[[#This Row],[Date]])</f>
        <v>22</v>
      </c>
      <c r="I2634" s="7">
        <f>MONTH(spx[[#This Row],[Date]])</f>
        <v>6</v>
      </c>
      <c r="J2634" t="b">
        <f>MOD(spx[[#This Row],[month]]-1,3)=0</f>
        <v>0</v>
      </c>
      <c r="K2634" t="b">
        <f>spx[[#This Row],[month]]&lt;&gt;I2633</f>
        <v>0</v>
      </c>
      <c r="L2634" s="8">
        <f>YEAR(spx[[#This Row],[Date]])</f>
        <v>2010</v>
      </c>
      <c r="M2634" s="8" cm="1">
        <f t="array" ref="M2634">_xlfn.IFS(spx[[#This Row],[month]]&lt;=3,1,spx[[#This Row],[month]]&lt;=6,2,spx[[#This Row],[month]]&lt;=9,3,spx[[#This Row],[month]]&lt;=12,4)</f>
        <v>2</v>
      </c>
    </row>
    <row r="2635" spans="1:13" x14ac:dyDescent="0.25">
      <c r="A2635" s="2">
        <v>40352</v>
      </c>
      <c r="B2635">
        <v>1095.5699460000001</v>
      </c>
      <c r="C2635">
        <v>1099.6400149999999</v>
      </c>
      <c r="D2635">
        <v>1085.3100589999999</v>
      </c>
      <c r="E2635">
        <v>1092.040039</v>
      </c>
      <c r="F2635">
        <v>1092.040039</v>
      </c>
      <c r="G2635">
        <v>4526150000</v>
      </c>
      <c r="H2635">
        <f>DAY(spx[[#This Row],[Date]])</f>
        <v>23</v>
      </c>
      <c r="I2635" s="7">
        <f>MONTH(spx[[#This Row],[Date]])</f>
        <v>6</v>
      </c>
      <c r="J2635" t="b">
        <f>MOD(spx[[#This Row],[month]]-1,3)=0</f>
        <v>0</v>
      </c>
      <c r="K2635" t="b">
        <f>spx[[#This Row],[month]]&lt;&gt;I2634</f>
        <v>0</v>
      </c>
      <c r="L2635" s="8">
        <f>YEAR(spx[[#This Row],[Date]])</f>
        <v>2010</v>
      </c>
      <c r="M2635" s="8" cm="1">
        <f t="array" ref="M2635">_xlfn.IFS(spx[[#This Row],[month]]&lt;=3,1,spx[[#This Row],[month]]&lt;=6,2,spx[[#This Row],[month]]&lt;=9,3,spx[[#This Row],[month]]&lt;=12,4)</f>
        <v>2</v>
      </c>
    </row>
    <row r="2636" spans="1:13" x14ac:dyDescent="0.25">
      <c r="A2636" s="2">
        <v>40353</v>
      </c>
      <c r="B2636">
        <v>1090.9300539999999</v>
      </c>
      <c r="C2636">
        <v>1090.9300539999999</v>
      </c>
      <c r="D2636">
        <v>1071.599976</v>
      </c>
      <c r="E2636">
        <v>1073.6899410000001</v>
      </c>
      <c r="F2636">
        <v>1073.6899410000001</v>
      </c>
      <c r="G2636">
        <v>4814830000</v>
      </c>
      <c r="H2636">
        <f>DAY(spx[[#This Row],[Date]])</f>
        <v>24</v>
      </c>
      <c r="I2636" s="7">
        <f>MONTH(spx[[#This Row],[Date]])</f>
        <v>6</v>
      </c>
      <c r="J2636" t="b">
        <f>MOD(spx[[#This Row],[month]]-1,3)=0</f>
        <v>0</v>
      </c>
      <c r="K2636" t="b">
        <f>spx[[#This Row],[month]]&lt;&gt;I2635</f>
        <v>0</v>
      </c>
      <c r="L2636" s="8">
        <f>YEAR(spx[[#This Row],[Date]])</f>
        <v>2010</v>
      </c>
      <c r="M2636" s="8" cm="1">
        <f t="array" ref="M2636">_xlfn.IFS(spx[[#This Row],[month]]&lt;=3,1,spx[[#This Row],[month]]&lt;=6,2,spx[[#This Row],[month]]&lt;=9,3,spx[[#This Row],[month]]&lt;=12,4)</f>
        <v>2</v>
      </c>
    </row>
    <row r="2637" spans="1:13" x14ac:dyDescent="0.25">
      <c r="A2637" s="2">
        <v>40354</v>
      </c>
      <c r="B2637">
        <v>1075.099976</v>
      </c>
      <c r="C2637">
        <v>1083.5600589999999</v>
      </c>
      <c r="D2637">
        <v>1067.8900149999999</v>
      </c>
      <c r="E2637">
        <v>1076.76001</v>
      </c>
      <c r="F2637">
        <v>1076.76001</v>
      </c>
      <c r="G2637">
        <v>5128840000</v>
      </c>
      <c r="H2637">
        <f>DAY(spx[[#This Row],[Date]])</f>
        <v>25</v>
      </c>
      <c r="I2637" s="7">
        <f>MONTH(spx[[#This Row],[Date]])</f>
        <v>6</v>
      </c>
      <c r="J2637" t="b">
        <f>MOD(spx[[#This Row],[month]]-1,3)=0</f>
        <v>0</v>
      </c>
      <c r="K2637" t="b">
        <f>spx[[#This Row],[month]]&lt;&gt;I2636</f>
        <v>0</v>
      </c>
      <c r="L2637" s="8">
        <f>YEAR(spx[[#This Row],[Date]])</f>
        <v>2010</v>
      </c>
      <c r="M2637" s="8" cm="1">
        <f t="array" ref="M2637">_xlfn.IFS(spx[[#This Row],[month]]&lt;=3,1,spx[[#This Row],[month]]&lt;=6,2,spx[[#This Row],[month]]&lt;=9,3,spx[[#This Row],[month]]&lt;=12,4)</f>
        <v>2</v>
      </c>
    </row>
    <row r="2638" spans="1:13" x14ac:dyDescent="0.25">
      <c r="A2638" s="2">
        <v>40357</v>
      </c>
      <c r="B2638">
        <v>1077.5</v>
      </c>
      <c r="C2638">
        <v>1082.599976</v>
      </c>
      <c r="D2638">
        <v>1071.4499510000001</v>
      </c>
      <c r="E2638">
        <v>1074.5699460000001</v>
      </c>
      <c r="F2638">
        <v>1074.5699460000001</v>
      </c>
      <c r="G2638">
        <v>3896410000</v>
      </c>
      <c r="H2638">
        <f>DAY(spx[[#This Row],[Date]])</f>
        <v>28</v>
      </c>
      <c r="I2638" s="7">
        <f>MONTH(spx[[#This Row],[Date]])</f>
        <v>6</v>
      </c>
      <c r="J2638" t="b">
        <f>MOD(spx[[#This Row],[month]]-1,3)=0</f>
        <v>0</v>
      </c>
      <c r="K2638" t="b">
        <f>spx[[#This Row],[month]]&lt;&gt;I2637</f>
        <v>0</v>
      </c>
      <c r="L2638" s="8">
        <f>YEAR(spx[[#This Row],[Date]])</f>
        <v>2010</v>
      </c>
      <c r="M2638" s="8" cm="1">
        <f t="array" ref="M2638">_xlfn.IFS(spx[[#This Row],[month]]&lt;=3,1,spx[[#This Row],[month]]&lt;=6,2,spx[[#This Row],[month]]&lt;=9,3,spx[[#This Row],[month]]&lt;=12,4)</f>
        <v>2</v>
      </c>
    </row>
    <row r="2639" spans="1:13" x14ac:dyDescent="0.25">
      <c r="A2639" s="2">
        <v>40358</v>
      </c>
      <c r="B2639">
        <v>1071.099976</v>
      </c>
      <c r="C2639">
        <v>1071.099976</v>
      </c>
      <c r="D2639">
        <v>1035.1800539999999</v>
      </c>
      <c r="E2639">
        <v>1041.23999</v>
      </c>
      <c r="F2639">
        <v>1041.23999</v>
      </c>
      <c r="G2639">
        <v>6136700000</v>
      </c>
      <c r="H2639">
        <f>DAY(spx[[#This Row],[Date]])</f>
        <v>29</v>
      </c>
      <c r="I2639" s="7">
        <f>MONTH(spx[[#This Row],[Date]])</f>
        <v>6</v>
      </c>
      <c r="J2639" t="b">
        <f>MOD(spx[[#This Row],[month]]-1,3)=0</f>
        <v>0</v>
      </c>
      <c r="K2639" t="b">
        <f>spx[[#This Row],[month]]&lt;&gt;I2638</f>
        <v>0</v>
      </c>
      <c r="L2639" s="8">
        <f>YEAR(spx[[#This Row],[Date]])</f>
        <v>2010</v>
      </c>
      <c r="M2639" s="8" cm="1">
        <f t="array" ref="M2639">_xlfn.IFS(spx[[#This Row],[month]]&lt;=3,1,spx[[#This Row],[month]]&lt;=6,2,spx[[#This Row],[month]]&lt;=9,3,spx[[#This Row],[month]]&lt;=12,4)</f>
        <v>2</v>
      </c>
    </row>
    <row r="2640" spans="1:13" x14ac:dyDescent="0.25">
      <c r="A2640" s="2">
        <v>40359</v>
      </c>
      <c r="B2640">
        <v>1040.5600589999999</v>
      </c>
      <c r="C2640">
        <v>1048.079956</v>
      </c>
      <c r="D2640">
        <v>1028.329956</v>
      </c>
      <c r="E2640">
        <v>1030.709961</v>
      </c>
      <c r="F2640">
        <v>1030.709961</v>
      </c>
      <c r="G2640">
        <v>5067080000</v>
      </c>
      <c r="H2640">
        <f>DAY(spx[[#This Row],[Date]])</f>
        <v>30</v>
      </c>
      <c r="I2640" s="7">
        <f>MONTH(spx[[#This Row],[Date]])</f>
        <v>6</v>
      </c>
      <c r="J2640" t="b">
        <f>MOD(spx[[#This Row],[month]]-1,3)=0</f>
        <v>0</v>
      </c>
      <c r="K2640" t="b">
        <f>spx[[#This Row],[month]]&lt;&gt;I2639</f>
        <v>0</v>
      </c>
      <c r="L2640" s="8">
        <f>YEAR(spx[[#This Row],[Date]])</f>
        <v>2010</v>
      </c>
      <c r="M2640" s="8" cm="1">
        <f t="array" ref="M2640">_xlfn.IFS(spx[[#This Row],[month]]&lt;=3,1,spx[[#This Row],[month]]&lt;=6,2,spx[[#This Row],[month]]&lt;=9,3,spx[[#This Row],[month]]&lt;=12,4)</f>
        <v>2</v>
      </c>
    </row>
    <row r="2641" spans="1:13" x14ac:dyDescent="0.25">
      <c r="A2641" s="2">
        <v>40360</v>
      </c>
      <c r="B2641">
        <v>1031.099976</v>
      </c>
      <c r="C2641">
        <v>1033.579956</v>
      </c>
      <c r="D2641">
        <v>1010.909973</v>
      </c>
      <c r="E2641">
        <v>1027.369995</v>
      </c>
      <c r="F2641">
        <v>1027.369995</v>
      </c>
      <c r="G2641">
        <v>6435770000</v>
      </c>
      <c r="H2641">
        <f>DAY(spx[[#This Row],[Date]])</f>
        <v>1</v>
      </c>
      <c r="I2641" s="7">
        <f>MONTH(spx[[#This Row],[Date]])</f>
        <v>7</v>
      </c>
      <c r="J2641" t="b">
        <f>MOD(spx[[#This Row],[month]]-1,3)=0</f>
        <v>1</v>
      </c>
      <c r="K2641" t="b">
        <f>spx[[#This Row],[month]]&lt;&gt;I2640</f>
        <v>1</v>
      </c>
      <c r="L2641" s="8">
        <f>YEAR(spx[[#This Row],[Date]])</f>
        <v>2010</v>
      </c>
      <c r="M2641" s="8" cm="1">
        <f t="array" ref="M2641">_xlfn.IFS(spx[[#This Row],[month]]&lt;=3,1,spx[[#This Row],[month]]&lt;=6,2,spx[[#This Row],[month]]&lt;=9,3,spx[[#This Row],[month]]&lt;=12,4)</f>
        <v>3</v>
      </c>
    </row>
    <row r="2642" spans="1:13" x14ac:dyDescent="0.25">
      <c r="A2642" s="2">
        <v>40361</v>
      </c>
      <c r="B2642">
        <v>1027.650024</v>
      </c>
      <c r="C2642">
        <v>1032.9499510000001</v>
      </c>
      <c r="D2642">
        <v>1015.929993</v>
      </c>
      <c r="E2642">
        <v>1022.580017</v>
      </c>
      <c r="F2642">
        <v>1022.580017</v>
      </c>
      <c r="G2642">
        <v>3968500000</v>
      </c>
      <c r="H2642">
        <f>DAY(spx[[#This Row],[Date]])</f>
        <v>2</v>
      </c>
      <c r="I2642" s="7">
        <f>MONTH(spx[[#This Row],[Date]])</f>
        <v>7</v>
      </c>
      <c r="J2642" t="b">
        <f>MOD(spx[[#This Row],[month]]-1,3)=0</f>
        <v>1</v>
      </c>
      <c r="K2642" t="b">
        <f>spx[[#This Row],[month]]&lt;&gt;I2641</f>
        <v>0</v>
      </c>
      <c r="L2642" s="8">
        <f>YEAR(spx[[#This Row],[Date]])</f>
        <v>2010</v>
      </c>
      <c r="M2642" s="8" cm="1">
        <f t="array" ref="M2642">_xlfn.IFS(spx[[#This Row],[month]]&lt;=3,1,spx[[#This Row],[month]]&lt;=6,2,spx[[#This Row],[month]]&lt;=9,3,spx[[#This Row],[month]]&lt;=12,4)</f>
        <v>3</v>
      </c>
    </row>
    <row r="2643" spans="1:13" x14ac:dyDescent="0.25">
      <c r="A2643" s="2">
        <v>40365</v>
      </c>
      <c r="B2643">
        <v>1028.089966</v>
      </c>
      <c r="C2643">
        <v>1042.5</v>
      </c>
      <c r="D2643">
        <v>1018.349976</v>
      </c>
      <c r="E2643">
        <v>1028.0600589999999</v>
      </c>
      <c r="F2643">
        <v>1028.0600589999999</v>
      </c>
      <c r="G2643">
        <v>4691240000</v>
      </c>
      <c r="H2643">
        <f>DAY(spx[[#This Row],[Date]])</f>
        <v>6</v>
      </c>
      <c r="I2643" s="7">
        <f>MONTH(spx[[#This Row],[Date]])</f>
        <v>7</v>
      </c>
      <c r="J2643" t="b">
        <f>MOD(spx[[#This Row],[month]]-1,3)=0</f>
        <v>1</v>
      </c>
      <c r="K2643" t="b">
        <f>spx[[#This Row],[month]]&lt;&gt;I2642</f>
        <v>0</v>
      </c>
      <c r="L2643" s="8">
        <f>YEAR(spx[[#This Row],[Date]])</f>
        <v>2010</v>
      </c>
      <c r="M2643" s="8" cm="1">
        <f t="array" ref="M2643">_xlfn.IFS(spx[[#This Row],[month]]&lt;=3,1,spx[[#This Row],[month]]&lt;=6,2,spx[[#This Row],[month]]&lt;=9,3,spx[[#This Row],[month]]&lt;=12,4)</f>
        <v>3</v>
      </c>
    </row>
    <row r="2644" spans="1:13" x14ac:dyDescent="0.25">
      <c r="A2644" s="2">
        <v>40366</v>
      </c>
      <c r="B2644">
        <v>1028.540039</v>
      </c>
      <c r="C2644">
        <v>1060.8900149999999</v>
      </c>
      <c r="D2644">
        <v>1028.540039</v>
      </c>
      <c r="E2644">
        <v>1060.2700199999999</v>
      </c>
      <c r="F2644">
        <v>1060.2700199999999</v>
      </c>
      <c r="G2644">
        <v>4931220000</v>
      </c>
      <c r="H2644">
        <f>DAY(spx[[#This Row],[Date]])</f>
        <v>7</v>
      </c>
      <c r="I2644" s="7">
        <f>MONTH(spx[[#This Row],[Date]])</f>
        <v>7</v>
      </c>
      <c r="J2644" t="b">
        <f>MOD(spx[[#This Row],[month]]-1,3)=0</f>
        <v>1</v>
      </c>
      <c r="K2644" t="b">
        <f>spx[[#This Row],[month]]&lt;&gt;I2643</f>
        <v>0</v>
      </c>
      <c r="L2644" s="8">
        <f>YEAR(spx[[#This Row],[Date]])</f>
        <v>2010</v>
      </c>
      <c r="M2644" s="8" cm="1">
        <f t="array" ref="M2644">_xlfn.IFS(spx[[#This Row],[month]]&lt;=3,1,spx[[#This Row],[month]]&lt;=6,2,spx[[#This Row],[month]]&lt;=9,3,spx[[#This Row],[month]]&lt;=12,4)</f>
        <v>3</v>
      </c>
    </row>
    <row r="2645" spans="1:13" x14ac:dyDescent="0.25">
      <c r="A2645" s="2">
        <v>40367</v>
      </c>
      <c r="B2645">
        <v>1062.920044</v>
      </c>
      <c r="C2645">
        <v>1071.25</v>
      </c>
      <c r="D2645">
        <v>1058.23999</v>
      </c>
      <c r="E2645">
        <v>1070.25</v>
      </c>
      <c r="F2645">
        <v>1070.25</v>
      </c>
      <c r="G2645">
        <v>4548460000</v>
      </c>
      <c r="H2645">
        <f>DAY(spx[[#This Row],[Date]])</f>
        <v>8</v>
      </c>
      <c r="I2645" s="7">
        <f>MONTH(spx[[#This Row],[Date]])</f>
        <v>7</v>
      </c>
      <c r="J2645" t="b">
        <f>MOD(spx[[#This Row],[month]]-1,3)=0</f>
        <v>1</v>
      </c>
      <c r="K2645" t="b">
        <f>spx[[#This Row],[month]]&lt;&gt;I2644</f>
        <v>0</v>
      </c>
      <c r="L2645" s="8">
        <f>YEAR(spx[[#This Row],[Date]])</f>
        <v>2010</v>
      </c>
      <c r="M2645" s="8" cm="1">
        <f t="array" ref="M2645">_xlfn.IFS(spx[[#This Row],[month]]&lt;=3,1,spx[[#This Row],[month]]&lt;=6,2,spx[[#This Row],[month]]&lt;=9,3,spx[[#This Row],[month]]&lt;=12,4)</f>
        <v>3</v>
      </c>
    </row>
    <row r="2646" spans="1:13" x14ac:dyDescent="0.25">
      <c r="A2646" s="2">
        <v>40368</v>
      </c>
      <c r="B2646">
        <v>1070.5</v>
      </c>
      <c r="C2646">
        <v>1078.160034</v>
      </c>
      <c r="D2646">
        <v>1068.099976</v>
      </c>
      <c r="E2646">
        <v>1077.959961</v>
      </c>
      <c r="F2646">
        <v>1077.959961</v>
      </c>
      <c r="G2646">
        <v>3506570000</v>
      </c>
      <c r="H2646">
        <f>DAY(spx[[#This Row],[Date]])</f>
        <v>9</v>
      </c>
      <c r="I2646" s="7">
        <f>MONTH(spx[[#This Row],[Date]])</f>
        <v>7</v>
      </c>
      <c r="J2646" t="b">
        <f>MOD(spx[[#This Row],[month]]-1,3)=0</f>
        <v>1</v>
      </c>
      <c r="K2646" t="b">
        <f>spx[[#This Row],[month]]&lt;&gt;I2645</f>
        <v>0</v>
      </c>
      <c r="L2646" s="8">
        <f>YEAR(spx[[#This Row],[Date]])</f>
        <v>2010</v>
      </c>
      <c r="M2646" s="8" cm="1">
        <f t="array" ref="M2646">_xlfn.IFS(spx[[#This Row],[month]]&lt;=3,1,spx[[#This Row],[month]]&lt;=6,2,spx[[#This Row],[month]]&lt;=9,3,spx[[#This Row],[month]]&lt;=12,4)</f>
        <v>3</v>
      </c>
    </row>
    <row r="2647" spans="1:13" x14ac:dyDescent="0.25">
      <c r="A2647" s="2">
        <v>40371</v>
      </c>
      <c r="B2647">
        <v>1077.2299800000001</v>
      </c>
      <c r="C2647">
        <v>1080.780029</v>
      </c>
      <c r="D2647">
        <v>1070.4499510000001</v>
      </c>
      <c r="E2647">
        <v>1078.75</v>
      </c>
      <c r="F2647">
        <v>1078.75</v>
      </c>
      <c r="G2647">
        <v>3426990000</v>
      </c>
      <c r="H2647">
        <f>DAY(spx[[#This Row],[Date]])</f>
        <v>12</v>
      </c>
      <c r="I2647" s="7">
        <f>MONTH(spx[[#This Row],[Date]])</f>
        <v>7</v>
      </c>
      <c r="J2647" t="b">
        <f>MOD(spx[[#This Row],[month]]-1,3)=0</f>
        <v>1</v>
      </c>
      <c r="K2647" t="b">
        <f>spx[[#This Row],[month]]&lt;&gt;I2646</f>
        <v>0</v>
      </c>
      <c r="L2647" s="8">
        <f>YEAR(spx[[#This Row],[Date]])</f>
        <v>2010</v>
      </c>
      <c r="M2647" s="8" cm="1">
        <f t="array" ref="M2647">_xlfn.IFS(spx[[#This Row],[month]]&lt;=3,1,spx[[#This Row],[month]]&lt;=6,2,spx[[#This Row],[month]]&lt;=9,3,spx[[#This Row],[month]]&lt;=12,4)</f>
        <v>3</v>
      </c>
    </row>
    <row r="2648" spans="1:13" x14ac:dyDescent="0.25">
      <c r="A2648" s="2">
        <v>40372</v>
      </c>
      <c r="B2648">
        <v>1080.650024</v>
      </c>
      <c r="C2648">
        <v>1099.459961</v>
      </c>
      <c r="D2648">
        <v>1080.650024</v>
      </c>
      <c r="E2648">
        <v>1095.339966</v>
      </c>
      <c r="F2648">
        <v>1095.339966</v>
      </c>
      <c r="G2648">
        <v>4640460000</v>
      </c>
      <c r="H2648">
        <f>DAY(spx[[#This Row],[Date]])</f>
        <v>13</v>
      </c>
      <c r="I2648" s="7">
        <f>MONTH(spx[[#This Row],[Date]])</f>
        <v>7</v>
      </c>
      <c r="J2648" t="b">
        <f>MOD(spx[[#This Row],[month]]-1,3)=0</f>
        <v>1</v>
      </c>
      <c r="K2648" t="b">
        <f>spx[[#This Row],[month]]&lt;&gt;I2647</f>
        <v>0</v>
      </c>
      <c r="L2648" s="8">
        <f>YEAR(spx[[#This Row],[Date]])</f>
        <v>2010</v>
      </c>
      <c r="M2648" s="8" cm="1">
        <f t="array" ref="M2648">_xlfn.IFS(spx[[#This Row],[month]]&lt;=3,1,spx[[#This Row],[month]]&lt;=6,2,spx[[#This Row],[month]]&lt;=9,3,spx[[#This Row],[month]]&lt;=12,4)</f>
        <v>3</v>
      </c>
    </row>
    <row r="2649" spans="1:13" x14ac:dyDescent="0.25">
      <c r="A2649" s="2">
        <v>40373</v>
      </c>
      <c r="B2649">
        <v>1095.6099850000001</v>
      </c>
      <c r="C2649">
        <v>1099.079956</v>
      </c>
      <c r="D2649">
        <v>1087.6800539999999</v>
      </c>
      <c r="E2649">
        <v>1095.170044</v>
      </c>
      <c r="F2649">
        <v>1095.170044</v>
      </c>
      <c r="G2649">
        <v>4521050000</v>
      </c>
      <c r="H2649">
        <f>DAY(spx[[#This Row],[Date]])</f>
        <v>14</v>
      </c>
      <c r="I2649" s="7">
        <f>MONTH(spx[[#This Row],[Date]])</f>
        <v>7</v>
      </c>
      <c r="J2649" t="b">
        <f>MOD(spx[[#This Row],[month]]-1,3)=0</f>
        <v>1</v>
      </c>
      <c r="K2649" t="b">
        <f>spx[[#This Row],[month]]&lt;&gt;I2648</f>
        <v>0</v>
      </c>
      <c r="L2649" s="8">
        <f>YEAR(spx[[#This Row],[Date]])</f>
        <v>2010</v>
      </c>
      <c r="M2649" s="8" cm="1">
        <f t="array" ref="M2649">_xlfn.IFS(spx[[#This Row],[month]]&lt;=3,1,spx[[#This Row],[month]]&lt;=6,2,spx[[#This Row],[month]]&lt;=9,3,spx[[#This Row],[month]]&lt;=12,4)</f>
        <v>3</v>
      </c>
    </row>
    <row r="2650" spans="1:13" x14ac:dyDescent="0.25">
      <c r="A2650" s="2">
        <v>40374</v>
      </c>
      <c r="B2650">
        <v>1094.459961</v>
      </c>
      <c r="C2650">
        <v>1098.660034</v>
      </c>
      <c r="D2650">
        <v>1080.530029</v>
      </c>
      <c r="E2650">
        <v>1096.4799800000001</v>
      </c>
      <c r="F2650">
        <v>1096.4799800000001</v>
      </c>
      <c r="G2650">
        <v>4552470000</v>
      </c>
      <c r="H2650">
        <f>DAY(spx[[#This Row],[Date]])</f>
        <v>15</v>
      </c>
      <c r="I2650" s="7">
        <f>MONTH(spx[[#This Row],[Date]])</f>
        <v>7</v>
      </c>
      <c r="J2650" t="b">
        <f>MOD(spx[[#This Row],[month]]-1,3)=0</f>
        <v>1</v>
      </c>
      <c r="K2650" t="b">
        <f>spx[[#This Row],[month]]&lt;&gt;I2649</f>
        <v>0</v>
      </c>
      <c r="L2650" s="8">
        <f>YEAR(spx[[#This Row],[Date]])</f>
        <v>2010</v>
      </c>
      <c r="M2650" s="8" cm="1">
        <f t="array" ref="M2650">_xlfn.IFS(spx[[#This Row],[month]]&lt;=3,1,spx[[#This Row],[month]]&lt;=6,2,spx[[#This Row],[month]]&lt;=9,3,spx[[#This Row],[month]]&lt;=12,4)</f>
        <v>3</v>
      </c>
    </row>
    <row r="2651" spans="1:13" x14ac:dyDescent="0.25">
      <c r="A2651" s="2">
        <v>40375</v>
      </c>
      <c r="B2651">
        <v>1093.849976</v>
      </c>
      <c r="C2651">
        <v>1093.849976</v>
      </c>
      <c r="D2651">
        <v>1063.3199460000001</v>
      </c>
      <c r="E2651">
        <v>1064.880005</v>
      </c>
      <c r="F2651">
        <v>1064.880005</v>
      </c>
      <c r="G2651">
        <v>5297350000</v>
      </c>
      <c r="H2651">
        <f>DAY(spx[[#This Row],[Date]])</f>
        <v>16</v>
      </c>
      <c r="I2651" s="7">
        <f>MONTH(spx[[#This Row],[Date]])</f>
        <v>7</v>
      </c>
      <c r="J2651" t="b">
        <f>MOD(spx[[#This Row],[month]]-1,3)=0</f>
        <v>1</v>
      </c>
      <c r="K2651" t="b">
        <f>spx[[#This Row],[month]]&lt;&gt;I2650</f>
        <v>0</v>
      </c>
      <c r="L2651" s="8">
        <f>YEAR(spx[[#This Row],[Date]])</f>
        <v>2010</v>
      </c>
      <c r="M2651" s="8" cm="1">
        <f t="array" ref="M2651">_xlfn.IFS(spx[[#This Row],[month]]&lt;=3,1,spx[[#This Row],[month]]&lt;=6,2,spx[[#This Row],[month]]&lt;=9,3,spx[[#This Row],[month]]&lt;=12,4)</f>
        <v>3</v>
      </c>
    </row>
    <row r="2652" spans="1:13" x14ac:dyDescent="0.25">
      <c r="A2652" s="2">
        <v>40378</v>
      </c>
      <c r="B2652">
        <v>1066.849976</v>
      </c>
      <c r="C2652">
        <v>1074.6999510000001</v>
      </c>
      <c r="D2652">
        <v>1061.1099850000001</v>
      </c>
      <c r="E2652">
        <v>1071.25</v>
      </c>
      <c r="F2652">
        <v>1071.25</v>
      </c>
      <c r="G2652">
        <v>4089500000</v>
      </c>
      <c r="H2652">
        <f>DAY(spx[[#This Row],[Date]])</f>
        <v>19</v>
      </c>
      <c r="I2652" s="7">
        <f>MONTH(spx[[#This Row],[Date]])</f>
        <v>7</v>
      </c>
      <c r="J2652" t="b">
        <f>MOD(spx[[#This Row],[month]]-1,3)=0</f>
        <v>1</v>
      </c>
      <c r="K2652" t="b">
        <f>spx[[#This Row],[month]]&lt;&gt;I2651</f>
        <v>0</v>
      </c>
      <c r="L2652" s="8">
        <f>YEAR(spx[[#This Row],[Date]])</f>
        <v>2010</v>
      </c>
      <c r="M2652" s="8" cm="1">
        <f t="array" ref="M2652">_xlfn.IFS(spx[[#This Row],[month]]&lt;=3,1,spx[[#This Row],[month]]&lt;=6,2,spx[[#This Row],[month]]&lt;=9,3,spx[[#This Row],[month]]&lt;=12,4)</f>
        <v>3</v>
      </c>
    </row>
    <row r="2653" spans="1:13" x14ac:dyDescent="0.25">
      <c r="A2653" s="2">
        <v>40379</v>
      </c>
      <c r="B2653">
        <v>1064.530029</v>
      </c>
      <c r="C2653">
        <v>1083.9399410000001</v>
      </c>
      <c r="D2653">
        <v>1056.880005</v>
      </c>
      <c r="E2653">
        <v>1083.4799800000001</v>
      </c>
      <c r="F2653">
        <v>1083.4799800000001</v>
      </c>
      <c r="G2653">
        <v>4713280000</v>
      </c>
      <c r="H2653">
        <f>DAY(spx[[#This Row],[Date]])</f>
        <v>20</v>
      </c>
      <c r="I2653" s="7">
        <f>MONTH(spx[[#This Row],[Date]])</f>
        <v>7</v>
      </c>
      <c r="J2653" t="b">
        <f>MOD(spx[[#This Row],[month]]-1,3)=0</f>
        <v>1</v>
      </c>
      <c r="K2653" t="b">
        <f>spx[[#This Row],[month]]&lt;&gt;I2652</f>
        <v>0</v>
      </c>
      <c r="L2653" s="8">
        <f>YEAR(spx[[#This Row],[Date]])</f>
        <v>2010</v>
      </c>
      <c r="M2653" s="8" cm="1">
        <f t="array" ref="M2653">_xlfn.IFS(spx[[#This Row],[month]]&lt;=3,1,spx[[#This Row],[month]]&lt;=6,2,spx[[#This Row],[month]]&lt;=9,3,spx[[#This Row],[month]]&lt;=12,4)</f>
        <v>3</v>
      </c>
    </row>
    <row r="2654" spans="1:13" x14ac:dyDescent="0.25">
      <c r="A2654" s="2">
        <v>40380</v>
      </c>
      <c r="B2654">
        <v>1086.670044</v>
      </c>
      <c r="C2654">
        <v>1088.959961</v>
      </c>
      <c r="D2654">
        <v>1065.25</v>
      </c>
      <c r="E2654">
        <v>1069.589966</v>
      </c>
      <c r="F2654">
        <v>1069.589966</v>
      </c>
      <c r="G2654">
        <v>4747180000</v>
      </c>
      <c r="H2654">
        <f>DAY(spx[[#This Row],[Date]])</f>
        <v>21</v>
      </c>
      <c r="I2654" s="7">
        <f>MONTH(spx[[#This Row],[Date]])</f>
        <v>7</v>
      </c>
      <c r="J2654" t="b">
        <f>MOD(spx[[#This Row],[month]]-1,3)=0</f>
        <v>1</v>
      </c>
      <c r="K2654" t="b">
        <f>spx[[#This Row],[month]]&lt;&gt;I2653</f>
        <v>0</v>
      </c>
      <c r="L2654" s="8">
        <f>YEAR(spx[[#This Row],[Date]])</f>
        <v>2010</v>
      </c>
      <c r="M2654" s="8" cm="1">
        <f t="array" ref="M2654">_xlfn.IFS(spx[[#This Row],[month]]&lt;=3,1,spx[[#This Row],[month]]&lt;=6,2,spx[[#This Row],[month]]&lt;=9,3,spx[[#This Row],[month]]&lt;=12,4)</f>
        <v>3</v>
      </c>
    </row>
    <row r="2655" spans="1:13" x14ac:dyDescent="0.25">
      <c r="A2655" s="2">
        <v>40381</v>
      </c>
      <c r="B2655">
        <v>1072.1400149999999</v>
      </c>
      <c r="C2655">
        <v>1097.5</v>
      </c>
      <c r="D2655">
        <v>1072.1400149999999</v>
      </c>
      <c r="E2655">
        <v>1093.670044</v>
      </c>
      <c r="F2655">
        <v>1093.670044</v>
      </c>
      <c r="G2655">
        <v>4826900000</v>
      </c>
      <c r="H2655">
        <f>DAY(spx[[#This Row],[Date]])</f>
        <v>22</v>
      </c>
      <c r="I2655" s="7">
        <f>MONTH(spx[[#This Row],[Date]])</f>
        <v>7</v>
      </c>
      <c r="J2655" t="b">
        <f>MOD(spx[[#This Row],[month]]-1,3)=0</f>
        <v>1</v>
      </c>
      <c r="K2655" t="b">
        <f>spx[[#This Row],[month]]&lt;&gt;I2654</f>
        <v>0</v>
      </c>
      <c r="L2655" s="8">
        <f>YEAR(spx[[#This Row],[Date]])</f>
        <v>2010</v>
      </c>
      <c r="M2655" s="8" cm="1">
        <f t="array" ref="M2655">_xlfn.IFS(spx[[#This Row],[month]]&lt;=3,1,spx[[#This Row],[month]]&lt;=6,2,spx[[#This Row],[month]]&lt;=9,3,spx[[#This Row],[month]]&lt;=12,4)</f>
        <v>3</v>
      </c>
    </row>
    <row r="2656" spans="1:13" x14ac:dyDescent="0.25">
      <c r="A2656" s="2">
        <v>40382</v>
      </c>
      <c r="B2656">
        <v>1092.170044</v>
      </c>
      <c r="C2656">
        <v>1103.7299800000001</v>
      </c>
      <c r="D2656">
        <v>1087.880005</v>
      </c>
      <c r="E2656">
        <v>1102.660034</v>
      </c>
      <c r="F2656">
        <v>1102.660034</v>
      </c>
      <c r="G2656">
        <v>4524570000</v>
      </c>
      <c r="H2656">
        <f>DAY(spx[[#This Row],[Date]])</f>
        <v>23</v>
      </c>
      <c r="I2656" s="7">
        <f>MONTH(spx[[#This Row],[Date]])</f>
        <v>7</v>
      </c>
      <c r="J2656" t="b">
        <f>MOD(spx[[#This Row],[month]]-1,3)=0</f>
        <v>1</v>
      </c>
      <c r="K2656" t="b">
        <f>spx[[#This Row],[month]]&lt;&gt;I2655</f>
        <v>0</v>
      </c>
      <c r="L2656" s="8">
        <f>YEAR(spx[[#This Row],[Date]])</f>
        <v>2010</v>
      </c>
      <c r="M2656" s="8" cm="1">
        <f t="array" ref="M2656">_xlfn.IFS(spx[[#This Row],[month]]&lt;=3,1,spx[[#This Row],[month]]&lt;=6,2,spx[[#This Row],[month]]&lt;=9,3,spx[[#This Row],[month]]&lt;=12,4)</f>
        <v>3</v>
      </c>
    </row>
    <row r="2657" spans="1:13" x14ac:dyDescent="0.25">
      <c r="A2657" s="2">
        <v>40385</v>
      </c>
      <c r="B2657">
        <v>1102.8900149999999</v>
      </c>
      <c r="C2657">
        <v>1115.01001</v>
      </c>
      <c r="D2657">
        <v>1101.3000489999999</v>
      </c>
      <c r="E2657">
        <v>1115.01001</v>
      </c>
      <c r="F2657">
        <v>1115.01001</v>
      </c>
      <c r="G2657">
        <v>4009650000</v>
      </c>
      <c r="H2657">
        <f>DAY(spx[[#This Row],[Date]])</f>
        <v>26</v>
      </c>
      <c r="I2657" s="7">
        <f>MONTH(spx[[#This Row],[Date]])</f>
        <v>7</v>
      </c>
      <c r="J2657" t="b">
        <f>MOD(spx[[#This Row],[month]]-1,3)=0</f>
        <v>1</v>
      </c>
      <c r="K2657" t="b">
        <f>spx[[#This Row],[month]]&lt;&gt;I2656</f>
        <v>0</v>
      </c>
      <c r="L2657" s="8">
        <f>YEAR(spx[[#This Row],[Date]])</f>
        <v>2010</v>
      </c>
      <c r="M2657" s="8" cm="1">
        <f t="array" ref="M2657">_xlfn.IFS(spx[[#This Row],[month]]&lt;=3,1,spx[[#This Row],[month]]&lt;=6,2,spx[[#This Row],[month]]&lt;=9,3,spx[[#This Row],[month]]&lt;=12,4)</f>
        <v>3</v>
      </c>
    </row>
    <row r="2658" spans="1:13" x14ac:dyDescent="0.25">
      <c r="A2658" s="2">
        <v>40386</v>
      </c>
      <c r="B2658">
        <v>1117.3599850000001</v>
      </c>
      <c r="C2658">
        <v>1120.9499510000001</v>
      </c>
      <c r="D2658">
        <v>1109.780029</v>
      </c>
      <c r="E2658">
        <v>1113.839966</v>
      </c>
      <c r="F2658">
        <v>1113.839966</v>
      </c>
      <c r="G2658">
        <v>4725690000</v>
      </c>
      <c r="H2658">
        <f>DAY(spx[[#This Row],[Date]])</f>
        <v>27</v>
      </c>
      <c r="I2658" s="7">
        <f>MONTH(spx[[#This Row],[Date]])</f>
        <v>7</v>
      </c>
      <c r="J2658" t="b">
        <f>MOD(spx[[#This Row],[month]]-1,3)=0</f>
        <v>1</v>
      </c>
      <c r="K2658" t="b">
        <f>spx[[#This Row],[month]]&lt;&gt;I2657</f>
        <v>0</v>
      </c>
      <c r="L2658" s="8">
        <f>YEAR(spx[[#This Row],[Date]])</f>
        <v>2010</v>
      </c>
      <c r="M2658" s="8" cm="1">
        <f t="array" ref="M2658">_xlfn.IFS(spx[[#This Row],[month]]&lt;=3,1,spx[[#This Row],[month]]&lt;=6,2,spx[[#This Row],[month]]&lt;=9,3,spx[[#This Row],[month]]&lt;=12,4)</f>
        <v>3</v>
      </c>
    </row>
    <row r="2659" spans="1:13" x14ac:dyDescent="0.25">
      <c r="A2659" s="2">
        <v>40387</v>
      </c>
      <c r="B2659">
        <v>1112.839966</v>
      </c>
      <c r="C2659">
        <v>1114.660034</v>
      </c>
      <c r="D2659">
        <v>1103.1099850000001</v>
      </c>
      <c r="E2659">
        <v>1106.130005</v>
      </c>
      <c r="F2659">
        <v>1106.130005</v>
      </c>
      <c r="G2659">
        <v>4002390000</v>
      </c>
      <c r="H2659">
        <f>DAY(spx[[#This Row],[Date]])</f>
        <v>28</v>
      </c>
      <c r="I2659" s="7">
        <f>MONTH(spx[[#This Row],[Date]])</f>
        <v>7</v>
      </c>
      <c r="J2659" t="b">
        <f>MOD(spx[[#This Row],[month]]-1,3)=0</f>
        <v>1</v>
      </c>
      <c r="K2659" t="b">
        <f>spx[[#This Row],[month]]&lt;&gt;I2658</f>
        <v>0</v>
      </c>
      <c r="L2659" s="8">
        <f>YEAR(spx[[#This Row],[Date]])</f>
        <v>2010</v>
      </c>
      <c r="M2659" s="8" cm="1">
        <f t="array" ref="M2659">_xlfn.IFS(spx[[#This Row],[month]]&lt;=3,1,spx[[#This Row],[month]]&lt;=6,2,spx[[#This Row],[month]]&lt;=9,3,spx[[#This Row],[month]]&lt;=12,4)</f>
        <v>3</v>
      </c>
    </row>
    <row r="2660" spans="1:13" x14ac:dyDescent="0.25">
      <c r="A2660" s="2">
        <v>40388</v>
      </c>
      <c r="B2660">
        <v>1108.0699460000001</v>
      </c>
      <c r="C2660">
        <v>1115.900024</v>
      </c>
      <c r="D2660">
        <v>1092.8199460000001</v>
      </c>
      <c r="E2660">
        <v>1101.530029</v>
      </c>
      <c r="F2660">
        <v>1101.530029</v>
      </c>
      <c r="G2660">
        <v>4612420000</v>
      </c>
      <c r="H2660">
        <f>DAY(spx[[#This Row],[Date]])</f>
        <v>29</v>
      </c>
      <c r="I2660" s="7">
        <f>MONTH(spx[[#This Row],[Date]])</f>
        <v>7</v>
      </c>
      <c r="J2660" t="b">
        <f>MOD(spx[[#This Row],[month]]-1,3)=0</f>
        <v>1</v>
      </c>
      <c r="K2660" t="b">
        <f>spx[[#This Row],[month]]&lt;&gt;I2659</f>
        <v>0</v>
      </c>
      <c r="L2660" s="8">
        <f>YEAR(spx[[#This Row],[Date]])</f>
        <v>2010</v>
      </c>
      <c r="M2660" s="8" cm="1">
        <f t="array" ref="M2660">_xlfn.IFS(spx[[#This Row],[month]]&lt;=3,1,spx[[#This Row],[month]]&lt;=6,2,spx[[#This Row],[month]]&lt;=9,3,spx[[#This Row],[month]]&lt;=12,4)</f>
        <v>3</v>
      </c>
    </row>
    <row r="2661" spans="1:13" x14ac:dyDescent="0.25">
      <c r="A2661" s="2">
        <v>40389</v>
      </c>
      <c r="B2661">
        <v>1098.4399410000001</v>
      </c>
      <c r="C2661">
        <v>1106.4399410000001</v>
      </c>
      <c r="D2661">
        <v>1088.01001</v>
      </c>
      <c r="E2661">
        <v>1101.599976</v>
      </c>
      <c r="F2661">
        <v>1101.599976</v>
      </c>
      <c r="G2661">
        <v>4006450000</v>
      </c>
      <c r="H2661">
        <f>DAY(spx[[#This Row],[Date]])</f>
        <v>30</v>
      </c>
      <c r="I2661" s="7">
        <f>MONTH(spx[[#This Row],[Date]])</f>
        <v>7</v>
      </c>
      <c r="J2661" t="b">
        <f>MOD(spx[[#This Row],[month]]-1,3)=0</f>
        <v>1</v>
      </c>
      <c r="K2661" t="b">
        <f>spx[[#This Row],[month]]&lt;&gt;I2660</f>
        <v>0</v>
      </c>
      <c r="L2661" s="8">
        <f>YEAR(spx[[#This Row],[Date]])</f>
        <v>2010</v>
      </c>
      <c r="M2661" s="8" cm="1">
        <f t="array" ref="M2661">_xlfn.IFS(spx[[#This Row],[month]]&lt;=3,1,spx[[#This Row],[month]]&lt;=6,2,spx[[#This Row],[month]]&lt;=9,3,spx[[#This Row],[month]]&lt;=12,4)</f>
        <v>3</v>
      </c>
    </row>
    <row r="2662" spans="1:13" x14ac:dyDescent="0.25">
      <c r="A2662" s="2">
        <v>40392</v>
      </c>
      <c r="B2662">
        <v>1107.530029</v>
      </c>
      <c r="C2662">
        <v>1127.3000489999999</v>
      </c>
      <c r="D2662">
        <v>1107.530029</v>
      </c>
      <c r="E2662">
        <v>1125.8599850000001</v>
      </c>
      <c r="F2662">
        <v>1125.8599850000001</v>
      </c>
      <c r="G2662">
        <v>4144180000</v>
      </c>
      <c r="H2662">
        <f>DAY(spx[[#This Row],[Date]])</f>
        <v>2</v>
      </c>
      <c r="I2662" s="7">
        <f>MONTH(spx[[#This Row],[Date]])</f>
        <v>8</v>
      </c>
      <c r="J2662" t="b">
        <f>MOD(spx[[#This Row],[month]]-1,3)=0</f>
        <v>0</v>
      </c>
      <c r="K2662" t="b">
        <f>spx[[#This Row],[month]]&lt;&gt;I2661</f>
        <v>1</v>
      </c>
      <c r="L2662" s="8">
        <f>YEAR(spx[[#This Row],[Date]])</f>
        <v>2010</v>
      </c>
      <c r="M2662" s="8" cm="1">
        <f t="array" ref="M2662">_xlfn.IFS(spx[[#This Row],[month]]&lt;=3,1,spx[[#This Row],[month]]&lt;=6,2,spx[[#This Row],[month]]&lt;=9,3,spx[[#This Row],[month]]&lt;=12,4)</f>
        <v>3</v>
      </c>
    </row>
    <row r="2663" spans="1:13" x14ac:dyDescent="0.25">
      <c r="A2663" s="2">
        <v>40393</v>
      </c>
      <c r="B2663">
        <v>1125.339966</v>
      </c>
      <c r="C2663">
        <v>1125.4399410000001</v>
      </c>
      <c r="D2663">
        <v>1116.76001</v>
      </c>
      <c r="E2663">
        <v>1120.459961</v>
      </c>
      <c r="F2663">
        <v>1120.459961</v>
      </c>
      <c r="G2663">
        <v>4071820000</v>
      </c>
      <c r="H2663">
        <f>DAY(spx[[#This Row],[Date]])</f>
        <v>3</v>
      </c>
      <c r="I2663" s="7">
        <f>MONTH(spx[[#This Row],[Date]])</f>
        <v>8</v>
      </c>
      <c r="J2663" t="b">
        <f>MOD(spx[[#This Row],[month]]-1,3)=0</f>
        <v>0</v>
      </c>
      <c r="K2663" t="b">
        <f>spx[[#This Row],[month]]&lt;&gt;I2662</f>
        <v>0</v>
      </c>
      <c r="L2663" s="8">
        <f>YEAR(spx[[#This Row],[Date]])</f>
        <v>2010</v>
      </c>
      <c r="M2663" s="8" cm="1">
        <f t="array" ref="M2663">_xlfn.IFS(spx[[#This Row],[month]]&lt;=3,1,spx[[#This Row],[month]]&lt;=6,2,spx[[#This Row],[month]]&lt;=9,3,spx[[#This Row],[month]]&lt;=12,4)</f>
        <v>3</v>
      </c>
    </row>
    <row r="2664" spans="1:13" x14ac:dyDescent="0.25">
      <c r="A2664" s="2">
        <v>40394</v>
      </c>
      <c r="B2664">
        <v>1121.0600589999999</v>
      </c>
      <c r="C2664">
        <v>1128.75</v>
      </c>
      <c r="D2664">
        <v>1119.459961</v>
      </c>
      <c r="E2664">
        <v>1127.23999</v>
      </c>
      <c r="F2664">
        <v>1127.23999</v>
      </c>
      <c r="G2664">
        <v>4057850000</v>
      </c>
      <c r="H2664">
        <f>DAY(spx[[#This Row],[Date]])</f>
        <v>4</v>
      </c>
      <c r="I2664" s="7">
        <f>MONTH(spx[[#This Row],[Date]])</f>
        <v>8</v>
      </c>
      <c r="J2664" t="b">
        <f>MOD(spx[[#This Row],[month]]-1,3)=0</f>
        <v>0</v>
      </c>
      <c r="K2664" t="b">
        <f>spx[[#This Row],[month]]&lt;&gt;I2663</f>
        <v>0</v>
      </c>
      <c r="L2664" s="8">
        <f>YEAR(spx[[#This Row],[Date]])</f>
        <v>2010</v>
      </c>
      <c r="M2664" s="8" cm="1">
        <f t="array" ref="M2664">_xlfn.IFS(spx[[#This Row],[month]]&lt;=3,1,spx[[#This Row],[month]]&lt;=6,2,spx[[#This Row],[month]]&lt;=9,3,spx[[#This Row],[month]]&lt;=12,4)</f>
        <v>3</v>
      </c>
    </row>
    <row r="2665" spans="1:13" x14ac:dyDescent="0.25">
      <c r="A2665" s="2">
        <v>40395</v>
      </c>
      <c r="B2665">
        <v>1125.780029</v>
      </c>
      <c r="C2665">
        <v>1126.5600589999999</v>
      </c>
      <c r="D2665">
        <v>1118.8100589999999</v>
      </c>
      <c r="E2665">
        <v>1125.8100589999999</v>
      </c>
      <c r="F2665">
        <v>1125.8100589999999</v>
      </c>
      <c r="G2665">
        <v>3685560000</v>
      </c>
      <c r="H2665">
        <f>DAY(spx[[#This Row],[Date]])</f>
        <v>5</v>
      </c>
      <c r="I2665" s="7">
        <f>MONTH(spx[[#This Row],[Date]])</f>
        <v>8</v>
      </c>
      <c r="J2665" t="b">
        <f>MOD(spx[[#This Row],[month]]-1,3)=0</f>
        <v>0</v>
      </c>
      <c r="K2665" t="b">
        <f>spx[[#This Row],[month]]&lt;&gt;I2664</f>
        <v>0</v>
      </c>
      <c r="L2665" s="8">
        <f>YEAR(spx[[#This Row],[Date]])</f>
        <v>2010</v>
      </c>
      <c r="M2665" s="8" cm="1">
        <f t="array" ref="M2665">_xlfn.IFS(spx[[#This Row],[month]]&lt;=3,1,spx[[#This Row],[month]]&lt;=6,2,spx[[#This Row],[month]]&lt;=9,3,spx[[#This Row],[month]]&lt;=12,4)</f>
        <v>3</v>
      </c>
    </row>
    <row r="2666" spans="1:13" x14ac:dyDescent="0.25">
      <c r="A2666" s="2">
        <v>40396</v>
      </c>
      <c r="B2666">
        <v>1122.0699460000001</v>
      </c>
      <c r="C2666">
        <v>1123.0600589999999</v>
      </c>
      <c r="D2666">
        <v>1107.170044</v>
      </c>
      <c r="E2666">
        <v>1121.6400149999999</v>
      </c>
      <c r="F2666">
        <v>1121.6400149999999</v>
      </c>
      <c r="G2666">
        <v>3857890000</v>
      </c>
      <c r="H2666">
        <f>DAY(spx[[#This Row],[Date]])</f>
        <v>6</v>
      </c>
      <c r="I2666" s="7">
        <f>MONTH(spx[[#This Row],[Date]])</f>
        <v>8</v>
      </c>
      <c r="J2666" t="b">
        <f>MOD(spx[[#This Row],[month]]-1,3)=0</f>
        <v>0</v>
      </c>
      <c r="K2666" t="b">
        <f>spx[[#This Row],[month]]&lt;&gt;I2665</f>
        <v>0</v>
      </c>
      <c r="L2666" s="8">
        <f>YEAR(spx[[#This Row],[Date]])</f>
        <v>2010</v>
      </c>
      <c r="M2666" s="8" cm="1">
        <f t="array" ref="M2666">_xlfn.IFS(spx[[#This Row],[month]]&lt;=3,1,spx[[#This Row],[month]]&lt;=6,2,spx[[#This Row],[month]]&lt;=9,3,spx[[#This Row],[month]]&lt;=12,4)</f>
        <v>3</v>
      </c>
    </row>
    <row r="2667" spans="1:13" x14ac:dyDescent="0.25">
      <c r="A2667" s="2">
        <v>40399</v>
      </c>
      <c r="B2667">
        <v>1122.8000489999999</v>
      </c>
      <c r="C2667">
        <v>1129.23999</v>
      </c>
      <c r="D2667">
        <v>1120.910034</v>
      </c>
      <c r="E2667">
        <v>1127.790039</v>
      </c>
      <c r="F2667">
        <v>1127.790039</v>
      </c>
      <c r="G2667">
        <v>3979360000</v>
      </c>
      <c r="H2667">
        <f>DAY(spx[[#This Row],[Date]])</f>
        <v>9</v>
      </c>
      <c r="I2667" s="7">
        <f>MONTH(spx[[#This Row],[Date]])</f>
        <v>8</v>
      </c>
      <c r="J2667" t="b">
        <f>MOD(spx[[#This Row],[month]]-1,3)=0</f>
        <v>0</v>
      </c>
      <c r="K2667" t="b">
        <f>spx[[#This Row],[month]]&lt;&gt;I2666</f>
        <v>0</v>
      </c>
      <c r="L2667" s="8">
        <f>YEAR(spx[[#This Row],[Date]])</f>
        <v>2010</v>
      </c>
      <c r="M2667" s="8" cm="1">
        <f t="array" ref="M2667">_xlfn.IFS(spx[[#This Row],[month]]&lt;=3,1,spx[[#This Row],[month]]&lt;=6,2,spx[[#This Row],[month]]&lt;=9,3,spx[[#This Row],[month]]&lt;=12,4)</f>
        <v>3</v>
      </c>
    </row>
    <row r="2668" spans="1:13" x14ac:dyDescent="0.25">
      <c r="A2668" s="2">
        <v>40400</v>
      </c>
      <c r="B2668">
        <v>1122.920044</v>
      </c>
      <c r="C2668">
        <v>1127.160034</v>
      </c>
      <c r="D2668">
        <v>1111.579956</v>
      </c>
      <c r="E2668">
        <v>1121.0600589999999</v>
      </c>
      <c r="F2668">
        <v>1121.0600589999999</v>
      </c>
      <c r="G2668">
        <v>3979360000</v>
      </c>
      <c r="H2668">
        <f>DAY(spx[[#This Row],[Date]])</f>
        <v>10</v>
      </c>
      <c r="I2668" s="7">
        <f>MONTH(spx[[#This Row],[Date]])</f>
        <v>8</v>
      </c>
      <c r="J2668" t="b">
        <f>MOD(spx[[#This Row],[month]]-1,3)=0</f>
        <v>0</v>
      </c>
      <c r="K2668" t="b">
        <f>spx[[#This Row],[month]]&lt;&gt;I2667</f>
        <v>0</v>
      </c>
      <c r="L2668" s="8">
        <f>YEAR(spx[[#This Row],[Date]])</f>
        <v>2010</v>
      </c>
      <c r="M2668" s="8" cm="1">
        <f t="array" ref="M2668">_xlfn.IFS(spx[[#This Row],[month]]&lt;=3,1,spx[[#This Row],[month]]&lt;=6,2,spx[[#This Row],[month]]&lt;=9,3,spx[[#This Row],[month]]&lt;=12,4)</f>
        <v>3</v>
      </c>
    </row>
    <row r="2669" spans="1:13" x14ac:dyDescent="0.25">
      <c r="A2669" s="2">
        <v>40401</v>
      </c>
      <c r="B2669">
        <v>1116.8900149999999</v>
      </c>
      <c r="C2669">
        <v>1116.8900149999999</v>
      </c>
      <c r="D2669">
        <v>1088.5500489999999</v>
      </c>
      <c r="E2669">
        <v>1089.469971</v>
      </c>
      <c r="F2669">
        <v>1089.469971</v>
      </c>
      <c r="G2669">
        <v>4511860000</v>
      </c>
      <c r="H2669">
        <f>DAY(spx[[#This Row],[Date]])</f>
        <v>11</v>
      </c>
      <c r="I2669" s="7">
        <f>MONTH(spx[[#This Row],[Date]])</f>
        <v>8</v>
      </c>
      <c r="J2669" t="b">
        <f>MOD(spx[[#This Row],[month]]-1,3)=0</f>
        <v>0</v>
      </c>
      <c r="K2669" t="b">
        <f>spx[[#This Row],[month]]&lt;&gt;I2668</f>
        <v>0</v>
      </c>
      <c r="L2669" s="8">
        <f>YEAR(spx[[#This Row],[Date]])</f>
        <v>2010</v>
      </c>
      <c r="M2669" s="8" cm="1">
        <f t="array" ref="M2669">_xlfn.IFS(spx[[#This Row],[month]]&lt;=3,1,spx[[#This Row],[month]]&lt;=6,2,spx[[#This Row],[month]]&lt;=9,3,spx[[#This Row],[month]]&lt;=12,4)</f>
        <v>3</v>
      </c>
    </row>
    <row r="2670" spans="1:13" x14ac:dyDescent="0.25">
      <c r="A2670" s="2">
        <v>40402</v>
      </c>
      <c r="B2670">
        <v>1081.4799800000001</v>
      </c>
      <c r="C2670">
        <v>1086.719971</v>
      </c>
      <c r="D2670">
        <v>1076.6899410000001</v>
      </c>
      <c r="E2670">
        <v>1083.6099850000001</v>
      </c>
      <c r="F2670">
        <v>1083.6099850000001</v>
      </c>
      <c r="G2670">
        <v>4521050000</v>
      </c>
      <c r="H2670">
        <f>DAY(spx[[#This Row],[Date]])</f>
        <v>12</v>
      </c>
      <c r="I2670" s="7">
        <f>MONTH(spx[[#This Row],[Date]])</f>
        <v>8</v>
      </c>
      <c r="J2670" t="b">
        <f>MOD(spx[[#This Row],[month]]-1,3)=0</f>
        <v>0</v>
      </c>
      <c r="K2670" t="b">
        <f>spx[[#This Row],[month]]&lt;&gt;I2669</f>
        <v>0</v>
      </c>
      <c r="L2670" s="8">
        <f>YEAR(spx[[#This Row],[Date]])</f>
        <v>2010</v>
      </c>
      <c r="M2670" s="8" cm="1">
        <f t="array" ref="M2670">_xlfn.IFS(spx[[#This Row],[month]]&lt;=3,1,spx[[#This Row],[month]]&lt;=6,2,spx[[#This Row],[month]]&lt;=9,3,spx[[#This Row],[month]]&lt;=12,4)</f>
        <v>3</v>
      </c>
    </row>
    <row r="2671" spans="1:13" x14ac:dyDescent="0.25">
      <c r="A2671" s="2">
        <v>40403</v>
      </c>
      <c r="B2671">
        <v>1082.219971</v>
      </c>
      <c r="C2671">
        <v>1086.25</v>
      </c>
      <c r="D2671">
        <v>1079</v>
      </c>
      <c r="E2671">
        <v>1079.25</v>
      </c>
      <c r="F2671">
        <v>1079.25</v>
      </c>
      <c r="G2671">
        <v>3328890000</v>
      </c>
      <c r="H2671">
        <f>DAY(spx[[#This Row],[Date]])</f>
        <v>13</v>
      </c>
      <c r="I2671" s="7">
        <f>MONTH(spx[[#This Row],[Date]])</f>
        <v>8</v>
      </c>
      <c r="J2671" t="b">
        <f>MOD(spx[[#This Row],[month]]-1,3)=0</f>
        <v>0</v>
      </c>
      <c r="K2671" t="b">
        <f>spx[[#This Row],[month]]&lt;&gt;I2670</f>
        <v>0</v>
      </c>
      <c r="L2671" s="8">
        <f>YEAR(spx[[#This Row],[Date]])</f>
        <v>2010</v>
      </c>
      <c r="M2671" s="8" cm="1">
        <f t="array" ref="M2671">_xlfn.IFS(spx[[#This Row],[month]]&lt;=3,1,spx[[#This Row],[month]]&lt;=6,2,spx[[#This Row],[month]]&lt;=9,3,spx[[#This Row],[month]]&lt;=12,4)</f>
        <v>3</v>
      </c>
    </row>
    <row r="2672" spans="1:13" x14ac:dyDescent="0.25">
      <c r="A2672" s="2">
        <v>40406</v>
      </c>
      <c r="B2672">
        <v>1077.48999</v>
      </c>
      <c r="C2672">
        <v>1082.619995</v>
      </c>
      <c r="D2672">
        <v>1069.48999</v>
      </c>
      <c r="E2672">
        <v>1079.380005</v>
      </c>
      <c r="F2672">
        <v>1079.380005</v>
      </c>
      <c r="G2672">
        <v>3142450000</v>
      </c>
      <c r="H2672">
        <f>DAY(spx[[#This Row],[Date]])</f>
        <v>16</v>
      </c>
      <c r="I2672" s="7">
        <f>MONTH(spx[[#This Row],[Date]])</f>
        <v>8</v>
      </c>
      <c r="J2672" t="b">
        <f>MOD(spx[[#This Row],[month]]-1,3)=0</f>
        <v>0</v>
      </c>
      <c r="K2672" t="b">
        <f>spx[[#This Row],[month]]&lt;&gt;I2671</f>
        <v>0</v>
      </c>
      <c r="L2672" s="8">
        <f>YEAR(spx[[#This Row],[Date]])</f>
        <v>2010</v>
      </c>
      <c r="M2672" s="8" cm="1">
        <f t="array" ref="M2672">_xlfn.IFS(spx[[#This Row],[month]]&lt;=3,1,spx[[#This Row],[month]]&lt;=6,2,spx[[#This Row],[month]]&lt;=9,3,spx[[#This Row],[month]]&lt;=12,4)</f>
        <v>3</v>
      </c>
    </row>
    <row r="2673" spans="1:13" x14ac:dyDescent="0.25">
      <c r="A2673" s="2">
        <v>40407</v>
      </c>
      <c r="B2673">
        <v>1081.160034</v>
      </c>
      <c r="C2673">
        <v>1100.1400149999999</v>
      </c>
      <c r="D2673">
        <v>1081.160034</v>
      </c>
      <c r="E2673">
        <v>1092.540039</v>
      </c>
      <c r="F2673">
        <v>1092.540039</v>
      </c>
      <c r="G2673">
        <v>3968210000</v>
      </c>
      <c r="H2673">
        <f>DAY(spx[[#This Row],[Date]])</f>
        <v>17</v>
      </c>
      <c r="I2673" s="7">
        <f>MONTH(spx[[#This Row],[Date]])</f>
        <v>8</v>
      </c>
      <c r="J2673" t="b">
        <f>MOD(spx[[#This Row],[month]]-1,3)=0</f>
        <v>0</v>
      </c>
      <c r="K2673" t="b">
        <f>spx[[#This Row],[month]]&lt;&gt;I2672</f>
        <v>0</v>
      </c>
      <c r="L2673" s="8">
        <f>YEAR(spx[[#This Row],[Date]])</f>
        <v>2010</v>
      </c>
      <c r="M2673" s="8" cm="1">
        <f t="array" ref="M2673">_xlfn.IFS(spx[[#This Row],[month]]&lt;=3,1,spx[[#This Row],[month]]&lt;=6,2,spx[[#This Row],[month]]&lt;=9,3,spx[[#This Row],[month]]&lt;=12,4)</f>
        <v>3</v>
      </c>
    </row>
    <row r="2674" spans="1:13" x14ac:dyDescent="0.25">
      <c r="A2674" s="2">
        <v>40408</v>
      </c>
      <c r="B2674">
        <v>1092.079956</v>
      </c>
      <c r="C2674">
        <v>1099.7700199999999</v>
      </c>
      <c r="D2674">
        <v>1085.76001</v>
      </c>
      <c r="E2674">
        <v>1094.160034</v>
      </c>
      <c r="F2674">
        <v>1094.160034</v>
      </c>
      <c r="G2674">
        <v>3724260000</v>
      </c>
      <c r="H2674">
        <f>DAY(spx[[#This Row],[Date]])</f>
        <v>18</v>
      </c>
      <c r="I2674" s="7">
        <f>MONTH(spx[[#This Row],[Date]])</f>
        <v>8</v>
      </c>
      <c r="J2674" t="b">
        <f>MOD(spx[[#This Row],[month]]-1,3)=0</f>
        <v>0</v>
      </c>
      <c r="K2674" t="b">
        <f>spx[[#This Row],[month]]&lt;&gt;I2673</f>
        <v>0</v>
      </c>
      <c r="L2674" s="8">
        <f>YEAR(spx[[#This Row],[Date]])</f>
        <v>2010</v>
      </c>
      <c r="M2674" s="8" cm="1">
        <f t="array" ref="M2674">_xlfn.IFS(spx[[#This Row],[month]]&lt;=3,1,spx[[#This Row],[month]]&lt;=6,2,spx[[#This Row],[month]]&lt;=9,3,spx[[#This Row],[month]]&lt;=12,4)</f>
        <v>3</v>
      </c>
    </row>
    <row r="2675" spans="1:13" x14ac:dyDescent="0.25">
      <c r="A2675" s="2">
        <v>40409</v>
      </c>
      <c r="B2675">
        <v>1092.4399410000001</v>
      </c>
      <c r="C2675">
        <v>1092.4399410000001</v>
      </c>
      <c r="D2675">
        <v>1070.660034</v>
      </c>
      <c r="E2675">
        <v>1075.630005</v>
      </c>
      <c r="F2675">
        <v>1075.630005</v>
      </c>
      <c r="G2675">
        <v>4290540000</v>
      </c>
      <c r="H2675">
        <f>DAY(spx[[#This Row],[Date]])</f>
        <v>19</v>
      </c>
      <c r="I2675" s="7">
        <f>MONTH(spx[[#This Row],[Date]])</f>
        <v>8</v>
      </c>
      <c r="J2675" t="b">
        <f>MOD(spx[[#This Row],[month]]-1,3)=0</f>
        <v>0</v>
      </c>
      <c r="K2675" t="b">
        <f>spx[[#This Row],[month]]&lt;&gt;I2674</f>
        <v>0</v>
      </c>
      <c r="L2675" s="8">
        <f>YEAR(spx[[#This Row],[Date]])</f>
        <v>2010</v>
      </c>
      <c r="M2675" s="8" cm="1">
        <f t="array" ref="M2675">_xlfn.IFS(spx[[#This Row],[month]]&lt;=3,1,spx[[#This Row],[month]]&lt;=6,2,spx[[#This Row],[month]]&lt;=9,3,spx[[#This Row],[month]]&lt;=12,4)</f>
        <v>3</v>
      </c>
    </row>
    <row r="2676" spans="1:13" x14ac:dyDescent="0.25">
      <c r="A2676" s="2">
        <v>40410</v>
      </c>
      <c r="B2676">
        <v>1075.630005</v>
      </c>
      <c r="C2676">
        <v>1075.630005</v>
      </c>
      <c r="D2676">
        <v>1063.910034</v>
      </c>
      <c r="E2676">
        <v>1071.6899410000001</v>
      </c>
      <c r="F2676">
        <v>1071.6899410000001</v>
      </c>
      <c r="G2676">
        <v>3761570000</v>
      </c>
      <c r="H2676">
        <f>DAY(spx[[#This Row],[Date]])</f>
        <v>20</v>
      </c>
      <c r="I2676" s="7">
        <f>MONTH(spx[[#This Row],[Date]])</f>
        <v>8</v>
      </c>
      <c r="J2676" t="b">
        <f>MOD(spx[[#This Row],[month]]-1,3)=0</f>
        <v>0</v>
      </c>
      <c r="K2676" t="b">
        <f>spx[[#This Row],[month]]&lt;&gt;I2675</f>
        <v>0</v>
      </c>
      <c r="L2676" s="8">
        <f>YEAR(spx[[#This Row],[Date]])</f>
        <v>2010</v>
      </c>
      <c r="M2676" s="8" cm="1">
        <f t="array" ref="M2676">_xlfn.IFS(spx[[#This Row],[month]]&lt;=3,1,spx[[#This Row],[month]]&lt;=6,2,spx[[#This Row],[month]]&lt;=9,3,spx[[#This Row],[month]]&lt;=12,4)</f>
        <v>3</v>
      </c>
    </row>
    <row r="2677" spans="1:13" x14ac:dyDescent="0.25">
      <c r="A2677" s="2">
        <v>40413</v>
      </c>
      <c r="B2677">
        <v>1073.3599850000001</v>
      </c>
      <c r="C2677">
        <v>1081.579956</v>
      </c>
      <c r="D2677">
        <v>1067.079956</v>
      </c>
      <c r="E2677">
        <v>1067.3599850000001</v>
      </c>
      <c r="F2677">
        <v>1067.3599850000001</v>
      </c>
      <c r="G2677">
        <v>3210950000</v>
      </c>
      <c r="H2677">
        <f>DAY(spx[[#This Row],[Date]])</f>
        <v>23</v>
      </c>
      <c r="I2677" s="7">
        <f>MONTH(spx[[#This Row],[Date]])</f>
        <v>8</v>
      </c>
      <c r="J2677" t="b">
        <f>MOD(spx[[#This Row],[month]]-1,3)=0</f>
        <v>0</v>
      </c>
      <c r="K2677" t="b">
        <f>spx[[#This Row],[month]]&lt;&gt;I2676</f>
        <v>0</v>
      </c>
      <c r="L2677" s="8">
        <f>YEAR(spx[[#This Row],[Date]])</f>
        <v>2010</v>
      </c>
      <c r="M2677" s="8" cm="1">
        <f t="array" ref="M2677">_xlfn.IFS(spx[[#This Row],[month]]&lt;=3,1,spx[[#This Row],[month]]&lt;=6,2,spx[[#This Row],[month]]&lt;=9,3,spx[[#This Row],[month]]&lt;=12,4)</f>
        <v>3</v>
      </c>
    </row>
    <row r="2678" spans="1:13" x14ac:dyDescent="0.25">
      <c r="A2678" s="2">
        <v>40414</v>
      </c>
      <c r="B2678">
        <v>1063.1999510000001</v>
      </c>
      <c r="C2678">
        <v>1063.1999510000001</v>
      </c>
      <c r="D2678">
        <v>1046.6800539999999</v>
      </c>
      <c r="E2678">
        <v>1051.869995</v>
      </c>
      <c r="F2678">
        <v>1051.869995</v>
      </c>
      <c r="G2678">
        <v>4436330000</v>
      </c>
      <c r="H2678">
        <f>DAY(spx[[#This Row],[Date]])</f>
        <v>24</v>
      </c>
      <c r="I2678" s="7">
        <f>MONTH(spx[[#This Row],[Date]])</f>
        <v>8</v>
      </c>
      <c r="J2678" t="b">
        <f>MOD(spx[[#This Row],[month]]-1,3)=0</f>
        <v>0</v>
      </c>
      <c r="K2678" t="b">
        <f>spx[[#This Row],[month]]&lt;&gt;I2677</f>
        <v>0</v>
      </c>
      <c r="L2678" s="8">
        <f>YEAR(spx[[#This Row],[Date]])</f>
        <v>2010</v>
      </c>
      <c r="M2678" s="8" cm="1">
        <f t="array" ref="M2678">_xlfn.IFS(spx[[#This Row],[month]]&lt;=3,1,spx[[#This Row],[month]]&lt;=6,2,spx[[#This Row],[month]]&lt;=9,3,spx[[#This Row],[month]]&lt;=12,4)</f>
        <v>3</v>
      </c>
    </row>
    <row r="2679" spans="1:13" x14ac:dyDescent="0.25">
      <c r="A2679" s="2">
        <v>40415</v>
      </c>
      <c r="B2679">
        <v>1048.9799800000001</v>
      </c>
      <c r="C2679">
        <v>1059.380005</v>
      </c>
      <c r="D2679">
        <v>1039.829956</v>
      </c>
      <c r="E2679">
        <v>1055.329956</v>
      </c>
      <c r="F2679">
        <v>1055.329956</v>
      </c>
      <c r="G2679">
        <v>4360190000</v>
      </c>
      <c r="H2679">
        <f>DAY(spx[[#This Row],[Date]])</f>
        <v>25</v>
      </c>
      <c r="I2679" s="7">
        <f>MONTH(spx[[#This Row],[Date]])</f>
        <v>8</v>
      </c>
      <c r="J2679" t="b">
        <f>MOD(spx[[#This Row],[month]]-1,3)=0</f>
        <v>0</v>
      </c>
      <c r="K2679" t="b">
        <f>spx[[#This Row],[month]]&lt;&gt;I2678</f>
        <v>0</v>
      </c>
      <c r="L2679" s="8">
        <f>YEAR(spx[[#This Row],[Date]])</f>
        <v>2010</v>
      </c>
      <c r="M2679" s="8" cm="1">
        <f t="array" ref="M2679">_xlfn.IFS(spx[[#This Row],[month]]&lt;=3,1,spx[[#This Row],[month]]&lt;=6,2,spx[[#This Row],[month]]&lt;=9,3,spx[[#This Row],[month]]&lt;=12,4)</f>
        <v>3</v>
      </c>
    </row>
    <row r="2680" spans="1:13" x14ac:dyDescent="0.25">
      <c r="A2680" s="2">
        <v>40416</v>
      </c>
      <c r="B2680">
        <v>1056.280029</v>
      </c>
      <c r="C2680">
        <v>1061.4499510000001</v>
      </c>
      <c r="D2680">
        <v>1045.400024</v>
      </c>
      <c r="E2680">
        <v>1047.219971</v>
      </c>
      <c r="F2680">
        <v>1047.219971</v>
      </c>
      <c r="G2680">
        <v>3646710000</v>
      </c>
      <c r="H2680">
        <f>DAY(spx[[#This Row],[Date]])</f>
        <v>26</v>
      </c>
      <c r="I2680" s="7">
        <f>MONTH(spx[[#This Row],[Date]])</f>
        <v>8</v>
      </c>
      <c r="J2680" t="b">
        <f>MOD(spx[[#This Row],[month]]-1,3)=0</f>
        <v>0</v>
      </c>
      <c r="K2680" t="b">
        <f>spx[[#This Row],[month]]&lt;&gt;I2679</f>
        <v>0</v>
      </c>
      <c r="L2680" s="8">
        <f>YEAR(spx[[#This Row],[Date]])</f>
        <v>2010</v>
      </c>
      <c r="M2680" s="8" cm="1">
        <f t="array" ref="M2680">_xlfn.IFS(spx[[#This Row],[month]]&lt;=3,1,spx[[#This Row],[month]]&lt;=6,2,spx[[#This Row],[month]]&lt;=9,3,spx[[#This Row],[month]]&lt;=12,4)</f>
        <v>3</v>
      </c>
    </row>
    <row r="2681" spans="1:13" x14ac:dyDescent="0.25">
      <c r="A2681" s="2">
        <v>40417</v>
      </c>
      <c r="B2681">
        <v>1049.2700199999999</v>
      </c>
      <c r="C2681">
        <v>1065.209961</v>
      </c>
      <c r="D2681">
        <v>1039.6999510000001</v>
      </c>
      <c r="E2681">
        <v>1064.589966</v>
      </c>
      <c r="F2681">
        <v>1064.589966</v>
      </c>
      <c r="G2681">
        <v>4102460000</v>
      </c>
      <c r="H2681">
        <f>DAY(spx[[#This Row],[Date]])</f>
        <v>27</v>
      </c>
      <c r="I2681" s="7">
        <f>MONTH(spx[[#This Row],[Date]])</f>
        <v>8</v>
      </c>
      <c r="J2681" t="b">
        <f>MOD(spx[[#This Row],[month]]-1,3)=0</f>
        <v>0</v>
      </c>
      <c r="K2681" t="b">
        <f>spx[[#This Row],[month]]&lt;&gt;I2680</f>
        <v>0</v>
      </c>
      <c r="L2681" s="8">
        <f>YEAR(spx[[#This Row],[Date]])</f>
        <v>2010</v>
      </c>
      <c r="M2681" s="8" cm="1">
        <f t="array" ref="M2681">_xlfn.IFS(spx[[#This Row],[month]]&lt;=3,1,spx[[#This Row],[month]]&lt;=6,2,spx[[#This Row],[month]]&lt;=9,3,spx[[#This Row],[month]]&lt;=12,4)</f>
        <v>3</v>
      </c>
    </row>
    <row r="2682" spans="1:13" x14ac:dyDescent="0.25">
      <c r="A2682" s="2">
        <v>40420</v>
      </c>
      <c r="B2682">
        <v>1062.900024</v>
      </c>
      <c r="C2682">
        <v>1064.400024</v>
      </c>
      <c r="D2682">
        <v>1048.790039</v>
      </c>
      <c r="E2682">
        <v>1048.920044</v>
      </c>
      <c r="F2682">
        <v>1048.920044</v>
      </c>
      <c r="G2682">
        <v>2917990000</v>
      </c>
      <c r="H2682">
        <f>DAY(spx[[#This Row],[Date]])</f>
        <v>30</v>
      </c>
      <c r="I2682" s="7">
        <f>MONTH(spx[[#This Row],[Date]])</f>
        <v>8</v>
      </c>
      <c r="J2682" t="b">
        <f>MOD(spx[[#This Row],[month]]-1,3)=0</f>
        <v>0</v>
      </c>
      <c r="K2682" t="b">
        <f>spx[[#This Row],[month]]&lt;&gt;I2681</f>
        <v>0</v>
      </c>
      <c r="L2682" s="8">
        <f>YEAR(spx[[#This Row],[Date]])</f>
        <v>2010</v>
      </c>
      <c r="M2682" s="8" cm="1">
        <f t="array" ref="M2682">_xlfn.IFS(spx[[#This Row],[month]]&lt;=3,1,spx[[#This Row],[month]]&lt;=6,2,spx[[#This Row],[month]]&lt;=9,3,spx[[#This Row],[month]]&lt;=12,4)</f>
        <v>3</v>
      </c>
    </row>
    <row r="2683" spans="1:13" x14ac:dyDescent="0.25">
      <c r="A2683" s="2">
        <v>40421</v>
      </c>
      <c r="B2683">
        <v>1046.880005</v>
      </c>
      <c r="C2683">
        <v>1055.1400149999999</v>
      </c>
      <c r="D2683">
        <v>1040.880005</v>
      </c>
      <c r="E2683">
        <v>1049.329956</v>
      </c>
      <c r="F2683">
        <v>1049.329956</v>
      </c>
      <c r="G2683">
        <v>4038770000</v>
      </c>
      <c r="H2683">
        <f>DAY(spx[[#This Row],[Date]])</f>
        <v>31</v>
      </c>
      <c r="I2683" s="7">
        <f>MONTH(spx[[#This Row],[Date]])</f>
        <v>8</v>
      </c>
      <c r="J2683" t="b">
        <f>MOD(spx[[#This Row],[month]]-1,3)=0</f>
        <v>0</v>
      </c>
      <c r="K2683" t="b">
        <f>spx[[#This Row],[month]]&lt;&gt;I2682</f>
        <v>0</v>
      </c>
      <c r="L2683" s="8">
        <f>YEAR(spx[[#This Row],[Date]])</f>
        <v>2010</v>
      </c>
      <c r="M2683" s="8" cm="1">
        <f t="array" ref="M2683">_xlfn.IFS(spx[[#This Row],[month]]&lt;=3,1,spx[[#This Row],[month]]&lt;=6,2,spx[[#This Row],[month]]&lt;=9,3,spx[[#This Row],[month]]&lt;=12,4)</f>
        <v>3</v>
      </c>
    </row>
    <row r="2684" spans="1:13" x14ac:dyDescent="0.25">
      <c r="A2684" s="2">
        <v>40422</v>
      </c>
      <c r="B2684">
        <v>1049.719971</v>
      </c>
      <c r="C2684">
        <v>1081.3000489999999</v>
      </c>
      <c r="D2684">
        <v>1049.719971</v>
      </c>
      <c r="E2684">
        <v>1080.290039</v>
      </c>
      <c r="F2684">
        <v>1080.290039</v>
      </c>
      <c r="G2684">
        <v>4396880000</v>
      </c>
      <c r="H2684">
        <f>DAY(spx[[#This Row],[Date]])</f>
        <v>1</v>
      </c>
      <c r="I2684" s="7">
        <f>MONTH(spx[[#This Row],[Date]])</f>
        <v>9</v>
      </c>
      <c r="J2684" t="b">
        <f>MOD(spx[[#This Row],[month]]-1,3)=0</f>
        <v>0</v>
      </c>
      <c r="K2684" t="b">
        <f>spx[[#This Row],[month]]&lt;&gt;I2683</f>
        <v>1</v>
      </c>
      <c r="L2684" s="8">
        <f>YEAR(spx[[#This Row],[Date]])</f>
        <v>2010</v>
      </c>
      <c r="M2684" s="8" cm="1">
        <f t="array" ref="M2684">_xlfn.IFS(spx[[#This Row],[month]]&lt;=3,1,spx[[#This Row],[month]]&lt;=6,2,spx[[#This Row],[month]]&lt;=9,3,spx[[#This Row],[month]]&lt;=12,4)</f>
        <v>3</v>
      </c>
    </row>
    <row r="2685" spans="1:13" x14ac:dyDescent="0.25">
      <c r="A2685" s="2">
        <v>40423</v>
      </c>
      <c r="B2685">
        <v>1080.660034</v>
      </c>
      <c r="C2685">
        <v>1090.099976</v>
      </c>
      <c r="D2685">
        <v>1080.3900149999999</v>
      </c>
      <c r="E2685">
        <v>1090.099976</v>
      </c>
      <c r="F2685">
        <v>1090.099976</v>
      </c>
      <c r="G2685">
        <v>3704210000</v>
      </c>
      <c r="H2685">
        <f>DAY(spx[[#This Row],[Date]])</f>
        <v>2</v>
      </c>
      <c r="I2685" s="7">
        <f>MONTH(spx[[#This Row],[Date]])</f>
        <v>9</v>
      </c>
      <c r="J2685" t="b">
        <f>MOD(spx[[#This Row],[month]]-1,3)=0</f>
        <v>0</v>
      </c>
      <c r="K2685" t="b">
        <f>spx[[#This Row],[month]]&lt;&gt;I2684</f>
        <v>0</v>
      </c>
      <c r="L2685" s="8">
        <f>YEAR(spx[[#This Row],[Date]])</f>
        <v>2010</v>
      </c>
      <c r="M2685" s="8" cm="1">
        <f t="array" ref="M2685">_xlfn.IFS(spx[[#This Row],[month]]&lt;=3,1,spx[[#This Row],[month]]&lt;=6,2,spx[[#This Row],[month]]&lt;=9,3,spx[[#This Row],[month]]&lt;=12,4)</f>
        <v>3</v>
      </c>
    </row>
    <row r="2686" spans="1:13" x14ac:dyDescent="0.25">
      <c r="A2686" s="2">
        <v>40424</v>
      </c>
      <c r="B2686">
        <v>1093.6099850000001</v>
      </c>
      <c r="C2686">
        <v>1105.099976</v>
      </c>
      <c r="D2686">
        <v>1093.6099850000001</v>
      </c>
      <c r="E2686">
        <v>1104.51001</v>
      </c>
      <c r="F2686">
        <v>1104.51001</v>
      </c>
      <c r="G2686">
        <v>3534500000</v>
      </c>
      <c r="H2686">
        <f>DAY(spx[[#This Row],[Date]])</f>
        <v>3</v>
      </c>
      <c r="I2686" s="7">
        <f>MONTH(spx[[#This Row],[Date]])</f>
        <v>9</v>
      </c>
      <c r="J2686" t="b">
        <f>MOD(spx[[#This Row],[month]]-1,3)=0</f>
        <v>0</v>
      </c>
      <c r="K2686" t="b">
        <f>spx[[#This Row],[month]]&lt;&gt;I2685</f>
        <v>0</v>
      </c>
      <c r="L2686" s="8">
        <f>YEAR(spx[[#This Row],[Date]])</f>
        <v>2010</v>
      </c>
      <c r="M2686" s="8" cm="1">
        <f t="array" ref="M2686">_xlfn.IFS(spx[[#This Row],[month]]&lt;=3,1,spx[[#This Row],[month]]&lt;=6,2,spx[[#This Row],[month]]&lt;=9,3,spx[[#This Row],[month]]&lt;=12,4)</f>
        <v>3</v>
      </c>
    </row>
    <row r="2687" spans="1:13" x14ac:dyDescent="0.25">
      <c r="A2687" s="2">
        <v>40428</v>
      </c>
      <c r="B2687">
        <v>1102.599976</v>
      </c>
      <c r="C2687">
        <v>1102.599976</v>
      </c>
      <c r="D2687">
        <v>1091.150024</v>
      </c>
      <c r="E2687">
        <v>1091.839966</v>
      </c>
      <c r="F2687">
        <v>1091.839966</v>
      </c>
      <c r="G2687">
        <v>3107380000</v>
      </c>
      <c r="H2687">
        <f>DAY(spx[[#This Row],[Date]])</f>
        <v>7</v>
      </c>
      <c r="I2687" s="7">
        <f>MONTH(spx[[#This Row],[Date]])</f>
        <v>9</v>
      </c>
      <c r="J2687" t="b">
        <f>MOD(spx[[#This Row],[month]]-1,3)=0</f>
        <v>0</v>
      </c>
      <c r="K2687" t="b">
        <f>spx[[#This Row],[month]]&lt;&gt;I2686</f>
        <v>0</v>
      </c>
      <c r="L2687" s="8">
        <f>YEAR(spx[[#This Row],[Date]])</f>
        <v>2010</v>
      </c>
      <c r="M2687" s="8" cm="1">
        <f t="array" ref="M2687">_xlfn.IFS(spx[[#This Row],[month]]&lt;=3,1,spx[[#This Row],[month]]&lt;=6,2,spx[[#This Row],[month]]&lt;=9,3,spx[[#This Row],[month]]&lt;=12,4)</f>
        <v>3</v>
      </c>
    </row>
    <row r="2688" spans="1:13" x14ac:dyDescent="0.25">
      <c r="A2688" s="2">
        <v>40429</v>
      </c>
      <c r="B2688">
        <v>1092.3599850000001</v>
      </c>
      <c r="C2688">
        <v>1103.26001</v>
      </c>
      <c r="D2688">
        <v>1092.3599850000001</v>
      </c>
      <c r="E2688">
        <v>1098.869995</v>
      </c>
      <c r="F2688">
        <v>1098.869995</v>
      </c>
      <c r="G2688">
        <v>3224640000</v>
      </c>
      <c r="H2688">
        <f>DAY(spx[[#This Row],[Date]])</f>
        <v>8</v>
      </c>
      <c r="I2688" s="7">
        <f>MONTH(spx[[#This Row],[Date]])</f>
        <v>9</v>
      </c>
      <c r="J2688" t="b">
        <f>MOD(spx[[#This Row],[month]]-1,3)=0</f>
        <v>0</v>
      </c>
      <c r="K2688" t="b">
        <f>spx[[#This Row],[month]]&lt;&gt;I2687</f>
        <v>0</v>
      </c>
      <c r="L2688" s="8">
        <f>YEAR(spx[[#This Row],[Date]])</f>
        <v>2010</v>
      </c>
      <c r="M2688" s="8" cm="1">
        <f t="array" ref="M2688">_xlfn.IFS(spx[[#This Row],[month]]&lt;=3,1,spx[[#This Row],[month]]&lt;=6,2,spx[[#This Row],[month]]&lt;=9,3,spx[[#This Row],[month]]&lt;=12,4)</f>
        <v>3</v>
      </c>
    </row>
    <row r="2689" spans="1:13" x14ac:dyDescent="0.25">
      <c r="A2689" s="2">
        <v>40430</v>
      </c>
      <c r="B2689">
        <v>1101.150024</v>
      </c>
      <c r="C2689">
        <v>1110.2700199999999</v>
      </c>
      <c r="D2689">
        <v>1101.150024</v>
      </c>
      <c r="E2689">
        <v>1104.1800539999999</v>
      </c>
      <c r="F2689">
        <v>1104.1800539999999</v>
      </c>
      <c r="G2689">
        <v>3387770000</v>
      </c>
      <c r="H2689">
        <f>DAY(spx[[#This Row],[Date]])</f>
        <v>9</v>
      </c>
      <c r="I2689" s="7">
        <f>MONTH(spx[[#This Row],[Date]])</f>
        <v>9</v>
      </c>
      <c r="J2689" t="b">
        <f>MOD(spx[[#This Row],[month]]-1,3)=0</f>
        <v>0</v>
      </c>
      <c r="K2689" t="b">
        <f>spx[[#This Row],[month]]&lt;&gt;I2688</f>
        <v>0</v>
      </c>
      <c r="L2689" s="8">
        <f>YEAR(spx[[#This Row],[Date]])</f>
        <v>2010</v>
      </c>
      <c r="M2689" s="8" cm="1">
        <f t="array" ref="M2689">_xlfn.IFS(spx[[#This Row],[month]]&lt;=3,1,spx[[#This Row],[month]]&lt;=6,2,spx[[#This Row],[month]]&lt;=9,3,spx[[#This Row],[month]]&lt;=12,4)</f>
        <v>3</v>
      </c>
    </row>
    <row r="2690" spans="1:13" x14ac:dyDescent="0.25">
      <c r="A2690" s="2">
        <v>40431</v>
      </c>
      <c r="B2690">
        <v>1104.5699460000001</v>
      </c>
      <c r="C2690">
        <v>1110.880005</v>
      </c>
      <c r="D2690">
        <v>1103.920044</v>
      </c>
      <c r="E2690">
        <v>1109.5500489999999</v>
      </c>
      <c r="F2690">
        <v>1109.5500489999999</v>
      </c>
      <c r="G2690">
        <v>3061160000</v>
      </c>
      <c r="H2690">
        <f>DAY(spx[[#This Row],[Date]])</f>
        <v>10</v>
      </c>
      <c r="I2690" s="7">
        <f>MONTH(spx[[#This Row],[Date]])</f>
        <v>9</v>
      </c>
      <c r="J2690" t="b">
        <f>MOD(spx[[#This Row],[month]]-1,3)=0</f>
        <v>0</v>
      </c>
      <c r="K2690" t="b">
        <f>spx[[#This Row],[month]]&lt;&gt;I2689</f>
        <v>0</v>
      </c>
      <c r="L2690" s="8">
        <f>YEAR(spx[[#This Row],[Date]])</f>
        <v>2010</v>
      </c>
      <c r="M2690" s="8" cm="1">
        <f t="array" ref="M2690">_xlfn.IFS(spx[[#This Row],[month]]&lt;=3,1,spx[[#This Row],[month]]&lt;=6,2,spx[[#This Row],[month]]&lt;=9,3,spx[[#This Row],[month]]&lt;=12,4)</f>
        <v>3</v>
      </c>
    </row>
    <row r="2691" spans="1:13" x14ac:dyDescent="0.25">
      <c r="A2691" s="2">
        <v>40434</v>
      </c>
      <c r="B2691">
        <v>1113.380005</v>
      </c>
      <c r="C2691">
        <v>1123.869995</v>
      </c>
      <c r="D2691">
        <v>1113.380005</v>
      </c>
      <c r="E2691">
        <v>1121.900024</v>
      </c>
      <c r="F2691">
        <v>1121.900024</v>
      </c>
      <c r="G2691">
        <v>4521050000</v>
      </c>
      <c r="H2691">
        <f>DAY(spx[[#This Row],[Date]])</f>
        <v>13</v>
      </c>
      <c r="I2691" s="7">
        <f>MONTH(spx[[#This Row],[Date]])</f>
        <v>9</v>
      </c>
      <c r="J2691" t="b">
        <f>MOD(spx[[#This Row],[month]]-1,3)=0</f>
        <v>0</v>
      </c>
      <c r="K2691" t="b">
        <f>spx[[#This Row],[month]]&lt;&gt;I2690</f>
        <v>0</v>
      </c>
      <c r="L2691" s="8">
        <f>YEAR(spx[[#This Row],[Date]])</f>
        <v>2010</v>
      </c>
      <c r="M2691" s="8" cm="1">
        <f t="array" ref="M2691">_xlfn.IFS(spx[[#This Row],[month]]&lt;=3,1,spx[[#This Row],[month]]&lt;=6,2,spx[[#This Row],[month]]&lt;=9,3,spx[[#This Row],[month]]&lt;=12,4)</f>
        <v>3</v>
      </c>
    </row>
    <row r="2692" spans="1:13" x14ac:dyDescent="0.25">
      <c r="A2692" s="2">
        <v>40435</v>
      </c>
      <c r="B2692">
        <v>1121.160034</v>
      </c>
      <c r="C2692">
        <v>1127.3599850000001</v>
      </c>
      <c r="D2692">
        <v>1115.579956</v>
      </c>
      <c r="E2692">
        <v>1121.099976</v>
      </c>
      <c r="F2692">
        <v>1121.099976</v>
      </c>
      <c r="G2692">
        <v>4521050000</v>
      </c>
      <c r="H2692">
        <f>DAY(spx[[#This Row],[Date]])</f>
        <v>14</v>
      </c>
      <c r="I2692" s="7">
        <f>MONTH(spx[[#This Row],[Date]])</f>
        <v>9</v>
      </c>
      <c r="J2692" t="b">
        <f>MOD(spx[[#This Row],[month]]-1,3)=0</f>
        <v>0</v>
      </c>
      <c r="K2692" t="b">
        <f>spx[[#This Row],[month]]&lt;&gt;I2691</f>
        <v>0</v>
      </c>
      <c r="L2692" s="8">
        <f>YEAR(spx[[#This Row],[Date]])</f>
        <v>2010</v>
      </c>
      <c r="M2692" s="8" cm="1">
        <f t="array" ref="M2692">_xlfn.IFS(spx[[#This Row],[month]]&lt;=3,1,spx[[#This Row],[month]]&lt;=6,2,spx[[#This Row],[month]]&lt;=9,3,spx[[#This Row],[month]]&lt;=12,4)</f>
        <v>3</v>
      </c>
    </row>
    <row r="2693" spans="1:13" x14ac:dyDescent="0.25">
      <c r="A2693" s="2">
        <v>40436</v>
      </c>
      <c r="B2693">
        <v>1119.4300539999999</v>
      </c>
      <c r="C2693">
        <v>1126.459961</v>
      </c>
      <c r="D2693">
        <v>1114.630005</v>
      </c>
      <c r="E2693">
        <v>1125.0699460000001</v>
      </c>
      <c r="F2693">
        <v>1125.0699460000001</v>
      </c>
      <c r="G2693">
        <v>3369840000</v>
      </c>
      <c r="H2693">
        <f>DAY(spx[[#This Row],[Date]])</f>
        <v>15</v>
      </c>
      <c r="I2693" s="7">
        <f>MONTH(spx[[#This Row],[Date]])</f>
        <v>9</v>
      </c>
      <c r="J2693" t="b">
        <f>MOD(spx[[#This Row],[month]]-1,3)=0</f>
        <v>0</v>
      </c>
      <c r="K2693" t="b">
        <f>spx[[#This Row],[month]]&lt;&gt;I2692</f>
        <v>0</v>
      </c>
      <c r="L2693" s="8">
        <f>YEAR(spx[[#This Row],[Date]])</f>
        <v>2010</v>
      </c>
      <c r="M2693" s="8" cm="1">
        <f t="array" ref="M2693">_xlfn.IFS(spx[[#This Row],[month]]&lt;=3,1,spx[[#This Row],[month]]&lt;=6,2,spx[[#This Row],[month]]&lt;=9,3,spx[[#This Row],[month]]&lt;=12,4)</f>
        <v>3</v>
      </c>
    </row>
    <row r="2694" spans="1:13" x14ac:dyDescent="0.25">
      <c r="A2694" s="2">
        <v>40437</v>
      </c>
      <c r="B2694">
        <v>1123.8900149999999</v>
      </c>
      <c r="C2694">
        <v>1125.4399410000001</v>
      </c>
      <c r="D2694">
        <v>1118.880005</v>
      </c>
      <c r="E2694">
        <v>1124.660034</v>
      </c>
      <c r="F2694">
        <v>1124.660034</v>
      </c>
      <c r="G2694">
        <v>3364080000</v>
      </c>
      <c r="H2694">
        <f>DAY(spx[[#This Row],[Date]])</f>
        <v>16</v>
      </c>
      <c r="I2694" s="7">
        <f>MONTH(spx[[#This Row],[Date]])</f>
        <v>9</v>
      </c>
      <c r="J2694" t="b">
        <f>MOD(spx[[#This Row],[month]]-1,3)=0</f>
        <v>0</v>
      </c>
      <c r="K2694" t="b">
        <f>spx[[#This Row],[month]]&lt;&gt;I2693</f>
        <v>0</v>
      </c>
      <c r="L2694" s="8">
        <f>YEAR(spx[[#This Row],[Date]])</f>
        <v>2010</v>
      </c>
      <c r="M2694" s="8" cm="1">
        <f t="array" ref="M2694">_xlfn.IFS(spx[[#This Row],[month]]&lt;=3,1,spx[[#This Row],[month]]&lt;=6,2,spx[[#This Row],[month]]&lt;=9,3,spx[[#This Row],[month]]&lt;=12,4)</f>
        <v>3</v>
      </c>
    </row>
    <row r="2695" spans="1:13" x14ac:dyDescent="0.25">
      <c r="A2695" s="2">
        <v>40438</v>
      </c>
      <c r="B2695">
        <v>1126.3900149999999</v>
      </c>
      <c r="C2695">
        <v>1131.469971</v>
      </c>
      <c r="D2695">
        <v>1122.4300539999999</v>
      </c>
      <c r="E2695">
        <v>1125.589966</v>
      </c>
      <c r="F2695">
        <v>1125.589966</v>
      </c>
      <c r="G2695">
        <v>4086140000</v>
      </c>
      <c r="H2695">
        <f>DAY(spx[[#This Row],[Date]])</f>
        <v>17</v>
      </c>
      <c r="I2695" s="7">
        <f>MONTH(spx[[#This Row],[Date]])</f>
        <v>9</v>
      </c>
      <c r="J2695" t="b">
        <f>MOD(spx[[#This Row],[month]]-1,3)=0</f>
        <v>0</v>
      </c>
      <c r="K2695" t="b">
        <f>spx[[#This Row],[month]]&lt;&gt;I2694</f>
        <v>0</v>
      </c>
      <c r="L2695" s="8">
        <f>YEAR(spx[[#This Row],[Date]])</f>
        <v>2010</v>
      </c>
      <c r="M2695" s="8" cm="1">
        <f t="array" ref="M2695">_xlfn.IFS(spx[[#This Row],[month]]&lt;=3,1,spx[[#This Row],[month]]&lt;=6,2,spx[[#This Row],[month]]&lt;=9,3,spx[[#This Row],[month]]&lt;=12,4)</f>
        <v>3</v>
      </c>
    </row>
    <row r="2696" spans="1:13" x14ac:dyDescent="0.25">
      <c r="A2696" s="2">
        <v>40441</v>
      </c>
      <c r="B2696">
        <v>1126.5699460000001</v>
      </c>
      <c r="C2696">
        <v>1144.8599850000001</v>
      </c>
      <c r="D2696">
        <v>1126.5699460000001</v>
      </c>
      <c r="E2696">
        <v>1142.709961</v>
      </c>
      <c r="F2696">
        <v>1142.709961</v>
      </c>
      <c r="G2696">
        <v>3364080000</v>
      </c>
      <c r="H2696">
        <f>DAY(spx[[#This Row],[Date]])</f>
        <v>20</v>
      </c>
      <c r="I2696" s="7">
        <f>MONTH(spx[[#This Row],[Date]])</f>
        <v>9</v>
      </c>
      <c r="J2696" t="b">
        <f>MOD(spx[[#This Row],[month]]-1,3)=0</f>
        <v>0</v>
      </c>
      <c r="K2696" t="b">
        <f>spx[[#This Row],[month]]&lt;&gt;I2695</f>
        <v>0</v>
      </c>
      <c r="L2696" s="8">
        <f>YEAR(spx[[#This Row],[Date]])</f>
        <v>2010</v>
      </c>
      <c r="M2696" s="8" cm="1">
        <f t="array" ref="M2696">_xlfn.IFS(spx[[#This Row],[month]]&lt;=3,1,spx[[#This Row],[month]]&lt;=6,2,spx[[#This Row],[month]]&lt;=9,3,spx[[#This Row],[month]]&lt;=12,4)</f>
        <v>3</v>
      </c>
    </row>
    <row r="2697" spans="1:13" x14ac:dyDescent="0.25">
      <c r="A2697" s="2">
        <v>40442</v>
      </c>
      <c r="B2697">
        <v>1142.8199460000001</v>
      </c>
      <c r="C2697">
        <v>1148.589966</v>
      </c>
      <c r="D2697">
        <v>1136.219971</v>
      </c>
      <c r="E2697">
        <v>1139.780029</v>
      </c>
      <c r="F2697">
        <v>1139.780029</v>
      </c>
      <c r="G2697">
        <v>4175660000</v>
      </c>
      <c r="H2697">
        <f>DAY(spx[[#This Row],[Date]])</f>
        <v>21</v>
      </c>
      <c r="I2697" s="7">
        <f>MONTH(spx[[#This Row],[Date]])</f>
        <v>9</v>
      </c>
      <c r="J2697" t="b">
        <f>MOD(spx[[#This Row],[month]]-1,3)=0</f>
        <v>0</v>
      </c>
      <c r="K2697" t="b">
        <f>spx[[#This Row],[month]]&lt;&gt;I2696</f>
        <v>0</v>
      </c>
      <c r="L2697" s="8">
        <f>YEAR(spx[[#This Row],[Date]])</f>
        <v>2010</v>
      </c>
      <c r="M2697" s="8" cm="1">
        <f t="array" ref="M2697">_xlfn.IFS(spx[[#This Row],[month]]&lt;=3,1,spx[[#This Row],[month]]&lt;=6,2,spx[[#This Row],[month]]&lt;=9,3,spx[[#This Row],[month]]&lt;=12,4)</f>
        <v>3</v>
      </c>
    </row>
    <row r="2698" spans="1:13" x14ac:dyDescent="0.25">
      <c r="A2698" s="2">
        <v>40443</v>
      </c>
      <c r="B2698">
        <v>1139.48999</v>
      </c>
      <c r="C2698">
        <v>1144.380005</v>
      </c>
      <c r="D2698">
        <v>1131.579956</v>
      </c>
      <c r="E2698">
        <v>1134.280029</v>
      </c>
      <c r="F2698">
        <v>1134.280029</v>
      </c>
      <c r="G2698">
        <v>3911070000</v>
      </c>
      <c r="H2698">
        <f>DAY(spx[[#This Row],[Date]])</f>
        <v>22</v>
      </c>
      <c r="I2698" s="7">
        <f>MONTH(spx[[#This Row],[Date]])</f>
        <v>9</v>
      </c>
      <c r="J2698" t="b">
        <f>MOD(spx[[#This Row],[month]]-1,3)=0</f>
        <v>0</v>
      </c>
      <c r="K2698" t="b">
        <f>spx[[#This Row],[month]]&lt;&gt;I2697</f>
        <v>0</v>
      </c>
      <c r="L2698" s="8">
        <f>YEAR(spx[[#This Row],[Date]])</f>
        <v>2010</v>
      </c>
      <c r="M2698" s="8" cm="1">
        <f t="array" ref="M2698">_xlfn.IFS(spx[[#This Row],[month]]&lt;=3,1,spx[[#This Row],[month]]&lt;=6,2,spx[[#This Row],[month]]&lt;=9,3,spx[[#This Row],[month]]&lt;=12,4)</f>
        <v>3</v>
      </c>
    </row>
    <row r="2699" spans="1:13" x14ac:dyDescent="0.25">
      <c r="A2699" s="2">
        <v>40444</v>
      </c>
      <c r="B2699">
        <v>1131.099976</v>
      </c>
      <c r="C2699">
        <v>1136.7700199999999</v>
      </c>
      <c r="D2699">
        <v>1122.790039</v>
      </c>
      <c r="E2699">
        <v>1124.829956</v>
      </c>
      <c r="F2699">
        <v>1124.829956</v>
      </c>
      <c r="G2699">
        <v>3847850000</v>
      </c>
      <c r="H2699">
        <f>DAY(spx[[#This Row],[Date]])</f>
        <v>23</v>
      </c>
      <c r="I2699" s="7">
        <f>MONTH(spx[[#This Row],[Date]])</f>
        <v>9</v>
      </c>
      <c r="J2699" t="b">
        <f>MOD(spx[[#This Row],[month]]-1,3)=0</f>
        <v>0</v>
      </c>
      <c r="K2699" t="b">
        <f>spx[[#This Row],[month]]&lt;&gt;I2698</f>
        <v>0</v>
      </c>
      <c r="L2699" s="8">
        <f>YEAR(spx[[#This Row],[Date]])</f>
        <v>2010</v>
      </c>
      <c r="M2699" s="8" cm="1">
        <f t="array" ref="M2699">_xlfn.IFS(spx[[#This Row],[month]]&lt;=3,1,spx[[#This Row],[month]]&lt;=6,2,spx[[#This Row],[month]]&lt;=9,3,spx[[#This Row],[month]]&lt;=12,4)</f>
        <v>3</v>
      </c>
    </row>
    <row r="2700" spans="1:13" x14ac:dyDescent="0.25">
      <c r="A2700" s="2">
        <v>40445</v>
      </c>
      <c r="B2700">
        <v>1131.6899410000001</v>
      </c>
      <c r="C2700">
        <v>1148.900024</v>
      </c>
      <c r="D2700">
        <v>1131.6899410000001</v>
      </c>
      <c r="E2700">
        <v>1148.670044</v>
      </c>
      <c r="F2700">
        <v>1148.670044</v>
      </c>
      <c r="G2700">
        <v>4123950000</v>
      </c>
      <c r="H2700">
        <f>DAY(spx[[#This Row],[Date]])</f>
        <v>24</v>
      </c>
      <c r="I2700" s="7">
        <f>MONTH(spx[[#This Row],[Date]])</f>
        <v>9</v>
      </c>
      <c r="J2700" t="b">
        <f>MOD(spx[[#This Row],[month]]-1,3)=0</f>
        <v>0</v>
      </c>
      <c r="K2700" t="b">
        <f>spx[[#This Row],[month]]&lt;&gt;I2699</f>
        <v>0</v>
      </c>
      <c r="L2700" s="8">
        <f>YEAR(spx[[#This Row],[Date]])</f>
        <v>2010</v>
      </c>
      <c r="M2700" s="8" cm="1">
        <f t="array" ref="M2700">_xlfn.IFS(spx[[#This Row],[month]]&lt;=3,1,spx[[#This Row],[month]]&lt;=6,2,spx[[#This Row],[month]]&lt;=9,3,spx[[#This Row],[month]]&lt;=12,4)</f>
        <v>3</v>
      </c>
    </row>
    <row r="2701" spans="1:13" x14ac:dyDescent="0.25">
      <c r="A2701" s="2">
        <v>40448</v>
      </c>
      <c r="B2701">
        <v>1148.6400149999999</v>
      </c>
      <c r="C2701">
        <v>1149.920044</v>
      </c>
      <c r="D2701">
        <v>1142</v>
      </c>
      <c r="E2701">
        <v>1142.160034</v>
      </c>
      <c r="F2701">
        <v>1142.160034</v>
      </c>
      <c r="G2701">
        <v>3587860000</v>
      </c>
      <c r="H2701">
        <f>DAY(spx[[#This Row],[Date]])</f>
        <v>27</v>
      </c>
      <c r="I2701" s="7">
        <f>MONTH(spx[[#This Row],[Date]])</f>
        <v>9</v>
      </c>
      <c r="J2701" t="b">
        <f>MOD(spx[[#This Row],[month]]-1,3)=0</f>
        <v>0</v>
      </c>
      <c r="K2701" t="b">
        <f>spx[[#This Row],[month]]&lt;&gt;I2700</f>
        <v>0</v>
      </c>
      <c r="L2701" s="8">
        <f>YEAR(spx[[#This Row],[Date]])</f>
        <v>2010</v>
      </c>
      <c r="M2701" s="8" cm="1">
        <f t="array" ref="M2701">_xlfn.IFS(spx[[#This Row],[month]]&lt;=3,1,spx[[#This Row],[month]]&lt;=6,2,spx[[#This Row],[month]]&lt;=9,3,spx[[#This Row],[month]]&lt;=12,4)</f>
        <v>3</v>
      </c>
    </row>
    <row r="2702" spans="1:13" x14ac:dyDescent="0.25">
      <c r="A2702" s="2">
        <v>40449</v>
      </c>
      <c r="B2702">
        <v>1142.3100589999999</v>
      </c>
      <c r="C2702">
        <v>1150</v>
      </c>
      <c r="D2702">
        <v>1132.089966</v>
      </c>
      <c r="E2702">
        <v>1147.6999510000001</v>
      </c>
      <c r="F2702">
        <v>1147.6999510000001</v>
      </c>
      <c r="G2702">
        <v>4025840000</v>
      </c>
      <c r="H2702">
        <f>DAY(spx[[#This Row],[Date]])</f>
        <v>28</v>
      </c>
      <c r="I2702" s="7">
        <f>MONTH(spx[[#This Row],[Date]])</f>
        <v>9</v>
      </c>
      <c r="J2702" t="b">
        <f>MOD(spx[[#This Row],[month]]-1,3)=0</f>
        <v>0</v>
      </c>
      <c r="K2702" t="b">
        <f>spx[[#This Row],[month]]&lt;&gt;I2701</f>
        <v>0</v>
      </c>
      <c r="L2702" s="8">
        <f>YEAR(spx[[#This Row],[Date]])</f>
        <v>2010</v>
      </c>
      <c r="M2702" s="8" cm="1">
        <f t="array" ref="M2702">_xlfn.IFS(spx[[#This Row],[month]]&lt;=3,1,spx[[#This Row],[month]]&lt;=6,2,spx[[#This Row],[month]]&lt;=9,3,spx[[#This Row],[month]]&lt;=12,4)</f>
        <v>3</v>
      </c>
    </row>
    <row r="2703" spans="1:13" x14ac:dyDescent="0.25">
      <c r="A2703" s="2">
        <v>40450</v>
      </c>
      <c r="B2703">
        <v>1146.75</v>
      </c>
      <c r="C2703">
        <v>1148.630005</v>
      </c>
      <c r="D2703">
        <v>1140.26001</v>
      </c>
      <c r="E2703">
        <v>1144.7299800000001</v>
      </c>
      <c r="F2703">
        <v>1144.7299800000001</v>
      </c>
      <c r="G2703">
        <v>3990280000</v>
      </c>
      <c r="H2703">
        <f>DAY(spx[[#This Row],[Date]])</f>
        <v>29</v>
      </c>
      <c r="I2703" s="7">
        <f>MONTH(spx[[#This Row],[Date]])</f>
        <v>9</v>
      </c>
      <c r="J2703" t="b">
        <f>MOD(spx[[#This Row],[month]]-1,3)=0</f>
        <v>0</v>
      </c>
      <c r="K2703" t="b">
        <f>spx[[#This Row],[month]]&lt;&gt;I2702</f>
        <v>0</v>
      </c>
      <c r="L2703" s="8">
        <f>YEAR(spx[[#This Row],[Date]])</f>
        <v>2010</v>
      </c>
      <c r="M2703" s="8" cm="1">
        <f t="array" ref="M2703">_xlfn.IFS(spx[[#This Row],[month]]&lt;=3,1,spx[[#This Row],[month]]&lt;=6,2,spx[[#This Row],[month]]&lt;=9,3,spx[[#This Row],[month]]&lt;=12,4)</f>
        <v>3</v>
      </c>
    </row>
    <row r="2704" spans="1:13" x14ac:dyDescent="0.25">
      <c r="A2704" s="2">
        <v>40451</v>
      </c>
      <c r="B2704">
        <v>1145.969971</v>
      </c>
      <c r="C2704">
        <v>1157.160034</v>
      </c>
      <c r="D2704">
        <v>1136.079956</v>
      </c>
      <c r="E2704">
        <v>1141.1999510000001</v>
      </c>
      <c r="F2704">
        <v>1141.1999510000001</v>
      </c>
      <c r="G2704">
        <v>4284160000</v>
      </c>
      <c r="H2704">
        <f>DAY(spx[[#This Row],[Date]])</f>
        <v>30</v>
      </c>
      <c r="I2704" s="7">
        <f>MONTH(spx[[#This Row],[Date]])</f>
        <v>9</v>
      </c>
      <c r="J2704" t="b">
        <f>MOD(spx[[#This Row],[month]]-1,3)=0</f>
        <v>0</v>
      </c>
      <c r="K2704" t="b">
        <f>spx[[#This Row],[month]]&lt;&gt;I2703</f>
        <v>0</v>
      </c>
      <c r="L2704" s="8">
        <f>YEAR(spx[[#This Row],[Date]])</f>
        <v>2010</v>
      </c>
      <c r="M2704" s="8" cm="1">
        <f t="array" ref="M2704">_xlfn.IFS(spx[[#This Row],[month]]&lt;=3,1,spx[[#This Row],[month]]&lt;=6,2,spx[[#This Row],[month]]&lt;=9,3,spx[[#This Row],[month]]&lt;=12,4)</f>
        <v>3</v>
      </c>
    </row>
    <row r="2705" spans="1:13" x14ac:dyDescent="0.25">
      <c r="A2705" s="2">
        <v>40452</v>
      </c>
      <c r="B2705">
        <v>1143.48999</v>
      </c>
      <c r="C2705">
        <v>1150.3000489999999</v>
      </c>
      <c r="D2705">
        <v>1139.420044</v>
      </c>
      <c r="E2705">
        <v>1146.23999</v>
      </c>
      <c r="F2705">
        <v>1146.23999</v>
      </c>
      <c r="G2705">
        <v>4298910000</v>
      </c>
      <c r="H2705">
        <f>DAY(spx[[#This Row],[Date]])</f>
        <v>1</v>
      </c>
      <c r="I2705" s="7">
        <f>MONTH(spx[[#This Row],[Date]])</f>
        <v>10</v>
      </c>
      <c r="J2705" t="b">
        <f>MOD(spx[[#This Row],[month]]-1,3)=0</f>
        <v>1</v>
      </c>
      <c r="K2705" t="b">
        <f>spx[[#This Row],[month]]&lt;&gt;I2704</f>
        <v>1</v>
      </c>
      <c r="L2705" s="8">
        <f>YEAR(spx[[#This Row],[Date]])</f>
        <v>2010</v>
      </c>
      <c r="M2705" s="8" cm="1">
        <f t="array" ref="M2705">_xlfn.IFS(spx[[#This Row],[month]]&lt;=3,1,spx[[#This Row],[month]]&lt;=6,2,spx[[#This Row],[month]]&lt;=9,3,spx[[#This Row],[month]]&lt;=12,4)</f>
        <v>4</v>
      </c>
    </row>
    <row r="2706" spans="1:13" x14ac:dyDescent="0.25">
      <c r="A2706" s="2">
        <v>40455</v>
      </c>
      <c r="B2706">
        <v>1144.959961</v>
      </c>
      <c r="C2706">
        <v>1148.160034</v>
      </c>
      <c r="D2706">
        <v>1131.869995</v>
      </c>
      <c r="E2706">
        <v>1137.030029</v>
      </c>
      <c r="F2706">
        <v>1137.030029</v>
      </c>
      <c r="G2706">
        <v>3604110000</v>
      </c>
      <c r="H2706">
        <f>DAY(spx[[#This Row],[Date]])</f>
        <v>4</v>
      </c>
      <c r="I2706" s="7">
        <f>MONTH(spx[[#This Row],[Date]])</f>
        <v>10</v>
      </c>
      <c r="J2706" t="b">
        <f>MOD(spx[[#This Row],[month]]-1,3)=0</f>
        <v>1</v>
      </c>
      <c r="K2706" t="b">
        <f>spx[[#This Row],[month]]&lt;&gt;I2705</f>
        <v>0</v>
      </c>
      <c r="L2706" s="8">
        <f>YEAR(spx[[#This Row],[Date]])</f>
        <v>2010</v>
      </c>
      <c r="M2706" s="8" cm="1">
        <f t="array" ref="M2706">_xlfn.IFS(spx[[#This Row],[month]]&lt;=3,1,spx[[#This Row],[month]]&lt;=6,2,spx[[#This Row],[month]]&lt;=9,3,spx[[#This Row],[month]]&lt;=12,4)</f>
        <v>4</v>
      </c>
    </row>
    <row r="2707" spans="1:13" x14ac:dyDescent="0.25">
      <c r="A2707" s="2">
        <v>40456</v>
      </c>
      <c r="B2707">
        <v>1140.6800539999999</v>
      </c>
      <c r="C2707">
        <v>1162.76001</v>
      </c>
      <c r="D2707">
        <v>1140.6800539999999</v>
      </c>
      <c r="E2707">
        <v>1160.75</v>
      </c>
      <c r="F2707">
        <v>1160.75</v>
      </c>
      <c r="G2707">
        <v>4068840000</v>
      </c>
      <c r="H2707">
        <f>DAY(spx[[#This Row],[Date]])</f>
        <v>5</v>
      </c>
      <c r="I2707" s="7">
        <f>MONTH(spx[[#This Row],[Date]])</f>
        <v>10</v>
      </c>
      <c r="J2707" t="b">
        <f>MOD(spx[[#This Row],[month]]-1,3)=0</f>
        <v>1</v>
      </c>
      <c r="K2707" t="b">
        <f>spx[[#This Row],[month]]&lt;&gt;I2706</f>
        <v>0</v>
      </c>
      <c r="L2707" s="8">
        <f>YEAR(spx[[#This Row],[Date]])</f>
        <v>2010</v>
      </c>
      <c r="M2707" s="8" cm="1">
        <f t="array" ref="M2707">_xlfn.IFS(spx[[#This Row],[month]]&lt;=3,1,spx[[#This Row],[month]]&lt;=6,2,spx[[#This Row],[month]]&lt;=9,3,spx[[#This Row],[month]]&lt;=12,4)</f>
        <v>4</v>
      </c>
    </row>
    <row r="2708" spans="1:13" x14ac:dyDescent="0.25">
      <c r="A2708" s="2">
        <v>40457</v>
      </c>
      <c r="B2708">
        <v>1159.8100589999999</v>
      </c>
      <c r="C2708">
        <v>1162.329956</v>
      </c>
      <c r="D2708">
        <v>1154.849976</v>
      </c>
      <c r="E2708">
        <v>1159.969971</v>
      </c>
      <c r="F2708">
        <v>1159.969971</v>
      </c>
      <c r="G2708">
        <v>4073160000</v>
      </c>
      <c r="H2708">
        <f>DAY(spx[[#This Row],[Date]])</f>
        <v>6</v>
      </c>
      <c r="I2708" s="7">
        <f>MONTH(spx[[#This Row],[Date]])</f>
        <v>10</v>
      </c>
      <c r="J2708" t="b">
        <f>MOD(spx[[#This Row],[month]]-1,3)=0</f>
        <v>1</v>
      </c>
      <c r="K2708" t="b">
        <f>spx[[#This Row],[month]]&lt;&gt;I2707</f>
        <v>0</v>
      </c>
      <c r="L2708" s="8">
        <f>YEAR(spx[[#This Row],[Date]])</f>
        <v>2010</v>
      </c>
      <c r="M2708" s="8" cm="1">
        <f t="array" ref="M2708">_xlfn.IFS(spx[[#This Row],[month]]&lt;=3,1,spx[[#This Row],[month]]&lt;=6,2,spx[[#This Row],[month]]&lt;=9,3,spx[[#This Row],[month]]&lt;=12,4)</f>
        <v>4</v>
      </c>
    </row>
    <row r="2709" spans="1:13" x14ac:dyDescent="0.25">
      <c r="A2709" s="2">
        <v>40458</v>
      </c>
      <c r="B2709">
        <v>1161.5699460000001</v>
      </c>
      <c r="C2709">
        <v>1163.869995</v>
      </c>
      <c r="D2709">
        <v>1151.410034</v>
      </c>
      <c r="E2709">
        <v>1158.0600589999999</v>
      </c>
      <c r="F2709">
        <v>1158.0600589999999</v>
      </c>
      <c r="G2709">
        <v>3910550000</v>
      </c>
      <c r="H2709">
        <f>DAY(spx[[#This Row],[Date]])</f>
        <v>7</v>
      </c>
      <c r="I2709" s="7">
        <f>MONTH(spx[[#This Row],[Date]])</f>
        <v>10</v>
      </c>
      <c r="J2709" t="b">
        <f>MOD(spx[[#This Row],[month]]-1,3)=0</f>
        <v>1</v>
      </c>
      <c r="K2709" t="b">
        <f>spx[[#This Row],[month]]&lt;&gt;I2708</f>
        <v>0</v>
      </c>
      <c r="L2709" s="8">
        <f>YEAR(spx[[#This Row],[Date]])</f>
        <v>2010</v>
      </c>
      <c r="M2709" s="8" cm="1">
        <f t="array" ref="M2709">_xlfn.IFS(spx[[#This Row],[month]]&lt;=3,1,spx[[#This Row],[month]]&lt;=6,2,spx[[#This Row],[month]]&lt;=9,3,spx[[#This Row],[month]]&lt;=12,4)</f>
        <v>4</v>
      </c>
    </row>
    <row r="2710" spans="1:13" x14ac:dyDescent="0.25">
      <c r="A2710" s="2">
        <v>40459</v>
      </c>
      <c r="B2710">
        <v>1158.3599850000001</v>
      </c>
      <c r="C2710">
        <v>1167.7299800000001</v>
      </c>
      <c r="D2710">
        <v>1155.579956</v>
      </c>
      <c r="E2710">
        <v>1165.150024</v>
      </c>
      <c r="F2710">
        <v>1165.150024</v>
      </c>
      <c r="G2710">
        <v>3871420000</v>
      </c>
      <c r="H2710">
        <f>DAY(spx[[#This Row],[Date]])</f>
        <v>8</v>
      </c>
      <c r="I2710" s="7">
        <f>MONTH(spx[[#This Row],[Date]])</f>
        <v>10</v>
      </c>
      <c r="J2710" t="b">
        <f>MOD(spx[[#This Row],[month]]-1,3)=0</f>
        <v>1</v>
      </c>
      <c r="K2710" t="b">
        <f>spx[[#This Row],[month]]&lt;&gt;I2709</f>
        <v>0</v>
      </c>
      <c r="L2710" s="8">
        <f>YEAR(spx[[#This Row],[Date]])</f>
        <v>2010</v>
      </c>
      <c r="M2710" s="8" cm="1">
        <f t="array" ref="M2710">_xlfn.IFS(spx[[#This Row],[month]]&lt;=3,1,spx[[#This Row],[month]]&lt;=6,2,spx[[#This Row],[month]]&lt;=9,3,spx[[#This Row],[month]]&lt;=12,4)</f>
        <v>4</v>
      </c>
    </row>
    <row r="2711" spans="1:13" x14ac:dyDescent="0.25">
      <c r="A2711" s="2">
        <v>40462</v>
      </c>
      <c r="B2711">
        <v>1165.3199460000001</v>
      </c>
      <c r="C2711">
        <v>1168.6800539999999</v>
      </c>
      <c r="D2711">
        <v>1162.0200199999999</v>
      </c>
      <c r="E2711">
        <v>1165.3199460000001</v>
      </c>
      <c r="F2711">
        <v>1165.3199460000001</v>
      </c>
      <c r="G2711">
        <v>2505900000</v>
      </c>
      <c r="H2711">
        <f>DAY(spx[[#This Row],[Date]])</f>
        <v>11</v>
      </c>
      <c r="I2711" s="7">
        <f>MONTH(spx[[#This Row],[Date]])</f>
        <v>10</v>
      </c>
      <c r="J2711" t="b">
        <f>MOD(spx[[#This Row],[month]]-1,3)=0</f>
        <v>1</v>
      </c>
      <c r="K2711" t="b">
        <f>spx[[#This Row],[month]]&lt;&gt;I2710</f>
        <v>0</v>
      </c>
      <c r="L2711" s="8">
        <f>YEAR(spx[[#This Row],[Date]])</f>
        <v>2010</v>
      </c>
      <c r="M2711" s="8" cm="1">
        <f t="array" ref="M2711">_xlfn.IFS(spx[[#This Row],[month]]&lt;=3,1,spx[[#This Row],[month]]&lt;=6,2,spx[[#This Row],[month]]&lt;=9,3,spx[[#This Row],[month]]&lt;=12,4)</f>
        <v>4</v>
      </c>
    </row>
    <row r="2712" spans="1:13" x14ac:dyDescent="0.25">
      <c r="A2712" s="2">
        <v>40463</v>
      </c>
      <c r="B2712">
        <v>1164.280029</v>
      </c>
      <c r="C2712">
        <v>1172.579956</v>
      </c>
      <c r="D2712">
        <v>1155.709961</v>
      </c>
      <c r="E2712">
        <v>1169.7700199999999</v>
      </c>
      <c r="F2712">
        <v>1169.7700199999999</v>
      </c>
      <c r="G2712">
        <v>4076170000</v>
      </c>
      <c r="H2712">
        <f>DAY(spx[[#This Row],[Date]])</f>
        <v>12</v>
      </c>
      <c r="I2712" s="7">
        <f>MONTH(spx[[#This Row],[Date]])</f>
        <v>10</v>
      </c>
      <c r="J2712" t="b">
        <f>MOD(spx[[#This Row],[month]]-1,3)=0</f>
        <v>1</v>
      </c>
      <c r="K2712" t="b">
        <f>spx[[#This Row],[month]]&lt;&gt;I2711</f>
        <v>0</v>
      </c>
      <c r="L2712" s="8">
        <f>YEAR(spx[[#This Row],[Date]])</f>
        <v>2010</v>
      </c>
      <c r="M2712" s="8" cm="1">
        <f t="array" ref="M2712">_xlfn.IFS(spx[[#This Row],[month]]&lt;=3,1,spx[[#This Row],[month]]&lt;=6,2,spx[[#This Row],[month]]&lt;=9,3,spx[[#This Row],[month]]&lt;=12,4)</f>
        <v>4</v>
      </c>
    </row>
    <row r="2713" spans="1:13" x14ac:dyDescent="0.25">
      <c r="A2713" s="2">
        <v>40464</v>
      </c>
      <c r="B2713">
        <v>1171.3199460000001</v>
      </c>
      <c r="C2713">
        <v>1184.380005</v>
      </c>
      <c r="D2713">
        <v>1171.3199460000001</v>
      </c>
      <c r="E2713">
        <v>1178.099976</v>
      </c>
      <c r="F2713">
        <v>1178.099976</v>
      </c>
      <c r="G2713">
        <v>4969410000</v>
      </c>
      <c r="H2713">
        <f>DAY(spx[[#This Row],[Date]])</f>
        <v>13</v>
      </c>
      <c r="I2713" s="7">
        <f>MONTH(spx[[#This Row],[Date]])</f>
        <v>10</v>
      </c>
      <c r="J2713" t="b">
        <f>MOD(spx[[#This Row],[month]]-1,3)=0</f>
        <v>1</v>
      </c>
      <c r="K2713" t="b">
        <f>spx[[#This Row],[month]]&lt;&gt;I2712</f>
        <v>0</v>
      </c>
      <c r="L2713" s="8">
        <f>YEAR(spx[[#This Row],[Date]])</f>
        <v>2010</v>
      </c>
      <c r="M2713" s="8" cm="1">
        <f t="array" ref="M2713">_xlfn.IFS(spx[[#This Row],[month]]&lt;=3,1,spx[[#This Row],[month]]&lt;=6,2,spx[[#This Row],[month]]&lt;=9,3,spx[[#This Row],[month]]&lt;=12,4)</f>
        <v>4</v>
      </c>
    </row>
    <row r="2714" spans="1:13" x14ac:dyDescent="0.25">
      <c r="A2714" s="2">
        <v>40465</v>
      </c>
      <c r="B2714">
        <v>1177.8199460000001</v>
      </c>
      <c r="C2714">
        <v>1178.8900149999999</v>
      </c>
      <c r="D2714">
        <v>1166.709961</v>
      </c>
      <c r="E2714">
        <v>1173.8100589999999</v>
      </c>
      <c r="F2714">
        <v>1173.8100589999999</v>
      </c>
      <c r="G2714">
        <v>4969410000</v>
      </c>
      <c r="H2714">
        <f>DAY(spx[[#This Row],[Date]])</f>
        <v>14</v>
      </c>
      <c r="I2714" s="7">
        <f>MONTH(spx[[#This Row],[Date]])</f>
        <v>10</v>
      </c>
      <c r="J2714" t="b">
        <f>MOD(spx[[#This Row],[month]]-1,3)=0</f>
        <v>1</v>
      </c>
      <c r="K2714" t="b">
        <f>spx[[#This Row],[month]]&lt;&gt;I2713</f>
        <v>0</v>
      </c>
      <c r="L2714" s="8">
        <f>YEAR(spx[[#This Row],[Date]])</f>
        <v>2010</v>
      </c>
      <c r="M2714" s="8" cm="1">
        <f t="array" ref="M2714">_xlfn.IFS(spx[[#This Row],[month]]&lt;=3,1,spx[[#This Row],[month]]&lt;=6,2,spx[[#This Row],[month]]&lt;=9,3,spx[[#This Row],[month]]&lt;=12,4)</f>
        <v>4</v>
      </c>
    </row>
    <row r="2715" spans="1:13" x14ac:dyDescent="0.25">
      <c r="A2715" s="2">
        <v>40466</v>
      </c>
      <c r="B2715">
        <v>1177.469971</v>
      </c>
      <c r="C2715">
        <v>1181.1999510000001</v>
      </c>
      <c r="D2715">
        <v>1167.119995</v>
      </c>
      <c r="E2715">
        <v>1176.1899410000001</v>
      </c>
      <c r="F2715">
        <v>1176.1899410000001</v>
      </c>
      <c r="G2715">
        <v>5724910000</v>
      </c>
      <c r="H2715">
        <f>DAY(spx[[#This Row],[Date]])</f>
        <v>15</v>
      </c>
      <c r="I2715" s="7">
        <f>MONTH(spx[[#This Row],[Date]])</f>
        <v>10</v>
      </c>
      <c r="J2715" t="b">
        <f>MOD(spx[[#This Row],[month]]-1,3)=0</f>
        <v>1</v>
      </c>
      <c r="K2715" t="b">
        <f>spx[[#This Row],[month]]&lt;&gt;I2714</f>
        <v>0</v>
      </c>
      <c r="L2715" s="8">
        <f>YEAR(spx[[#This Row],[Date]])</f>
        <v>2010</v>
      </c>
      <c r="M2715" s="8" cm="1">
        <f t="array" ref="M2715">_xlfn.IFS(spx[[#This Row],[month]]&lt;=3,1,spx[[#This Row],[month]]&lt;=6,2,spx[[#This Row],[month]]&lt;=9,3,spx[[#This Row],[month]]&lt;=12,4)</f>
        <v>4</v>
      </c>
    </row>
    <row r="2716" spans="1:13" x14ac:dyDescent="0.25">
      <c r="A2716" s="2">
        <v>40469</v>
      </c>
      <c r="B2716">
        <v>1176.829956</v>
      </c>
      <c r="C2716">
        <v>1185.530029</v>
      </c>
      <c r="D2716">
        <v>1174.5500489999999</v>
      </c>
      <c r="E2716">
        <v>1184.709961</v>
      </c>
      <c r="F2716">
        <v>1184.709961</v>
      </c>
      <c r="G2716">
        <v>4450050000</v>
      </c>
      <c r="H2716">
        <f>DAY(spx[[#This Row],[Date]])</f>
        <v>18</v>
      </c>
      <c r="I2716" s="7">
        <f>MONTH(spx[[#This Row],[Date]])</f>
        <v>10</v>
      </c>
      <c r="J2716" t="b">
        <f>MOD(spx[[#This Row],[month]]-1,3)=0</f>
        <v>1</v>
      </c>
      <c r="K2716" t="b">
        <f>spx[[#This Row],[month]]&lt;&gt;I2715</f>
        <v>0</v>
      </c>
      <c r="L2716" s="8">
        <f>YEAR(spx[[#This Row],[Date]])</f>
        <v>2010</v>
      </c>
      <c r="M2716" s="8" cm="1">
        <f t="array" ref="M2716">_xlfn.IFS(spx[[#This Row],[month]]&lt;=3,1,spx[[#This Row],[month]]&lt;=6,2,spx[[#This Row],[month]]&lt;=9,3,spx[[#This Row],[month]]&lt;=12,4)</f>
        <v>4</v>
      </c>
    </row>
    <row r="2717" spans="1:13" x14ac:dyDescent="0.25">
      <c r="A2717" s="2">
        <v>40470</v>
      </c>
      <c r="B2717">
        <v>1178.6400149999999</v>
      </c>
      <c r="C2717">
        <v>1178.6400149999999</v>
      </c>
      <c r="D2717">
        <v>1159.709961</v>
      </c>
      <c r="E2717">
        <v>1165.900024</v>
      </c>
      <c r="F2717">
        <v>1165.900024</v>
      </c>
      <c r="G2717">
        <v>5600120000</v>
      </c>
      <c r="H2717">
        <f>DAY(spx[[#This Row],[Date]])</f>
        <v>19</v>
      </c>
      <c r="I2717" s="7">
        <f>MONTH(spx[[#This Row],[Date]])</f>
        <v>10</v>
      </c>
      <c r="J2717" t="b">
        <f>MOD(spx[[#This Row],[month]]-1,3)=0</f>
        <v>1</v>
      </c>
      <c r="K2717" t="b">
        <f>spx[[#This Row],[month]]&lt;&gt;I2716</f>
        <v>0</v>
      </c>
      <c r="L2717" s="8">
        <f>YEAR(spx[[#This Row],[Date]])</f>
        <v>2010</v>
      </c>
      <c r="M2717" s="8" cm="1">
        <f t="array" ref="M2717">_xlfn.IFS(spx[[#This Row],[month]]&lt;=3,1,spx[[#This Row],[month]]&lt;=6,2,spx[[#This Row],[month]]&lt;=9,3,spx[[#This Row],[month]]&lt;=12,4)</f>
        <v>4</v>
      </c>
    </row>
    <row r="2718" spans="1:13" x14ac:dyDescent="0.25">
      <c r="A2718" s="2">
        <v>40471</v>
      </c>
      <c r="B2718">
        <v>1166.73999</v>
      </c>
      <c r="C2718">
        <v>1182.9399410000001</v>
      </c>
      <c r="D2718">
        <v>1166.73999</v>
      </c>
      <c r="E2718">
        <v>1178.170044</v>
      </c>
      <c r="F2718">
        <v>1178.170044</v>
      </c>
      <c r="G2718">
        <v>5027880000</v>
      </c>
      <c r="H2718">
        <f>DAY(spx[[#This Row],[Date]])</f>
        <v>20</v>
      </c>
      <c r="I2718" s="7">
        <f>MONTH(spx[[#This Row],[Date]])</f>
        <v>10</v>
      </c>
      <c r="J2718" t="b">
        <f>MOD(spx[[#This Row],[month]]-1,3)=0</f>
        <v>1</v>
      </c>
      <c r="K2718" t="b">
        <f>spx[[#This Row],[month]]&lt;&gt;I2717</f>
        <v>0</v>
      </c>
      <c r="L2718" s="8">
        <f>YEAR(spx[[#This Row],[Date]])</f>
        <v>2010</v>
      </c>
      <c r="M2718" s="8" cm="1">
        <f t="array" ref="M2718">_xlfn.IFS(spx[[#This Row],[month]]&lt;=3,1,spx[[#This Row],[month]]&lt;=6,2,spx[[#This Row],[month]]&lt;=9,3,spx[[#This Row],[month]]&lt;=12,4)</f>
        <v>4</v>
      </c>
    </row>
    <row r="2719" spans="1:13" x14ac:dyDescent="0.25">
      <c r="A2719" s="2">
        <v>40472</v>
      </c>
      <c r="B2719">
        <v>1179.8199460000001</v>
      </c>
      <c r="C2719">
        <v>1189.4300539999999</v>
      </c>
      <c r="D2719">
        <v>1171.170044</v>
      </c>
      <c r="E2719">
        <v>1180.26001</v>
      </c>
      <c r="F2719">
        <v>1180.26001</v>
      </c>
      <c r="G2719">
        <v>4625470000</v>
      </c>
      <c r="H2719">
        <f>DAY(spx[[#This Row],[Date]])</f>
        <v>21</v>
      </c>
      <c r="I2719" s="7">
        <f>MONTH(spx[[#This Row],[Date]])</f>
        <v>10</v>
      </c>
      <c r="J2719" t="b">
        <f>MOD(spx[[#This Row],[month]]-1,3)=0</f>
        <v>1</v>
      </c>
      <c r="K2719" t="b">
        <f>spx[[#This Row],[month]]&lt;&gt;I2718</f>
        <v>0</v>
      </c>
      <c r="L2719" s="8">
        <f>YEAR(spx[[#This Row],[Date]])</f>
        <v>2010</v>
      </c>
      <c r="M2719" s="8" cm="1">
        <f t="array" ref="M2719">_xlfn.IFS(spx[[#This Row],[month]]&lt;=3,1,spx[[#This Row],[month]]&lt;=6,2,spx[[#This Row],[month]]&lt;=9,3,spx[[#This Row],[month]]&lt;=12,4)</f>
        <v>4</v>
      </c>
    </row>
    <row r="2720" spans="1:13" x14ac:dyDescent="0.25">
      <c r="A2720" s="2">
        <v>40473</v>
      </c>
      <c r="B2720">
        <v>1180.5200199999999</v>
      </c>
      <c r="C2720">
        <v>1183.9300539999999</v>
      </c>
      <c r="D2720">
        <v>1178.98999</v>
      </c>
      <c r="E2720">
        <v>1183.079956</v>
      </c>
      <c r="F2720">
        <v>1183.079956</v>
      </c>
      <c r="G2720">
        <v>3177890000</v>
      </c>
      <c r="H2720">
        <f>DAY(spx[[#This Row],[Date]])</f>
        <v>22</v>
      </c>
      <c r="I2720" s="7">
        <f>MONTH(spx[[#This Row],[Date]])</f>
        <v>10</v>
      </c>
      <c r="J2720" t="b">
        <f>MOD(spx[[#This Row],[month]]-1,3)=0</f>
        <v>1</v>
      </c>
      <c r="K2720" t="b">
        <f>spx[[#This Row],[month]]&lt;&gt;I2719</f>
        <v>0</v>
      </c>
      <c r="L2720" s="8">
        <f>YEAR(spx[[#This Row],[Date]])</f>
        <v>2010</v>
      </c>
      <c r="M2720" s="8" cm="1">
        <f t="array" ref="M2720">_xlfn.IFS(spx[[#This Row],[month]]&lt;=3,1,spx[[#This Row],[month]]&lt;=6,2,spx[[#This Row],[month]]&lt;=9,3,spx[[#This Row],[month]]&lt;=12,4)</f>
        <v>4</v>
      </c>
    </row>
    <row r="2721" spans="1:13" x14ac:dyDescent="0.25">
      <c r="A2721" s="2">
        <v>40476</v>
      </c>
      <c r="B2721">
        <v>1184.73999</v>
      </c>
      <c r="C2721">
        <v>1196.1400149999999</v>
      </c>
      <c r="D2721">
        <v>1184.73999</v>
      </c>
      <c r="E2721">
        <v>1185.619995</v>
      </c>
      <c r="F2721">
        <v>1185.619995</v>
      </c>
      <c r="G2721">
        <v>4221380000</v>
      </c>
      <c r="H2721">
        <f>DAY(spx[[#This Row],[Date]])</f>
        <v>25</v>
      </c>
      <c r="I2721" s="7">
        <f>MONTH(spx[[#This Row],[Date]])</f>
        <v>10</v>
      </c>
      <c r="J2721" t="b">
        <f>MOD(spx[[#This Row],[month]]-1,3)=0</f>
        <v>1</v>
      </c>
      <c r="K2721" t="b">
        <f>spx[[#This Row],[month]]&lt;&gt;I2720</f>
        <v>0</v>
      </c>
      <c r="L2721" s="8">
        <f>YEAR(spx[[#This Row],[Date]])</f>
        <v>2010</v>
      </c>
      <c r="M2721" s="8" cm="1">
        <f t="array" ref="M2721">_xlfn.IFS(spx[[#This Row],[month]]&lt;=3,1,spx[[#This Row],[month]]&lt;=6,2,spx[[#This Row],[month]]&lt;=9,3,spx[[#This Row],[month]]&lt;=12,4)</f>
        <v>4</v>
      </c>
    </row>
    <row r="2722" spans="1:13" x14ac:dyDescent="0.25">
      <c r="A2722" s="2">
        <v>40477</v>
      </c>
      <c r="B2722">
        <v>1184.880005</v>
      </c>
      <c r="C2722">
        <v>1187.1099850000001</v>
      </c>
      <c r="D2722">
        <v>1177.719971</v>
      </c>
      <c r="E2722">
        <v>1185.6400149999999</v>
      </c>
      <c r="F2722">
        <v>1185.6400149999999</v>
      </c>
      <c r="G2722">
        <v>4203680000</v>
      </c>
      <c r="H2722">
        <f>DAY(spx[[#This Row],[Date]])</f>
        <v>26</v>
      </c>
      <c r="I2722" s="7">
        <f>MONTH(spx[[#This Row],[Date]])</f>
        <v>10</v>
      </c>
      <c r="J2722" t="b">
        <f>MOD(spx[[#This Row],[month]]-1,3)=0</f>
        <v>1</v>
      </c>
      <c r="K2722" t="b">
        <f>spx[[#This Row],[month]]&lt;&gt;I2721</f>
        <v>0</v>
      </c>
      <c r="L2722" s="8">
        <f>YEAR(spx[[#This Row],[Date]])</f>
        <v>2010</v>
      </c>
      <c r="M2722" s="8" cm="1">
        <f t="array" ref="M2722">_xlfn.IFS(spx[[#This Row],[month]]&lt;=3,1,spx[[#This Row],[month]]&lt;=6,2,spx[[#This Row],[month]]&lt;=9,3,spx[[#This Row],[month]]&lt;=12,4)</f>
        <v>4</v>
      </c>
    </row>
    <row r="2723" spans="1:13" x14ac:dyDescent="0.25">
      <c r="A2723" s="2">
        <v>40478</v>
      </c>
      <c r="B2723">
        <v>1183.839966</v>
      </c>
      <c r="C2723">
        <v>1183.839966</v>
      </c>
      <c r="D2723">
        <v>1171.6999510000001</v>
      </c>
      <c r="E2723">
        <v>1182.4499510000001</v>
      </c>
      <c r="F2723">
        <v>1182.4499510000001</v>
      </c>
      <c r="G2723">
        <v>4335670000</v>
      </c>
      <c r="H2723">
        <f>DAY(spx[[#This Row],[Date]])</f>
        <v>27</v>
      </c>
      <c r="I2723" s="7">
        <f>MONTH(spx[[#This Row],[Date]])</f>
        <v>10</v>
      </c>
      <c r="J2723" t="b">
        <f>MOD(spx[[#This Row],[month]]-1,3)=0</f>
        <v>1</v>
      </c>
      <c r="K2723" t="b">
        <f>spx[[#This Row],[month]]&lt;&gt;I2722</f>
        <v>0</v>
      </c>
      <c r="L2723" s="8">
        <f>YEAR(spx[[#This Row],[Date]])</f>
        <v>2010</v>
      </c>
      <c r="M2723" s="8" cm="1">
        <f t="array" ref="M2723">_xlfn.IFS(spx[[#This Row],[month]]&lt;=3,1,spx[[#This Row],[month]]&lt;=6,2,spx[[#This Row],[month]]&lt;=9,3,spx[[#This Row],[month]]&lt;=12,4)</f>
        <v>4</v>
      </c>
    </row>
    <row r="2724" spans="1:13" x14ac:dyDescent="0.25">
      <c r="A2724" s="2">
        <v>40479</v>
      </c>
      <c r="B2724">
        <v>1184.469971</v>
      </c>
      <c r="C2724">
        <v>1189.530029</v>
      </c>
      <c r="D2724">
        <v>1177.099976</v>
      </c>
      <c r="E2724">
        <v>1183.780029</v>
      </c>
      <c r="F2724">
        <v>1183.780029</v>
      </c>
      <c r="G2724">
        <v>4283460000</v>
      </c>
      <c r="H2724">
        <f>DAY(spx[[#This Row],[Date]])</f>
        <v>28</v>
      </c>
      <c r="I2724" s="7">
        <f>MONTH(spx[[#This Row],[Date]])</f>
        <v>10</v>
      </c>
      <c r="J2724" t="b">
        <f>MOD(spx[[#This Row],[month]]-1,3)=0</f>
        <v>1</v>
      </c>
      <c r="K2724" t="b">
        <f>spx[[#This Row],[month]]&lt;&gt;I2723</f>
        <v>0</v>
      </c>
      <c r="L2724" s="8">
        <f>YEAR(spx[[#This Row],[Date]])</f>
        <v>2010</v>
      </c>
      <c r="M2724" s="8" cm="1">
        <f t="array" ref="M2724">_xlfn.IFS(spx[[#This Row],[month]]&lt;=3,1,spx[[#This Row],[month]]&lt;=6,2,spx[[#This Row],[month]]&lt;=9,3,spx[[#This Row],[month]]&lt;=12,4)</f>
        <v>4</v>
      </c>
    </row>
    <row r="2725" spans="1:13" x14ac:dyDescent="0.25">
      <c r="A2725" s="2">
        <v>40480</v>
      </c>
      <c r="B2725">
        <v>1183.869995</v>
      </c>
      <c r="C2725">
        <v>1185.459961</v>
      </c>
      <c r="D2725">
        <v>1179.6999510000001</v>
      </c>
      <c r="E2725">
        <v>1183.26001</v>
      </c>
      <c r="F2725">
        <v>1183.26001</v>
      </c>
      <c r="G2725">
        <v>3537880000</v>
      </c>
      <c r="H2725">
        <f>DAY(spx[[#This Row],[Date]])</f>
        <v>29</v>
      </c>
      <c r="I2725" s="7">
        <f>MONTH(spx[[#This Row],[Date]])</f>
        <v>10</v>
      </c>
      <c r="J2725" t="b">
        <f>MOD(spx[[#This Row],[month]]-1,3)=0</f>
        <v>1</v>
      </c>
      <c r="K2725" t="b">
        <f>spx[[#This Row],[month]]&lt;&gt;I2724</f>
        <v>0</v>
      </c>
      <c r="L2725" s="8">
        <f>YEAR(spx[[#This Row],[Date]])</f>
        <v>2010</v>
      </c>
      <c r="M2725" s="8" cm="1">
        <f t="array" ref="M2725">_xlfn.IFS(spx[[#This Row],[month]]&lt;=3,1,spx[[#This Row],[month]]&lt;=6,2,spx[[#This Row],[month]]&lt;=9,3,spx[[#This Row],[month]]&lt;=12,4)</f>
        <v>4</v>
      </c>
    </row>
    <row r="2726" spans="1:13" x14ac:dyDescent="0.25">
      <c r="A2726" s="2">
        <v>40483</v>
      </c>
      <c r="B2726">
        <v>1185.709961</v>
      </c>
      <c r="C2726">
        <v>1195.8100589999999</v>
      </c>
      <c r="D2726">
        <v>1177.650024</v>
      </c>
      <c r="E2726">
        <v>1184.380005</v>
      </c>
      <c r="F2726">
        <v>1184.380005</v>
      </c>
      <c r="G2726">
        <v>4129180000</v>
      </c>
      <c r="H2726">
        <f>DAY(spx[[#This Row],[Date]])</f>
        <v>1</v>
      </c>
      <c r="I2726" s="7">
        <f>MONTH(spx[[#This Row],[Date]])</f>
        <v>11</v>
      </c>
      <c r="J2726" t="b">
        <f>MOD(spx[[#This Row],[month]]-1,3)=0</f>
        <v>0</v>
      </c>
      <c r="K2726" t="b">
        <f>spx[[#This Row],[month]]&lt;&gt;I2725</f>
        <v>1</v>
      </c>
      <c r="L2726" s="8">
        <f>YEAR(spx[[#This Row],[Date]])</f>
        <v>2010</v>
      </c>
      <c r="M2726" s="8" cm="1">
        <f t="array" ref="M2726">_xlfn.IFS(spx[[#This Row],[month]]&lt;=3,1,spx[[#This Row],[month]]&lt;=6,2,spx[[#This Row],[month]]&lt;=9,3,spx[[#This Row],[month]]&lt;=12,4)</f>
        <v>4</v>
      </c>
    </row>
    <row r="2727" spans="1:13" x14ac:dyDescent="0.25">
      <c r="A2727" s="2">
        <v>40484</v>
      </c>
      <c r="B2727">
        <v>1187.8599850000001</v>
      </c>
      <c r="C2727">
        <v>1195.880005</v>
      </c>
      <c r="D2727">
        <v>1187.8599850000001</v>
      </c>
      <c r="E2727">
        <v>1193.5699460000001</v>
      </c>
      <c r="F2727">
        <v>1193.5699460000001</v>
      </c>
      <c r="G2727">
        <v>3866200000</v>
      </c>
      <c r="H2727">
        <f>DAY(spx[[#This Row],[Date]])</f>
        <v>2</v>
      </c>
      <c r="I2727" s="7">
        <f>MONTH(spx[[#This Row],[Date]])</f>
        <v>11</v>
      </c>
      <c r="J2727" t="b">
        <f>MOD(spx[[#This Row],[month]]-1,3)=0</f>
        <v>0</v>
      </c>
      <c r="K2727" t="b">
        <f>spx[[#This Row],[month]]&lt;&gt;I2726</f>
        <v>0</v>
      </c>
      <c r="L2727" s="8">
        <f>YEAR(spx[[#This Row],[Date]])</f>
        <v>2010</v>
      </c>
      <c r="M2727" s="8" cm="1">
        <f t="array" ref="M2727">_xlfn.IFS(spx[[#This Row],[month]]&lt;=3,1,spx[[#This Row],[month]]&lt;=6,2,spx[[#This Row],[month]]&lt;=9,3,spx[[#This Row],[month]]&lt;=12,4)</f>
        <v>4</v>
      </c>
    </row>
    <row r="2728" spans="1:13" x14ac:dyDescent="0.25">
      <c r="A2728" s="2">
        <v>40485</v>
      </c>
      <c r="B2728">
        <v>1193.790039</v>
      </c>
      <c r="C2728">
        <v>1198.3000489999999</v>
      </c>
      <c r="D2728">
        <v>1183.5600589999999</v>
      </c>
      <c r="E2728">
        <v>1197.959961</v>
      </c>
      <c r="F2728">
        <v>1197.959961</v>
      </c>
      <c r="G2728">
        <v>4665480000</v>
      </c>
      <c r="H2728">
        <f>DAY(spx[[#This Row],[Date]])</f>
        <v>3</v>
      </c>
      <c r="I2728" s="7">
        <f>MONTH(spx[[#This Row],[Date]])</f>
        <v>11</v>
      </c>
      <c r="J2728" t="b">
        <f>MOD(spx[[#This Row],[month]]-1,3)=0</f>
        <v>0</v>
      </c>
      <c r="K2728" t="b">
        <f>spx[[#This Row],[month]]&lt;&gt;I2727</f>
        <v>0</v>
      </c>
      <c r="L2728" s="8">
        <f>YEAR(spx[[#This Row],[Date]])</f>
        <v>2010</v>
      </c>
      <c r="M2728" s="8" cm="1">
        <f t="array" ref="M2728">_xlfn.IFS(spx[[#This Row],[month]]&lt;=3,1,spx[[#This Row],[month]]&lt;=6,2,spx[[#This Row],[month]]&lt;=9,3,spx[[#This Row],[month]]&lt;=12,4)</f>
        <v>4</v>
      </c>
    </row>
    <row r="2729" spans="1:13" x14ac:dyDescent="0.25">
      <c r="A2729" s="2">
        <v>40486</v>
      </c>
      <c r="B2729">
        <v>1198.339966</v>
      </c>
      <c r="C2729">
        <v>1221.25</v>
      </c>
      <c r="D2729">
        <v>1198.339966</v>
      </c>
      <c r="E2729">
        <v>1221.0600589999999</v>
      </c>
      <c r="F2729">
        <v>1221.0600589999999</v>
      </c>
      <c r="G2729">
        <v>5695470000</v>
      </c>
      <c r="H2729">
        <f>DAY(spx[[#This Row],[Date]])</f>
        <v>4</v>
      </c>
      <c r="I2729" s="7">
        <f>MONTH(spx[[#This Row],[Date]])</f>
        <v>11</v>
      </c>
      <c r="J2729" t="b">
        <f>MOD(spx[[#This Row],[month]]-1,3)=0</f>
        <v>0</v>
      </c>
      <c r="K2729" t="b">
        <f>spx[[#This Row],[month]]&lt;&gt;I2728</f>
        <v>0</v>
      </c>
      <c r="L2729" s="8">
        <f>YEAR(spx[[#This Row],[Date]])</f>
        <v>2010</v>
      </c>
      <c r="M2729" s="8" cm="1">
        <f t="array" ref="M2729">_xlfn.IFS(spx[[#This Row],[month]]&lt;=3,1,spx[[#This Row],[month]]&lt;=6,2,spx[[#This Row],[month]]&lt;=9,3,spx[[#This Row],[month]]&lt;=12,4)</f>
        <v>4</v>
      </c>
    </row>
    <row r="2730" spans="1:13" x14ac:dyDescent="0.25">
      <c r="A2730" s="2">
        <v>40487</v>
      </c>
      <c r="B2730">
        <v>1221.1999510000001</v>
      </c>
      <c r="C2730">
        <v>1227.079956</v>
      </c>
      <c r="D2730">
        <v>1220.290039</v>
      </c>
      <c r="E2730">
        <v>1225.849976</v>
      </c>
      <c r="F2730">
        <v>1225.849976</v>
      </c>
      <c r="G2730">
        <v>5637460000</v>
      </c>
      <c r="H2730">
        <f>DAY(spx[[#This Row],[Date]])</f>
        <v>5</v>
      </c>
      <c r="I2730" s="7">
        <f>MONTH(spx[[#This Row],[Date]])</f>
        <v>11</v>
      </c>
      <c r="J2730" t="b">
        <f>MOD(spx[[#This Row],[month]]-1,3)=0</f>
        <v>0</v>
      </c>
      <c r="K2730" t="b">
        <f>spx[[#This Row],[month]]&lt;&gt;I2729</f>
        <v>0</v>
      </c>
      <c r="L2730" s="8">
        <f>YEAR(spx[[#This Row],[Date]])</f>
        <v>2010</v>
      </c>
      <c r="M2730" s="8" cm="1">
        <f t="array" ref="M2730">_xlfn.IFS(spx[[#This Row],[month]]&lt;=3,1,spx[[#This Row],[month]]&lt;=6,2,spx[[#This Row],[month]]&lt;=9,3,spx[[#This Row],[month]]&lt;=12,4)</f>
        <v>4</v>
      </c>
    </row>
    <row r="2731" spans="1:13" x14ac:dyDescent="0.25">
      <c r="A2731" s="2">
        <v>40490</v>
      </c>
      <c r="B2731">
        <v>1223.23999</v>
      </c>
      <c r="C2731">
        <v>1224.5699460000001</v>
      </c>
      <c r="D2731">
        <v>1217.5500489999999</v>
      </c>
      <c r="E2731">
        <v>1223.25</v>
      </c>
      <c r="F2731">
        <v>1223.25</v>
      </c>
      <c r="G2731">
        <v>3937230000</v>
      </c>
      <c r="H2731">
        <f>DAY(spx[[#This Row],[Date]])</f>
        <v>8</v>
      </c>
      <c r="I2731" s="7">
        <f>MONTH(spx[[#This Row],[Date]])</f>
        <v>11</v>
      </c>
      <c r="J2731" t="b">
        <f>MOD(spx[[#This Row],[month]]-1,3)=0</f>
        <v>0</v>
      </c>
      <c r="K2731" t="b">
        <f>spx[[#This Row],[month]]&lt;&gt;I2730</f>
        <v>0</v>
      </c>
      <c r="L2731" s="8">
        <f>YEAR(spx[[#This Row],[Date]])</f>
        <v>2010</v>
      </c>
      <c r="M2731" s="8" cm="1">
        <f t="array" ref="M2731">_xlfn.IFS(spx[[#This Row],[month]]&lt;=3,1,spx[[#This Row],[month]]&lt;=6,2,spx[[#This Row],[month]]&lt;=9,3,spx[[#This Row],[month]]&lt;=12,4)</f>
        <v>4</v>
      </c>
    </row>
    <row r="2732" spans="1:13" x14ac:dyDescent="0.25">
      <c r="A2732" s="2">
        <v>40491</v>
      </c>
      <c r="B2732">
        <v>1223.589966</v>
      </c>
      <c r="C2732">
        <v>1226.839966</v>
      </c>
      <c r="D2732">
        <v>1208.9399410000001</v>
      </c>
      <c r="E2732">
        <v>1213.400024</v>
      </c>
      <c r="F2732">
        <v>1213.400024</v>
      </c>
      <c r="G2732">
        <v>4848040000</v>
      </c>
      <c r="H2732">
        <f>DAY(spx[[#This Row],[Date]])</f>
        <v>9</v>
      </c>
      <c r="I2732" s="7">
        <f>MONTH(spx[[#This Row],[Date]])</f>
        <v>11</v>
      </c>
      <c r="J2732" t="b">
        <f>MOD(spx[[#This Row],[month]]-1,3)=0</f>
        <v>0</v>
      </c>
      <c r="K2732" t="b">
        <f>spx[[#This Row],[month]]&lt;&gt;I2731</f>
        <v>0</v>
      </c>
      <c r="L2732" s="8">
        <f>YEAR(spx[[#This Row],[Date]])</f>
        <v>2010</v>
      </c>
      <c r="M2732" s="8" cm="1">
        <f t="array" ref="M2732">_xlfn.IFS(spx[[#This Row],[month]]&lt;=3,1,spx[[#This Row],[month]]&lt;=6,2,spx[[#This Row],[month]]&lt;=9,3,spx[[#This Row],[month]]&lt;=12,4)</f>
        <v>4</v>
      </c>
    </row>
    <row r="2733" spans="1:13" x14ac:dyDescent="0.25">
      <c r="A2733" s="2">
        <v>40492</v>
      </c>
      <c r="B2733">
        <v>1213.1400149999999</v>
      </c>
      <c r="C2733">
        <v>1218.75</v>
      </c>
      <c r="D2733">
        <v>1204.329956</v>
      </c>
      <c r="E2733">
        <v>1218.709961</v>
      </c>
      <c r="F2733">
        <v>1218.709961</v>
      </c>
      <c r="G2733">
        <v>4561300000</v>
      </c>
      <c r="H2733">
        <f>DAY(spx[[#This Row],[Date]])</f>
        <v>10</v>
      </c>
      <c r="I2733" s="7">
        <f>MONTH(spx[[#This Row],[Date]])</f>
        <v>11</v>
      </c>
      <c r="J2733" t="b">
        <f>MOD(spx[[#This Row],[month]]-1,3)=0</f>
        <v>0</v>
      </c>
      <c r="K2733" t="b">
        <f>spx[[#This Row],[month]]&lt;&gt;I2732</f>
        <v>0</v>
      </c>
      <c r="L2733" s="8">
        <f>YEAR(spx[[#This Row],[Date]])</f>
        <v>2010</v>
      </c>
      <c r="M2733" s="8" cm="1">
        <f t="array" ref="M2733">_xlfn.IFS(spx[[#This Row],[month]]&lt;=3,1,spx[[#This Row],[month]]&lt;=6,2,spx[[#This Row],[month]]&lt;=9,3,spx[[#This Row],[month]]&lt;=12,4)</f>
        <v>4</v>
      </c>
    </row>
    <row r="2734" spans="1:13" x14ac:dyDescent="0.25">
      <c r="A2734" s="2">
        <v>40493</v>
      </c>
      <c r="B2734">
        <v>1213.040039</v>
      </c>
      <c r="C2734">
        <v>1215.4499510000001</v>
      </c>
      <c r="D2734">
        <v>1204.48999</v>
      </c>
      <c r="E2734">
        <v>1213.540039</v>
      </c>
      <c r="F2734">
        <v>1213.540039</v>
      </c>
      <c r="G2734">
        <v>3931120000</v>
      </c>
      <c r="H2734">
        <f>DAY(spx[[#This Row],[Date]])</f>
        <v>11</v>
      </c>
      <c r="I2734" s="7">
        <f>MONTH(spx[[#This Row],[Date]])</f>
        <v>11</v>
      </c>
      <c r="J2734" t="b">
        <f>MOD(spx[[#This Row],[month]]-1,3)=0</f>
        <v>0</v>
      </c>
      <c r="K2734" t="b">
        <f>spx[[#This Row],[month]]&lt;&gt;I2733</f>
        <v>0</v>
      </c>
      <c r="L2734" s="8">
        <f>YEAR(spx[[#This Row],[Date]])</f>
        <v>2010</v>
      </c>
      <c r="M2734" s="8" cm="1">
        <f t="array" ref="M2734">_xlfn.IFS(spx[[#This Row],[month]]&lt;=3,1,spx[[#This Row],[month]]&lt;=6,2,spx[[#This Row],[month]]&lt;=9,3,spx[[#This Row],[month]]&lt;=12,4)</f>
        <v>4</v>
      </c>
    </row>
    <row r="2735" spans="1:13" x14ac:dyDescent="0.25">
      <c r="A2735" s="2">
        <v>40494</v>
      </c>
      <c r="B2735">
        <v>1209.0699460000001</v>
      </c>
      <c r="C2735">
        <v>1210.5</v>
      </c>
      <c r="D2735">
        <v>1194.079956</v>
      </c>
      <c r="E2735">
        <v>1199.209961</v>
      </c>
      <c r="F2735">
        <v>1199.209961</v>
      </c>
      <c r="G2735">
        <v>4213620000</v>
      </c>
      <c r="H2735">
        <f>DAY(spx[[#This Row],[Date]])</f>
        <v>12</v>
      </c>
      <c r="I2735" s="7">
        <f>MONTH(spx[[#This Row],[Date]])</f>
        <v>11</v>
      </c>
      <c r="J2735" t="b">
        <f>MOD(spx[[#This Row],[month]]-1,3)=0</f>
        <v>0</v>
      </c>
      <c r="K2735" t="b">
        <f>spx[[#This Row],[month]]&lt;&gt;I2734</f>
        <v>0</v>
      </c>
      <c r="L2735" s="8">
        <f>YEAR(spx[[#This Row],[Date]])</f>
        <v>2010</v>
      </c>
      <c r="M2735" s="8" cm="1">
        <f t="array" ref="M2735">_xlfn.IFS(spx[[#This Row],[month]]&lt;=3,1,spx[[#This Row],[month]]&lt;=6,2,spx[[#This Row],[month]]&lt;=9,3,spx[[#This Row],[month]]&lt;=12,4)</f>
        <v>4</v>
      </c>
    </row>
    <row r="2736" spans="1:13" x14ac:dyDescent="0.25">
      <c r="A2736" s="2">
        <v>40497</v>
      </c>
      <c r="B2736">
        <v>1200.4399410000001</v>
      </c>
      <c r="C2736">
        <v>1207.4300539999999</v>
      </c>
      <c r="D2736">
        <v>1197.150024</v>
      </c>
      <c r="E2736">
        <v>1197.75</v>
      </c>
      <c r="F2736">
        <v>1197.75</v>
      </c>
      <c r="G2736">
        <v>3503370000</v>
      </c>
      <c r="H2736">
        <f>DAY(spx[[#This Row],[Date]])</f>
        <v>15</v>
      </c>
      <c r="I2736" s="7">
        <f>MONTH(spx[[#This Row],[Date]])</f>
        <v>11</v>
      </c>
      <c r="J2736" t="b">
        <f>MOD(spx[[#This Row],[month]]-1,3)=0</f>
        <v>0</v>
      </c>
      <c r="K2736" t="b">
        <f>spx[[#This Row],[month]]&lt;&gt;I2735</f>
        <v>0</v>
      </c>
      <c r="L2736" s="8">
        <f>YEAR(spx[[#This Row],[Date]])</f>
        <v>2010</v>
      </c>
      <c r="M2736" s="8" cm="1">
        <f t="array" ref="M2736">_xlfn.IFS(spx[[#This Row],[month]]&lt;=3,1,spx[[#This Row],[month]]&lt;=6,2,spx[[#This Row],[month]]&lt;=9,3,spx[[#This Row],[month]]&lt;=12,4)</f>
        <v>4</v>
      </c>
    </row>
    <row r="2737" spans="1:13" x14ac:dyDescent="0.25">
      <c r="A2737" s="2">
        <v>40498</v>
      </c>
      <c r="B2737">
        <v>1194.790039</v>
      </c>
      <c r="C2737">
        <v>1194.790039</v>
      </c>
      <c r="D2737">
        <v>1173</v>
      </c>
      <c r="E2737">
        <v>1178.339966</v>
      </c>
      <c r="F2737">
        <v>1178.339966</v>
      </c>
      <c r="G2737">
        <v>5116380000</v>
      </c>
      <c r="H2737">
        <f>DAY(spx[[#This Row],[Date]])</f>
        <v>16</v>
      </c>
      <c r="I2737" s="7">
        <f>MONTH(spx[[#This Row],[Date]])</f>
        <v>11</v>
      </c>
      <c r="J2737" t="b">
        <f>MOD(spx[[#This Row],[month]]-1,3)=0</f>
        <v>0</v>
      </c>
      <c r="K2737" t="b">
        <f>spx[[#This Row],[month]]&lt;&gt;I2736</f>
        <v>0</v>
      </c>
      <c r="L2737" s="8">
        <f>YEAR(spx[[#This Row],[Date]])</f>
        <v>2010</v>
      </c>
      <c r="M2737" s="8" cm="1">
        <f t="array" ref="M2737">_xlfn.IFS(spx[[#This Row],[month]]&lt;=3,1,spx[[#This Row],[month]]&lt;=6,2,spx[[#This Row],[month]]&lt;=9,3,spx[[#This Row],[month]]&lt;=12,4)</f>
        <v>4</v>
      </c>
    </row>
    <row r="2738" spans="1:13" x14ac:dyDescent="0.25">
      <c r="A2738" s="2">
        <v>40499</v>
      </c>
      <c r="B2738">
        <v>1178.329956</v>
      </c>
      <c r="C2738">
        <v>1183.5600589999999</v>
      </c>
      <c r="D2738">
        <v>1175.8199460000001</v>
      </c>
      <c r="E2738">
        <v>1178.589966</v>
      </c>
      <c r="F2738">
        <v>1178.589966</v>
      </c>
      <c r="G2738">
        <v>3904780000</v>
      </c>
      <c r="H2738">
        <f>DAY(spx[[#This Row],[Date]])</f>
        <v>17</v>
      </c>
      <c r="I2738" s="7">
        <f>MONTH(spx[[#This Row],[Date]])</f>
        <v>11</v>
      </c>
      <c r="J2738" t="b">
        <f>MOD(spx[[#This Row],[month]]-1,3)=0</f>
        <v>0</v>
      </c>
      <c r="K2738" t="b">
        <f>spx[[#This Row],[month]]&lt;&gt;I2737</f>
        <v>0</v>
      </c>
      <c r="L2738" s="8">
        <f>YEAR(spx[[#This Row],[Date]])</f>
        <v>2010</v>
      </c>
      <c r="M2738" s="8" cm="1">
        <f t="array" ref="M2738">_xlfn.IFS(spx[[#This Row],[month]]&lt;=3,1,spx[[#This Row],[month]]&lt;=6,2,spx[[#This Row],[month]]&lt;=9,3,spx[[#This Row],[month]]&lt;=12,4)</f>
        <v>4</v>
      </c>
    </row>
    <row r="2739" spans="1:13" x14ac:dyDescent="0.25">
      <c r="A2739" s="2">
        <v>40500</v>
      </c>
      <c r="B2739">
        <v>1183.75</v>
      </c>
      <c r="C2739">
        <v>1200.290039</v>
      </c>
      <c r="D2739">
        <v>1183.75</v>
      </c>
      <c r="E2739">
        <v>1196.6899410000001</v>
      </c>
      <c r="F2739">
        <v>1196.6899410000001</v>
      </c>
      <c r="G2739">
        <v>4687260000</v>
      </c>
      <c r="H2739">
        <f>DAY(spx[[#This Row],[Date]])</f>
        <v>18</v>
      </c>
      <c r="I2739" s="7">
        <f>MONTH(spx[[#This Row],[Date]])</f>
        <v>11</v>
      </c>
      <c r="J2739" t="b">
        <f>MOD(spx[[#This Row],[month]]-1,3)=0</f>
        <v>0</v>
      </c>
      <c r="K2739" t="b">
        <f>spx[[#This Row],[month]]&lt;&gt;I2738</f>
        <v>0</v>
      </c>
      <c r="L2739" s="8">
        <f>YEAR(spx[[#This Row],[Date]])</f>
        <v>2010</v>
      </c>
      <c r="M2739" s="8" cm="1">
        <f t="array" ref="M2739">_xlfn.IFS(spx[[#This Row],[month]]&lt;=3,1,spx[[#This Row],[month]]&lt;=6,2,spx[[#This Row],[month]]&lt;=9,3,spx[[#This Row],[month]]&lt;=12,4)</f>
        <v>4</v>
      </c>
    </row>
    <row r="2740" spans="1:13" x14ac:dyDescent="0.25">
      <c r="A2740" s="2">
        <v>40501</v>
      </c>
      <c r="B2740">
        <v>1196.119995</v>
      </c>
      <c r="C2740">
        <v>1199.969971</v>
      </c>
      <c r="D2740">
        <v>1189.4399410000001</v>
      </c>
      <c r="E2740">
        <v>1199.7299800000001</v>
      </c>
      <c r="F2740">
        <v>1199.7299800000001</v>
      </c>
      <c r="G2740">
        <v>3675390000</v>
      </c>
      <c r="H2740">
        <f>DAY(spx[[#This Row],[Date]])</f>
        <v>19</v>
      </c>
      <c r="I2740" s="7">
        <f>MONTH(spx[[#This Row],[Date]])</f>
        <v>11</v>
      </c>
      <c r="J2740" t="b">
        <f>MOD(spx[[#This Row],[month]]-1,3)=0</f>
        <v>0</v>
      </c>
      <c r="K2740" t="b">
        <f>spx[[#This Row],[month]]&lt;&gt;I2739</f>
        <v>0</v>
      </c>
      <c r="L2740" s="8">
        <f>YEAR(spx[[#This Row],[Date]])</f>
        <v>2010</v>
      </c>
      <c r="M2740" s="8" cm="1">
        <f t="array" ref="M2740">_xlfn.IFS(spx[[#This Row],[month]]&lt;=3,1,spx[[#This Row],[month]]&lt;=6,2,spx[[#This Row],[month]]&lt;=9,3,spx[[#This Row],[month]]&lt;=12,4)</f>
        <v>4</v>
      </c>
    </row>
    <row r="2741" spans="1:13" x14ac:dyDescent="0.25">
      <c r="A2741" s="2">
        <v>40504</v>
      </c>
      <c r="B2741">
        <v>1198.0699460000001</v>
      </c>
      <c r="C2741">
        <v>1198.9399410000001</v>
      </c>
      <c r="D2741">
        <v>1184.579956</v>
      </c>
      <c r="E2741">
        <v>1197.839966</v>
      </c>
      <c r="F2741">
        <v>1197.839966</v>
      </c>
      <c r="G2741">
        <v>3689500000</v>
      </c>
      <c r="H2741">
        <f>DAY(spx[[#This Row],[Date]])</f>
        <v>22</v>
      </c>
      <c r="I2741" s="7">
        <f>MONTH(spx[[#This Row],[Date]])</f>
        <v>11</v>
      </c>
      <c r="J2741" t="b">
        <f>MOD(spx[[#This Row],[month]]-1,3)=0</f>
        <v>0</v>
      </c>
      <c r="K2741" t="b">
        <f>spx[[#This Row],[month]]&lt;&gt;I2740</f>
        <v>0</v>
      </c>
      <c r="L2741" s="8">
        <f>YEAR(spx[[#This Row],[Date]])</f>
        <v>2010</v>
      </c>
      <c r="M2741" s="8" cm="1">
        <f t="array" ref="M2741">_xlfn.IFS(spx[[#This Row],[month]]&lt;=3,1,spx[[#This Row],[month]]&lt;=6,2,spx[[#This Row],[month]]&lt;=9,3,spx[[#This Row],[month]]&lt;=12,4)</f>
        <v>4</v>
      </c>
    </row>
    <row r="2742" spans="1:13" x14ac:dyDescent="0.25">
      <c r="A2742" s="2">
        <v>40505</v>
      </c>
      <c r="B2742">
        <v>1192.51001</v>
      </c>
      <c r="C2742">
        <v>1192.51001</v>
      </c>
      <c r="D2742">
        <v>1176.910034</v>
      </c>
      <c r="E2742">
        <v>1180.7299800000001</v>
      </c>
      <c r="F2742">
        <v>1180.7299800000001</v>
      </c>
      <c r="G2742">
        <v>4133070000</v>
      </c>
      <c r="H2742">
        <f>DAY(spx[[#This Row],[Date]])</f>
        <v>23</v>
      </c>
      <c r="I2742" s="7">
        <f>MONTH(spx[[#This Row],[Date]])</f>
        <v>11</v>
      </c>
      <c r="J2742" t="b">
        <f>MOD(spx[[#This Row],[month]]-1,3)=0</f>
        <v>0</v>
      </c>
      <c r="K2742" t="b">
        <f>spx[[#This Row],[month]]&lt;&gt;I2741</f>
        <v>0</v>
      </c>
      <c r="L2742" s="8">
        <f>YEAR(spx[[#This Row],[Date]])</f>
        <v>2010</v>
      </c>
      <c r="M2742" s="8" cm="1">
        <f t="array" ref="M2742">_xlfn.IFS(spx[[#This Row],[month]]&lt;=3,1,spx[[#This Row],[month]]&lt;=6,2,spx[[#This Row],[month]]&lt;=9,3,spx[[#This Row],[month]]&lt;=12,4)</f>
        <v>4</v>
      </c>
    </row>
    <row r="2743" spans="1:13" x14ac:dyDescent="0.25">
      <c r="A2743" s="2">
        <v>40506</v>
      </c>
      <c r="B2743">
        <v>1183.6999510000001</v>
      </c>
      <c r="C2743">
        <v>1198.619995</v>
      </c>
      <c r="D2743">
        <v>1183.6999510000001</v>
      </c>
      <c r="E2743">
        <v>1198.349976</v>
      </c>
      <c r="F2743">
        <v>1198.349976</v>
      </c>
      <c r="G2743">
        <v>3384250000</v>
      </c>
      <c r="H2743">
        <f>DAY(spx[[#This Row],[Date]])</f>
        <v>24</v>
      </c>
      <c r="I2743" s="7">
        <f>MONTH(spx[[#This Row],[Date]])</f>
        <v>11</v>
      </c>
      <c r="J2743" t="b">
        <f>MOD(spx[[#This Row],[month]]-1,3)=0</f>
        <v>0</v>
      </c>
      <c r="K2743" t="b">
        <f>spx[[#This Row],[month]]&lt;&gt;I2742</f>
        <v>0</v>
      </c>
      <c r="L2743" s="8">
        <f>YEAR(spx[[#This Row],[Date]])</f>
        <v>2010</v>
      </c>
      <c r="M2743" s="8" cm="1">
        <f t="array" ref="M2743">_xlfn.IFS(spx[[#This Row],[month]]&lt;=3,1,spx[[#This Row],[month]]&lt;=6,2,spx[[#This Row],[month]]&lt;=9,3,spx[[#This Row],[month]]&lt;=12,4)</f>
        <v>4</v>
      </c>
    </row>
    <row r="2744" spans="1:13" x14ac:dyDescent="0.25">
      <c r="A2744" s="2">
        <v>40508</v>
      </c>
      <c r="B2744">
        <v>1194.160034</v>
      </c>
      <c r="C2744">
        <v>1194.160034</v>
      </c>
      <c r="D2744">
        <v>1186.9300539999999</v>
      </c>
      <c r="E2744">
        <v>1189.400024</v>
      </c>
      <c r="F2744">
        <v>1189.400024</v>
      </c>
      <c r="G2744">
        <v>1613820000</v>
      </c>
      <c r="H2744">
        <f>DAY(spx[[#This Row],[Date]])</f>
        <v>26</v>
      </c>
      <c r="I2744" s="7">
        <f>MONTH(spx[[#This Row],[Date]])</f>
        <v>11</v>
      </c>
      <c r="J2744" t="b">
        <f>MOD(spx[[#This Row],[month]]-1,3)=0</f>
        <v>0</v>
      </c>
      <c r="K2744" t="b">
        <f>spx[[#This Row],[month]]&lt;&gt;I2743</f>
        <v>0</v>
      </c>
      <c r="L2744" s="8">
        <f>YEAR(spx[[#This Row],[Date]])</f>
        <v>2010</v>
      </c>
      <c r="M2744" s="8" cm="1">
        <f t="array" ref="M2744">_xlfn.IFS(spx[[#This Row],[month]]&lt;=3,1,spx[[#This Row],[month]]&lt;=6,2,spx[[#This Row],[month]]&lt;=9,3,spx[[#This Row],[month]]&lt;=12,4)</f>
        <v>4</v>
      </c>
    </row>
    <row r="2745" spans="1:13" x14ac:dyDescent="0.25">
      <c r="A2745" s="2">
        <v>40511</v>
      </c>
      <c r="B2745">
        <v>1189.079956</v>
      </c>
      <c r="C2745">
        <v>1190.339966</v>
      </c>
      <c r="D2745">
        <v>1173.6400149999999</v>
      </c>
      <c r="E2745">
        <v>1187.76001</v>
      </c>
      <c r="F2745">
        <v>1187.76001</v>
      </c>
      <c r="G2745">
        <v>3673450000</v>
      </c>
      <c r="H2745">
        <f>DAY(spx[[#This Row],[Date]])</f>
        <v>29</v>
      </c>
      <c r="I2745" s="7">
        <f>MONTH(spx[[#This Row],[Date]])</f>
        <v>11</v>
      </c>
      <c r="J2745" t="b">
        <f>MOD(spx[[#This Row],[month]]-1,3)=0</f>
        <v>0</v>
      </c>
      <c r="K2745" t="b">
        <f>spx[[#This Row],[month]]&lt;&gt;I2744</f>
        <v>0</v>
      </c>
      <c r="L2745" s="8">
        <f>YEAR(spx[[#This Row],[Date]])</f>
        <v>2010</v>
      </c>
      <c r="M2745" s="8" cm="1">
        <f t="array" ref="M2745">_xlfn.IFS(spx[[#This Row],[month]]&lt;=3,1,spx[[#This Row],[month]]&lt;=6,2,spx[[#This Row],[month]]&lt;=9,3,spx[[#This Row],[month]]&lt;=12,4)</f>
        <v>4</v>
      </c>
    </row>
    <row r="2746" spans="1:13" x14ac:dyDescent="0.25">
      <c r="A2746" s="2">
        <v>40512</v>
      </c>
      <c r="B2746">
        <v>1182.959961</v>
      </c>
      <c r="C2746">
        <v>1187.400024</v>
      </c>
      <c r="D2746">
        <v>1174.1400149999999</v>
      </c>
      <c r="E2746">
        <v>1180.5500489999999</v>
      </c>
      <c r="F2746">
        <v>1180.5500489999999</v>
      </c>
      <c r="G2746">
        <v>4284700000</v>
      </c>
      <c r="H2746">
        <f>DAY(spx[[#This Row],[Date]])</f>
        <v>30</v>
      </c>
      <c r="I2746" s="7">
        <f>MONTH(spx[[#This Row],[Date]])</f>
        <v>11</v>
      </c>
      <c r="J2746" t="b">
        <f>MOD(spx[[#This Row],[month]]-1,3)=0</f>
        <v>0</v>
      </c>
      <c r="K2746" t="b">
        <f>spx[[#This Row],[month]]&lt;&gt;I2745</f>
        <v>0</v>
      </c>
      <c r="L2746" s="8">
        <f>YEAR(spx[[#This Row],[Date]])</f>
        <v>2010</v>
      </c>
      <c r="M2746" s="8" cm="1">
        <f t="array" ref="M2746">_xlfn.IFS(spx[[#This Row],[month]]&lt;=3,1,spx[[#This Row],[month]]&lt;=6,2,spx[[#This Row],[month]]&lt;=9,3,spx[[#This Row],[month]]&lt;=12,4)</f>
        <v>4</v>
      </c>
    </row>
    <row r="2747" spans="1:13" x14ac:dyDescent="0.25">
      <c r="A2747" s="2">
        <v>40513</v>
      </c>
      <c r="B2747">
        <v>1186.599976</v>
      </c>
      <c r="C2747">
        <v>1207.6099850000001</v>
      </c>
      <c r="D2747">
        <v>1186.599976</v>
      </c>
      <c r="E2747">
        <v>1206.0699460000001</v>
      </c>
      <c r="F2747">
        <v>1206.0699460000001</v>
      </c>
      <c r="G2747">
        <v>4548110000</v>
      </c>
      <c r="H2747">
        <f>DAY(spx[[#This Row],[Date]])</f>
        <v>1</v>
      </c>
      <c r="I2747" s="7">
        <f>MONTH(spx[[#This Row],[Date]])</f>
        <v>12</v>
      </c>
      <c r="J2747" t="b">
        <f>MOD(spx[[#This Row],[month]]-1,3)=0</f>
        <v>0</v>
      </c>
      <c r="K2747" t="b">
        <f>spx[[#This Row],[month]]&lt;&gt;I2746</f>
        <v>1</v>
      </c>
      <c r="L2747" s="8">
        <f>YEAR(spx[[#This Row],[Date]])</f>
        <v>2010</v>
      </c>
      <c r="M2747" s="8" cm="1">
        <f t="array" ref="M2747">_xlfn.IFS(spx[[#This Row],[month]]&lt;=3,1,spx[[#This Row],[month]]&lt;=6,2,spx[[#This Row],[month]]&lt;=9,3,spx[[#This Row],[month]]&lt;=12,4)</f>
        <v>4</v>
      </c>
    </row>
    <row r="2748" spans="1:13" x14ac:dyDescent="0.25">
      <c r="A2748" s="2">
        <v>40514</v>
      </c>
      <c r="B2748">
        <v>1206.8100589999999</v>
      </c>
      <c r="C2748">
        <v>1221.8900149999999</v>
      </c>
      <c r="D2748">
        <v>1206.8100589999999</v>
      </c>
      <c r="E2748">
        <v>1221.530029</v>
      </c>
      <c r="F2748">
        <v>1221.530029</v>
      </c>
      <c r="G2748">
        <v>4970800000</v>
      </c>
      <c r="H2748">
        <f>DAY(spx[[#This Row],[Date]])</f>
        <v>2</v>
      </c>
      <c r="I2748" s="7">
        <f>MONTH(spx[[#This Row],[Date]])</f>
        <v>12</v>
      </c>
      <c r="J2748" t="b">
        <f>MOD(spx[[#This Row],[month]]-1,3)=0</f>
        <v>0</v>
      </c>
      <c r="K2748" t="b">
        <f>spx[[#This Row],[month]]&lt;&gt;I2747</f>
        <v>0</v>
      </c>
      <c r="L2748" s="8">
        <f>YEAR(spx[[#This Row],[Date]])</f>
        <v>2010</v>
      </c>
      <c r="M2748" s="8" cm="1">
        <f t="array" ref="M2748">_xlfn.IFS(spx[[#This Row],[month]]&lt;=3,1,spx[[#This Row],[month]]&lt;=6,2,spx[[#This Row],[month]]&lt;=9,3,spx[[#This Row],[month]]&lt;=12,4)</f>
        <v>4</v>
      </c>
    </row>
    <row r="2749" spans="1:13" x14ac:dyDescent="0.25">
      <c r="A2749" s="2">
        <v>40515</v>
      </c>
      <c r="B2749">
        <v>1219.9300539999999</v>
      </c>
      <c r="C2749">
        <v>1225.5699460000001</v>
      </c>
      <c r="D2749">
        <v>1216.8199460000001</v>
      </c>
      <c r="E2749">
        <v>1224.709961</v>
      </c>
      <c r="F2749">
        <v>1224.709961</v>
      </c>
      <c r="G2749">
        <v>3735780000</v>
      </c>
      <c r="H2749">
        <f>DAY(spx[[#This Row],[Date]])</f>
        <v>3</v>
      </c>
      <c r="I2749" s="7">
        <f>MONTH(spx[[#This Row],[Date]])</f>
        <v>12</v>
      </c>
      <c r="J2749" t="b">
        <f>MOD(spx[[#This Row],[month]]-1,3)=0</f>
        <v>0</v>
      </c>
      <c r="K2749" t="b">
        <f>spx[[#This Row],[month]]&lt;&gt;I2748</f>
        <v>0</v>
      </c>
      <c r="L2749" s="8">
        <f>YEAR(spx[[#This Row],[Date]])</f>
        <v>2010</v>
      </c>
      <c r="M2749" s="8" cm="1">
        <f t="array" ref="M2749">_xlfn.IFS(spx[[#This Row],[month]]&lt;=3,1,spx[[#This Row],[month]]&lt;=6,2,spx[[#This Row],[month]]&lt;=9,3,spx[[#This Row],[month]]&lt;=12,4)</f>
        <v>4</v>
      </c>
    </row>
    <row r="2750" spans="1:13" x14ac:dyDescent="0.25">
      <c r="A2750" s="2">
        <v>40518</v>
      </c>
      <c r="B2750">
        <v>1223.869995</v>
      </c>
      <c r="C2750">
        <v>1225.8000489999999</v>
      </c>
      <c r="D2750">
        <v>1220.670044</v>
      </c>
      <c r="E2750">
        <v>1223.119995</v>
      </c>
      <c r="F2750">
        <v>1223.119995</v>
      </c>
      <c r="G2750">
        <v>3527370000</v>
      </c>
      <c r="H2750">
        <f>DAY(spx[[#This Row],[Date]])</f>
        <v>6</v>
      </c>
      <c r="I2750" s="7">
        <f>MONTH(spx[[#This Row],[Date]])</f>
        <v>12</v>
      </c>
      <c r="J2750" t="b">
        <f>MOD(spx[[#This Row],[month]]-1,3)=0</f>
        <v>0</v>
      </c>
      <c r="K2750" t="b">
        <f>spx[[#This Row],[month]]&lt;&gt;I2749</f>
        <v>0</v>
      </c>
      <c r="L2750" s="8">
        <f>YEAR(spx[[#This Row],[Date]])</f>
        <v>2010</v>
      </c>
      <c r="M2750" s="8" cm="1">
        <f t="array" ref="M2750">_xlfn.IFS(spx[[#This Row],[month]]&lt;=3,1,spx[[#This Row],[month]]&lt;=6,2,spx[[#This Row],[month]]&lt;=9,3,spx[[#This Row],[month]]&lt;=12,4)</f>
        <v>4</v>
      </c>
    </row>
    <row r="2751" spans="1:13" x14ac:dyDescent="0.25">
      <c r="A2751" s="2">
        <v>40519</v>
      </c>
      <c r="B2751">
        <v>1227.25</v>
      </c>
      <c r="C2751">
        <v>1235.0500489999999</v>
      </c>
      <c r="D2751">
        <v>1223.25</v>
      </c>
      <c r="E2751">
        <v>1223.75</v>
      </c>
      <c r="F2751">
        <v>1223.75</v>
      </c>
      <c r="G2751">
        <v>6970630000</v>
      </c>
      <c r="H2751">
        <f>DAY(spx[[#This Row],[Date]])</f>
        <v>7</v>
      </c>
      <c r="I2751" s="7">
        <f>MONTH(spx[[#This Row],[Date]])</f>
        <v>12</v>
      </c>
      <c r="J2751" t="b">
        <f>MOD(spx[[#This Row],[month]]-1,3)=0</f>
        <v>0</v>
      </c>
      <c r="K2751" t="b">
        <f>spx[[#This Row],[month]]&lt;&gt;I2750</f>
        <v>0</v>
      </c>
      <c r="L2751" s="8">
        <f>YEAR(spx[[#This Row],[Date]])</f>
        <v>2010</v>
      </c>
      <c r="M2751" s="8" cm="1">
        <f t="array" ref="M2751">_xlfn.IFS(spx[[#This Row],[month]]&lt;=3,1,spx[[#This Row],[month]]&lt;=6,2,spx[[#This Row],[month]]&lt;=9,3,spx[[#This Row],[month]]&lt;=12,4)</f>
        <v>4</v>
      </c>
    </row>
    <row r="2752" spans="1:13" x14ac:dyDescent="0.25">
      <c r="A2752" s="2">
        <v>40520</v>
      </c>
      <c r="B2752">
        <v>1225.0200199999999</v>
      </c>
      <c r="C2752">
        <v>1228.9300539999999</v>
      </c>
      <c r="D2752">
        <v>1219.5</v>
      </c>
      <c r="E2752">
        <v>1228.280029</v>
      </c>
      <c r="F2752">
        <v>1228.280029</v>
      </c>
      <c r="G2752">
        <v>4607590000</v>
      </c>
      <c r="H2752">
        <f>DAY(spx[[#This Row],[Date]])</f>
        <v>8</v>
      </c>
      <c r="I2752" s="7">
        <f>MONTH(spx[[#This Row],[Date]])</f>
        <v>12</v>
      </c>
      <c r="J2752" t="b">
        <f>MOD(spx[[#This Row],[month]]-1,3)=0</f>
        <v>0</v>
      </c>
      <c r="K2752" t="b">
        <f>spx[[#This Row],[month]]&lt;&gt;I2751</f>
        <v>0</v>
      </c>
      <c r="L2752" s="8">
        <f>YEAR(spx[[#This Row],[Date]])</f>
        <v>2010</v>
      </c>
      <c r="M2752" s="8" cm="1">
        <f t="array" ref="M2752">_xlfn.IFS(spx[[#This Row],[month]]&lt;=3,1,spx[[#This Row],[month]]&lt;=6,2,spx[[#This Row],[month]]&lt;=9,3,spx[[#This Row],[month]]&lt;=12,4)</f>
        <v>4</v>
      </c>
    </row>
    <row r="2753" spans="1:13" x14ac:dyDescent="0.25">
      <c r="A2753" s="2">
        <v>40521</v>
      </c>
      <c r="B2753">
        <v>1230.1400149999999</v>
      </c>
      <c r="C2753">
        <v>1234.709961</v>
      </c>
      <c r="D2753">
        <v>1226.849976</v>
      </c>
      <c r="E2753">
        <v>1233</v>
      </c>
      <c r="F2753">
        <v>1233</v>
      </c>
      <c r="G2753">
        <v>4522510000</v>
      </c>
      <c r="H2753">
        <f>DAY(spx[[#This Row],[Date]])</f>
        <v>9</v>
      </c>
      <c r="I2753" s="7">
        <f>MONTH(spx[[#This Row],[Date]])</f>
        <v>12</v>
      </c>
      <c r="J2753" t="b">
        <f>MOD(spx[[#This Row],[month]]-1,3)=0</f>
        <v>0</v>
      </c>
      <c r="K2753" t="b">
        <f>spx[[#This Row],[month]]&lt;&gt;I2752</f>
        <v>0</v>
      </c>
      <c r="L2753" s="8">
        <f>YEAR(spx[[#This Row],[Date]])</f>
        <v>2010</v>
      </c>
      <c r="M2753" s="8" cm="1">
        <f t="array" ref="M2753">_xlfn.IFS(spx[[#This Row],[month]]&lt;=3,1,spx[[#This Row],[month]]&lt;=6,2,spx[[#This Row],[month]]&lt;=9,3,spx[[#This Row],[month]]&lt;=12,4)</f>
        <v>4</v>
      </c>
    </row>
    <row r="2754" spans="1:13" x14ac:dyDescent="0.25">
      <c r="A2754" s="2">
        <v>40522</v>
      </c>
      <c r="B2754">
        <v>1233.849976</v>
      </c>
      <c r="C2754">
        <v>1240.400024</v>
      </c>
      <c r="D2754">
        <v>1232.579956</v>
      </c>
      <c r="E2754">
        <v>1240.400024</v>
      </c>
      <c r="F2754">
        <v>1240.400024</v>
      </c>
      <c r="G2754">
        <v>4547310000</v>
      </c>
      <c r="H2754">
        <f>DAY(spx[[#This Row],[Date]])</f>
        <v>10</v>
      </c>
      <c r="I2754" s="7">
        <f>MONTH(spx[[#This Row],[Date]])</f>
        <v>12</v>
      </c>
      <c r="J2754" t="b">
        <f>MOD(spx[[#This Row],[month]]-1,3)=0</f>
        <v>0</v>
      </c>
      <c r="K2754" t="b">
        <f>spx[[#This Row],[month]]&lt;&gt;I2753</f>
        <v>0</v>
      </c>
      <c r="L2754" s="8">
        <f>YEAR(spx[[#This Row],[Date]])</f>
        <v>2010</v>
      </c>
      <c r="M2754" s="8" cm="1">
        <f t="array" ref="M2754">_xlfn.IFS(spx[[#This Row],[month]]&lt;=3,1,spx[[#This Row],[month]]&lt;=6,2,spx[[#This Row],[month]]&lt;=9,3,spx[[#This Row],[month]]&lt;=12,4)</f>
        <v>4</v>
      </c>
    </row>
    <row r="2755" spans="1:13" x14ac:dyDescent="0.25">
      <c r="A2755" s="2">
        <v>40525</v>
      </c>
      <c r="B2755">
        <v>1242.5200199999999</v>
      </c>
      <c r="C2755">
        <v>1246.7299800000001</v>
      </c>
      <c r="D2755">
        <v>1240.339966</v>
      </c>
      <c r="E2755">
        <v>1240.459961</v>
      </c>
      <c r="F2755">
        <v>1240.459961</v>
      </c>
      <c r="G2755">
        <v>4361240000</v>
      </c>
      <c r="H2755">
        <f>DAY(spx[[#This Row],[Date]])</f>
        <v>13</v>
      </c>
      <c r="I2755" s="7">
        <f>MONTH(spx[[#This Row],[Date]])</f>
        <v>12</v>
      </c>
      <c r="J2755" t="b">
        <f>MOD(spx[[#This Row],[month]]-1,3)=0</f>
        <v>0</v>
      </c>
      <c r="K2755" t="b">
        <f>spx[[#This Row],[month]]&lt;&gt;I2754</f>
        <v>0</v>
      </c>
      <c r="L2755" s="8">
        <f>YEAR(spx[[#This Row],[Date]])</f>
        <v>2010</v>
      </c>
      <c r="M2755" s="8" cm="1">
        <f t="array" ref="M2755">_xlfn.IFS(spx[[#This Row],[month]]&lt;=3,1,spx[[#This Row],[month]]&lt;=6,2,spx[[#This Row],[month]]&lt;=9,3,spx[[#This Row],[month]]&lt;=12,4)</f>
        <v>4</v>
      </c>
    </row>
    <row r="2756" spans="1:13" x14ac:dyDescent="0.25">
      <c r="A2756" s="2">
        <v>40526</v>
      </c>
      <c r="B2756">
        <v>1241.839966</v>
      </c>
      <c r="C2756">
        <v>1246.589966</v>
      </c>
      <c r="D2756">
        <v>1238.170044</v>
      </c>
      <c r="E2756">
        <v>1241.589966</v>
      </c>
      <c r="F2756">
        <v>1241.589966</v>
      </c>
      <c r="G2756">
        <v>4132350000</v>
      </c>
      <c r="H2756">
        <f>DAY(spx[[#This Row],[Date]])</f>
        <v>14</v>
      </c>
      <c r="I2756" s="7">
        <f>MONTH(spx[[#This Row],[Date]])</f>
        <v>12</v>
      </c>
      <c r="J2756" t="b">
        <f>MOD(spx[[#This Row],[month]]-1,3)=0</f>
        <v>0</v>
      </c>
      <c r="K2756" t="b">
        <f>spx[[#This Row],[month]]&lt;&gt;I2755</f>
        <v>0</v>
      </c>
      <c r="L2756" s="8">
        <f>YEAR(spx[[#This Row],[Date]])</f>
        <v>2010</v>
      </c>
      <c r="M2756" s="8" cm="1">
        <f t="array" ref="M2756">_xlfn.IFS(spx[[#This Row],[month]]&lt;=3,1,spx[[#This Row],[month]]&lt;=6,2,spx[[#This Row],[month]]&lt;=9,3,spx[[#This Row],[month]]&lt;=12,4)</f>
        <v>4</v>
      </c>
    </row>
    <row r="2757" spans="1:13" x14ac:dyDescent="0.25">
      <c r="A2757" s="2">
        <v>40527</v>
      </c>
      <c r="B2757">
        <v>1241.579956</v>
      </c>
      <c r="C2757">
        <v>1244.25</v>
      </c>
      <c r="D2757">
        <v>1234.01001</v>
      </c>
      <c r="E2757">
        <v>1235.2299800000001</v>
      </c>
      <c r="F2757">
        <v>1235.2299800000001</v>
      </c>
      <c r="G2757">
        <v>4407340000</v>
      </c>
      <c r="H2757">
        <f>DAY(spx[[#This Row],[Date]])</f>
        <v>15</v>
      </c>
      <c r="I2757" s="7">
        <f>MONTH(spx[[#This Row],[Date]])</f>
        <v>12</v>
      </c>
      <c r="J2757" t="b">
        <f>MOD(spx[[#This Row],[month]]-1,3)=0</f>
        <v>0</v>
      </c>
      <c r="K2757" t="b">
        <f>spx[[#This Row],[month]]&lt;&gt;I2756</f>
        <v>0</v>
      </c>
      <c r="L2757" s="8">
        <f>YEAR(spx[[#This Row],[Date]])</f>
        <v>2010</v>
      </c>
      <c r="M2757" s="8" cm="1">
        <f t="array" ref="M2757">_xlfn.IFS(spx[[#This Row],[month]]&lt;=3,1,spx[[#This Row],[month]]&lt;=6,2,spx[[#This Row],[month]]&lt;=9,3,spx[[#This Row],[month]]&lt;=12,4)</f>
        <v>4</v>
      </c>
    </row>
    <row r="2758" spans="1:13" x14ac:dyDescent="0.25">
      <c r="A2758" s="2">
        <v>40528</v>
      </c>
      <c r="B2758">
        <v>1236.339966</v>
      </c>
      <c r="C2758">
        <v>1243.75</v>
      </c>
      <c r="D2758">
        <v>1232.849976</v>
      </c>
      <c r="E2758">
        <v>1242.869995</v>
      </c>
      <c r="F2758">
        <v>1242.869995</v>
      </c>
      <c r="G2758">
        <v>4736820000</v>
      </c>
      <c r="H2758">
        <f>DAY(spx[[#This Row],[Date]])</f>
        <v>16</v>
      </c>
      <c r="I2758" s="7">
        <f>MONTH(spx[[#This Row],[Date]])</f>
        <v>12</v>
      </c>
      <c r="J2758" t="b">
        <f>MOD(spx[[#This Row],[month]]-1,3)=0</f>
        <v>0</v>
      </c>
      <c r="K2758" t="b">
        <f>spx[[#This Row],[month]]&lt;&gt;I2757</f>
        <v>0</v>
      </c>
      <c r="L2758" s="8">
        <f>YEAR(spx[[#This Row],[Date]])</f>
        <v>2010</v>
      </c>
      <c r="M2758" s="8" cm="1">
        <f t="array" ref="M2758">_xlfn.IFS(spx[[#This Row],[month]]&lt;=3,1,spx[[#This Row],[month]]&lt;=6,2,spx[[#This Row],[month]]&lt;=9,3,spx[[#This Row],[month]]&lt;=12,4)</f>
        <v>4</v>
      </c>
    </row>
    <row r="2759" spans="1:13" x14ac:dyDescent="0.25">
      <c r="A2759" s="2">
        <v>40529</v>
      </c>
      <c r="B2759">
        <v>1243.630005</v>
      </c>
      <c r="C2759">
        <v>1245.8100589999999</v>
      </c>
      <c r="D2759">
        <v>1239.869995</v>
      </c>
      <c r="E2759">
        <v>1243.910034</v>
      </c>
      <c r="F2759">
        <v>1243.910034</v>
      </c>
      <c r="G2759">
        <v>4632470000</v>
      </c>
      <c r="H2759">
        <f>DAY(spx[[#This Row],[Date]])</f>
        <v>17</v>
      </c>
      <c r="I2759" s="7">
        <f>MONTH(spx[[#This Row],[Date]])</f>
        <v>12</v>
      </c>
      <c r="J2759" t="b">
        <f>MOD(spx[[#This Row],[month]]-1,3)=0</f>
        <v>0</v>
      </c>
      <c r="K2759" t="b">
        <f>spx[[#This Row],[month]]&lt;&gt;I2758</f>
        <v>0</v>
      </c>
      <c r="L2759" s="8">
        <f>YEAR(spx[[#This Row],[Date]])</f>
        <v>2010</v>
      </c>
      <c r="M2759" s="8" cm="1">
        <f t="array" ref="M2759">_xlfn.IFS(spx[[#This Row],[month]]&lt;=3,1,spx[[#This Row],[month]]&lt;=6,2,spx[[#This Row],[month]]&lt;=9,3,spx[[#This Row],[month]]&lt;=12,4)</f>
        <v>4</v>
      </c>
    </row>
    <row r="2760" spans="1:13" x14ac:dyDescent="0.25">
      <c r="A2760" s="2">
        <v>40532</v>
      </c>
      <c r="B2760">
        <v>1245.76001</v>
      </c>
      <c r="C2760">
        <v>1250.1999510000001</v>
      </c>
      <c r="D2760">
        <v>1241.51001</v>
      </c>
      <c r="E2760">
        <v>1247.079956</v>
      </c>
      <c r="F2760">
        <v>1247.079956</v>
      </c>
      <c r="G2760">
        <v>3548140000</v>
      </c>
      <c r="H2760">
        <f>DAY(spx[[#This Row],[Date]])</f>
        <v>20</v>
      </c>
      <c r="I2760" s="7">
        <f>MONTH(spx[[#This Row],[Date]])</f>
        <v>12</v>
      </c>
      <c r="J2760" t="b">
        <f>MOD(spx[[#This Row],[month]]-1,3)=0</f>
        <v>0</v>
      </c>
      <c r="K2760" t="b">
        <f>spx[[#This Row],[month]]&lt;&gt;I2759</f>
        <v>0</v>
      </c>
      <c r="L2760" s="8">
        <f>YEAR(spx[[#This Row],[Date]])</f>
        <v>2010</v>
      </c>
      <c r="M2760" s="8" cm="1">
        <f t="array" ref="M2760">_xlfn.IFS(spx[[#This Row],[month]]&lt;=3,1,spx[[#This Row],[month]]&lt;=6,2,spx[[#This Row],[month]]&lt;=9,3,spx[[#This Row],[month]]&lt;=12,4)</f>
        <v>4</v>
      </c>
    </row>
    <row r="2761" spans="1:13" x14ac:dyDescent="0.25">
      <c r="A2761" s="2">
        <v>40533</v>
      </c>
      <c r="B2761">
        <v>1249.4300539999999</v>
      </c>
      <c r="C2761">
        <v>1255.8199460000001</v>
      </c>
      <c r="D2761">
        <v>1249.4300539999999</v>
      </c>
      <c r="E2761">
        <v>1254.599976</v>
      </c>
      <c r="F2761">
        <v>1254.599976</v>
      </c>
      <c r="G2761">
        <v>3479670000</v>
      </c>
      <c r="H2761">
        <f>DAY(spx[[#This Row],[Date]])</f>
        <v>21</v>
      </c>
      <c r="I2761" s="7">
        <f>MONTH(spx[[#This Row],[Date]])</f>
        <v>12</v>
      </c>
      <c r="J2761" t="b">
        <f>MOD(spx[[#This Row],[month]]-1,3)=0</f>
        <v>0</v>
      </c>
      <c r="K2761" t="b">
        <f>spx[[#This Row],[month]]&lt;&gt;I2760</f>
        <v>0</v>
      </c>
      <c r="L2761" s="8">
        <f>YEAR(spx[[#This Row],[Date]])</f>
        <v>2010</v>
      </c>
      <c r="M2761" s="8" cm="1">
        <f t="array" ref="M2761">_xlfn.IFS(spx[[#This Row],[month]]&lt;=3,1,spx[[#This Row],[month]]&lt;=6,2,spx[[#This Row],[month]]&lt;=9,3,spx[[#This Row],[month]]&lt;=12,4)</f>
        <v>4</v>
      </c>
    </row>
    <row r="2762" spans="1:13" x14ac:dyDescent="0.25">
      <c r="A2762" s="2">
        <v>40534</v>
      </c>
      <c r="B2762">
        <v>1254.9399410000001</v>
      </c>
      <c r="C2762">
        <v>1259.3900149999999</v>
      </c>
      <c r="D2762">
        <v>1254.9399410000001</v>
      </c>
      <c r="E2762">
        <v>1258.839966</v>
      </c>
      <c r="F2762">
        <v>1258.839966</v>
      </c>
      <c r="G2762">
        <v>1285590000</v>
      </c>
      <c r="H2762">
        <f>DAY(spx[[#This Row],[Date]])</f>
        <v>22</v>
      </c>
      <c r="I2762" s="7">
        <f>MONTH(spx[[#This Row],[Date]])</f>
        <v>12</v>
      </c>
      <c r="J2762" t="b">
        <f>MOD(spx[[#This Row],[month]]-1,3)=0</f>
        <v>0</v>
      </c>
      <c r="K2762" t="b">
        <f>spx[[#This Row],[month]]&lt;&gt;I2761</f>
        <v>0</v>
      </c>
      <c r="L2762" s="8">
        <f>YEAR(spx[[#This Row],[Date]])</f>
        <v>2010</v>
      </c>
      <c r="M2762" s="8" cm="1">
        <f t="array" ref="M2762">_xlfn.IFS(spx[[#This Row],[month]]&lt;=3,1,spx[[#This Row],[month]]&lt;=6,2,spx[[#This Row],[month]]&lt;=9,3,spx[[#This Row],[month]]&lt;=12,4)</f>
        <v>4</v>
      </c>
    </row>
    <row r="2763" spans="1:13" x14ac:dyDescent="0.25">
      <c r="A2763" s="2">
        <v>40535</v>
      </c>
      <c r="B2763">
        <v>1257.530029</v>
      </c>
      <c r="C2763">
        <v>1258.589966</v>
      </c>
      <c r="D2763">
        <v>1254.0500489999999</v>
      </c>
      <c r="E2763">
        <v>1256.7700199999999</v>
      </c>
      <c r="F2763">
        <v>1256.7700199999999</v>
      </c>
      <c r="G2763">
        <v>2515020000</v>
      </c>
      <c r="H2763">
        <f>DAY(spx[[#This Row],[Date]])</f>
        <v>23</v>
      </c>
      <c r="I2763" s="7">
        <f>MONTH(spx[[#This Row],[Date]])</f>
        <v>12</v>
      </c>
      <c r="J2763" t="b">
        <f>MOD(spx[[#This Row],[month]]-1,3)=0</f>
        <v>0</v>
      </c>
      <c r="K2763" t="b">
        <f>spx[[#This Row],[month]]&lt;&gt;I2762</f>
        <v>0</v>
      </c>
      <c r="L2763" s="8">
        <f>YEAR(spx[[#This Row],[Date]])</f>
        <v>2010</v>
      </c>
      <c r="M2763" s="8" cm="1">
        <f t="array" ref="M2763">_xlfn.IFS(spx[[#This Row],[month]]&lt;=3,1,spx[[#This Row],[month]]&lt;=6,2,spx[[#This Row],[month]]&lt;=9,3,spx[[#This Row],[month]]&lt;=12,4)</f>
        <v>4</v>
      </c>
    </row>
    <row r="2764" spans="1:13" x14ac:dyDescent="0.25">
      <c r="A2764" s="2">
        <v>40539</v>
      </c>
      <c r="B2764">
        <v>1254.660034</v>
      </c>
      <c r="C2764">
        <v>1258.4300539999999</v>
      </c>
      <c r="D2764">
        <v>1251.4799800000001</v>
      </c>
      <c r="E2764">
        <v>1257.540039</v>
      </c>
      <c r="F2764">
        <v>1257.540039</v>
      </c>
      <c r="G2764">
        <v>1992470000</v>
      </c>
      <c r="H2764">
        <f>DAY(spx[[#This Row],[Date]])</f>
        <v>27</v>
      </c>
      <c r="I2764" s="7">
        <f>MONTH(spx[[#This Row],[Date]])</f>
        <v>12</v>
      </c>
      <c r="J2764" t="b">
        <f>MOD(spx[[#This Row],[month]]-1,3)=0</f>
        <v>0</v>
      </c>
      <c r="K2764" t="b">
        <f>spx[[#This Row],[month]]&lt;&gt;I2763</f>
        <v>0</v>
      </c>
      <c r="L2764" s="8">
        <f>YEAR(spx[[#This Row],[Date]])</f>
        <v>2010</v>
      </c>
      <c r="M2764" s="8" cm="1">
        <f t="array" ref="M2764">_xlfn.IFS(spx[[#This Row],[month]]&lt;=3,1,spx[[#This Row],[month]]&lt;=6,2,spx[[#This Row],[month]]&lt;=9,3,spx[[#This Row],[month]]&lt;=12,4)</f>
        <v>4</v>
      </c>
    </row>
    <row r="2765" spans="1:13" x14ac:dyDescent="0.25">
      <c r="A2765" s="2">
        <v>40540</v>
      </c>
      <c r="B2765">
        <v>1259.099976</v>
      </c>
      <c r="C2765">
        <v>1259.900024</v>
      </c>
      <c r="D2765">
        <v>1256.219971</v>
      </c>
      <c r="E2765">
        <v>1258.51001</v>
      </c>
      <c r="F2765">
        <v>1258.51001</v>
      </c>
      <c r="G2765">
        <v>2478450000</v>
      </c>
      <c r="H2765">
        <f>DAY(spx[[#This Row],[Date]])</f>
        <v>28</v>
      </c>
      <c r="I2765" s="7">
        <f>MONTH(spx[[#This Row],[Date]])</f>
        <v>12</v>
      </c>
      <c r="J2765" t="b">
        <f>MOD(spx[[#This Row],[month]]-1,3)=0</f>
        <v>0</v>
      </c>
      <c r="K2765" t="b">
        <f>spx[[#This Row],[month]]&lt;&gt;I2764</f>
        <v>0</v>
      </c>
      <c r="L2765" s="8">
        <f>YEAR(spx[[#This Row],[Date]])</f>
        <v>2010</v>
      </c>
      <c r="M2765" s="8" cm="1">
        <f t="array" ref="M2765">_xlfn.IFS(spx[[#This Row],[month]]&lt;=3,1,spx[[#This Row],[month]]&lt;=6,2,spx[[#This Row],[month]]&lt;=9,3,spx[[#This Row],[month]]&lt;=12,4)</f>
        <v>4</v>
      </c>
    </row>
    <row r="2766" spans="1:13" x14ac:dyDescent="0.25">
      <c r="A2766" s="2">
        <v>40541</v>
      </c>
      <c r="B2766">
        <v>1258.780029</v>
      </c>
      <c r="C2766">
        <v>1262.599976</v>
      </c>
      <c r="D2766">
        <v>1258.780029</v>
      </c>
      <c r="E2766">
        <v>1259.780029</v>
      </c>
      <c r="F2766">
        <v>1259.780029</v>
      </c>
      <c r="G2766">
        <v>2214380000</v>
      </c>
      <c r="H2766">
        <f>DAY(spx[[#This Row],[Date]])</f>
        <v>29</v>
      </c>
      <c r="I2766" s="7">
        <f>MONTH(spx[[#This Row],[Date]])</f>
        <v>12</v>
      </c>
      <c r="J2766" t="b">
        <f>MOD(spx[[#This Row],[month]]-1,3)=0</f>
        <v>0</v>
      </c>
      <c r="K2766" t="b">
        <f>spx[[#This Row],[month]]&lt;&gt;I2765</f>
        <v>0</v>
      </c>
      <c r="L2766" s="8">
        <f>YEAR(spx[[#This Row],[Date]])</f>
        <v>2010</v>
      </c>
      <c r="M2766" s="8" cm="1">
        <f t="array" ref="M2766">_xlfn.IFS(spx[[#This Row],[month]]&lt;=3,1,spx[[#This Row],[month]]&lt;=6,2,spx[[#This Row],[month]]&lt;=9,3,spx[[#This Row],[month]]&lt;=12,4)</f>
        <v>4</v>
      </c>
    </row>
    <row r="2767" spans="1:13" x14ac:dyDescent="0.25">
      <c r="A2767" s="2">
        <v>40542</v>
      </c>
      <c r="B2767">
        <v>1259.4399410000001</v>
      </c>
      <c r="C2767">
        <v>1261.089966</v>
      </c>
      <c r="D2767">
        <v>1256.3199460000001</v>
      </c>
      <c r="E2767">
        <v>1257.880005</v>
      </c>
      <c r="F2767">
        <v>1257.880005</v>
      </c>
      <c r="G2767">
        <v>1970720000</v>
      </c>
      <c r="H2767">
        <f>DAY(spx[[#This Row],[Date]])</f>
        <v>30</v>
      </c>
      <c r="I2767" s="7">
        <f>MONTH(spx[[#This Row],[Date]])</f>
        <v>12</v>
      </c>
      <c r="J2767" t="b">
        <f>MOD(spx[[#This Row],[month]]-1,3)=0</f>
        <v>0</v>
      </c>
      <c r="K2767" t="b">
        <f>spx[[#This Row],[month]]&lt;&gt;I2766</f>
        <v>0</v>
      </c>
      <c r="L2767" s="8">
        <f>YEAR(spx[[#This Row],[Date]])</f>
        <v>2010</v>
      </c>
      <c r="M2767" s="8" cm="1">
        <f t="array" ref="M2767">_xlfn.IFS(spx[[#This Row],[month]]&lt;=3,1,spx[[#This Row],[month]]&lt;=6,2,spx[[#This Row],[month]]&lt;=9,3,spx[[#This Row],[month]]&lt;=12,4)</f>
        <v>4</v>
      </c>
    </row>
    <row r="2768" spans="1:13" x14ac:dyDescent="0.25">
      <c r="A2768" s="2">
        <v>40543</v>
      </c>
      <c r="B2768">
        <v>1256.76001</v>
      </c>
      <c r="C2768">
        <v>1259.339966</v>
      </c>
      <c r="D2768">
        <v>1254.1899410000001</v>
      </c>
      <c r="E2768">
        <v>1257.6400149999999</v>
      </c>
      <c r="F2768">
        <v>1257.6400149999999</v>
      </c>
      <c r="G2768">
        <v>1799770000</v>
      </c>
      <c r="H2768">
        <f>DAY(spx[[#This Row],[Date]])</f>
        <v>31</v>
      </c>
      <c r="I2768" s="7">
        <f>MONTH(spx[[#This Row],[Date]])</f>
        <v>12</v>
      </c>
      <c r="J2768" t="b">
        <f>MOD(spx[[#This Row],[month]]-1,3)=0</f>
        <v>0</v>
      </c>
      <c r="K2768" t="b">
        <f>spx[[#This Row],[month]]&lt;&gt;I2767</f>
        <v>0</v>
      </c>
      <c r="L2768" s="8">
        <f>YEAR(spx[[#This Row],[Date]])</f>
        <v>2010</v>
      </c>
      <c r="M2768" s="8" cm="1">
        <f t="array" ref="M2768">_xlfn.IFS(spx[[#This Row],[month]]&lt;=3,1,spx[[#This Row],[month]]&lt;=6,2,spx[[#This Row],[month]]&lt;=9,3,spx[[#This Row],[month]]&lt;=12,4)</f>
        <v>4</v>
      </c>
    </row>
    <row r="2769" spans="1:13" x14ac:dyDescent="0.25">
      <c r="A2769" s="2">
        <v>40546</v>
      </c>
      <c r="B2769">
        <v>1257.619995</v>
      </c>
      <c r="C2769">
        <v>1276.170044</v>
      </c>
      <c r="D2769">
        <v>1257.619995</v>
      </c>
      <c r="E2769">
        <v>1271.869995</v>
      </c>
      <c r="F2769">
        <v>1271.869995</v>
      </c>
      <c r="G2769">
        <v>4286670000</v>
      </c>
      <c r="H2769">
        <f>DAY(spx[[#This Row],[Date]])</f>
        <v>3</v>
      </c>
      <c r="I2769" s="7">
        <f>MONTH(spx[[#This Row],[Date]])</f>
        <v>1</v>
      </c>
      <c r="J2769" t="b">
        <f>MOD(spx[[#This Row],[month]]-1,3)=0</f>
        <v>1</v>
      </c>
      <c r="K2769" t="b">
        <f>spx[[#This Row],[month]]&lt;&gt;I2768</f>
        <v>1</v>
      </c>
      <c r="L2769" s="8">
        <f>YEAR(spx[[#This Row],[Date]])</f>
        <v>2011</v>
      </c>
      <c r="M2769" s="8" cm="1">
        <f t="array" ref="M2769">_xlfn.IFS(spx[[#This Row],[month]]&lt;=3,1,spx[[#This Row],[month]]&lt;=6,2,spx[[#This Row],[month]]&lt;=9,3,spx[[#This Row],[month]]&lt;=12,4)</f>
        <v>1</v>
      </c>
    </row>
    <row r="2770" spans="1:13" x14ac:dyDescent="0.25">
      <c r="A2770" s="2">
        <v>40547</v>
      </c>
      <c r="B2770">
        <v>1272.9499510000001</v>
      </c>
      <c r="C2770">
        <v>1274.119995</v>
      </c>
      <c r="D2770">
        <v>1262.660034</v>
      </c>
      <c r="E2770">
        <v>1270.1999510000001</v>
      </c>
      <c r="F2770">
        <v>1270.1999510000001</v>
      </c>
      <c r="G2770">
        <v>4796420000</v>
      </c>
      <c r="H2770">
        <f>DAY(spx[[#This Row],[Date]])</f>
        <v>4</v>
      </c>
      <c r="I2770" s="7">
        <f>MONTH(spx[[#This Row],[Date]])</f>
        <v>1</v>
      </c>
      <c r="J2770" t="b">
        <f>MOD(spx[[#This Row],[month]]-1,3)=0</f>
        <v>1</v>
      </c>
      <c r="K2770" t="b">
        <f>spx[[#This Row],[month]]&lt;&gt;I2769</f>
        <v>0</v>
      </c>
      <c r="L2770" s="8">
        <f>YEAR(spx[[#This Row],[Date]])</f>
        <v>2011</v>
      </c>
      <c r="M2770" s="8" cm="1">
        <f t="array" ref="M2770">_xlfn.IFS(spx[[#This Row],[month]]&lt;=3,1,spx[[#This Row],[month]]&lt;=6,2,spx[[#This Row],[month]]&lt;=9,3,spx[[#This Row],[month]]&lt;=12,4)</f>
        <v>1</v>
      </c>
    </row>
    <row r="2771" spans="1:13" x14ac:dyDescent="0.25">
      <c r="A2771" s="2">
        <v>40548</v>
      </c>
      <c r="B2771">
        <v>1268.780029</v>
      </c>
      <c r="C2771">
        <v>1277.630005</v>
      </c>
      <c r="D2771">
        <v>1265.3599850000001</v>
      </c>
      <c r="E2771">
        <v>1276.5600589999999</v>
      </c>
      <c r="F2771">
        <v>1276.5600589999999</v>
      </c>
      <c r="G2771">
        <v>4764920000</v>
      </c>
      <c r="H2771">
        <f>DAY(spx[[#This Row],[Date]])</f>
        <v>5</v>
      </c>
      <c r="I2771" s="7">
        <f>MONTH(spx[[#This Row],[Date]])</f>
        <v>1</v>
      </c>
      <c r="J2771" t="b">
        <f>MOD(spx[[#This Row],[month]]-1,3)=0</f>
        <v>1</v>
      </c>
      <c r="K2771" t="b">
        <f>spx[[#This Row],[month]]&lt;&gt;I2770</f>
        <v>0</v>
      </c>
      <c r="L2771" s="8">
        <f>YEAR(spx[[#This Row],[Date]])</f>
        <v>2011</v>
      </c>
      <c r="M2771" s="8" cm="1">
        <f t="array" ref="M2771">_xlfn.IFS(spx[[#This Row],[month]]&lt;=3,1,spx[[#This Row],[month]]&lt;=6,2,spx[[#This Row],[month]]&lt;=9,3,spx[[#This Row],[month]]&lt;=12,4)</f>
        <v>1</v>
      </c>
    </row>
    <row r="2772" spans="1:13" x14ac:dyDescent="0.25">
      <c r="A2772" s="2">
        <v>40549</v>
      </c>
      <c r="B2772">
        <v>1276.290039</v>
      </c>
      <c r="C2772">
        <v>1278.170044</v>
      </c>
      <c r="D2772">
        <v>1270.4300539999999</v>
      </c>
      <c r="E2772">
        <v>1273.849976</v>
      </c>
      <c r="F2772">
        <v>1273.849976</v>
      </c>
      <c r="G2772">
        <v>4844100000</v>
      </c>
      <c r="H2772">
        <f>DAY(spx[[#This Row],[Date]])</f>
        <v>6</v>
      </c>
      <c r="I2772" s="7">
        <f>MONTH(spx[[#This Row],[Date]])</f>
        <v>1</v>
      </c>
      <c r="J2772" t="b">
        <f>MOD(spx[[#This Row],[month]]-1,3)=0</f>
        <v>1</v>
      </c>
      <c r="K2772" t="b">
        <f>spx[[#This Row],[month]]&lt;&gt;I2771</f>
        <v>0</v>
      </c>
      <c r="L2772" s="8">
        <f>YEAR(spx[[#This Row],[Date]])</f>
        <v>2011</v>
      </c>
      <c r="M2772" s="8" cm="1">
        <f t="array" ref="M2772">_xlfn.IFS(spx[[#This Row],[month]]&lt;=3,1,spx[[#This Row],[month]]&lt;=6,2,spx[[#This Row],[month]]&lt;=9,3,spx[[#This Row],[month]]&lt;=12,4)</f>
        <v>1</v>
      </c>
    </row>
    <row r="2773" spans="1:13" x14ac:dyDescent="0.25">
      <c r="A2773" s="2">
        <v>40550</v>
      </c>
      <c r="B2773">
        <v>1274.410034</v>
      </c>
      <c r="C2773">
        <v>1276.829956</v>
      </c>
      <c r="D2773">
        <v>1261.6999510000001</v>
      </c>
      <c r="E2773">
        <v>1271.5</v>
      </c>
      <c r="F2773">
        <v>1271.5</v>
      </c>
      <c r="G2773">
        <v>4963110000</v>
      </c>
      <c r="H2773">
        <f>DAY(spx[[#This Row],[Date]])</f>
        <v>7</v>
      </c>
      <c r="I2773" s="7">
        <f>MONTH(spx[[#This Row],[Date]])</f>
        <v>1</v>
      </c>
      <c r="J2773" t="b">
        <f>MOD(spx[[#This Row],[month]]-1,3)=0</f>
        <v>1</v>
      </c>
      <c r="K2773" t="b">
        <f>spx[[#This Row],[month]]&lt;&gt;I2772</f>
        <v>0</v>
      </c>
      <c r="L2773" s="8">
        <f>YEAR(spx[[#This Row],[Date]])</f>
        <v>2011</v>
      </c>
      <c r="M2773" s="8" cm="1">
        <f t="array" ref="M2773">_xlfn.IFS(spx[[#This Row],[month]]&lt;=3,1,spx[[#This Row],[month]]&lt;=6,2,spx[[#This Row],[month]]&lt;=9,3,spx[[#This Row],[month]]&lt;=12,4)</f>
        <v>1</v>
      </c>
    </row>
    <row r="2774" spans="1:13" x14ac:dyDescent="0.25">
      <c r="A2774" s="2">
        <v>40553</v>
      </c>
      <c r="B2774">
        <v>1270.839966</v>
      </c>
      <c r="C2774">
        <v>1271.5200199999999</v>
      </c>
      <c r="D2774">
        <v>1262.1800539999999</v>
      </c>
      <c r="E2774">
        <v>1269.75</v>
      </c>
      <c r="F2774">
        <v>1269.75</v>
      </c>
      <c r="G2774">
        <v>4036450000</v>
      </c>
      <c r="H2774">
        <f>DAY(spx[[#This Row],[Date]])</f>
        <v>10</v>
      </c>
      <c r="I2774" s="7">
        <f>MONTH(spx[[#This Row],[Date]])</f>
        <v>1</v>
      </c>
      <c r="J2774" t="b">
        <f>MOD(spx[[#This Row],[month]]-1,3)=0</f>
        <v>1</v>
      </c>
      <c r="K2774" t="b">
        <f>spx[[#This Row],[month]]&lt;&gt;I2773</f>
        <v>0</v>
      </c>
      <c r="L2774" s="8">
        <f>YEAR(spx[[#This Row],[Date]])</f>
        <v>2011</v>
      </c>
      <c r="M2774" s="8" cm="1">
        <f t="array" ref="M2774">_xlfn.IFS(spx[[#This Row],[month]]&lt;=3,1,spx[[#This Row],[month]]&lt;=6,2,spx[[#This Row],[month]]&lt;=9,3,spx[[#This Row],[month]]&lt;=12,4)</f>
        <v>1</v>
      </c>
    </row>
    <row r="2775" spans="1:13" x14ac:dyDescent="0.25">
      <c r="A2775" s="2">
        <v>40554</v>
      </c>
      <c r="B2775">
        <v>1272.579956</v>
      </c>
      <c r="C2775">
        <v>1277.25</v>
      </c>
      <c r="D2775">
        <v>1269.619995</v>
      </c>
      <c r="E2775">
        <v>1274.4799800000001</v>
      </c>
      <c r="F2775">
        <v>1274.4799800000001</v>
      </c>
      <c r="G2775">
        <v>4050750000</v>
      </c>
      <c r="H2775">
        <f>DAY(spx[[#This Row],[Date]])</f>
        <v>11</v>
      </c>
      <c r="I2775" s="7">
        <f>MONTH(spx[[#This Row],[Date]])</f>
        <v>1</v>
      </c>
      <c r="J2775" t="b">
        <f>MOD(spx[[#This Row],[month]]-1,3)=0</f>
        <v>1</v>
      </c>
      <c r="K2775" t="b">
        <f>spx[[#This Row],[month]]&lt;&gt;I2774</f>
        <v>0</v>
      </c>
      <c r="L2775" s="8">
        <f>YEAR(spx[[#This Row],[Date]])</f>
        <v>2011</v>
      </c>
      <c r="M2775" s="8" cm="1">
        <f t="array" ref="M2775">_xlfn.IFS(spx[[#This Row],[month]]&lt;=3,1,spx[[#This Row],[month]]&lt;=6,2,spx[[#This Row],[month]]&lt;=9,3,spx[[#This Row],[month]]&lt;=12,4)</f>
        <v>1</v>
      </c>
    </row>
    <row r="2776" spans="1:13" x14ac:dyDescent="0.25">
      <c r="A2776" s="2">
        <v>40555</v>
      </c>
      <c r="B2776">
        <v>1275.650024</v>
      </c>
      <c r="C2776">
        <v>1286.869995</v>
      </c>
      <c r="D2776">
        <v>1275.650024</v>
      </c>
      <c r="E2776">
        <v>1285.959961</v>
      </c>
      <c r="F2776">
        <v>1285.959961</v>
      </c>
      <c r="G2776">
        <v>4226940000</v>
      </c>
      <c r="H2776">
        <f>DAY(spx[[#This Row],[Date]])</f>
        <v>12</v>
      </c>
      <c r="I2776" s="7">
        <f>MONTH(spx[[#This Row],[Date]])</f>
        <v>1</v>
      </c>
      <c r="J2776" t="b">
        <f>MOD(spx[[#This Row],[month]]-1,3)=0</f>
        <v>1</v>
      </c>
      <c r="K2776" t="b">
        <f>spx[[#This Row],[month]]&lt;&gt;I2775</f>
        <v>0</v>
      </c>
      <c r="L2776" s="8">
        <f>YEAR(spx[[#This Row],[Date]])</f>
        <v>2011</v>
      </c>
      <c r="M2776" s="8" cm="1">
        <f t="array" ref="M2776">_xlfn.IFS(spx[[#This Row],[month]]&lt;=3,1,spx[[#This Row],[month]]&lt;=6,2,spx[[#This Row],[month]]&lt;=9,3,spx[[#This Row],[month]]&lt;=12,4)</f>
        <v>1</v>
      </c>
    </row>
    <row r="2777" spans="1:13" x14ac:dyDescent="0.25">
      <c r="A2777" s="2">
        <v>40556</v>
      </c>
      <c r="B2777">
        <v>1285.780029</v>
      </c>
      <c r="C2777">
        <v>1286.6999510000001</v>
      </c>
      <c r="D2777">
        <v>1280.469971</v>
      </c>
      <c r="E2777">
        <v>1283.76001</v>
      </c>
      <c r="F2777">
        <v>1283.76001</v>
      </c>
      <c r="G2777">
        <v>4310840000</v>
      </c>
      <c r="H2777">
        <f>DAY(spx[[#This Row],[Date]])</f>
        <v>13</v>
      </c>
      <c r="I2777" s="7">
        <f>MONTH(spx[[#This Row],[Date]])</f>
        <v>1</v>
      </c>
      <c r="J2777" t="b">
        <f>MOD(spx[[#This Row],[month]]-1,3)=0</f>
        <v>1</v>
      </c>
      <c r="K2777" t="b">
        <f>spx[[#This Row],[month]]&lt;&gt;I2776</f>
        <v>0</v>
      </c>
      <c r="L2777" s="8">
        <f>YEAR(spx[[#This Row],[Date]])</f>
        <v>2011</v>
      </c>
      <c r="M2777" s="8" cm="1">
        <f t="array" ref="M2777">_xlfn.IFS(spx[[#This Row],[month]]&lt;=3,1,spx[[#This Row],[month]]&lt;=6,2,spx[[#This Row],[month]]&lt;=9,3,spx[[#This Row],[month]]&lt;=12,4)</f>
        <v>1</v>
      </c>
    </row>
    <row r="2778" spans="1:13" x14ac:dyDescent="0.25">
      <c r="A2778" s="2">
        <v>40557</v>
      </c>
      <c r="B2778">
        <v>1282.900024</v>
      </c>
      <c r="C2778">
        <v>1293.23999</v>
      </c>
      <c r="D2778">
        <v>1281.23999</v>
      </c>
      <c r="E2778">
        <v>1293.23999</v>
      </c>
      <c r="F2778">
        <v>1293.23999</v>
      </c>
      <c r="G2778">
        <v>4661590000</v>
      </c>
      <c r="H2778">
        <f>DAY(spx[[#This Row],[Date]])</f>
        <v>14</v>
      </c>
      <c r="I2778" s="7">
        <f>MONTH(spx[[#This Row],[Date]])</f>
        <v>1</v>
      </c>
      <c r="J2778" t="b">
        <f>MOD(spx[[#This Row],[month]]-1,3)=0</f>
        <v>1</v>
      </c>
      <c r="K2778" t="b">
        <f>spx[[#This Row],[month]]&lt;&gt;I2777</f>
        <v>0</v>
      </c>
      <c r="L2778" s="8">
        <f>YEAR(spx[[#This Row],[Date]])</f>
        <v>2011</v>
      </c>
      <c r="M2778" s="8" cm="1">
        <f t="array" ref="M2778">_xlfn.IFS(spx[[#This Row],[month]]&lt;=3,1,spx[[#This Row],[month]]&lt;=6,2,spx[[#This Row],[month]]&lt;=9,3,spx[[#This Row],[month]]&lt;=12,4)</f>
        <v>1</v>
      </c>
    </row>
    <row r="2779" spans="1:13" x14ac:dyDescent="0.25">
      <c r="A2779" s="2">
        <v>40561</v>
      </c>
      <c r="B2779">
        <v>1293.219971</v>
      </c>
      <c r="C2779">
        <v>1296.0600589999999</v>
      </c>
      <c r="D2779">
        <v>1290.160034</v>
      </c>
      <c r="E2779">
        <v>1295.0200199999999</v>
      </c>
      <c r="F2779">
        <v>1295.0200199999999</v>
      </c>
      <c r="G2779">
        <v>5284990000</v>
      </c>
      <c r="H2779">
        <f>DAY(spx[[#This Row],[Date]])</f>
        <v>18</v>
      </c>
      <c r="I2779" s="7">
        <f>MONTH(spx[[#This Row],[Date]])</f>
        <v>1</v>
      </c>
      <c r="J2779" t="b">
        <f>MOD(spx[[#This Row],[month]]-1,3)=0</f>
        <v>1</v>
      </c>
      <c r="K2779" t="b">
        <f>spx[[#This Row],[month]]&lt;&gt;I2778</f>
        <v>0</v>
      </c>
      <c r="L2779" s="8">
        <f>YEAR(spx[[#This Row],[Date]])</f>
        <v>2011</v>
      </c>
      <c r="M2779" s="8" cm="1">
        <f t="array" ref="M2779">_xlfn.IFS(spx[[#This Row],[month]]&lt;=3,1,spx[[#This Row],[month]]&lt;=6,2,spx[[#This Row],[month]]&lt;=9,3,spx[[#This Row],[month]]&lt;=12,4)</f>
        <v>1</v>
      </c>
    </row>
    <row r="2780" spans="1:13" x14ac:dyDescent="0.25">
      <c r="A2780" s="2">
        <v>40562</v>
      </c>
      <c r="B2780">
        <v>1294.5200199999999</v>
      </c>
      <c r="C2780">
        <v>1294.599976</v>
      </c>
      <c r="D2780">
        <v>1278.920044</v>
      </c>
      <c r="E2780">
        <v>1281.920044</v>
      </c>
      <c r="F2780">
        <v>1281.920044</v>
      </c>
      <c r="G2780">
        <v>4743710000</v>
      </c>
      <c r="H2780">
        <f>DAY(spx[[#This Row],[Date]])</f>
        <v>19</v>
      </c>
      <c r="I2780" s="7">
        <f>MONTH(spx[[#This Row],[Date]])</f>
        <v>1</v>
      </c>
      <c r="J2780" t="b">
        <f>MOD(spx[[#This Row],[month]]-1,3)=0</f>
        <v>1</v>
      </c>
      <c r="K2780" t="b">
        <f>spx[[#This Row],[month]]&lt;&gt;I2779</f>
        <v>0</v>
      </c>
      <c r="L2780" s="8">
        <f>YEAR(spx[[#This Row],[Date]])</f>
        <v>2011</v>
      </c>
      <c r="M2780" s="8" cm="1">
        <f t="array" ref="M2780">_xlfn.IFS(spx[[#This Row],[month]]&lt;=3,1,spx[[#This Row],[month]]&lt;=6,2,spx[[#This Row],[month]]&lt;=9,3,spx[[#This Row],[month]]&lt;=12,4)</f>
        <v>1</v>
      </c>
    </row>
    <row r="2781" spans="1:13" x14ac:dyDescent="0.25">
      <c r="A2781" s="2">
        <v>40563</v>
      </c>
      <c r="B2781">
        <v>1280.849976</v>
      </c>
      <c r="C2781">
        <v>1283.349976</v>
      </c>
      <c r="D2781">
        <v>1271.26001</v>
      </c>
      <c r="E2781">
        <v>1280.26001</v>
      </c>
      <c r="F2781">
        <v>1280.26001</v>
      </c>
      <c r="G2781">
        <v>4935320000</v>
      </c>
      <c r="H2781">
        <f>DAY(spx[[#This Row],[Date]])</f>
        <v>20</v>
      </c>
      <c r="I2781" s="7">
        <f>MONTH(spx[[#This Row],[Date]])</f>
        <v>1</v>
      </c>
      <c r="J2781" t="b">
        <f>MOD(spx[[#This Row],[month]]-1,3)=0</f>
        <v>1</v>
      </c>
      <c r="K2781" t="b">
        <f>spx[[#This Row],[month]]&lt;&gt;I2780</f>
        <v>0</v>
      </c>
      <c r="L2781" s="8">
        <f>YEAR(spx[[#This Row],[Date]])</f>
        <v>2011</v>
      </c>
      <c r="M2781" s="8" cm="1">
        <f t="array" ref="M2781">_xlfn.IFS(spx[[#This Row],[month]]&lt;=3,1,spx[[#This Row],[month]]&lt;=6,2,spx[[#This Row],[month]]&lt;=9,3,spx[[#This Row],[month]]&lt;=12,4)</f>
        <v>1</v>
      </c>
    </row>
    <row r="2782" spans="1:13" x14ac:dyDescent="0.25">
      <c r="A2782" s="2">
        <v>40564</v>
      </c>
      <c r="B2782">
        <v>1283.630005</v>
      </c>
      <c r="C2782">
        <v>1291.209961</v>
      </c>
      <c r="D2782">
        <v>1282.0699460000001</v>
      </c>
      <c r="E2782">
        <v>1283.349976</v>
      </c>
      <c r="F2782">
        <v>1283.349976</v>
      </c>
      <c r="G2782">
        <v>4935320000</v>
      </c>
      <c r="H2782">
        <f>DAY(spx[[#This Row],[Date]])</f>
        <v>21</v>
      </c>
      <c r="I2782" s="7">
        <f>MONTH(spx[[#This Row],[Date]])</f>
        <v>1</v>
      </c>
      <c r="J2782" t="b">
        <f>MOD(spx[[#This Row],[month]]-1,3)=0</f>
        <v>1</v>
      </c>
      <c r="K2782" t="b">
        <f>spx[[#This Row],[month]]&lt;&gt;I2781</f>
        <v>0</v>
      </c>
      <c r="L2782" s="8">
        <f>YEAR(spx[[#This Row],[Date]])</f>
        <v>2011</v>
      </c>
      <c r="M2782" s="8" cm="1">
        <f t="array" ref="M2782">_xlfn.IFS(spx[[#This Row],[month]]&lt;=3,1,spx[[#This Row],[month]]&lt;=6,2,spx[[#This Row],[month]]&lt;=9,3,spx[[#This Row],[month]]&lt;=12,4)</f>
        <v>1</v>
      </c>
    </row>
    <row r="2783" spans="1:13" x14ac:dyDescent="0.25">
      <c r="A2783" s="2">
        <v>40567</v>
      </c>
      <c r="B2783">
        <v>1283.290039</v>
      </c>
      <c r="C2783">
        <v>1291.9300539999999</v>
      </c>
      <c r="D2783">
        <v>1282.469971</v>
      </c>
      <c r="E2783">
        <v>1290.839966</v>
      </c>
      <c r="F2783">
        <v>1290.839966</v>
      </c>
      <c r="G2783">
        <v>3902470000</v>
      </c>
      <c r="H2783">
        <f>DAY(spx[[#This Row],[Date]])</f>
        <v>24</v>
      </c>
      <c r="I2783" s="7">
        <f>MONTH(spx[[#This Row],[Date]])</f>
        <v>1</v>
      </c>
      <c r="J2783" t="b">
        <f>MOD(spx[[#This Row],[month]]-1,3)=0</f>
        <v>1</v>
      </c>
      <c r="K2783" t="b">
        <f>spx[[#This Row],[month]]&lt;&gt;I2782</f>
        <v>0</v>
      </c>
      <c r="L2783" s="8">
        <f>YEAR(spx[[#This Row],[Date]])</f>
        <v>2011</v>
      </c>
      <c r="M2783" s="8" cm="1">
        <f t="array" ref="M2783">_xlfn.IFS(spx[[#This Row],[month]]&lt;=3,1,spx[[#This Row],[month]]&lt;=6,2,spx[[#This Row],[month]]&lt;=9,3,spx[[#This Row],[month]]&lt;=12,4)</f>
        <v>1</v>
      </c>
    </row>
    <row r="2784" spans="1:13" x14ac:dyDescent="0.25">
      <c r="A2784" s="2">
        <v>40568</v>
      </c>
      <c r="B2784">
        <v>1288.170044</v>
      </c>
      <c r="C2784">
        <v>1291.26001</v>
      </c>
      <c r="D2784">
        <v>1281.0699460000001</v>
      </c>
      <c r="E2784">
        <v>1291.1800539999999</v>
      </c>
      <c r="F2784">
        <v>1291.1800539999999</v>
      </c>
      <c r="G2784">
        <v>4595380000</v>
      </c>
      <c r="H2784">
        <f>DAY(spx[[#This Row],[Date]])</f>
        <v>25</v>
      </c>
      <c r="I2784" s="7">
        <f>MONTH(spx[[#This Row],[Date]])</f>
        <v>1</v>
      </c>
      <c r="J2784" t="b">
        <f>MOD(spx[[#This Row],[month]]-1,3)=0</f>
        <v>1</v>
      </c>
      <c r="K2784" t="b">
        <f>spx[[#This Row],[month]]&lt;&gt;I2783</f>
        <v>0</v>
      </c>
      <c r="L2784" s="8">
        <f>YEAR(spx[[#This Row],[Date]])</f>
        <v>2011</v>
      </c>
      <c r="M2784" s="8" cm="1">
        <f t="array" ref="M2784">_xlfn.IFS(spx[[#This Row],[month]]&lt;=3,1,spx[[#This Row],[month]]&lt;=6,2,spx[[#This Row],[month]]&lt;=9,3,spx[[#This Row],[month]]&lt;=12,4)</f>
        <v>1</v>
      </c>
    </row>
    <row r="2785" spans="1:13" x14ac:dyDescent="0.25">
      <c r="A2785" s="2">
        <v>40569</v>
      </c>
      <c r="B2785">
        <v>1291.969971</v>
      </c>
      <c r="C2785">
        <v>1299.73999</v>
      </c>
      <c r="D2785">
        <v>1291.969971</v>
      </c>
      <c r="E2785">
        <v>1296.630005</v>
      </c>
      <c r="F2785">
        <v>1296.630005</v>
      </c>
      <c r="G2785">
        <v>4730980000</v>
      </c>
      <c r="H2785">
        <f>DAY(spx[[#This Row],[Date]])</f>
        <v>26</v>
      </c>
      <c r="I2785" s="7">
        <f>MONTH(spx[[#This Row],[Date]])</f>
        <v>1</v>
      </c>
      <c r="J2785" t="b">
        <f>MOD(spx[[#This Row],[month]]-1,3)=0</f>
        <v>1</v>
      </c>
      <c r="K2785" t="b">
        <f>spx[[#This Row],[month]]&lt;&gt;I2784</f>
        <v>0</v>
      </c>
      <c r="L2785" s="8">
        <f>YEAR(spx[[#This Row],[Date]])</f>
        <v>2011</v>
      </c>
      <c r="M2785" s="8" cm="1">
        <f t="array" ref="M2785">_xlfn.IFS(spx[[#This Row],[month]]&lt;=3,1,spx[[#This Row],[month]]&lt;=6,2,spx[[#This Row],[month]]&lt;=9,3,spx[[#This Row],[month]]&lt;=12,4)</f>
        <v>1</v>
      </c>
    </row>
    <row r="2786" spans="1:13" x14ac:dyDescent="0.25">
      <c r="A2786" s="2">
        <v>40570</v>
      </c>
      <c r="B2786">
        <v>1297.51001</v>
      </c>
      <c r="C2786">
        <v>1301.290039</v>
      </c>
      <c r="D2786">
        <v>1294.410034</v>
      </c>
      <c r="E2786">
        <v>1299.540039</v>
      </c>
      <c r="F2786">
        <v>1299.540039</v>
      </c>
      <c r="G2786">
        <v>4309190000</v>
      </c>
      <c r="H2786">
        <f>DAY(spx[[#This Row],[Date]])</f>
        <v>27</v>
      </c>
      <c r="I2786" s="7">
        <f>MONTH(spx[[#This Row],[Date]])</f>
        <v>1</v>
      </c>
      <c r="J2786" t="b">
        <f>MOD(spx[[#This Row],[month]]-1,3)=0</f>
        <v>1</v>
      </c>
      <c r="K2786" t="b">
        <f>spx[[#This Row],[month]]&lt;&gt;I2785</f>
        <v>0</v>
      </c>
      <c r="L2786" s="8">
        <f>YEAR(spx[[#This Row],[Date]])</f>
        <v>2011</v>
      </c>
      <c r="M2786" s="8" cm="1">
        <f t="array" ref="M2786">_xlfn.IFS(spx[[#This Row],[month]]&lt;=3,1,spx[[#This Row],[month]]&lt;=6,2,spx[[#This Row],[month]]&lt;=9,3,spx[[#This Row],[month]]&lt;=12,4)</f>
        <v>1</v>
      </c>
    </row>
    <row r="2787" spans="1:13" x14ac:dyDescent="0.25">
      <c r="A2787" s="2">
        <v>40571</v>
      </c>
      <c r="B2787">
        <v>1299.630005</v>
      </c>
      <c r="C2787">
        <v>1302.670044</v>
      </c>
      <c r="D2787">
        <v>1275.099976</v>
      </c>
      <c r="E2787">
        <v>1276.339966</v>
      </c>
      <c r="F2787">
        <v>1276.339966</v>
      </c>
      <c r="G2787">
        <v>5618630000</v>
      </c>
      <c r="H2787">
        <f>DAY(spx[[#This Row],[Date]])</f>
        <v>28</v>
      </c>
      <c r="I2787" s="7">
        <f>MONTH(spx[[#This Row],[Date]])</f>
        <v>1</v>
      </c>
      <c r="J2787" t="b">
        <f>MOD(spx[[#This Row],[month]]-1,3)=0</f>
        <v>1</v>
      </c>
      <c r="K2787" t="b">
        <f>spx[[#This Row],[month]]&lt;&gt;I2786</f>
        <v>0</v>
      </c>
      <c r="L2787" s="8">
        <f>YEAR(spx[[#This Row],[Date]])</f>
        <v>2011</v>
      </c>
      <c r="M2787" s="8" cm="1">
        <f t="array" ref="M2787">_xlfn.IFS(spx[[#This Row],[month]]&lt;=3,1,spx[[#This Row],[month]]&lt;=6,2,spx[[#This Row],[month]]&lt;=9,3,spx[[#This Row],[month]]&lt;=12,4)</f>
        <v>1</v>
      </c>
    </row>
    <row r="2788" spans="1:13" x14ac:dyDescent="0.25">
      <c r="A2788" s="2">
        <v>40574</v>
      </c>
      <c r="B2788">
        <v>1276.5</v>
      </c>
      <c r="C2788">
        <v>1287.170044</v>
      </c>
      <c r="D2788">
        <v>1276.5</v>
      </c>
      <c r="E2788">
        <v>1286.119995</v>
      </c>
      <c r="F2788">
        <v>1286.119995</v>
      </c>
      <c r="G2788">
        <v>4167160000</v>
      </c>
      <c r="H2788">
        <f>DAY(spx[[#This Row],[Date]])</f>
        <v>31</v>
      </c>
      <c r="I2788" s="7">
        <f>MONTH(spx[[#This Row],[Date]])</f>
        <v>1</v>
      </c>
      <c r="J2788" t="b">
        <f>MOD(spx[[#This Row],[month]]-1,3)=0</f>
        <v>1</v>
      </c>
      <c r="K2788" t="b">
        <f>spx[[#This Row],[month]]&lt;&gt;I2787</f>
        <v>0</v>
      </c>
      <c r="L2788" s="8">
        <f>YEAR(spx[[#This Row],[Date]])</f>
        <v>2011</v>
      </c>
      <c r="M2788" s="8" cm="1">
        <f t="array" ref="M2788">_xlfn.IFS(spx[[#This Row],[month]]&lt;=3,1,spx[[#This Row],[month]]&lt;=6,2,spx[[#This Row],[month]]&lt;=9,3,spx[[#This Row],[month]]&lt;=12,4)</f>
        <v>1</v>
      </c>
    </row>
    <row r="2789" spans="1:13" x14ac:dyDescent="0.25">
      <c r="A2789" s="2">
        <v>40575</v>
      </c>
      <c r="B2789">
        <v>1289.1400149999999</v>
      </c>
      <c r="C2789">
        <v>1308.8599850000001</v>
      </c>
      <c r="D2789">
        <v>1289.1400149999999</v>
      </c>
      <c r="E2789">
        <v>1307.589966</v>
      </c>
      <c r="F2789">
        <v>1307.589966</v>
      </c>
      <c r="G2789">
        <v>5164500000</v>
      </c>
      <c r="H2789">
        <f>DAY(spx[[#This Row],[Date]])</f>
        <v>1</v>
      </c>
      <c r="I2789" s="7">
        <f>MONTH(spx[[#This Row],[Date]])</f>
        <v>2</v>
      </c>
      <c r="J2789" t="b">
        <f>MOD(spx[[#This Row],[month]]-1,3)=0</f>
        <v>0</v>
      </c>
      <c r="K2789" t="b">
        <f>spx[[#This Row],[month]]&lt;&gt;I2788</f>
        <v>1</v>
      </c>
      <c r="L2789" s="8">
        <f>YEAR(spx[[#This Row],[Date]])</f>
        <v>2011</v>
      </c>
      <c r="M2789" s="8" cm="1">
        <f t="array" ref="M2789">_xlfn.IFS(spx[[#This Row],[month]]&lt;=3,1,spx[[#This Row],[month]]&lt;=6,2,spx[[#This Row],[month]]&lt;=9,3,spx[[#This Row],[month]]&lt;=12,4)</f>
        <v>1</v>
      </c>
    </row>
    <row r="2790" spans="1:13" x14ac:dyDescent="0.25">
      <c r="A2790" s="2">
        <v>40576</v>
      </c>
      <c r="B2790">
        <v>1305.910034</v>
      </c>
      <c r="C2790">
        <v>1307.6099850000001</v>
      </c>
      <c r="D2790">
        <v>1302.619995</v>
      </c>
      <c r="E2790">
        <v>1304.030029</v>
      </c>
      <c r="F2790">
        <v>1304.030029</v>
      </c>
      <c r="G2790">
        <v>4098260000</v>
      </c>
      <c r="H2790">
        <f>DAY(spx[[#This Row],[Date]])</f>
        <v>2</v>
      </c>
      <c r="I2790" s="7">
        <f>MONTH(spx[[#This Row],[Date]])</f>
        <v>2</v>
      </c>
      <c r="J2790" t="b">
        <f>MOD(spx[[#This Row],[month]]-1,3)=0</f>
        <v>0</v>
      </c>
      <c r="K2790" t="b">
        <f>spx[[#This Row],[month]]&lt;&gt;I2789</f>
        <v>0</v>
      </c>
      <c r="L2790" s="8">
        <f>YEAR(spx[[#This Row],[Date]])</f>
        <v>2011</v>
      </c>
      <c r="M2790" s="8" cm="1">
        <f t="array" ref="M2790">_xlfn.IFS(spx[[#This Row],[month]]&lt;=3,1,spx[[#This Row],[month]]&lt;=6,2,spx[[#This Row],[month]]&lt;=9,3,spx[[#This Row],[month]]&lt;=12,4)</f>
        <v>1</v>
      </c>
    </row>
    <row r="2791" spans="1:13" x14ac:dyDescent="0.25">
      <c r="A2791" s="2">
        <v>40577</v>
      </c>
      <c r="B2791">
        <v>1302.7700199999999</v>
      </c>
      <c r="C2791">
        <v>1308.599976</v>
      </c>
      <c r="D2791">
        <v>1294.829956</v>
      </c>
      <c r="E2791">
        <v>1307.099976</v>
      </c>
      <c r="F2791">
        <v>1307.099976</v>
      </c>
      <c r="G2791">
        <v>4370990000</v>
      </c>
      <c r="H2791">
        <f>DAY(spx[[#This Row],[Date]])</f>
        <v>3</v>
      </c>
      <c r="I2791" s="7">
        <f>MONTH(spx[[#This Row],[Date]])</f>
        <v>2</v>
      </c>
      <c r="J2791" t="b">
        <f>MOD(spx[[#This Row],[month]]-1,3)=0</f>
        <v>0</v>
      </c>
      <c r="K2791" t="b">
        <f>spx[[#This Row],[month]]&lt;&gt;I2790</f>
        <v>0</v>
      </c>
      <c r="L2791" s="8">
        <f>YEAR(spx[[#This Row],[Date]])</f>
        <v>2011</v>
      </c>
      <c r="M2791" s="8" cm="1">
        <f t="array" ref="M2791">_xlfn.IFS(spx[[#This Row],[month]]&lt;=3,1,spx[[#This Row],[month]]&lt;=6,2,spx[[#This Row],[month]]&lt;=9,3,spx[[#This Row],[month]]&lt;=12,4)</f>
        <v>1</v>
      </c>
    </row>
    <row r="2792" spans="1:13" x14ac:dyDescent="0.25">
      <c r="A2792" s="2">
        <v>40578</v>
      </c>
      <c r="B2792">
        <v>1307.01001</v>
      </c>
      <c r="C2792">
        <v>1311</v>
      </c>
      <c r="D2792">
        <v>1301.670044</v>
      </c>
      <c r="E2792">
        <v>1310.869995</v>
      </c>
      <c r="F2792">
        <v>1310.869995</v>
      </c>
      <c r="G2792">
        <v>3925950000</v>
      </c>
      <c r="H2792">
        <f>DAY(spx[[#This Row],[Date]])</f>
        <v>4</v>
      </c>
      <c r="I2792" s="7">
        <f>MONTH(spx[[#This Row],[Date]])</f>
        <v>2</v>
      </c>
      <c r="J2792" t="b">
        <f>MOD(spx[[#This Row],[month]]-1,3)=0</f>
        <v>0</v>
      </c>
      <c r="K2792" t="b">
        <f>spx[[#This Row],[month]]&lt;&gt;I2791</f>
        <v>0</v>
      </c>
      <c r="L2792" s="8">
        <f>YEAR(spx[[#This Row],[Date]])</f>
        <v>2011</v>
      </c>
      <c r="M2792" s="8" cm="1">
        <f t="array" ref="M2792">_xlfn.IFS(spx[[#This Row],[month]]&lt;=3,1,spx[[#This Row],[month]]&lt;=6,2,spx[[#This Row],[month]]&lt;=9,3,spx[[#This Row],[month]]&lt;=12,4)</f>
        <v>1</v>
      </c>
    </row>
    <row r="2793" spans="1:13" x14ac:dyDescent="0.25">
      <c r="A2793" s="2">
        <v>40581</v>
      </c>
      <c r="B2793">
        <v>1311.849976</v>
      </c>
      <c r="C2793">
        <v>1322.849976</v>
      </c>
      <c r="D2793">
        <v>1311.849976</v>
      </c>
      <c r="E2793">
        <v>1319.0500489999999</v>
      </c>
      <c r="F2793">
        <v>1319.0500489999999</v>
      </c>
      <c r="G2793">
        <v>3902270000</v>
      </c>
      <c r="H2793">
        <f>DAY(spx[[#This Row],[Date]])</f>
        <v>7</v>
      </c>
      <c r="I2793" s="7">
        <f>MONTH(spx[[#This Row],[Date]])</f>
        <v>2</v>
      </c>
      <c r="J2793" t="b">
        <f>MOD(spx[[#This Row],[month]]-1,3)=0</f>
        <v>0</v>
      </c>
      <c r="K2793" t="b">
        <f>spx[[#This Row],[month]]&lt;&gt;I2792</f>
        <v>0</v>
      </c>
      <c r="L2793" s="8">
        <f>YEAR(spx[[#This Row],[Date]])</f>
        <v>2011</v>
      </c>
      <c r="M2793" s="8" cm="1">
        <f t="array" ref="M2793">_xlfn.IFS(spx[[#This Row],[month]]&lt;=3,1,spx[[#This Row],[month]]&lt;=6,2,spx[[#This Row],[month]]&lt;=9,3,spx[[#This Row],[month]]&lt;=12,4)</f>
        <v>1</v>
      </c>
    </row>
    <row r="2794" spans="1:13" x14ac:dyDescent="0.25">
      <c r="A2794" s="2">
        <v>40582</v>
      </c>
      <c r="B2794">
        <v>1318.76001</v>
      </c>
      <c r="C2794">
        <v>1324.869995</v>
      </c>
      <c r="D2794">
        <v>1316.030029</v>
      </c>
      <c r="E2794">
        <v>1324.5699460000001</v>
      </c>
      <c r="F2794">
        <v>1324.5699460000001</v>
      </c>
      <c r="G2794">
        <v>3881530000</v>
      </c>
      <c r="H2794">
        <f>DAY(spx[[#This Row],[Date]])</f>
        <v>8</v>
      </c>
      <c r="I2794" s="7">
        <f>MONTH(spx[[#This Row],[Date]])</f>
        <v>2</v>
      </c>
      <c r="J2794" t="b">
        <f>MOD(spx[[#This Row],[month]]-1,3)=0</f>
        <v>0</v>
      </c>
      <c r="K2794" t="b">
        <f>spx[[#This Row],[month]]&lt;&gt;I2793</f>
        <v>0</v>
      </c>
      <c r="L2794" s="8">
        <f>YEAR(spx[[#This Row],[Date]])</f>
        <v>2011</v>
      </c>
      <c r="M2794" s="8" cm="1">
        <f t="array" ref="M2794">_xlfn.IFS(spx[[#This Row],[month]]&lt;=3,1,spx[[#This Row],[month]]&lt;=6,2,spx[[#This Row],[month]]&lt;=9,3,spx[[#This Row],[month]]&lt;=12,4)</f>
        <v>1</v>
      </c>
    </row>
    <row r="2795" spans="1:13" x14ac:dyDescent="0.25">
      <c r="A2795" s="2">
        <v>40583</v>
      </c>
      <c r="B2795">
        <v>1322.4799800000001</v>
      </c>
      <c r="C2795">
        <v>1324.540039</v>
      </c>
      <c r="D2795">
        <v>1314.8900149999999</v>
      </c>
      <c r="E2795">
        <v>1320.880005</v>
      </c>
      <c r="F2795">
        <v>1320.880005</v>
      </c>
      <c r="G2795">
        <v>3922240000</v>
      </c>
      <c r="H2795">
        <f>DAY(spx[[#This Row],[Date]])</f>
        <v>9</v>
      </c>
      <c r="I2795" s="7">
        <f>MONTH(spx[[#This Row],[Date]])</f>
        <v>2</v>
      </c>
      <c r="J2795" t="b">
        <f>MOD(spx[[#This Row],[month]]-1,3)=0</f>
        <v>0</v>
      </c>
      <c r="K2795" t="b">
        <f>spx[[#This Row],[month]]&lt;&gt;I2794</f>
        <v>0</v>
      </c>
      <c r="L2795" s="8">
        <f>YEAR(spx[[#This Row],[Date]])</f>
        <v>2011</v>
      </c>
      <c r="M2795" s="8" cm="1">
        <f t="array" ref="M2795">_xlfn.IFS(spx[[#This Row],[month]]&lt;=3,1,spx[[#This Row],[month]]&lt;=6,2,spx[[#This Row],[month]]&lt;=9,3,spx[[#This Row],[month]]&lt;=12,4)</f>
        <v>1</v>
      </c>
    </row>
    <row r="2796" spans="1:13" x14ac:dyDescent="0.25">
      <c r="A2796" s="2">
        <v>40584</v>
      </c>
      <c r="B2796">
        <v>1318.130005</v>
      </c>
      <c r="C2796">
        <v>1322.780029</v>
      </c>
      <c r="D2796">
        <v>1311.73999</v>
      </c>
      <c r="E2796">
        <v>1321.869995</v>
      </c>
      <c r="F2796">
        <v>1321.869995</v>
      </c>
      <c r="G2796">
        <v>4184610000</v>
      </c>
      <c r="H2796">
        <f>DAY(spx[[#This Row],[Date]])</f>
        <v>10</v>
      </c>
      <c r="I2796" s="7">
        <f>MONTH(spx[[#This Row],[Date]])</f>
        <v>2</v>
      </c>
      <c r="J2796" t="b">
        <f>MOD(spx[[#This Row],[month]]-1,3)=0</f>
        <v>0</v>
      </c>
      <c r="K2796" t="b">
        <f>spx[[#This Row],[month]]&lt;&gt;I2795</f>
        <v>0</v>
      </c>
      <c r="L2796" s="8">
        <f>YEAR(spx[[#This Row],[Date]])</f>
        <v>2011</v>
      </c>
      <c r="M2796" s="8" cm="1">
        <f t="array" ref="M2796">_xlfn.IFS(spx[[#This Row],[month]]&lt;=3,1,spx[[#This Row],[month]]&lt;=6,2,spx[[#This Row],[month]]&lt;=9,3,spx[[#This Row],[month]]&lt;=12,4)</f>
        <v>1</v>
      </c>
    </row>
    <row r="2797" spans="1:13" x14ac:dyDescent="0.25">
      <c r="A2797" s="2">
        <v>40585</v>
      </c>
      <c r="B2797">
        <v>1318.660034</v>
      </c>
      <c r="C2797">
        <v>1330.790039</v>
      </c>
      <c r="D2797">
        <v>1316.079956</v>
      </c>
      <c r="E2797">
        <v>1329.150024</v>
      </c>
      <c r="F2797">
        <v>1329.150024</v>
      </c>
      <c r="G2797">
        <v>4219300000</v>
      </c>
      <c r="H2797">
        <f>DAY(spx[[#This Row],[Date]])</f>
        <v>11</v>
      </c>
      <c r="I2797" s="7">
        <f>MONTH(spx[[#This Row],[Date]])</f>
        <v>2</v>
      </c>
      <c r="J2797" t="b">
        <f>MOD(spx[[#This Row],[month]]-1,3)=0</f>
        <v>0</v>
      </c>
      <c r="K2797" t="b">
        <f>spx[[#This Row],[month]]&lt;&gt;I2796</f>
        <v>0</v>
      </c>
      <c r="L2797" s="8">
        <f>YEAR(spx[[#This Row],[Date]])</f>
        <v>2011</v>
      </c>
      <c r="M2797" s="8" cm="1">
        <f t="array" ref="M2797">_xlfn.IFS(spx[[#This Row],[month]]&lt;=3,1,spx[[#This Row],[month]]&lt;=6,2,spx[[#This Row],[month]]&lt;=9,3,spx[[#This Row],[month]]&lt;=12,4)</f>
        <v>1</v>
      </c>
    </row>
    <row r="2798" spans="1:13" x14ac:dyDescent="0.25">
      <c r="A2798" s="2">
        <v>40588</v>
      </c>
      <c r="B2798">
        <v>1328.7299800000001</v>
      </c>
      <c r="C2798">
        <v>1332.959961</v>
      </c>
      <c r="D2798">
        <v>1326.900024</v>
      </c>
      <c r="E2798">
        <v>1332.3199460000001</v>
      </c>
      <c r="F2798">
        <v>1332.3199460000001</v>
      </c>
      <c r="G2798">
        <v>3567040000</v>
      </c>
      <c r="H2798">
        <f>DAY(spx[[#This Row],[Date]])</f>
        <v>14</v>
      </c>
      <c r="I2798" s="7">
        <f>MONTH(spx[[#This Row],[Date]])</f>
        <v>2</v>
      </c>
      <c r="J2798" t="b">
        <f>MOD(spx[[#This Row],[month]]-1,3)=0</f>
        <v>0</v>
      </c>
      <c r="K2798" t="b">
        <f>spx[[#This Row],[month]]&lt;&gt;I2797</f>
        <v>0</v>
      </c>
      <c r="L2798" s="8">
        <f>YEAR(spx[[#This Row],[Date]])</f>
        <v>2011</v>
      </c>
      <c r="M2798" s="8" cm="1">
        <f t="array" ref="M2798">_xlfn.IFS(spx[[#This Row],[month]]&lt;=3,1,spx[[#This Row],[month]]&lt;=6,2,spx[[#This Row],[month]]&lt;=9,3,spx[[#This Row],[month]]&lt;=12,4)</f>
        <v>1</v>
      </c>
    </row>
    <row r="2799" spans="1:13" x14ac:dyDescent="0.25">
      <c r="A2799" s="2">
        <v>40589</v>
      </c>
      <c r="B2799">
        <v>1330.4300539999999</v>
      </c>
      <c r="C2799">
        <v>1330.4300539999999</v>
      </c>
      <c r="D2799">
        <v>1324.6099850000001</v>
      </c>
      <c r="E2799">
        <v>1328.01001</v>
      </c>
      <c r="F2799">
        <v>1328.01001</v>
      </c>
      <c r="G2799">
        <v>3926860000</v>
      </c>
      <c r="H2799">
        <f>DAY(spx[[#This Row],[Date]])</f>
        <v>15</v>
      </c>
      <c r="I2799" s="7">
        <f>MONTH(spx[[#This Row],[Date]])</f>
        <v>2</v>
      </c>
      <c r="J2799" t="b">
        <f>MOD(spx[[#This Row],[month]]-1,3)=0</f>
        <v>0</v>
      </c>
      <c r="K2799" t="b">
        <f>spx[[#This Row],[month]]&lt;&gt;I2798</f>
        <v>0</v>
      </c>
      <c r="L2799" s="8">
        <f>YEAR(spx[[#This Row],[Date]])</f>
        <v>2011</v>
      </c>
      <c r="M2799" s="8" cm="1">
        <f t="array" ref="M2799">_xlfn.IFS(spx[[#This Row],[month]]&lt;=3,1,spx[[#This Row],[month]]&lt;=6,2,spx[[#This Row],[month]]&lt;=9,3,spx[[#This Row],[month]]&lt;=12,4)</f>
        <v>1</v>
      </c>
    </row>
    <row r="2800" spans="1:13" x14ac:dyDescent="0.25">
      <c r="A2800" s="2">
        <v>40590</v>
      </c>
      <c r="B2800">
        <v>1329.51001</v>
      </c>
      <c r="C2800">
        <v>1337.6099850000001</v>
      </c>
      <c r="D2800">
        <v>1329.51001</v>
      </c>
      <c r="E2800">
        <v>1336.3199460000001</v>
      </c>
      <c r="F2800">
        <v>1336.3199460000001</v>
      </c>
      <c r="G2800">
        <v>1966450000</v>
      </c>
      <c r="H2800">
        <f>DAY(spx[[#This Row],[Date]])</f>
        <v>16</v>
      </c>
      <c r="I2800" s="7">
        <f>MONTH(spx[[#This Row],[Date]])</f>
        <v>2</v>
      </c>
      <c r="J2800" t="b">
        <f>MOD(spx[[#This Row],[month]]-1,3)=0</f>
        <v>0</v>
      </c>
      <c r="K2800" t="b">
        <f>spx[[#This Row],[month]]&lt;&gt;I2799</f>
        <v>0</v>
      </c>
      <c r="L2800" s="8">
        <f>YEAR(spx[[#This Row],[Date]])</f>
        <v>2011</v>
      </c>
      <c r="M2800" s="8" cm="1">
        <f t="array" ref="M2800">_xlfn.IFS(spx[[#This Row],[month]]&lt;=3,1,spx[[#This Row],[month]]&lt;=6,2,spx[[#This Row],[month]]&lt;=9,3,spx[[#This Row],[month]]&lt;=12,4)</f>
        <v>1</v>
      </c>
    </row>
    <row r="2801" spans="1:13" x14ac:dyDescent="0.25">
      <c r="A2801" s="2">
        <v>40591</v>
      </c>
      <c r="B2801">
        <v>1334.369995</v>
      </c>
      <c r="C2801">
        <v>1341.5</v>
      </c>
      <c r="D2801">
        <v>1331</v>
      </c>
      <c r="E2801">
        <v>1340.4300539999999</v>
      </c>
      <c r="F2801">
        <v>1340.4300539999999</v>
      </c>
      <c r="G2801">
        <v>1966450000</v>
      </c>
      <c r="H2801">
        <f>DAY(spx[[#This Row],[Date]])</f>
        <v>17</v>
      </c>
      <c r="I2801" s="7">
        <f>MONTH(spx[[#This Row],[Date]])</f>
        <v>2</v>
      </c>
      <c r="J2801" t="b">
        <f>MOD(spx[[#This Row],[month]]-1,3)=0</f>
        <v>0</v>
      </c>
      <c r="K2801" t="b">
        <f>spx[[#This Row],[month]]&lt;&gt;I2800</f>
        <v>0</v>
      </c>
      <c r="L2801" s="8">
        <f>YEAR(spx[[#This Row],[Date]])</f>
        <v>2011</v>
      </c>
      <c r="M2801" s="8" cm="1">
        <f t="array" ref="M2801">_xlfn.IFS(spx[[#This Row],[month]]&lt;=3,1,spx[[#This Row],[month]]&lt;=6,2,spx[[#This Row],[month]]&lt;=9,3,spx[[#This Row],[month]]&lt;=12,4)</f>
        <v>1</v>
      </c>
    </row>
    <row r="2802" spans="1:13" x14ac:dyDescent="0.25">
      <c r="A2802" s="2">
        <v>40592</v>
      </c>
      <c r="B2802">
        <v>1340.380005</v>
      </c>
      <c r="C2802">
        <v>1344.0699460000001</v>
      </c>
      <c r="D2802">
        <v>1338.119995</v>
      </c>
      <c r="E2802">
        <v>1343.01001</v>
      </c>
      <c r="F2802">
        <v>1343.01001</v>
      </c>
      <c r="G2802">
        <v>1162310000</v>
      </c>
      <c r="H2802">
        <f>DAY(spx[[#This Row],[Date]])</f>
        <v>18</v>
      </c>
      <c r="I2802" s="7">
        <f>MONTH(spx[[#This Row],[Date]])</f>
        <v>2</v>
      </c>
      <c r="J2802" t="b">
        <f>MOD(spx[[#This Row],[month]]-1,3)=0</f>
        <v>0</v>
      </c>
      <c r="K2802" t="b">
        <f>spx[[#This Row],[month]]&lt;&gt;I2801</f>
        <v>0</v>
      </c>
      <c r="L2802" s="8">
        <f>YEAR(spx[[#This Row],[Date]])</f>
        <v>2011</v>
      </c>
      <c r="M2802" s="8" cm="1">
        <f t="array" ref="M2802">_xlfn.IFS(spx[[#This Row],[month]]&lt;=3,1,spx[[#This Row],[month]]&lt;=6,2,spx[[#This Row],[month]]&lt;=9,3,spx[[#This Row],[month]]&lt;=12,4)</f>
        <v>1</v>
      </c>
    </row>
    <row r="2803" spans="1:13" x14ac:dyDescent="0.25">
      <c r="A2803" s="2">
        <v>40596</v>
      </c>
      <c r="B2803">
        <v>1338.910034</v>
      </c>
      <c r="C2803">
        <v>1338.910034</v>
      </c>
      <c r="D2803">
        <v>1312.329956</v>
      </c>
      <c r="E2803">
        <v>1315.4399410000001</v>
      </c>
      <c r="F2803">
        <v>1315.4399410000001</v>
      </c>
      <c r="G2803">
        <v>1322780000</v>
      </c>
      <c r="H2803">
        <f>DAY(spx[[#This Row],[Date]])</f>
        <v>22</v>
      </c>
      <c r="I2803" s="7">
        <f>MONTH(spx[[#This Row],[Date]])</f>
        <v>2</v>
      </c>
      <c r="J2803" t="b">
        <f>MOD(spx[[#This Row],[month]]-1,3)=0</f>
        <v>0</v>
      </c>
      <c r="K2803" t="b">
        <f>spx[[#This Row],[month]]&lt;&gt;I2802</f>
        <v>0</v>
      </c>
      <c r="L2803" s="8">
        <f>YEAR(spx[[#This Row],[Date]])</f>
        <v>2011</v>
      </c>
      <c r="M2803" s="8" cm="1">
        <f t="array" ref="M2803">_xlfn.IFS(spx[[#This Row],[month]]&lt;=3,1,spx[[#This Row],[month]]&lt;=6,2,spx[[#This Row],[month]]&lt;=9,3,spx[[#This Row],[month]]&lt;=12,4)</f>
        <v>1</v>
      </c>
    </row>
    <row r="2804" spans="1:13" x14ac:dyDescent="0.25">
      <c r="A2804" s="2">
        <v>40597</v>
      </c>
      <c r="B2804">
        <v>1315.4399410000001</v>
      </c>
      <c r="C2804">
        <v>1317.910034</v>
      </c>
      <c r="D2804">
        <v>1299.5500489999999</v>
      </c>
      <c r="E2804">
        <v>1307.400024</v>
      </c>
      <c r="F2804">
        <v>1307.400024</v>
      </c>
      <c r="G2804">
        <v>1330340000</v>
      </c>
      <c r="H2804">
        <f>DAY(spx[[#This Row],[Date]])</f>
        <v>23</v>
      </c>
      <c r="I2804" s="7">
        <f>MONTH(spx[[#This Row],[Date]])</f>
        <v>2</v>
      </c>
      <c r="J2804" t="b">
        <f>MOD(spx[[#This Row],[month]]-1,3)=0</f>
        <v>0</v>
      </c>
      <c r="K2804" t="b">
        <f>spx[[#This Row],[month]]&lt;&gt;I2803</f>
        <v>0</v>
      </c>
      <c r="L2804" s="8">
        <f>YEAR(spx[[#This Row],[Date]])</f>
        <v>2011</v>
      </c>
      <c r="M2804" s="8" cm="1">
        <f t="array" ref="M2804">_xlfn.IFS(spx[[#This Row],[month]]&lt;=3,1,spx[[#This Row],[month]]&lt;=6,2,spx[[#This Row],[month]]&lt;=9,3,spx[[#This Row],[month]]&lt;=12,4)</f>
        <v>1</v>
      </c>
    </row>
    <row r="2805" spans="1:13" x14ac:dyDescent="0.25">
      <c r="A2805" s="2">
        <v>40598</v>
      </c>
      <c r="B2805">
        <v>1307.089966</v>
      </c>
      <c r="C2805">
        <v>1310.910034</v>
      </c>
      <c r="D2805">
        <v>1294.26001</v>
      </c>
      <c r="E2805">
        <v>1306.099976</v>
      </c>
      <c r="F2805">
        <v>1306.099976</v>
      </c>
      <c r="G2805">
        <v>1222900000</v>
      </c>
      <c r="H2805">
        <f>DAY(spx[[#This Row],[Date]])</f>
        <v>24</v>
      </c>
      <c r="I2805" s="7">
        <f>MONTH(spx[[#This Row],[Date]])</f>
        <v>2</v>
      </c>
      <c r="J2805" t="b">
        <f>MOD(spx[[#This Row],[month]]-1,3)=0</f>
        <v>0</v>
      </c>
      <c r="K2805" t="b">
        <f>spx[[#This Row],[month]]&lt;&gt;I2804</f>
        <v>0</v>
      </c>
      <c r="L2805" s="8">
        <f>YEAR(spx[[#This Row],[Date]])</f>
        <v>2011</v>
      </c>
      <c r="M2805" s="8" cm="1">
        <f t="array" ref="M2805">_xlfn.IFS(spx[[#This Row],[month]]&lt;=3,1,spx[[#This Row],[month]]&lt;=6,2,spx[[#This Row],[month]]&lt;=9,3,spx[[#This Row],[month]]&lt;=12,4)</f>
        <v>1</v>
      </c>
    </row>
    <row r="2806" spans="1:13" x14ac:dyDescent="0.25">
      <c r="A2806" s="2">
        <v>40599</v>
      </c>
      <c r="B2806">
        <v>1307.339966</v>
      </c>
      <c r="C2806">
        <v>1320.6099850000001</v>
      </c>
      <c r="D2806">
        <v>1307.339966</v>
      </c>
      <c r="E2806">
        <v>1319.880005</v>
      </c>
      <c r="F2806">
        <v>1319.880005</v>
      </c>
      <c r="G2806">
        <v>3836030000</v>
      </c>
      <c r="H2806">
        <f>DAY(spx[[#This Row],[Date]])</f>
        <v>25</v>
      </c>
      <c r="I2806" s="7">
        <f>MONTH(spx[[#This Row],[Date]])</f>
        <v>2</v>
      </c>
      <c r="J2806" t="b">
        <f>MOD(spx[[#This Row],[month]]-1,3)=0</f>
        <v>0</v>
      </c>
      <c r="K2806" t="b">
        <f>spx[[#This Row],[month]]&lt;&gt;I2805</f>
        <v>0</v>
      </c>
      <c r="L2806" s="8">
        <f>YEAR(spx[[#This Row],[Date]])</f>
        <v>2011</v>
      </c>
      <c r="M2806" s="8" cm="1">
        <f t="array" ref="M2806">_xlfn.IFS(spx[[#This Row],[month]]&lt;=3,1,spx[[#This Row],[month]]&lt;=6,2,spx[[#This Row],[month]]&lt;=9,3,spx[[#This Row],[month]]&lt;=12,4)</f>
        <v>1</v>
      </c>
    </row>
    <row r="2807" spans="1:13" x14ac:dyDescent="0.25">
      <c r="A2807" s="2">
        <v>40602</v>
      </c>
      <c r="B2807">
        <v>1321.6099850000001</v>
      </c>
      <c r="C2807">
        <v>1329.380005</v>
      </c>
      <c r="D2807">
        <v>1320.5500489999999</v>
      </c>
      <c r="E2807">
        <v>1327.219971</v>
      </c>
      <c r="F2807">
        <v>1327.219971</v>
      </c>
      <c r="G2807">
        <v>1252850000</v>
      </c>
      <c r="H2807">
        <f>DAY(spx[[#This Row],[Date]])</f>
        <v>28</v>
      </c>
      <c r="I2807" s="7">
        <f>MONTH(spx[[#This Row],[Date]])</f>
        <v>2</v>
      </c>
      <c r="J2807" t="b">
        <f>MOD(spx[[#This Row],[month]]-1,3)=0</f>
        <v>0</v>
      </c>
      <c r="K2807" t="b">
        <f>spx[[#This Row],[month]]&lt;&gt;I2806</f>
        <v>0</v>
      </c>
      <c r="L2807" s="8">
        <f>YEAR(spx[[#This Row],[Date]])</f>
        <v>2011</v>
      </c>
      <c r="M2807" s="8" cm="1">
        <f t="array" ref="M2807">_xlfn.IFS(spx[[#This Row],[month]]&lt;=3,1,spx[[#This Row],[month]]&lt;=6,2,spx[[#This Row],[month]]&lt;=9,3,spx[[#This Row],[month]]&lt;=12,4)</f>
        <v>1</v>
      </c>
    </row>
    <row r="2808" spans="1:13" x14ac:dyDescent="0.25">
      <c r="A2808" s="2">
        <v>40603</v>
      </c>
      <c r="B2808">
        <v>1328.6400149999999</v>
      </c>
      <c r="C2808">
        <v>1332.089966</v>
      </c>
      <c r="D2808">
        <v>1306.1400149999999</v>
      </c>
      <c r="E2808">
        <v>1306.329956</v>
      </c>
      <c r="F2808">
        <v>1306.329956</v>
      </c>
      <c r="G2808">
        <v>1180420000</v>
      </c>
      <c r="H2808">
        <f>DAY(spx[[#This Row],[Date]])</f>
        <v>1</v>
      </c>
      <c r="I2808" s="7">
        <f>MONTH(spx[[#This Row],[Date]])</f>
        <v>3</v>
      </c>
      <c r="J2808" t="b">
        <f>MOD(spx[[#This Row],[month]]-1,3)=0</f>
        <v>0</v>
      </c>
      <c r="K2808" t="b">
        <f>spx[[#This Row],[month]]&lt;&gt;I2807</f>
        <v>1</v>
      </c>
      <c r="L2808" s="8">
        <f>YEAR(spx[[#This Row],[Date]])</f>
        <v>2011</v>
      </c>
      <c r="M2808" s="8" cm="1">
        <f t="array" ref="M2808">_xlfn.IFS(spx[[#This Row],[month]]&lt;=3,1,spx[[#This Row],[month]]&lt;=6,2,spx[[#This Row],[month]]&lt;=9,3,spx[[#This Row],[month]]&lt;=12,4)</f>
        <v>1</v>
      </c>
    </row>
    <row r="2809" spans="1:13" x14ac:dyDescent="0.25">
      <c r="A2809" s="2">
        <v>40604</v>
      </c>
      <c r="B2809">
        <v>1305.469971</v>
      </c>
      <c r="C2809">
        <v>1314.1899410000001</v>
      </c>
      <c r="D2809">
        <v>1302.579956</v>
      </c>
      <c r="E2809">
        <v>1308.4399410000001</v>
      </c>
      <c r="F2809">
        <v>1308.4399410000001</v>
      </c>
      <c r="G2809">
        <v>1025000000</v>
      </c>
      <c r="H2809">
        <f>DAY(spx[[#This Row],[Date]])</f>
        <v>2</v>
      </c>
      <c r="I2809" s="7">
        <f>MONTH(spx[[#This Row],[Date]])</f>
        <v>3</v>
      </c>
      <c r="J2809" t="b">
        <f>MOD(spx[[#This Row],[month]]-1,3)=0</f>
        <v>0</v>
      </c>
      <c r="K2809" t="b">
        <f>spx[[#This Row],[month]]&lt;&gt;I2808</f>
        <v>0</v>
      </c>
      <c r="L2809" s="8">
        <f>YEAR(spx[[#This Row],[Date]])</f>
        <v>2011</v>
      </c>
      <c r="M2809" s="8" cm="1">
        <f t="array" ref="M2809">_xlfn.IFS(spx[[#This Row],[month]]&lt;=3,1,spx[[#This Row],[month]]&lt;=6,2,spx[[#This Row],[month]]&lt;=9,3,spx[[#This Row],[month]]&lt;=12,4)</f>
        <v>1</v>
      </c>
    </row>
    <row r="2810" spans="1:13" x14ac:dyDescent="0.25">
      <c r="A2810" s="2">
        <v>40605</v>
      </c>
      <c r="B2810">
        <v>1312.369995</v>
      </c>
      <c r="C2810">
        <v>1332.280029</v>
      </c>
      <c r="D2810">
        <v>1312.369995</v>
      </c>
      <c r="E2810">
        <v>1330.969971</v>
      </c>
      <c r="F2810">
        <v>1330.969971</v>
      </c>
      <c r="G2810">
        <v>4340470000</v>
      </c>
      <c r="H2810">
        <f>DAY(spx[[#This Row],[Date]])</f>
        <v>3</v>
      </c>
      <c r="I2810" s="7">
        <f>MONTH(spx[[#This Row],[Date]])</f>
        <v>3</v>
      </c>
      <c r="J2810" t="b">
        <f>MOD(spx[[#This Row],[month]]-1,3)=0</f>
        <v>0</v>
      </c>
      <c r="K2810" t="b">
        <f>spx[[#This Row],[month]]&lt;&gt;I2809</f>
        <v>0</v>
      </c>
      <c r="L2810" s="8">
        <f>YEAR(spx[[#This Row],[Date]])</f>
        <v>2011</v>
      </c>
      <c r="M2810" s="8" cm="1">
        <f t="array" ref="M2810">_xlfn.IFS(spx[[#This Row],[month]]&lt;=3,1,spx[[#This Row],[month]]&lt;=6,2,spx[[#This Row],[month]]&lt;=9,3,spx[[#This Row],[month]]&lt;=12,4)</f>
        <v>1</v>
      </c>
    </row>
    <row r="2811" spans="1:13" x14ac:dyDescent="0.25">
      <c r="A2811" s="2">
        <v>40606</v>
      </c>
      <c r="B2811">
        <v>1330.7299800000001</v>
      </c>
      <c r="C2811">
        <v>1331.079956</v>
      </c>
      <c r="D2811">
        <v>1312.589966</v>
      </c>
      <c r="E2811">
        <v>1321.150024</v>
      </c>
      <c r="F2811">
        <v>1321.150024</v>
      </c>
      <c r="G2811">
        <v>4223740000</v>
      </c>
      <c r="H2811">
        <f>DAY(spx[[#This Row],[Date]])</f>
        <v>4</v>
      </c>
      <c r="I2811" s="7">
        <f>MONTH(spx[[#This Row],[Date]])</f>
        <v>3</v>
      </c>
      <c r="J2811" t="b">
        <f>MOD(spx[[#This Row],[month]]-1,3)=0</f>
        <v>0</v>
      </c>
      <c r="K2811" t="b">
        <f>spx[[#This Row],[month]]&lt;&gt;I2810</f>
        <v>0</v>
      </c>
      <c r="L2811" s="8">
        <f>YEAR(spx[[#This Row],[Date]])</f>
        <v>2011</v>
      </c>
      <c r="M2811" s="8" cm="1">
        <f t="array" ref="M2811">_xlfn.IFS(spx[[#This Row],[month]]&lt;=3,1,spx[[#This Row],[month]]&lt;=6,2,spx[[#This Row],[month]]&lt;=9,3,spx[[#This Row],[month]]&lt;=12,4)</f>
        <v>1</v>
      </c>
    </row>
    <row r="2812" spans="1:13" x14ac:dyDescent="0.25">
      <c r="A2812" s="2">
        <v>40609</v>
      </c>
      <c r="B2812">
        <v>1322.719971</v>
      </c>
      <c r="C2812">
        <v>1327.6800539999999</v>
      </c>
      <c r="D2812">
        <v>1303.98999</v>
      </c>
      <c r="E2812">
        <v>1310.130005</v>
      </c>
      <c r="F2812">
        <v>1310.130005</v>
      </c>
      <c r="G2812">
        <v>3964730000</v>
      </c>
      <c r="H2812">
        <f>DAY(spx[[#This Row],[Date]])</f>
        <v>7</v>
      </c>
      <c r="I2812" s="7">
        <f>MONTH(spx[[#This Row],[Date]])</f>
        <v>3</v>
      </c>
      <c r="J2812" t="b">
        <f>MOD(spx[[#This Row],[month]]-1,3)=0</f>
        <v>0</v>
      </c>
      <c r="K2812" t="b">
        <f>spx[[#This Row],[month]]&lt;&gt;I2811</f>
        <v>0</v>
      </c>
      <c r="L2812" s="8">
        <f>YEAR(spx[[#This Row],[Date]])</f>
        <v>2011</v>
      </c>
      <c r="M2812" s="8" cm="1">
        <f t="array" ref="M2812">_xlfn.IFS(spx[[#This Row],[month]]&lt;=3,1,spx[[#This Row],[month]]&lt;=6,2,spx[[#This Row],[month]]&lt;=9,3,spx[[#This Row],[month]]&lt;=12,4)</f>
        <v>1</v>
      </c>
    </row>
    <row r="2813" spans="1:13" x14ac:dyDescent="0.25">
      <c r="A2813" s="2">
        <v>40610</v>
      </c>
      <c r="B2813">
        <v>1311.0500489999999</v>
      </c>
      <c r="C2813">
        <v>1325.73999</v>
      </c>
      <c r="D2813">
        <v>1306.8599850000001</v>
      </c>
      <c r="E2813">
        <v>1321.8199460000001</v>
      </c>
      <c r="F2813">
        <v>1321.8199460000001</v>
      </c>
      <c r="G2813">
        <v>4531420000</v>
      </c>
      <c r="H2813">
        <f>DAY(spx[[#This Row],[Date]])</f>
        <v>8</v>
      </c>
      <c r="I2813" s="7">
        <f>MONTH(spx[[#This Row],[Date]])</f>
        <v>3</v>
      </c>
      <c r="J2813" t="b">
        <f>MOD(spx[[#This Row],[month]]-1,3)=0</f>
        <v>0</v>
      </c>
      <c r="K2813" t="b">
        <f>spx[[#This Row],[month]]&lt;&gt;I2812</f>
        <v>0</v>
      </c>
      <c r="L2813" s="8">
        <f>YEAR(spx[[#This Row],[Date]])</f>
        <v>2011</v>
      </c>
      <c r="M2813" s="8" cm="1">
        <f t="array" ref="M2813">_xlfn.IFS(spx[[#This Row],[month]]&lt;=3,1,spx[[#This Row],[month]]&lt;=6,2,spx[[#This Row],[month]]&lt;=9,3,spx[[#This Row],[month]]&lt;=12,4)</f>
        <v>1</v>
      </c>
    </row>
    <row r="2814" spans="1:13" x14ac:dyDescent="0.25">
      <c r="A2814" s="2">
        <v>40611</v>
      </c>
      <c r="B2814">
        <v>1319.920044</v>
      </c>
      <c r="C2814">
        <v>1323.209961</v>
      </c>
      <c r="D2814">
        <v>1312.2700199999999</v>
      </c>
      <c r="E2814">
        <v>1320.0200199999999</v>
      </c>
      <c r="F2814">
        <v>1320.0200199999999</v>
      </c>
      <c r="G2814">
        <v>3709520000</v>
      </c>
      <c r="H2814">
        <f>DAY(spx[[#This Row],[Date]])</f>
        <v>9</v>
      </c>
      <c r="I2814" s="7">
        <f>MONTH(spx[[#This Row],[Date]])</f>
        <v>3</v>
      </c>
      <c r="J2814" t="b">
        <f>MOD(spx[[#This Row],[month]]-1,3)=0</f>
        <v>0</v>
      </c>
      <c r="K2814" t="b">
        <f>spx[[#This Row],[month]]&lt;&gt;I2813</f>
        <v>0</v>
      </c>
      <c r="L2814" s="8">
        <f>YEAR(spx[[#This Row],[Date]])</f>
        <v>2011</v>
      </c>
      <c r="M2814" s="8" cm="1">
        <f t="array" ref="M2814">_xlfn.IFS(spx[[#This Row],[month]]&lt;=3,1,spx[[#This Row],[month]]&lt;=6,2,spx[[#This Row],[month]]&lt;=9,3,spx[[#This Row],[month]]&lt;=12,4)</f>
        <v>1</v>
      </c>
    </row>
    <row r="2815" spans="1:13" x14ac:dyDescent="0.25">
      <c r="A2815" s="2">
        <v>40612</v>
      </c>
      <c r="B2815">
        <v>1315.719971</v>
      </c>
      <c r="C2815">
        <v>1315.719971</v>
      </c>
      <c r="D2815">
        <v>1294.209961</v>
      </c>
      <c r="E2815">
        <v>1295.1099850000001</v>
      </c>
      <c r="F2815">
        <v>1295.1099850000001</v>
      </c>
      <c r="G2815">
        <v>4723020000</v>
      </c>
      <c r="H2815">
        <f>DAY(spx[[#This Row],[Date]])</f>
        <v>10</v>
      </c>
      <c r="I2815" s="7">
        <f>MONTH(spx[[#This Row],[Date]])</f>
        <v>3</v>
      </c>
      <c r="J2815" t="b">
        <f>MOD(spx[[#This Row],[month]]-1,3)=0</f>
        <v>0</v>
      </c>
      <c r="K2815" t="b">
        <f>spx[[#This Row],[month]]&lt;&gt;I2814</f>
        <v>0</v>
      </c>
      <c r="L2815" s="8">
        <f>YEAR(spx[[#This Row],[Date]])</f>
        <v>2011</v>
      </c>
      <c r="M2815" s="8" cm="1">
        <f t="array" ref="M2815">_xlfn.IFS(spx[[#This Row],[month]]&lt;=3,1,spx[[#This Row],[month]]&lt;=6,2,spx[[#This Row],[month]]&lt;=9,3,spx[[#This Row],[month]]&lt;=12,4)</f>
        <v>1</v>
      </c>
    </row>
    <row r="2816" spans="1:13" x14ac:dyDescent="0.25">
      <c r="A2816" s="2">
        <v>40613</v>
      </c>
      <c r="B2816">
        <v>1293.4300539999999</v>
      </c>
      <c r="C2816">
        <v>1308.349976</v>
      </c>
      <c r="D2816">
        <v>1291.98999</v>
      </c>
      <c r="E2816">
        <v>1304.280029</v>
      </c>
      <c r="F2816">
        <v>1304.280029</v>
      </c>
      <c r="G2816">
        <v>3740400000</v>
      </c>
      <c r="H2816">
        <f>DAY(spx[[#This Row],[Date]])</f>
        <v>11</v>
      </c>
      <c r="I2816" s="7">
        <f>MONTH(spx[[#This Row],[Date]])</f>
        <v>3</v>
      </c>
      <c r="J2816" t="b">
        <f>MOD(spx[[#This Row],[month]]-1,3)=0</f>
        <v>0</v>
      </c>
      <c r="K2816" t="b">
        <f>spx[[#This Row],[month]]&lt;&gt;I2815</f>
        <v>0</v>
      </c>
      <c r="L2816" s="8">
        <f>YEAR(spx[[#This Row],[Date]])</f>
        <v>2011</v>
      </c>
      <c r="M2816" s="8" cm="1">
        <f t="array" ref="M2816">_xlfn.IFS(spx[[#This Row],[month]]&lt;=3,1,spx[[#This Row],[month]]&lt;=6,2,spx[[#This Row],[month]]&lt;=9,3,spx[[#This Row],[month]]&lt;=12,4)</f>
        <v>1</v>
      </c>
    </row>
    <row r="2817" spans="1:13" x14ac:dyDescent="0.25">
      <c r="A2817" s="2">
        <v>40616</v>
      </c>
      <c r="B2817">
        <v>1301.1899410000001</v>
      </c>
      <c r="C2817">
        <v>1301.1899410000001</v>
      </c>
      <c r="D2817">
        <v>1286.369995</v>
      </c>
      <c r="E2817">
        <v>1296.3900149999999</v>
      </c>
      <c r="F2817">
        <v>1296.3900149999999</v>
      </c>
      <c r="G2817">
        <v>4050370000</v>
      </c>
      <c r="H2817">
        <f>DAY(spx[[#This Row],[Date]])</f>
        <v>14</v>
      </c>
      <c r="I2817" s="7">
        <f>MONTH(spx[[#This Row],[Date]])</f>
        <v>3</v>
      </c>
      <c r="J2817" t="b">
        <f>MOD(spx[[#This Row],[month]]-1,3)=0</f>
        <v>0</v>
      </c>
      <c r="K2817" t="b">
        <f>spx[[#This Row],[month]]&lt;&gt;I2816</f>
        <v>0</v>
      </c>
      <c r="L2817" s="8">
        <f>YEAR(spx[[#This Row],[Date]])</f>
        <v>2011</v>
      </c>
      <c r="M2817" s="8" cm="1">
        <f t="array" ref="M2817">_xlfn.IFS(spx[[#This Row],[month]]&lt;=3,1,spx[[#This Row],[month]]&lt;=6,2,spx[[#This Row],[month]]&lt;=9,3,spx[[#This Row],[month]]&lt;=12,4)</f>
        <v>1</v>
      </c>
    </row>
    <row r="2818" spans="1:13" x14ac:dyDescent="0.25">
      <c r="A2818" s="2">
        <v>40617</v>
      </c>
      <c r="B2818">
        <v>1288.459961</v>
      </c>
      <c r="C2818">
        <v>1288.459961</v>
      </c>
      <c r="D2818">
        <v>1261.119995</v>
      </c>
      <c r="E2818">
        <v>1281.869995</v>
      </c>
      <c r="F2818">
        <v>1281.869995</v>
      </c>
      <c r="G2818">
        <v>5201400000</v>
      </c>
      <c r="H2818">
        <f>DAY(spx[[#This Row],[Date]])</f>
        <v>15</v>
      </c>
      <c r="I2818" s="7">
        <f>MONTH(spx[[#This Row],[Date]])</f>
        <v>3</v>
      </c>
      <c r="J2818" t="b">
        <f>MOD(spx[[#This Row],[month]]-1,3)=0</f>
        <v>0</v>
      </c>
      <c r="K2818" t="b">
        <f>spx[[#This Row],[month]]&lt;&gt;I2817</f>
        <v>0</v>
      </c>
      <c r="L2818" s="8">
        <f>YEAR(spx[[#This Row],[Date]])</f>
        <v>2011</v>
      </c>
      <c r="M2818" s="8" cm="1">
        <f t="array" ref="M2818">_xlfn.IFS(spx[[#This Row],[month]]&lt;=3,1,spx[[#This Row],[month]]&lt;=6,2,spx[[#This Row],[month]]&lt;=9,3,spx[[#This Row],[month]]&lt;=12,4)</f>
        <v>1</v>
      </c>
    </row>
    <row r="2819" spans="1:13" x14ac:dyDescent="0.25">
      <c r="A2819" s="2">
        <v>40618</v>
      </c>
      <c r="B2819">
        <v>1279.459961</v>
      </c>
      <c r="C2819">
        <v>1280.910034</v>
      </c>
      <c r="D2819">
        <v>1249.0500489999999</v>
      </c>
      <c r="E2819">
        <v>1256.880005</v>
      </c>
      <c r="F2819">
        <v>1256.880005</v>
      </c>
      <c r="G2819">
        <v>5833000000</v>
      </c>
      <c r="H2819">
        <f>DAY(spx[[#This Row],[Date]])</f>
        <v>16</v>
      </c>
      <c r="I2819" s="7">
        <f>MONTH(spx[[#This Row],[Date]])</f>
        <v>3</v>
      </c>
      <c r="J2819" t="b">
        <f>MOD(spx[[#This Row],[month]]-1,3)=0</f>
        <v>0</v>
      </c>
      <c r="K2819" t="b">
        <f>spx[[#This Row],[month]]&lt;&gt;I2818</f>
        <v>0</v>
      </c>
      <c r="L2819" s="8">
        <f>YEAR(spx[[#This Row],[Date]])</f>
        <v>2011</v>
      </c>
      <c r="M2819" s="8" cm="1">
        <f t="array" ref="M2819">_xlfn.IFS(spx[[#This Row],[month]]&lt;=3,1,spx[[#This Row],[month]]&lt;=6,2,spx[[#This Row],[month]]&lt;=9,3,spx[[#This Row],[month]]&lt;=12,4)</f>
        <v>1</v>
      </c>
    </row>
    <row r="2820" spans="1:13" x14ac:dyDescent="0.25">
      <c r="A2820" s="2">
        <v>40619</v>
      </c>
      <c r="B2820">
        <v>1261.6099850000001</v>
      </c>
      <c r="C2820">
        <v>1278.880005</v>
      </c>
      <c r="D2820">
        <v>1261.6099850000001</v>
      </c>
      <c r="E2820">
        <v>1273.719971</v>
      </c>
      <c r="F2820">
        <v>1273.719971</v>
      </c>
      <c r="G2820">
        <v>4134950000</v>
      </c>
      <c r="H2820">
        <f>DAY(spx[[#This Row],[Date]])</f>
        <v>17</v>
      </c>
      <c r="I2820" s="7">
        <f>MONTH(spx[[#This Row],[Date]])</f>
        <v>3</v>
      </c>
      <c r="J2820" t="b">
        <f>MOD(spx[[#This Row],[month]]-1,3)=0</f>
        <v>0</v>
      </c>
      <c r="K2820" t="b">
        <f>spx[[#This Row],[month]]&lt;&gt;I2819</f>
        <v>0</v>
      </c>
      <c r="L2820" s="8">
        <f>YEAR(spx[[#This Row],[Date]])</f>
        <v>2011</v>
      </c>
      <c r="M2820" s="8" cm="1">
        <f t="array" ref="M2820">_xlfn.IFS(spx[[#This Row],[month]]&lt;=3,1,spx[[#This Row],[month]]&lt;=6,2,spx[[#This Row],[month]]&lt;=9,3,spx[[#This Row],[month]]&lt;=12,4)</f>
        <v>1</v>
      </c>
    </row>
    <row r="2821" spans="1:13" x14ac:dyDescent="0.25">
      <c r="A2821" s="2">
        <v>40620</v>
      </c>
      <c r="B2821">
        <v>1276.709961</v>
      </c>
      <c r="C2821">
        <v>1288.880005</v>
      </c>
      <c r="D2821">
        <v>1276.1800539999999</v>
      </c>
      <c r="E2821">
        <v>1279.209961</v>
      </c>
      <c r="F2821">
        <v>1279.209961</v>
      </c>
      <c r="G2821">
        <v>4685500000</v>
      </c>
      <c r="H2821">
        <f>DAY(spx[[#This Row],[Date]])</f>
        <v>18</v>
      </c>
      <c r="I2821" s="7">
        <f>MONTH(spx[[#This Row],[Date]])</f>
        <v>3</v>
      </c>
      <c r="J2821" t="b">
        <f>MOD(spx[[#This Row],[month]]-1,3)=0</f>
        <v>0</v>
      </c>
      <c r="K2821" t="b">
        <f>spx[[#This Row],[month]]&lt;&gt;I2820</f>
        <v>0</v>
      </c>
      <c r="L2821" s="8">
        <f>YEAR(spx[[#This Row],[Date]])</f>
        <v>2011</v>
      </c>
      <c r="M2821" s="8" cm="1">
        <f t="array" ref="M2821">_xlfn.IFS(spx[[#This Row],[month]]&lt;=3,1,spx[[#This Row],[month]]&lt;=6,2,spx[[#This Row],[month]]&lt;=9,3,spx[[#This Row],[month]]&lt;=12,4)</f>
        <v>1</v>
      </c>
    </row>
    <row r="2822" spans="1:13" x14ac:dyDescent="0.25">
      <c r="A2822" s="2">
        <v>40623</v>
      </c>
      <c r="B2822">
        <v>1281.650024</v>
      </c>
      <c r="C2822">
        <v>1300.579956</v>
      </c>
      <c r="D2822">
        <v>1281.650024</v>
      </c>
      <c r="E2822">
        <v>1298.380005</v>
      </c>
      <c r="F2822">
        <v>1298.380005</v>
      </c>
      <c r="G2822">
        <v>4223730000</v>
      </c>
      <c r="H2822">
        <f>DAY(spx[[#This Row],[Date]])</f>
        <v>21</v>
      </c>
      <c r="I2822" s="7">
        <f>MONTH(spx[[#This Row],[Date]])</f>
        <v>3</v>
      </c>
      <c r="J2822" t="b">
        <f>MOD(spx[[#This Row],[month]]-1,3)=0</f>
        <v>0</v>
      </c>
      <c r="K2822" t="b">
        <f>spx[[#This Row],[month]]&lt;&gt;I2821</f>
        <v>0</v>
      </c>
      <c r="L2822" s="8">
        <f>YEAR(spx[[#This Row],[Date]])</f>
        <v>2011</v>
      </c>
      <c r="M2822" s="8" cm="1">
        <f t="array" ref="M2822">_xlfn.IFS(spx[[#This Row],[month]]&lt;=3,1,spx[[#This Row],[month]]&lt;=6,2,spx[[#This Row],[month]]&lt;=9,3,spx[[#This Row],[month]]&lt;=12,4)</f>
        <v>1</v>
      </c>
    </row>
    <row r="2823" spans="1:13" x14ac:dyDescent="0.25">
      <c r="A2823" s="2">
        <v>40624</v>
      </c>
      <c r="B2823">
        <v>1298.290039</v>
      </c>
      <c r="C2823">
        <v>1299.349976</v>
      </c>
      <c r="D2823">
        <v>1292.6999510000001</v>
      </c>
      <c r="E2823">
        <v>1293.7700199999999</v>
      </c>
      <c r="F2823">
        <v>1293.7700199999999</v>
      </c>
      <c r="G2823">
        <v>3576550000</v>
      </c>
      <c r="H2823">
        <f>DAY(spx[[#This Row],[Date]])</f>
        <v>22</v>
      </c>
      <c r="I2823" s="7">
        <f>MONTH(spx[[#This Row],[Date]])</f>
        <v>3</v>
      </c>
      <c r="J2823" t="b">
        <f>MOD(spx[[#This Row],[month]]-1,3)=0</f>
        <v>0</v>
      </c>
      <c r="K2823" t="b">
        <f>spx[[#This Row],[month]]&lt;&gt;I2822</f>
        <v>0</v>
      </c>
      <c r="L2823" s="8">
        <f>YEAR(spx[[#This Row],[Date]])</f>
        <v>2011</v>
      </c>
      <c r="M2823" s="8" cm="1">
        <f t="array" ref="M2823">_xlfn.IFS(spx[[#This Row],[month]]&lt;=3,1,spx[[#This Row],[month]]&lt;=6,2,spx[[#This Row],[month]]&lt;=9,3,spx[[#This Row],[month]]&lt;=12,4)</f>
        <v>1</v>
      </c>
    </row>
    <row r="2824" spans="1:13" x14ac:dyDescent="0.25">
      <c r="A2824" s="2">
        <v>40625</v>
      </c>
      <c r="B2824">
        <v>1292.1899410000001</v>
      </c>
      <c r="C2824">
        <v>1300.51001</v>
      </c>
      <c r="D2824">
        <v>1284.0500489999999</v>
      </c>
      <c r="E2824">
        <v>1297.540039</v>
      </c>
      <c r="F2824">
        <v>1297.540039</v>
      </c>
      <c r="G2824">
        <v>3842350000</v>
      </c>
      <c r="H2824">
        <f>DAY(spx[[#This Row],[Date]])</f>
        <v>23</v>
      </c>
      <c r="I2824" s="7">
        <f>MONTH(spx[[#This Row],[Date]])</f>
        <v>3</v>
      </c>
      <c r="J2824" t="b">
        <f>MOD(spx[[#This Row],[month]]-1,3)=0</f>
        <v>0</v>
      </c>
      <c r="K2824" t="b">
        <f>spx[[#This Row],[month]]&lt;&gt;I2823</f>
        <v>0</v>
      </c>
      <c r="L2824" s="8">
        <f>YEAR(spx[[#This Row],[Date]])</f>
        <v>2011</v>
      </c>
      <c r="M2824" s="8" cm="1">
        <f t="array" ref="M2824">_xlfn.IFS(spx[[#This Row],[month]]&lt;=3,1,spx[[#This Row],[month]]&lt;=6,2,spx[[#This Row],[month]]&lt;=9,3,spx[[#This Row],[month]]&lt;=12,4)</f>
        <v>1</v>
      </c>
    </row>
    <row r="2825" spans="1:13" x14ac:dyDescent="0.25">
      <c r="A2825" s="2">
        <v>40626</v>
      </c>
      <c r="B2825">
        <v>1300.6099850000001</v>
      </c>
      <c r="C2825">
        <v>1311.339966</v>
      </c>
      <c r="D2825">
        <v>1297.73999</v>
      </c>
      <c r="E2825">
        <v>1309.660034</v>
      </c>
      <c r="F2825">
        <v>1309.660034</v>
      </c>
      <c r="G2825">
        <v>4223740000</v>
      </c>
      <c r="H2825">
        <f>DAY(spx[[#This Row],[Date]])</f>
        <v>24</v>
      </c>
      <c r="I2825" s="7">
        <f>MONTH(spx[[#This Row],[Date]])</f>
        <v>3</v>
      </c>
      <c r="J2825" t="b">
        <f>MOD(spx[[#This Row],[month]]-1,3)=0</f>
        <v>0</v>
      </c>
      <c r="K2825" t="b">
        <f>spx[[#This Row],[month]]&lt;&gt;I2824</f>
        <v>0</v>
      </c>
      <c r="L2825" s="8">
        <f>YEAR(spx[[#This Row],[Date]])</f>
        <v>2011</v>
      </c>
      <c r="M2825" s="8" cm="1">
        <f t="array" ref="M2825">_xlfn.IFS(spx[[#This Row],[month]]&lt;=3,1,spx[[#This Row],[month]]&lt;=6,2,spx[[#This Row],[month]]&lt;=9,3,spx[[#This Row],[month]]&lt;=12,4)</f>
        <v>1</v>
      </c>
    </row>
    <row r="2826" spans="1:13" x14ac:dyDescent="0.25">
      <c r="A2826" s="2">
        <v>40627</v>
      </c>
      <c r="B2826">
        <v>1311.8000489999999</v>
      </c>
      <c r="C2826">
        <v>1319.1800539999999</v>
      </c>
      <c r="D2826">
        <v>1310.150024</v>
      </c>
      <c r="E2826">
        <v>1313.8000489999999</v>
      </c>
      <c r="F2826">
        <v>1313.8000489999999</v>
      </c>
      <c r="G2826">
        <v>4223740000</v>
      </c>
      <c r="H2826">
        <f>DAY(spx[[#This Row],[Date]])</f>
        <v>25</v>
      </c>
      <c r="I2826" s="7">
        <f>MONTH(spx[[#This Row],[Date]])</f>
        <v>3</v>
      </c>
      <c r="J2826" t="b">
        <f>MOD(spx[[#This Row],[month]]-1,3)=0</f>
        <v>0</v>
      </c>
      <c r="K2826" t="b">
        <f>spx[[#This Row],[month]]&lt;&gt;I2825</f>
        <v>0</v>
      </c>
      <c r="L2826" s="8">
        <f>YEAR(spx[[#This Row],[Date]])</f>
        <v>2011</v>
      </c>
      <c r="M2826" s="8" cm="1">
        <f t="array" ref="M2826">_xlfn.IFS(spx[[#This Row],[month]]&lt;=3,1,spx[[#This Row],[month]]&lt;=6,2,spx[[#This Row],[month]]&lt;=9,3,spx[[#This Row],[month]]&lt;=12,4)</f>
        <v>1</v>
      </c>
    </row>
    <row r="2827" spans="1:13" x14ac:dyDescent="0.25">
      <c r="A2827" s="2">
        <v>40630</v>
      </c>
      <c r="B2827">
        <v>1315.4499510000001</v>
      </c>
      <c r="C2827">
        <v>1319.73999</v>
      </c>
      <c r="D2827">
        <v>1310.1899410000001</v>
      </c>
      <c r="E2827">
        <v>1310.1899410000001</v>
      </c>
      <c r="F2827">
        <v>1310.1899410000001</v>
      </c>
      <c r="G2827">
        <v>3215170000</v>
      </c>
      <c r="H2827">
        <f>DAY(spx[[#This Row],[Date]])</f>
        <v>28</v>
      </c>
      <c r="I2827" s="7">
        <f>MONTH(spx[[#This Row],[Date]])</f>
        <v>3</v>
      </c>
      <c r="J2827" t="b">
        <f>MOD(spx[[#This Row],[month]]-1,3)=0</f>
        <v>0</v>
      </c>
      <c r="K2827" t="b">
        <f>spx[[#This Row],[month]]&lt;&gt;I2826</f>
        <v>0</v>
      </c>
      <c r="L2827" s="8">
        <f>YEAR(spx[[#This Row],[Date]])</f>
        <v>2011</v>
      </c>
      <c r="M2827" s="8" cm="1">
        <f t="array" ref="M2827">_xlfn.IFS(spx[[#This Row],[month]]&lt;=3,1,spx[[#This Row],[month]]&lt;=6,2,spx[[#This Row],[month]]&lt;=9,3,spx[[#This Row],[month]]&lt;=12,4)</f>
        <v>1</v>
      </c>
    </row>
    <row r="2828" spans="1:13" x14ac:dyDescent="0.25">
      <c r="A2828" s="2">
        <v>40631</v>
      </c>
      <c r="B2828">
        <v>1309.369995</v>
      </c>
      <c r="C2828">
        <v>1319.4499510000001</v>
      </c>
      <c r="D2828">
        <v>1305.26001</v>
      </c>
      <c r="E2828">
        <v>1319.4399410000001</v>
      </c>
      <c r="F2828">
        <v>1319.4399410000001</v>
      </c>
      <c r="G2828">
        <v>3482580000</v>
      </c>
      <c r="H2828">
        <f>DAY(spx[[#This Row],[Date]])</f>
        <v>29</v>
      </c>
      <c r="I2828" s="7">
        <f>MONTH(spx[[#This Row],[Date]])</f>
        <v>3</v>
      </c>
      <c r="J2828" t="b">
        <f>MOD(spx[[#This Row],[month]]-1,3)=0</f>
        <v>0</v>
      </c>
      <c r="K2828" t="b">
        <f>spx[[#This Row],[month]]&lt;&gt;I2827</f>
        <v>0</v>
      </c>
      <c r="L2828" s="8">
        <f>YEAR(spx[[#This Row],[Date]])</f>
        <v>2011</v>
      </c>
      <c r="M2828" s="8" cm="1">
        <f t="array" ref="M2828">_xlfn.IFS(spx[[#This Row],[month]]&lt;=3,1,spx[[#This Row],[month]]&lt;=6,2,spx[[#This Row],[month]]&lt;=9,3,spx[[#This Row],[month]]&lt;=12,4)</f>
        <v>1</v>
      </c>
    </row>
    <row r="2829" spans="1:13" x14ac:dyDescent="0.25">
      <c r="A2829" s="2">
        <v>40632</v>
      </c>
      <c r="B2829">
        <v>1321.8900149999999</v>
      </c>
      <c r="C2829">
        <v>1331.73999</v>
      </c>
      <c r="D2829">
        <v>1321.8900149999999</v>
      </c>
      <c r="E2829">
        <v>1328.26001</v>
      </c>
      <c r="F2829">
        <v>1328.26001</v>
      </c>
      <c r="G2829">
        <v>3809570000</v>
      </c>
      <c r="H2829">
        <f>DAY(spx[[#This Row],[Date]])</f>
        <v>30</v>
      </c>
      <c r="I2829" s="7">
        <f>MONTH(spx[[#This Row],[Date]])</f>
        <v>3</v>
      </c>
      <c r="J2829" t="b">
        <f>MOD(spx[[#This Row],[month]]-1,3)=0</f>
        <v>0</v>
      </c>
      <c r="K2829" t="b">
        <f>spx[[#This Row],[month]]&lt;&gt;I2828</f>
        <v>0</v>
      </c>
      <c r="L2829" s="8">
        <f>YEAR(spx[[#This Row],[Date]])</f>
        <v>2011</v>
      </c>
      <c r="M2829" s="8" cm="1">
        <f t="array" ref="M2829">_xlfn.IFS(spx[[#This Row],[month]]&lt;=3,1,spx[[#This Row],[month]]&lt;=6,2,spx[[#This Row],[month]]&lt;=9,3,spx[[#This Row],[month]]&lt;=12,4)</f>
        <v>1</v>
      </c>
    </row>
    <row r="2830" spans="1:13" x14ac:dyDescent="0.25">
      <c r="A2830" s="2">
        <v>40633</v>
      </c>
      <c r="B2830">
        <v>1327.4399410000001</v>
      </c>
      <c r="C2830">
        <v>1329.7700199999999</v>
      </c>
      <c r="D2830">
        <v>1325.030029</v>
      </c>
      <c r="E2830">
        <v>1325.829956</v>
      </c>
      <c r="F2830">
        <v>1325.829956</v>
      </c>
      <c r="G2830">
        <v>3566270000</v>
      </c>
      <c r="H2830">
        <f>DAY(spx[[#This Row],[Date]])</f>
        <v>31</v>
      </c>
      <c r="I2830" s="7">
        <f>MONTH(spx[[#This Row],[Date]])</f>
        <v>3</v>
      </c>
      <c r="J2830" t="b">
        <f>MOD(spx[[#This Row],[month]]-1,3)=0</f>
        <v>0</v>
      </c>
      <c r="K2830" t="b">
        <f>spx[[#This Row],[month]]&lt;&gt;I2829</f>
        <v>0</v>
      </c>
      <c r="L2830" s="8">
        <f>YEAR(spx[[#This Row],[Date]])</f>
        <v>2011</v>
      </c>
      <c r="M2830" s="8" cm="1">
        <f t="array" ref="M2830">_xlfn.IFS(spx[[#This Row],[month]]&lt;=3,1,spx[[#This Row],[month]]&lt;=6,2,spx[[#This Row],[month]]&lt;=9,3,spx[[#This Row],[month]]&lt;=12,4)</f>
        <v>1</v>
      </c>
    </row>
    <row r="2831" spans="1:13" x14ac:dyDescent="0.25">
      <c r="A2831" s="2">
        <v>40634</v>
      </c>
      <c r="B2831">
        <v>1329.4799800000001</v>
      </c>
      <c r="C2831">
        <v>1337.849976</v>
      </c>
      <c r="D2831">
        <v>1328.8900149999999</v>
      </c>
      <c r="E2831">
        <v>1332.410034</v>
      </c>
      <c r="F2831">
        <v>1332.410034</v>
      </c>
      <c r="G2831">
        <v>4223740000</v>
      </c>
      <c r="H2831">
        <f>DAY(spx[[#This Row],[Date]])</f>
        <v>1</v>
      </c>
      <c r="I2831" s="7">
        <f>MONTH(spx[[#This Row],[Date]])</f>
        <v>4</v>
      </c>
      <c r="J2831" t="b">
        <f>MOD(spx[[#This Row],[month]]-1,3)=0</f>
        <v>1</v>
      </c>
      <c r="K2831" t="b">
        <f>spx[[#This Row],[month]]&lt;&gt;I2830</f>
        <v>1</v>
      </c>
      <c r="L2831" s="8">
        <f>YEAR(spx[[#This Row],[Date]])</f>
        <v>2011</v>
      </c>
      <c r="M2831" s="8" cm="1">
        <f t="array" ref="M2831">_xlfn.IFS(spx[[#This Row],[month]]&lt;=3,1,spx[[#This Row],[month]]&lt;=6,2,spx[[#This Row],[month]]&lt;=9,3,spx[[#This Row],[month]]&lt;=12,4)</f>
        <v>2</v>
      </c>
    </row>
    <row r="2832" spans="1:13" x14ac:dyDescent="0.25">
      <c r="A2832" s="2">
        <v>40637</v>
      </c>
      <c r="B2832">
        <v>1333.5600589999999</v>
      </c>
      <c r="C2832">
        <v>1336.73999</v>
      </c>
      <c r="D2832">
        <v>1329.099976</v>
      </c>
      <c r="E2832">
        <v>1332.869995</v>
      </c>
      <c r="F2832">
        <v>1332.869995</v>
      </c>
      <c r="G2832">
        <v>4223740000</v>
      </c>
      <c r="H2832">
        <f>DAY(spx[[#This Row],[Date]])</f>
        <v>4</v>
      </c>
      <c r="I2832" s="7">
        <f>MONTH(spx[[#This Row],[Date]])</f>
        <v>4</v>
      </c>
      <c r="J2832" t="b">
        <f>MOD(spx[[#This Row],[month]]-1,3)=0</f>
        <v>1</v>
      </c>
      <c r="K2832" t="b">
        <f>spx[[#This Row],[month]]&lt;&gt;I2831</f>
        <v>0</v>
      </c>
      <c r="L2832" s="8">
        <f>YEAR(spx[[#This Row],[Date]])</f>
        <v>2011</v>
      </c>
      <c r="M2832" s="8" cm="1">
        <f t="array" ref="M2832">_xlfn.IFS(spx[[#This Row],[month]]&lt;=3,1,spx[[#This Row],[month]]&lt;=6,2,spx[[#This Row],[month]]&lt;=9,3,spx[[#This Row],[month]]&lt;=12,4)</f>
        <v>2</v>
      </c>
    </row>
    <row r="2833" spans="1:13" x14ac:dyDescent="0.25">
      <c r="A2833" s="2">
        <v>40638</v>
      </c>
      <c r="B2833">
        <v>1332.030029</v>
      </c>
      <c r="C2833">
        <v>1338.209961</v>
      </c>
      <c r="D2833">
        <v>1330.030029</v>
      </c>
      <c r="E2833">
        <v>1332.630005</v>
      </c>
      <c r="F2833">
        <v>1332.630005</v>
      </c>
      <c r="G2833">
        <v>3852280000</v>
      </c>
      <c r="H2833">
        <f>DAY(spx[[#This Row],[Date]])</f>
        <v>5</v>
      </c>
      <c r="I2833" s="7">
        <f>MONTH(spx[[#This Row],[Date]])</f>
        <v>4</v>
      </c>
      <c r="J2833" t="b">
        <f>MOD(spx[[#This Row],[month]]-1,3)=0</f>
        <v>1</v>
      </c>
      <c r="K2833" t="b">
        <f>spx[[#This Row],[month]]&lt;&gt;I2832</f>
        <v>0</v>
      </c>
      <c r="L2833" s="8">
        <f>YEAR(spx[[#This Row],[Date]])</f>
        <v>2011</v>
      </c>
      <c r="M2833" s="8" cm="1">
        <f t="array" ref="M2833">_xlfn.IFS(spx[[#This Row],[month]]&lt;=3,1,spx[[#This Row],[month]]&lt;=6,2,spx[[#This Row],[month]]&lt;=9,3,spx[[#This Row],[month]]&lt;=12,4)</f>
        <v>2</v>
      </c>
    </row>
    <row r="2834" spans="1:13" x14ac:dyDescent="0.25">
      <c r="A2834" s="2">
        <v>40639</v>
      </c>
      <c r="B2834">
        <v>1335.9399410000001</v>
      </c>
      <c r="C2834">
        <v>1339.380005</v>
      </c>
      <c r="D2834">
        <v>1331.089966</v>
      </c>
      <c r="E2834">
        <v>1335.540039</v>
      </c>
      <c r="F2834">
        <v>1335.540039</v>
      </c>
      <c r="G2834">
        <v>4223740000</v>
      </c>
      <c r="H2834">
        <f>DAY(spx[[#This Row],[Date]])</f>
        <v>6</v>
      </c>
      <c r="I2834" s="7">
        <f>MONTH(spx[[#This Row],[Date]])</f>
        <v>4</v>
      </c>
      <c r="J2834" t="b">
        <f>MOD(spx[[#This Row],[month]]-1,3)=0</f>
        <v>1</v>
      </c>
      <c r="K2834" t="b">
        <f>spx[[#This Row],[month]]&lt;&gt;I2833</f>
        <v>0</v>
      </c>
      <c r="L2834" s="8">
        <f>YEAR(spx[[#This Row],[Date]])</f>
        <v>2011</v>
      </c>
      <c r="M2834" s="8" cm="1">
        <f t="array" ref="M2834">_xlfn.IFS(spx[[#This Row],[month]]&lt;=3,1,spx[[#This Row],[month]]&lt;=6,2,spx[[#This Row],[month]]&lt;=9,3,spx[[#This Row],[month]]&lt;=12,4)</f>
        <v>2</v>
      </c>
    </row>
    <row r="2835" spans="1:13" x14ac:dyDescent="0.25">
      <c r="A2835" s="2">
        <v>40640</v>
      </c>
      <c r="B2835">
        <v>1334.8199460000001</v>
      </c>
      <c r="C2835">
        <v>1338.8000489999999</v>
      </c>
      <c r="D2835">
        <v>1326.5600589999999</v>
      </c>
      <c r="E2835">
        <v>1333.51001</v>
      </c>
      <c r="F2835">
        <v>1333.51001</v>
      </c>
      <c r="G2835">
        <v>4005600000</v>
      </c>
      <c r="H2835">
        <f>DAY(spx[[#This Row],[Date]])</f>
        <v>7</v>
      </c>
      <c r="I2835" s="7">
        <f>MONTH(spx[[#This Row],[Date]])</f>
        <v>4</v>
      </c>
      <c r="J2835" t="b">
        <f>MOD(spx[[#This Row],[month]]-1,3)=0</f>
        <v>1</v>
      </c>
      <c r="K2835" t="b">
        <f>spx[[#This Row],[month]]&lt;&gt;I2834</f>
        <v>0</v>
      </c>
      <c r="L2835" s="8">
        <f>YEAR(spx[[#This Row],[Date]])</f>
        <v>2011</v>
      </c>
      <c r="M2835" s="8" cm="1">
        <f t="array" ref="M2835">_xlfn.IFS(spx[[#This Row],[month]]&lt;=3,1,spx[[#This Row],[month]]&lt;=6,2,spx[[#This Row],[month]]&lt;=9,3,spx[[#This Row],[month]]&lt;=12,4)</f>
        <v>2</v>
      </c>
    </row>
    <row r="2836" spans="1:13" x14ac:dyDescent="0.25">
      <c r="A2836" s="2">
        <v>40641</v>
      </c>
      <c r="B2836">
        <v>1336.160034</v>
      </c>
      <c r="C2836">
        <v>1339.459961</v>
      </c>
      <c r="D2836">
        <v>1322.9399410000001</v>
      </c>
      <c r="E2836">
        <v>1328.170044</v>
      </c>
      <c r="F2836">
        <v>1328.170044</v>
      </c>
      <c r="G2836">
        <v>3582810000</v>
      </c>
      <c r="H2836">
        <f>DAY(spx[[#This Row],[Date]])</f>
        <v>8</v>
      </c>
      <c r="I2836" s="7">
        <f>MONTH(spx[[#This Row],[Date]])</f>
        <v>4</v>
      </c>
      <c r="J2836" t="b">
        <f>MOD(spx[[#This Row],[month]]-1,3)=0</f>
        <v>1</v>
      </c>
      <c r="K2836" t="b">
        <f>spx[[#This Row],[month]]&lt;&gt;I2835</f>
        <v>0</v>
      </c>
      <c r="L2836" s="8">
        <f>YEAR(spx[[#This Row],[Date]])</f>
        <v>2011</v>
      </c>
      <c r="M2836" s="8" cm="1">
        <f t="array" ref="M2836">_xlfn.IFS(spx[[#This Row],[month]]&lt;=3,1,spx[[#This Row],[month]]&lt;=6,2,spx[[#This Row],[month]]&lt;=9,3,spx[[#This Row],[month]]&lt;=12,4)</f>
        <v>2</v>
      </c>
    </row>
    <row r="2837" spans="1:13" x14ac:dyDescent="0.25">
      <c r="A2837" s="2">
        <v>40644</v>
      </c>
      <c r="B2837">
        <v>1329.01001</v>
      </c>
      <c r="C2837">
        <v>1333.7700199999999</v>
      </c>
      <c r="D2837">
        <v>1321.0600589999999</v>
      </c>
      <c r="E2837">
        <v>1324.459961</v>
      </c>
      <c r="F2837">
        <v>1324.459961</v>
      </c>
      <c r="G2837">
        <v>3478970000</v>
      </c>
      <c r="H2837">
        <f>DAY(spx[[#This Row],[Date]])</f>
        <v>11</v>
      </c>
      <c r="I2837" s="7">
        <f>MONTH(spx[[#This Row],[Date]])</f>
        <v>4</v>
      </c>
      <c r="J2837" t="b">
        <f>MOD(spx[[#This Row],[month]]-1,3)=0</f>
        <v>1</v>
      </c>
      <c r="K2837" t="b">
        <f>spx[[#This Row],[month]]&lt;&gt;I2836</f>
        <v>0</v>
      </c>
      <c r="L2837" s="8">
        <f>YEAR(spx[[#This Row],[Date]])</f>
        <v>2011</v>
      </c>
      <c r="M2837" s="8" cm="1">
        <f t="array" ref="M2837">_xlfn.IFS(spx[[#This Row],[month]]&lt;=3,1,spx[[#This Row],[month]]&lt;=6,2,spx[[#This Row],[month]]&lt;=9,3,spx[[#This Row],[month]]&lt;=12,4)</f>
        <v>2</v>
      </c>
    </row>
    <row r="2838" spans="1:13" x14ac:dyDescent="0.25">
      <c r="A2838" s="2">
        <v>40645</v>
      </c>
      <c r="B2838">
        <v>1321.959961</v>
      </c>
      <c r="C2838">
        <v>1321.959961</v>
      </c>
      <c r="D2838">
        <v>1309.51001</v>
      </c>
      <c r="E2838">
        <v>1314.160034</v>
      </c>
      <c r="F2838">
        <v>1314.160034</v>
      </c>
      <c r="G2838">
        <v>4275490000</v>
      </c>
      <c r="H2838">
        <f>DAY(spx[[#This Row],[Date]])</f>
        <v>12</v>
      </c>
      <c r="I2838" s="7">
        <f>MONTH(spx[[#This Row],[Date]])</f>
        <v>4</v>
      </c>
      <c r="J2838" t="b">
        <f>MOD(spx[[#This Row],[month]]-1,3)=0</f>
        <v>1</v>
      </c>
      <c r="K2838" t="b">
        <f>spx[[#This Row],[month]]&lt;&gt;I2837</f>
        <v>0</v>
      </c>
      <c r="L2838" s="8">
        <f>YEAR(spx[[#This Row],[Date]])</f>
        <v>2011</v>
      </c>
      <c r="M2838" s="8" cm="1">
        <f t="array" ref="M2838">_xlfn.IFS(spx[[#This Row],[month]]&lt;=3,1,spx[[#This Row],[month]]&lt;=6,2,spx[[#This Row],[month]]&lt;=9,3,spx[[#This Row],[month]]&lt;=12,4)</f>
        <v>2</v>
      </c>
    </row>
    <row r="2839" spans="1:13" x14ac:dyDescent="0.25">
      <c r="A2839" s="2">
        <v>40646</v>
      </c>
      <c r="B2839">
        <v>1314.030029</v>
      </c>
      <c r="C2839">
        <v>1321.349976</v>
      </c>
      <c r="D2839">
        <v>1309.1899410000001</v>
      </c>
      <c r="E2839">
        <v>1314.410034</v>
      </c>
      <c r="F2839">
        <v>1314.410034</v>
      </c>
      <c r="G2839">
        <v>3850860000</v>
      </c>
      <c r="H2839">
        <f>DAY(spx[[#This Row],[Date]])</f>
        <v>13</v>
      </c>
      <c r="I2839" s="7">
        <f>MONTH(spx[[#This Row],[Date]])</f>
        <v>4</v>
      </c>
      <c r="J2839" t="b">
        <f>MOD(spx[[#This Row],[month]]-1,3)=0</f>
        <v>1</v>
      </c>
      <c r="K2839" t="b">
        <f>spx[[#This Row],[month]]&lt;&gt;I2838</f>
        <v>0</v>
      </c>
      <c r="L2839" s="8">
        <f>YEAR(spx[[#This Row],[Date]])</f>
        <v>2011</v>
      </c>
      <c r="M2839" s="8" cm="1">
        <f t="array" ref="M2839">_xlfn.IFS(spx[[#This Row],[month]]&lt;=3,1,spx[[#This Row],[month]]&lt;=6,2,spx[[#This Row],[month]]&lt;=9,3,spx[[#This Row],[month]]&lt;=12,4)</f>
        <v>2</v>
      </c>
    </row>
    <row r="2840" spans="1:13" x14ac:dyDescent="0.25">
      <c r="A2840" s="2">
        <v>40647</v>
      </c>
      <c r="B2840">
        <v>1311.130005</v>
      </c>
      <c r="C2840">
        <v>1316.790039</v>
      </c>
      <c r="D2840">
        <v>1302.420044</v>
      </c>
      <c r="E2840">
        <v>1314.5200199999999</v>
      </c>
      <c r="F2840">
        <v>1314.5200199999999</v>
      </c>
      <c r="G2840">
        <v>3872630000</v>
      </c>
      <c r="H2840">
        <f>DAY(spx[[#This Row],[Date]])</f>
        <v>14</v>
      </c>
      <c r="I2840" s="7">
        <f>MONTH(spx[[#This Row],[Date]])</f>
        <v>4</v>
      </c>
      <c r="J2840" t="b">
        <f>MOD(spx[[#This Row],[month]]-1,3)=0</f>
        <v>1</v>
      </c>
      <c r="K2840" t="b">
        <f>spx[[#This Row],[month]]&lt;&gt;I2839</f>
        <v>0</v>
      </c>
      <c r="L2840" s="8">
        <f>YEAR(spx[[#This Row],[Date]])</f>
        <v>2011</v>
      </c>
      <c r="M2840" s="8" cm="1">
        <f t="array" ref="M2840">_xlfn.IFS(spx[[#This Row],[month]]&lt;=3,1,spx[[#This Row],[month]]&lt;=6,2,spx[[#This Row],[month]]&lt;=9,3,spx[[#This Row],[month]]&lt;=12,4)</f>
        <v>2</v>
      </c>
    </row>
    <row r="2841" spans="1:13" x14ac:dyDescent="0.25">
      <c r="A2841" s="2">
        <v>40648</v>
      </c>
      <c r="B2841">
        <v>1314.540039</v>
      </c>
      <c r="C2841">
        <v>1322.880005</v>
      </c>
      <c r="D2841">
        <v>1313.6800539999999</v>
      </c>
      <c r="E2841">
        <v>1319.6800539999999</v>
      </c>
      <c r="F2841">
        <v>1319.6800539999999</v>
      </c>
      <c r="G2841">
        <v>4223740000</v>
      </c>
      <c r="H2841">
        <f>DAY(spx[[#This Row],[Date]])</f>
        <v>15</v>
      </c>
      <c r="I2841" s="7">
        <f>MONTH(spx[[#This Row],[Date]])</f>
        <v>4</v>
      </c>
      <c r="J2841" t="b">
        <f>MOD(spx[[#This Row],[month]]-1,3)=0</f>
        <v>1</v>
      </c>
      <c r="K2841" t="b">
        <f>spx[[#This Row],[month]]&lt;&gt;I2840</f>
        <v>0</v>
      </c>
      <c r="L2841" s="8">
        <f>YEAR(spx[[#This Row],[Date]])</f>
        <v>2011</v>
      </c>
      <c r="M2841" s="8" cm="1">
        <f t="array" ref="M2841">_xlfn.IFS(spx[[#This Row],[month]]&lt;=3,1,spx[[#This Row],[month]]&lt;=6,2,spx[[#This Row],[month]]&lt;=9,3,spx[[#This Row],[month]]&lt;=12,4)</f>
        <v>2</v>
      </c>
    </row>
    <row r="2842" spans="1:13" x14ac:dyDescent="0.25">
      <c r="A2842" s="2">
        <v>40651</v>
      </c>
      <c r="B2842">
        <v>1313.349976</v>
      </c>
      <c r="C2842">
        <v>1313.349976</v>
      </c>
      <c r="D2842">
        <v>1294.6999510000001</v>
      </c>
      <c r="E2842">
        <v>1305.1400149999999</v>
      </c>
      <c r="F2842">
        <v>1305.1400149999999</v>
      </c>
      <c r="G2842">
        <v>4223740000</v>
      </c>
      <c r="H2842">
        <f>DAY(spx[[#This Row],[Date]])</f>
        <v>18</v>
      </c>
      <c r="I2842" s="7">
        <f>MONTH(spx[[#This Row],[Date]])</f>
        <v>4</v>
      </c>
      <c r="J2842" t="b">
        <f>MOD(spx[[#This Row],[month]]-1,3)=0</f>
        <v>1</v>
      </c>
      <c r="K2842" t="b">
        <f>spx[[#This Row],[month]]&lt;&gt;I2841</f>
        <v>0</v>
      </c>
      <c r="L2842" s="8">
        <f>YEAR(spx[[#This Row],[Date]])</f>
        <v>2011</v>
      </c>
      <c r="M2842" s="8" cm="1">
        <f t="array" ref="M2842">_xlfn.IFS(spx[[#This Row],[month]]&lt;=3,1,spx[[#This Row],[month]]&lt;=6,2,spx[[#This Row],[month]]&lt;=9,3,spx[[#This Row],[month]]&lt;=12,4)</f>
        <v>2</v>
      </c>
    </row>
    <row r="2843" spans="1:13" x14ac:dyDescent="0.25">
      <c r="A2843" s="2">
        <v>40652</v>
      </c>
      <c r="B2843">
        <v>1305.98999</v>
      </c>
      <c r="C2843">
        <v>1312.6999510000001</v>
      </c>
      <c r="D2843">
        <v>1303.969971</v>
      </c>
      <c r="E2843">
        <v>1312.619995</v>
      </c>
      <c r="F2843">
        <v>1312.619995</v>
      </c>
      <c r="G2843">
        <v>3886300000</v>
      </c>
      <c r="H2843">
        <f>DAY(spx[[#This Row],[Date]])</f>
        <v>19</v>
      </c>
      <c r="I2843" s="7">
        <f>MONTH(spx[[#This Row],[Date]])</f>
        <v>4</v>
      </c>
      <c r="J2843" t="b">
        <f>MOD(spx[[#This Row],[month]]-1,3)=0</f>
        <v>1</v>
      </c>
      <c r="K2843" t="b">
        <f>spx[[#This Row],[month]]&lt;&gt;I2842</f>
        <v>0</v>
      </c>
      <c r="L2843" s="8">
        <f>YEAR(spx[[#This Row],[Date]])</f>
        <v>2011</v>
      </c>
      <c r="M2843" s="8" cm="1">
        <f t="array" ref="M2843">_xlfn.IFS(spx[[#This Row],[month]]&lt;=3,1,spx[[#This Row],[month]]&lt;=6,2,spx[[#This Row],[month]]&lt;=9,3,spx[[#This Row],[month]]&lt;=12,4)</f>
        <v>2</v>
      </c>
    </row>
    <row r="2844" spans="1:13" x14ac:dyDescent="0.25">
      <c r="A2844" s="2">
        <v>40653</v>
      </c>
      <c r="B2844">
        <v>1319.119995</v>
      </c>
      <c r="C2844">
        <v>1332.660034</v>
      </c>
      <c r="D2844">
        <v>1319.119995</v>
      </c>
      <c r="E2844">
        <v>1330.3599850000001</v>
      </c>
      <c r="F2844">
        <v>1330.3599850000001</v>
      </c>
      <c r="G2844">
        <v>4236280000</v>
      </c>
      <c r="H2844">
        <f>DAY(spx[[#This Row],[Date]])</f>
        <v>20</v>
      </c>
      <c r="I2844" s="7">
        <f>MONTH(spx[[#This Row],[Date]])</f>
        <v>4</v>
      </c>
      <c r="J2844" t="b">
        <f>MOD(spx[[#This Row],[month]]-1,3)=0</f>
        <v>1</v>
      </c>
      <c r="K2844" t="b">
        <f>spx[[#This Row],[month]]&lt;&gt;I2843</f>
        <v>0</v>
      </c>
      <c r="L2844" s="8">
        <f>YEAR(spx[[#This Row],[Date]])</f>
        <v>2011</v>
      </c>
      <c r="M2844" s="8" cm="1">
        <f t="array" ref="M2844">_xlfn.IFS(spx[[#This Row],[month]]&lt;=3,1,spx[[#This Row],[month]]&lt;=6,2,spx[[#This Row],[month]]&lt;=9,3,spx[[#This Row],[month]]&lt;=12,4)</f>
        <v>2</v>
      </c>
    </row>
    <row r="2845" spans="1:13" x14ac:dyDescent="0.25">
      <c r="A2845" s="2">
        <v>40654</v>
      </c>
      <c r="B2845">
        <v>1333.2299800000001</v>
      </c>
      <c r="C2845">
        <v>1337.48999</v>
      </c>
      <c r="D2845">
        <v>1332.829956</v>
      </c>
      <c r="E2845">
        <v>1337.380005</v>
      </c>
      <c r="F2845">
        <v>1337.380005</v>
      </c>
      <c r="G2845">
        <v>3587240000</v>
      </c>
      <c r="H2845">
        <f>DAY(spx[[#This Row],[Date]])</f>
        <v>21</v>
      </c>
      <c r="I2845" s="7">
        <f>MONTH(spx[[#This Row],[Date]])</f>
        <v>4</v>
      </c>
      <c r="J2845" t="b">
        <f>MOD(spx[[#This Row],[month]]-1,3)=0</f>
        <v>1</v>
      </c>
      <c r="K2845" t="b">
        <f>spx[[#This Row],[month]]&lt;&gt;I2844</f>
        <v>0</v>
      </c>
      <c r="L2845" s="8">
        <f>YEAR(spx[[#This Row],[Date]])</f>
        <v>2011</v>
      </c>
      <c r="M2845" s="8" cm="1">
        <f t="array" ref="M2845">_xlfn.IFS(spx[[#This Row],[month]]&lt;=3,1,spx[[#This Row],[month]]&lt;=6,2,spx[[#This Row],[month]]&lt;=9,3,spx[[#This Row],[month]]&lt;=12,4)</f>
        <v>2</v>
      </c>
    </row>
    <row r="2846" spans="1:13" x14ac:dyDescent="0.25">
      <c r="A2846" s="2">
        <v>40658</v>
      </c>
      <c r="B2846">
        <v>1337.1400149999999</v>
      </c>
      <c r="C2846">
        <v>1337.5500489999999</v>
      </c>
      <c r="D2846">
        <v>1331.469971</v>
      </c>
      <c r="E2846">
        <v>1335.25</v>
      </c>
      <c r="F2846">
        <v>1335.25</v>
      </c>
      <c r="G2846">
        <v>2142130000</v>
      </c>
      <c r="H2846">
        <f>DAY(spx[[#This Row],[Date]])</f>
        <v>25</v>
      </c>
      <c r="I2846" s="7">
        <f>MONTH(spx[[#This Row],[Date]])</f>
        <v>4</v>
      </c>
      <c r="J2846" t="b">
        <f>MOD(spx[[#This Row],[month]]-1,3)=0</f>
        <v>1</v>
      </c>
      <c r="K2846" t="b">
        <f>spx[[#This Row],[month]]&lt;&gt;I2845</f>
        <v>0</v>
      </c>
      <c r="L2846" s="8">
        <f>YEAR(spx[[#This Row],[Date]])</f>
        <v>2011</v>
      </c>
      <c r="M2846" s="8" cm="1">
        <f t="array" ref="M2846">_xlfn.IFS(spx[[#This Row],[month]]&lt;=3,1,spx[[#This Row],[month]]&lt;=6,2,spx[[#This Row],[month]]&lt;=9,3,spx[[#This Row],[month]]&lt;=12,4)</f>
        <v>2</v>
      </c>
    </row>
    <row r="2847" spans="1:13" x14ac:dyDescent="0.25">
      <c r="A2847" s="2">
        <v>40659</v>
      </c>
      <c r="B2847">
        <v>1336.75</v>
      </c>
      <c r="C2847">
        <v>1349.5500489999999</v>
      </c>
      <c r="D2847">
        <v>1336.75</v>
      </c>
      <c r="E2847">
        <v>1347.23999</v>
      </c>
      <c r="F2847">
        <v>1347.23999</v>
      </c>
      <c r="G2847">
        <v>3908060000</v>
      </c>
      <c r="H2847">
        <f>DAY(spx[[#This Row],[Date]])</f>
        <v>26</v>
      </c>
      <c r="I2847" s="7">
        <f>MONTH(spx[[#This Row],[Date]])</f>
        <v>4</v>
      </c>
      <c r="J2847" t="b">
        <f>MOD(spx[[#This Row],[month]]-1,3)=0</f>
        <v>1</v>
      </c>
      <c r="K2847" t="b">
        <f>spx[[#This Row],[month]]&lt;&gt;I2846</f>
        <v>0</v>
      </c>
      <c r="L2847" s="8">
        <f>YEAR(spx[[#This Row],[Date]])</f>
        <v>2011</v>
      </c>
      <c r="M2847" s="8" cm="1">
        <f t="array" ref="M2847">_xlfn.IFS(spx[[#This Row],[month]]&lt;=3,1,spx[[#This Row],[month]]&lt;=6,2,spx[[#This Row],[month]]&lt;=9,3,spx[[#This Row],[month]]&lt;=12,4)</f>
        <v>2</v>
      </c>
    </row>
    <row r="2848" spans="1:13" x14ac:dyDescent="0.25">
      <c r="A2848" s="2">
        <v>40660</v>
      </c>
      <c r="B2848">
        <v>1348.4300539999999</v>
      </c>
      <c r="C2848">
        <v>1357.48999</v>
      </c>
      <c r="D2848">
        <v>1344.25</v>
      </c>
      <c r="E2848">
        <v>1355.660034</v>
      </c>
      <c r="F2848">
        <v>1355.660034</v>
      </c>
      <c r="G2848">
        <v>4051570000</v>
      </c>
      <c r="H2848">
        <f>DAY(spx[[#This Row],[Date]])</f>
        <v>27</v>
      </c>
      <c r="I2848" s="7">
        <f>MONTH(spx[[#This Row],[Date]])</f>
        <v>4</v>
      </c>
      <c r="J2848" t="b">
        <f>MOD(spx[[#This Row],[month]]-1,3)=0</f>
        <v>1</v>
      </c>
      <c r="K2848" t="b">
        <f>spx[[#This Row],[month]]&lt;&gt;I2847</f>
        <v>0</v>
      </c>
      <c r="L2848" s="8">
        <f>YEAR(spx[[#This Row],[Date]])</f>
        <v>2011</v>
      </c>
      <c r="M2848" s="8" cm="1">
        <f t="array" ref="M2848">_xlfn.IFS(spx[[#This Row],[month]]&lt;=3,1,spx[[#This Row],[month]]&lt;=6,2,spx[[#This Row],[month]]&lt;=9,3,spx[[#This Row],[month]]&lt;=12,4)</f>
        <v>2</v>
      </c>
    </row>
    <row r="2849" spans="1:13" x14ac:dyDescent="0.25">
      <c r="A2849" s="2">
        <v>40661</v>
      </c>
      <c r="B2849">
        <v>1353.8599850000001</v>
      </c>
      <c r="C2849">
        <v>1361.709961</v>
      </c>
      <c r="D2849">
        <v>1353.599976</v>
      </c>
      <c r="E2849">
        <v>1360.4799800000001</v>
      </c>
      <c r="F2849">
        <v>1360.4799800000001</v>
      </c>
      <c r="G2849">
        <v>4036820000</v>
      </c>
      <c r="H2849">
        <f>DAY(spx[[#This Row],[Date]])</f>
        <v>28</v>
      </c>
      <c r="I2849" s="7">
        <f>MONTH(spx[[#This Row],[Date]])</f>
        <v>4</v>
      </c>
      <c r="J2849" t="b">
        <f>MOD(spx[[#This Row],[month]]-1,3)=0</f>
        <v>1</v>
      </c>
      <c r="K2849" t="b">
        <f>spx[[#This Row],[month]]&lt;&gt;I2848</f>
        <v>0</v>
      </c>
      <c r="L2849" s="8">
        <f>YEAR(spx[[#This Row],[Date]])</f>
        <v>2011</v>
      </c>
      <c r="M2849" s="8" cm="1">
        <f t="array" ref="M2849">_xlfn.IFS(spx[[#This Row],[month]]&lt;=3,1,spx[[#This Row],[month]]&lt;=6,2,spx[[#This Row],[month]]&lt;=9,3,spx[[#This Row],[month]]&lt;=12,4)</f>
        <v>2</v>
      </c>
    </row>
    <row r="2850" spans="1:13" x14ac:dyDescent="0.25">
      <c r="A2850" s="2">
        <v>40662</v>
      </c>
      <c r="B2850">
        <v>1360.1400149999999</v>
      </c>
      <c r="C2850">
        <v>1364.5600589999999</v>
      </c>
      <c r="D2850">
        <v>1358.6899410000001</v>
      </c>
      <c r="E2850">
        <v>1363.6099850000001</v>
      </c>
      <c r="F2850">
        <v>1363.6099850000001</v>
      </c>
      <c r="G2850">
        <v>3479070000</v>
      </c>
      <c r="H2850">
        <f>DAY(spx[[#This Row],[Date]])</f>
        <v>29</v>
      </c>
      <c r="I2850" s="7">
        <f>MONTH(spx[[#This Row],[Date]])</f>
        <v>4</v>
      </c>
      <c r="J2850" t="b">
        <f>MOD(spx[[#This Row],[month]]-1,3)=0</f>
        <v>1</v>
      </c>
      <c r="K2850" t="b">
        <f>spx[[#This Row],[month]]&lt;&gt;I2849</f>
        <v>0</v>
      </c>
      <c r="L2850" s="8">
        <f>YEAR(spx[[#This Row],[Date]])</f>
        <v>2011</v>
      </c>
      <c r="M2850" s="8" cm="1">
        <f t="array" ref="M2850">_xlfn.IFS(spx[[#This Row],[month]]&lt;=3,1,spx[[#This Row],[month]]&lt;=6,2,spx[[#This Row],[month]]&lt;=9,3,spx[[#This Row],[month]]&lt;=12,4)</f>
        <v>2</v>
      </c>
    </row>
    <row r="2851" spans="1:13" x14ac:dyDescent="0.25">
      <c r="A2851" s="2">
        <v>40665</v>
      </c>
      <c r="B2851">
        <v>1365.209961</v>
      </c>
      <c r="C2851">
        <v>1370.579956</v>
      </c>
      <c r="D2851">
        <v>1358.589966</v>
      </c>
      <c r="E2851">
        <v>1361.219971</v>
      </c>
      <c r="F2851">
        <v>1361.219971</v>
      </c>
      <c r="G2851">
        <v>3846250000</v>
      </c>
      <c r="H2851">
        <f>DAY(spx[[#This Row],[Date]])</f>
        <v>2</v>
      </c>
      <c r="I2851" s="7">
        <f>MONTH(spx[[#This Row],[Date]])</f>
        <v>5</v>
      </c>
      <c r="J2851" t="b">
        <f>MOD(spx[[#This Row],[month]]-1,3)=0</f>
        <v>0</v>
      </c>
      <c r="K2851" t="b">
        <f>spx[[#This Row],[month]]&lt;&gt;I2850</f>
        <v>1</v>
      </c>
      <c r="L2851" s="8">
        <f>YEAR(spx[[#This Row],[Date]])</f>
        <v>2011</v>
      </c>
      <c r="M2851" s="8" cm="1">
        <f t="array" ref="M2851">_xlfn.IFS(spx[[#This Row],[month]]&lt;=3,1,spx[[#This Row],[month]]&lt;=6,2,spx[[#This Row],[month]]&lt;=9,3,spx[[#This Row],[month]]&lt;=12,4)</f>
        <v>2</v>
      </c>
    </row>
    <row r="2852" spans="1:13" x14ac:dyDescent="0.25">
      <c r="A2852" s="2">
        <v>40666</v>
      </c>
      <c r="B2852">
        <v>1359.76001</v>
      </c>
      <c r="C2852">
        <v>1360.839966</v>
      </c>
      <c r="D2852">
        <v>1349.5200199999999</v>
      </c>
      <c r="E2852">
        <v>1356.619995</v>
      </c>
      <c r="F2852">
        <v>1356.619995</v>
      </c>
      <c r="G2852">
        <v>4223740000</v>
      </c>
      <c r="H2852">
        <f>DAY(spx[[#This Row],[Date]])</f>
        <v>3</v>
      </c>
      <c r="I2852" s="7">
        <f>MONTH(spx[[#This Row],[Date]])</f>
        <v>5</v>
      </c>
      <c r="J2852" t="b">
        <f>MOD(spx[[#This Row],[month]]-1,3)=0</f>
        <v>0</v>
      </c>
      <c r="K2852" t="b">
        <f>spx[[#This Row],[month]]&lt;&gt;I2851</f>
        <v>0</v>
      </c>
      <c r="L2852" s="8">
        <f>YEAR(spx[[#This Row],[Date]])</f>
        <v>2011</v>
      </c>
      <c r="M2852" s="8" cm="1">
        <f t="array" ref="M2852">_xlfn.IFS(spx[[#This Row],[month]]&lt;=3,1,spx[[#This Row],[month]]&lt;=6,2,spx[[#This Row],[month]]&lt;=9,3,spx[[#This Row],[month]]&lt;=12,4)</f>
        <v>2</v>
      </c>
    </row>
    <row r="2853" spans="1:13" x14ac:dyDescent="0.25">
      <c r="A2853" s="2">
        <v>40667</v>
      </c>
      <c r="B2853">
        <v>1355.900024</v>
      </c>
      <c r="C2853">
        <v>1355.900024</v>
      </c>
      <c r="D2853">
        <v>1341.5</v>
      </c>
      <c r="E2853">
        <v>1347.3199460000001</v>
      </c>
      <c r="F2853">
        <v>1347.3199460000001</v>
      </c>
      <c r="G2853">
        <v>4223740000</v>
      </c>
      <c r="H2853">
        <f>DAY(spx[[#This Row],[Date]])</f>
        <v>4</v>
      </c>
      <c r="I2853" s="7">
        <f>MONTH(spx[[#This Row],[Date]])</f>
        <v>5</v>
      </c>
      <c r="J2853" t="b">
        <f>MOD(spx[[#This Row],[month]]-1,3)=0</f>
        <v>0</v>
      </c>
      <c r="K2853" t="b">
        <f>spx[[#This Row],[month]]&lt;&gt;I2852</f>
        <v>0</v>
      </c>
      <c r="L2853" s="8">
        <f>YEAR(spx[[#This Row],[Date]])</f>
        <v>2011</v>
      </c>
      <c r="M2853" s="8" cm="1">
        <f t="array" ref="M2853">_xlfn.IFS(spx[[#This Row],[month]]&lt;=3,1,spx[[#This Row],[month]]&lt;=6,2,spx[[#This Row],[month]]&lt;=9,3,spx[[#This Row],[month]]&lt;=12,4)</f>
        <v>2</v>
      </c>
    </row>
    <row r="2854" spans="1:13" x14ac:dyDescent="0.25">
      <c r="A2854" s="2">
        <v>40668</v>
      </c>
      <c r="B2854">
        <v>1344.160034</v>
      </c>
      <c r="C2854">
        <v>1348</v>
      </c>
      <c r="D2854">
        <v>1329.170044</v>
      </c>
      <c r="E2854">
        <v>1335.099976</v>
      </c>
      <c r="F2854">
        <v>1335.099976</v>
      </c>
      <c r="G2854">
        <v>3846250000</v>
      </c>
      <c r="H2854">
        <f>DAY(spx[[#This Row],[Date]])</f>
        <v>5</v>
      </c>
      <c r="I2854" s="7">
        <f>MONTH(spx[[#This Row],[Date]])</f>
        <v>5</v>
      </c>
      <c r="J2854" t="b">
        <f>MOD(spx[[#This Row],[month]]-1,3)=0</f>
        <v>0</v>
      </c>
      <c r="K2854" t="b">
        <f>spx[[#This Row],[month]]&lt;&gt;I2853</f>
        <v>0</v>
      </c>
      <c r="L2854" s="8">
        <f>YEAR(spx[[#This Row],[Date]])</f>
        <v>2011</v>
      </c>
      <c r="M2854" s="8" cm="1">
        <f t="array" ref="M2854">_xlfn.IFS(spx[[#This Row],[month]]&lt;=3,1,spx[[#This Row],[month]]&lt;=6,2,spx[[#This Row],[month]]&lt;=9,3,spx[[#This Row],[month]]&lt;=12,4)</f>
        <v>2</v>
      </c>
    </row>
    <row r="2855" spans="1:13" x14ac:dyDescent="0.25">
      <c r="A2855" s="2">
        <v>40669</v>
      </c>
      <c r="B2855">
        <v>1340.23999</v>
      </c>
      <c r="C2855">
        <v>1354.3599850000001</v>
      </c>
      <c r="D2855">
        <v>1335.579956</v>
      </c>
      <c r="E2855">
        <v>1340.1999510000001</v>
      </c>
      <c r="F2855">
        <v>1340.1999510000001</v>
      </c>
      <c r="G2855">
        <v>4223740000</v>
      </c>
      <c r="H2855">
        <f>DAY(spx[[#This Row],[Date]])</f>
        <v>6</v>
      </c>
      <c r="I2855" s="7">
        <f>MONTH(spx[[#This Row],[Date]])</f>
        <v>5</v>
      </c>
      <c r="J2855" t="b">
        <f>MOD(spx[[#This Row],[month]]-1,3)=0</f>
        <v>0</v>
      </c>
      <c r="K2855" t="b">
        <f>spx[[#This Row],[month]]&lt;&gt;I2854</f>
        <v>0</v>
      </c>
      <c r="L2855" s="8">
        <f>YEAR(spx[[#This Row],[Date]])</f>
        <v>2011</v>
      </c>
      <c r="M2855" s="8" cm="1">
        <f t="array" ref="M2855">_xlfn.IFS(spx[[#This Row],[month]]&lt;=3,1,spx[[#This Row],[month]]&lt;=6,2,spx[[#This Row],[month]]&lt;=9,3,spx[[#This Row],[month]]&lt;=12,4)</f>
        <v>2</v>
      </c>
    </row>
    <row r="2856" spans="1:13" x14ac:dyDescent="0.25">
      <c r="A2856" s="2">
        <v>40672</v>
      </c>
      <c r="B2856">
        <v>1340.1999510000001</v>
      </c>
      <c r="C2856">
        <v>1349.4399410000001</v>
      </c>
      <c r="D2856">
        <v>1338.6400149999999</v>
      </c>
      <c r="E2856">
        <v>1346.290039</v>
      </c>
      <c r="F2856">
        <v>1346.290039</v>
      </c>
      <c r="G2856">
        <v>4265250000</v>
      </c>
      <c r="H2856">
        <f>DAY(spx[[#This Row],[Date]])</f>
        <v>9</v>
      </c>
      <c r="I2856" s="7">
        <f>MONTH(spx[[#This Row],[Date]])</f>
        <v>5</v>
      </c>
      <c r="J2856" t="b">
        <f>MOD(spx[[#This Row],[month]]-1,3)=0</f>
        <v>0</v>
      </c>
      <c r="K2856" t="b">
        <f>spx[[#This Row],[month]]&lt;&gt;I2855</f>
        <v>0</v>
      </c>
      <c r="L2856" s="8">
        <f>YEAR(spx[[#This Row],[Date]])</f>
        <v>2011</v>
      </c>
      <c r="M2856" s="8" cm="1">
        <f t="array" ref="M2856">_xlfn.IFS(spx[[#This Row],[month]]&lt;=3,1,spx[[#This Row],[month]]&lt;=6,2,spx[[#This Row],[month]]&lt;=9,3,spx[[#This Row],[month]]&lt;=12,4)</f>
        <v>2</v>
      </c>
    </row>
    <row r="2857" spans="1:13" x14ac:dyDescent="0.25">
      <c r="A2857" s="2">
        <v>40673</v>
      </c>
      <c r="B2857">
        <v>1348.339966</v>
      </c>
      <c r="C2857">
        <v>1359.4399410000001</v>
      </c>
      <c r="D2857">
        <v>1348.339966</v>
      </c>
      <c r="E2857">
        <v>1357.160034</v>
      </c>
      <c r="F2857">
        <v>1357.160034</v>
      </c>
      <c r="G2857">
        <v>4223740000</v>
      </c>
      <c r="H2857">
        <f>DAY(spx[[#This Row],[Date]])</f>
        <v>10</v>
      </c>
      <c r="I2857" s="7">
        <f>MONTH(spx[[#This Row],[Date]])</f>
        <v>5</v>
      </c>
      <c r="J2857" t="b">
        <f>MOD(spx[[#This Row],[month]]-1,3)=0</f>
        <v>0</v>
      </c>
      <c r="K2857" t="b">
        <f>spx[[#This Row],[month]]&lt;&gt;I2856</f>
        <v>0</v>
      </c>
      <c r="L2857" s="8">
        <f>YEAR(spx[[#This Row],[Date]])</f>
        <v>2011</v>
      </c>
      <c r="M2857" s="8" cm="1">
        <f t="array" ref="M2857">_xlfn.IFS(spx[[#This Row],[month]]&lt;=3,1,spx[[#This Row],[month]]&lt;=6,2,spx[[#This Row],[month]]&lt;=9,3,spx[[#This Row],[month]]&lt;=12,4)</f>
        <v>2</v>
      </c>
    </row>
    <row r="2858" spans="1:13" x14ac:dyDescent="0.25">
      <c r="A2858" s="2">
        <v>40674</v>
      </c>
      <c r="B2858">
        <v>1354.51001</v>
      </c>
      <c r="C2858">
        <v>1354.51001</v>
      </c>
      <c r="D2858">
        <v>1336.3599850000001</v>
      </c>
      <c r="E2858">
        <v>1342.079956</v>
      </c>
      <c r="F2858">
        <v>1342.079956</v>
      </c>
      <c r="G2858">
        <v>3846250000</v>
      </c>
      <c r="H2858">
        <f>DAY(spx[[#This Row],[Date]])</f>
        <v>11</v>
      </c>
      <c r="I2858" s="7">
        <f>MONTH(spx[[#This Row],[Date]])</f>
        <v>5</v>
      </c>
      <c r="J2858" t="b">
        <f>MOD(spx[[#This Row],[month]]-1,3)=0</f>
        <v>0</v>
      </c>
      <c r="K2858" t="b">
        <f>spx[[#This Row],[month]]&lt;&gt;I2857</f>
        <v>0</v>
      </c>
      <c r="L2858" s="8">
        <f>YEAR(spx[[#This Row],[Date]])</f>
        <v>2011</v>
      </c>
      <c r="M2858" s="8" cm="1">
        <f t="array" ref="M2858">_xlfn.IFS(spx[[#This Row],[month]]&lt;=3,1,spx[[#This Row],[month]]&lt;=6,2,spx[[#This Row],[month]]&lt;=9,3,spx[[#This Row],[month]]&lt;=12,4)</f>
        <v>2</v>
      </c>
    </row>
    <row r="2859" spans="1:13" x14ac:dyDescent="0.25">
      <c r="A2859" s="2">
        <v>40675</v>
      </c>
      <c r="B2859">
        <v>1339.3900149999999</v>
      </c>
      <c r="C2859">
        <v>1351.0500489999999</v>
      </c>
      <c r="D2859">
        <v>1332.030029</v>
      </c>
      <c r="E2859">
        <v>1348.650024</v>
      </c>
      <c r="F2859">
        <v>1348.650024</v>
      </c>
      <c r="G2859">
        <v>3777210000</v>
      </c>
      <c r="H2859">
        <f>DAY(spx[[#This Row],[Date]])</f>
        <v>12</v>
      </c>
      <c r="I2859" s="7">
        <f>MONTH(spx[[#This Row],[Date]])</f>
        <v>5</v>
      </c>
      <c r="J2859" t="b">
        <f>MOD(spx[[#This Row],[month]]-1,3)=0</f>
        <v>0</v>
      </c>
      <c r="K2859" t="b">
        <f>spx[[#This Row],[month]]&lt;&gt;I2858</f>
        <v>0</v>
      </c>
      <c r="L2859" s="8">
        <f>YEAR(spx[[#This Row],[Date]])</f>
        <v>2011</v>
      </c>
      <c r="M2859" s="8" cm="1">
        <f t="array" ref="M2859">_xlfn.IFS(spx[[#This Row],[month]]&lt;=3,1,spx[[#This Row],[month]]&lt;=6,2,spx[[#This Row],[month]]&lt;=9,3,spx[[#This Row],[month]]&lt;=12,4)</f>
        <v>2</v>
      </c>
    </row>
    <row r="2860" spans="1:13" x14ac:dyDescent="0.25">
      <c r="A2860" s="2">
        <v>40676</v>
      </c>
      <c r="B2860">
        <v>1348.6899410000001</v>
      </c>
      <c r="C2860">
        <v>1350.469971</v>
      </c>
      <c r="D2860">
        <v>1333.3599850000001</v>
      </c>
      <c r="E2860">
        <v>1337.7700199999999</v>
      </c>
      <c r="F2860">
        <v>1337.7700199999999</v>
      </c>
      <c r="G2860">
        <v>3426660000</v>
      </c>
      <c r="H2860">
        <f>DAY(spx[[#This Row],[Date]])</f>
        <v>13</v>
      </c>
      <c r="I2860" s="7">
        <f>MONTH(spx[[#This Row],[Date]])</f>
        <v>5</v>
      </c>
      <c r="J2860" t="b">
        <f>MOD(spx[[#This Row],[month]]-1,3)=0</f>
        <v>0</v>
      </c>
      <c r="K2860" t="b">
        <f>spx[[#This Row],[month]]&lt;&gt;I2859</f>
        <v>0</v>
      </c>
      <c r="L2860" s="8">
        <f>YEAR(spx[[#This Row],[Date]])</f>
        <v>2011</v>
      </c>
      <c r="M2860" s="8" cm="1">
        <f t="array" ref="M2860">_xlfn.IFS(spx[[#This Row],[month]]&lt;=3,1,spx[[#This Row],[month]]&lt;=6,2,spx[[#This Row],[month]]&lt;=9,3,spx[[#This Row],[month]]&lt;=12,4)</f>
        <v>2</v>
      </c>
    </row>
    <row r="2861" spans="1:13" x14ac:dyDescent="0.25">
      <c r="A2861" s="2">
        <v>40679</v>
      </c>
      <c r="B2861">
        <v>1334.7700199999999</v>
      </c>
      <c r="C2861">
        <v>1343.329956</v>
      </c>
      <c r="D2861">
        <v>1327.3199460000001</v>
      </c>
      <c r="E2861">
        <v>1329.469971</v>
      </c>
      <c r="F2861">
        <v>1329.469971</v>
      </c>
      <c r="G2861">
        <v>3846250000</v>
      </c>
      <c r="H2861">
        <f>DAY(spx[[#This Row],[Date]])</f>
        <v>16</v>
      </c>
      <c r="I2861" s="7">
        <f>MONTH(spx[[#This Row],[Date]])</f>
        <v>5</v>
      </c>
      <c r="J2861" t="b">
        <f>MOD(spx[[#This Row],[month]]-1,3)=0</f>
        <v>0</v>
      </c>
      <c r="K2861" t="b">
        <f>spx[[#This Row],[month]]&lt;&gt;I2860</f>
        <v>0</v>
      </c>
      <c r="L2861" s="8">
        <f>YEAR(spx[[#This Row],[Date]])</f>
        <v>2011</v>
      </c>
      <c r="M2861" s="8" cm="1">
        <f t="array" ref="M2861">_xlfn.IFS(spx[[#This Row],[month]]&lt;=3,1,spx[[#This Row],[month]]&lt;=6,2,spx[[#This Row],[month]]&lt;=9,3,spx[[#This Row],[month]]&lt;=12,4)</f>
        <v>2</v>
      </c>
    </row>
    <row r="2862" spans="1:13" x14ac:dyDescent="0.25">
      <c r="A2862" s="2">
        <v>40680</v>
      </c>
      <c r="B2862">
        <v>1326.099976</v>
      </c>
      <c r="C2862">
        <v>1330.420044</v>
      </c>
      <c r="D2862">
        <v>1318.51001</v>
      </c>
      <c r="E2862">
        <v>1328.9799800000001</v>
      </c>
      <c r="F2862">
        <v>1328.9799800000001</v>
      </c>
      <c r="G2862">
        <v>4053970000</v>
      </c>
      <c r="H2862">
        <f>DAY(spx[[#This Row],[Date]])</f>
        <v>17</v>
      </c>
      <c r="I2862" s="7">
        <f>MONTH(spx[[#This Row],[Date]])</f>
        <v>5</v>
      </c>
      <c r="J2862" t="b">
        <f>MOD(spx[[#This Row],[month]]-1,3)=0</f>
        <v>0</v>
      </c>
      <c r="K2862" t="b">
        <f>spx[[#This Row],[month]]&lt;&gt;I2861</f>
        <v>0</v>
      </c>
      <c r="L2862" s="8">
        <f>YEAR(spx[[#This Row],[Date]])</f>
        <v>2011</v>
      </c>
      <c r="M2862" s="8" cm="1">
        <f t="array" ref="M2862">_xlfn.IFS(spx[[#This Row],[month]]&lt;=3,1,spx[[#This Row],[month]]&lt;=6,2,spx[[#This Row],[month]]&lt;=9,3,spx[[#This Row],[month]]&lt;=12,4)</f>
        <v>2</v>
      </c>
    </row>
    <row r="2863" spans="1:13" x14ac:dyDescent="0.25">
      <c r="A2863" s="2">
        <v>40681</v>
      </c>
      <c r="B2863">
        <v>1328.540039</v>
      </c>
      <c r="C2863">
        <v>1341.8199460000001</v>
      </c>
      <c r="D2863">
        <v>1326.589966</v>
      </c>
      <c r="E2863">
        <v>1340.6800539999999</v>
      </c>
      <c r="F2863">
        <v>1340.6800539999999</v>
      </c>
      <c r="G2863">
        <v>3922030000</v>
      </c>
      <c r="H2863">
        <f>DAY(spx[[#This Row],[Date]])</f>
        <v>18</v>
      </c>
      <c r="I2863" s="7">
        <f>MONTH(spx[[#This Row],[Date]])</f>
        <v>5</v>
      </c>
      <c r="J2863" t="b">
        <f>MOD(spx[[#This Row],[month]]-1,3)=0</f>
        <v>0</v>
      </c>
      <c r="K2863" t="b">
        <f>spx[[#This Row],[month]]&lt;&gt;I2862</f>
        <v>0</v>
      </c>
      <c r="L2863" s="8">
        <f>YEAR(spx[[#This Row],[Date]])</f>
        <v>2011</v>
      </c>
      <c r="M2863" s="8" cm="1">
        <f t="array" ref="M2863">_xlfn.IFS(spx[[#This Row],[month]]&lt;=3,1,spx[[#This Row],[month]]&lt;=6,2,spx[[#This Row],[month]]&lt;=9,3,spx[[#This Row],[month]]&lt;=12,4)</f>
        <v>2</v>
      </c>
    </row>
    <row r="2864" spans="1:13" x14ac:dyDescent="0.25">
      <c r="A2864" s="2">
        <v>40682</v>
      </c>
      <c r="B2864">
        <v>1342.400024</v>
      </c>
      <c r="C2864">
        <v>1346.8199460000001</v>
      </c>
      <c r="D2864">
        <v>1336.3599850000001</v>
      </c>
      <c r="E2864">
        <v>1343.599976</v>
      </c>
      <c r="F2864">
        <v>1343.599976</v>
      </c>
      <c r="G2864">
        <v>3626110000</v>
      </c>
      <c r="H2864">
        <f>DAY(spx[[#This Row],[Date]])</f>
        <v>19</v>
      </c>
      <c r="I2864" s="7">
        <f>MONTH(spx[[#This Row],[Date]])</f>
        <v>5</v>
      </c>
      <c r="J2864" t="b">
        <f>MOD(spx[[#This Row],[month]]-1,3)=0</f>
        <v>0</v>
      </c>
      <c r="K2864" t="b">
        <f>spx[[#This Row],[month]]&lt;&gt;I2863</f>
        <v>0</v>
      </c>
      <c r="L2864" s="8">
        <f>YEAR(spx[[#This Row],[Date]])</f>
        <v>2011</v>
      </c>
      <c r="M2864" s="8" cm="1">
        <f t="array" ref="M2864">_xlfn.IFS(spx[[#This Row],[month]]&lt;=3,1,spx[[#This Row],[month]]&lt;=6,2,spx[[#This Row],[month]]&lt;=9,3,spx[[#This Row],[month]]&lt;=12,4)</f>
        <v>2</v>
      </c>
    </row>
    <row r="2865" spans="1:13" x14ac:dyDescent="0.25">
      <c r="A2865" s="2">
        <v>40683</v>
      </c>
      <c r="B2865">
        <v>1342</v>
      </c>
      <c r="C2865">
        <v>1342</v>
      </c>
      <c r="D2865">
        <v>1330.670044</v>
      </c>
      <c r="E2865">
        <v>1333.2700199999999</v>
      </c>
      <c r="F2865">
        <v>1333.2700199999999</v>
      </c>
      <c r="G2865">
        <v>4066020000</v>
      </c>
      <c r="H2865">
        <f>DAY(spx[[#This Row],[Date]])</f>
        <v>20</v>
      </c>
      <c r="I2865" s="7">
        <f>MONTH(spx[[#This Row],[Date]])</f>
        <v>5</v>
      </c>
      <c r="J2865" t="b">
        <f>MOD(spx[[#This Row],[month]]-1,3)=0</f>
        <v>0</v>
      </c>
      <c r="K2865" t="b">
        <f>spx[[#This Row],[month]]&lt;&gt;I2864</f>
        <v>0</v>
      </c>
      <c r="L2865" s="8">
        <f>YEAR(spx[[#This Row],[Date]])</f>
        <v>2011</v>
      </c>
      <c r="M2865" s="8" cm="1">
        <f t="array" ref="M2865">_xlfn.IFS(spx[[#This Row],[month]]&lt;=3,1,spx[[#This Row],[month]]&lt;=6,2,spx[[#This Row],[month]]&lt;=9,3,spx[[#This Row],[month]]&lt;=12,4)</f>
        <v>2</v>
      </c>
    </row>
    <row r="2866" spans="1:13" x14ac:dyDescent="0.25">
      <c r="A2866" s="2">
        <v>40686</v>
      </c>
      <c r="B2866">
        <v>1333.0699460000001</v>
      </c>
      <c r="C2866">
        <v>1333.0699460000001</v>
      </c>
      <c r="D2866">
        <v>1312.880005</v>
      </c>
      <c r="E2866">
        <v>1317.369995</v>
      </c>
      <c r="F2866">
        <v>1317.369995</v>
      </c>
      <c r="G2866">
        <v>3255580000</v>
      </c>
      <c r="H2866">
        <f>DAY(spx[[#This Row],[Date]])</f>
        <v>23</v>
      </c>
      <c r="I2866" s="7">
        <f>MONTH(spx[[#This Row],[Date]])</f>
        <v>5</v>
      </c>
      <c r="J2866" t="b">
        <f>MOD(spx[[#This Row],[month]]-1,3)=0</f>
        <v>0</v>
      </c>
      <c r="K2866" t="b">
        <f>spx[[#This Row],[month]]&lt;&gt;I2865</f>
        <v>0</v>
      </c>
      <c r="L2866" s="8">
        <f>YEAR(spx[[#This Row],[Date]])</f>
        <v>2011</v>
      </c>
      <c r="M2866" s="8" cm="1">
        <f t="array" ref="M2866">_xlfn.IFS(spx[[#This Row],[month]]&lt;=3,1,spx[[#This Row],[month]]&lt;=6,2,spx[[#This Row],[month]]&lt;=9,3,spx[[#This Row],[month]]&lt;=12,4)</f>
        <v>2</v>
      </c>
    </row>
    <row r="2867" spans="1:13" x14ac:dyDescent="0.25">
      <c r="A2867" s="2">
        <v>40687</v>
      </c>
      <c r="B2867">
        <v>1317.6999510000001</v>
      </c>
      <c r="C2867">
        <v>1323.719971</v>
      </c>
      <c r="D2867">
        <v>1313.869995</v>
      </c>
      <c r="E2867">
        <v>1316.280029</v>
      </c>
      <c r="F2867">
        <v>1316.280029</v>
      </c>
      <c r="G2867">
        <v>3846250000</v>
      </c>
      <c r="H2867">
        <f>DAY(spx[[#This Row],[Date]])</f>
        <v>24</v>
      </c>
      <c r="I2867" s="7">
        <f>MONTH(spx[[#This Row],[Date]])</f>
        <v>5</v>
      </c>
      <c r="J2867" t="b">
        <f>MOD(spx[[#This Row],[month]]-1,3)=0</f>
        <v>0</v>
      </c>
      <c r="K2867" t="b">
        <f>spx[[#This Row],[month]]&lt;&gt;I2866</f>
        <v>0</v>
      </c>
      <c r="L2867" s="8">
        <f>YEAR(spx[[#This Row],[Date]])</f>
        <v>2011</v>
      </c>
      <c r="M2867" s="8" cm="1">
        <f t="array" ref="M2867">_xlfn.IFS(spx[[#This Row],[month]]&lt;=3,1,spx[[#This Row],[month]]&lt;=6,2,spx[[#This Row],[month]]&lt;=9,3,spx[[#This Row],[month]]&lt;=12,4)</f>
        <v>2</v>
      </c>
    </row>
    <row r="2868" spans="1:13" x14ac:dyDescent="0.25">
      <c r="A2868" s="2">
        <v>40688</v>
      </c>
      <c r="B2868">
        <v>1316.3599850000001</v>
      </c>
      <c r="C2868">
        <v>1325.8599850000001</v>
      </c>
      <c r="D2868">
        <v>1311.8000489999999</v>
      </c>
      <c r="E2868">
        <v>1320.469971</v>
      </c>
      <c r="F2868">
        <v>1320.469971</v>
      </c>
      <c r="G2868">
        <v>4109670000</v>
      </c>
      <c r="H2868">
        <f>DAY(spx[[#This Row],[Date]])</f>
        <v>25</v>
      </c>
      <c r="I2868" s="7">
        <f>MONTH(spx[[#This Row],[Date]])</f>
        <v>5</v>
      </c>
      <c r="J2868" t="b">
        <f>MOD(spx[[#This Row],[month]]-1,3)=0</f>
        <v>0</v>
      </c>
      <c r="K2868" t="b">
        <f>spx[[#This Row],[month]]&lt;&gt;I2867</f>
        <v>0</v>
      </c>
      <c r="L2868" s="8">
        <f>YEAR(spx[[#This Row],[Date]])</f>
        <v>2011</v>
      </c>
      <c r="M2868" s="8" cm="1">
        <f t="array" ref="M2868">_xlfn.IFS(spx[[#This Row],[month]]&lt;=3,1,spx[[#This Row],[month]]&lt;=6,2,spx[[#This Row],[month]]&lt;=9,3,spx[[#This Row],[month]]&lt;=12,4)</f>
        <v>2</v>
      </c>
    </row>
    <row r="2869" spans="1:13" x14ac:dyDescent="0.25">
      <c r="A2869" s="2">
        <v>40689</v>
      </c>
      <c r="B2869">
        <v>1320.6400149999999</v>
      </c>
      <c r="C2869">
        <v>1328.51001</v>
      </c>
      <c r="D2869">
        <v>1314.410034</v>
      </c>
      <c r="E2869">
        <v>1325.6899410000001</v>
      </c>
      <c r="F2869">
        <v>1325.6899410000001</v>
      </c>
      <c r="G2869">
        <v>3259470000</v>
      </c>
      <c r="H2869">
        <f>DAY(spx[[#This Row],[Date]])</f>
        <v>26</v>
      </c>
      <c r="I2869" s="7">
        <f>MONTH(spx[[#This Row],[Date]])</f>
        <v>5</v>
      </c>
      <c r="J2869" t="b">
        <f>MOD(spx[[#This Row],[month]]-1,3)=0</f>
        <v>0</v>
      </c>
      <c r="K2869" t="b">
        <f>spx[[#This Row],[month]]&lt;&gt;I2868</f>
        <v>0</v>
      </c>
      <c r="L2869" s="8">
        <f>YEAR(spx[[#This Row],[Date]])</f>
        <v>2011</v>
      </c>
      <c r="M2869" s="8" cm="1">
        <f t="array" ref="M2869">_xlfn.IFS(spx[[#This Row],[month]]&lt;=3,1,spx[[#This Row],[month]]&lt;=6,2,spx[[#This Row],[month]]&lt;=9,3,spx[[#This Row],[month]]&lt;=12,4)</f>
        <v>2</v>
      </c>
    </row>
    <row r="2870" spans="1:13" x14ac:dyDescent="0.25">
      <c r="A2870" s="2">
        <v>40690</v>
      </c>
      <c r="B2870">
        <v>1325.6899410000001</v>
      </c>
      <c r="C2870">
        <v>1334.619995</v>
      </c>
      <c r="D2870">
        <v>1325.6899410000001</v>
      </c>
      <c r="E2870">
        <v>1331.099976</v>
      </c>
      <c r="F2870">
        <v>1331.099976</v>
      </c>
      <c r="G2870">
        <v>3124560000</v>
      </c>
      <c r="H2870">
        <f>DAY(spx[[#This Row],[Date]])</f>
        <v>27</v>
      </c>
      <c r="I2870" s="7">
        <f>MONTH(spx[[#This Row],[Date]])</f>
        <v>5</v>
      </c>
      <c r="J2870" t="b">
        <f>MOD(spx[[#This Row],[month]]-1,3)=0</f>
        <v>0</v>
      </c>
      <c r="K2870" t="b">
        <f>spx[[#This Row],[month]]&lt;&gt;I2869</f>
        <v>0</v>
      </c>
      <c r="L2870" s="8">
        <f>YEAR(spx[[#This Row],[Date]])</f>
        <v>2011</v>
      </c>
      <c r="M2870" s="8" cm="1">
        <f t="array" ref="M2870">_xlfn.IFS(spx[[#This Row],[month]]&lt;=3,1,spx[[#This Row],[month]]&lt;=6,2,spx[[#This Row],[month]]&lt;=9,3,spx[[#This Row],[month]]&lt;=12,4)</f>
        <v>2</v>
      </c>
    </row>
    <row r="2871" spans="1:13" x14ac:dyDescent="0.25">
      <c r="A2871" s="2">
        <v>40694</v>
      </c>
      <c r="B2871">
        <v>1331.099976</v>
      </c>
      <c r="C2871">
        <v>1345.1999510000001</v>
      </c>
      <c r="D2871">
        <v>1331.099976</v>
      </c>
      <c r="E2871">
        <v>1345.1999510000001</v>
      </c>
      <c r="F2871">
        <v>1345.1999510000001</v>
      </c>
      <c r="G2871">
        <v>4696240000</v>
      </c>
      <c r="H2871">
        <f>DAY(spx[[#This Row],[Date]])</f>
        <v>31</v>
      </c>
      <c r="I2871" s="7">
        <f>MONTH(spx[[#This Row],[Date]])</f>
        <v>5</v>
      </c>
      <c r="J2871" t="b">
        <f>MOD(spx[[#This Row],[month]]-1,3)=0</f>
        <v>0</v>
      </c>
      <c r="K2871" t="b">
        <f>spx[[#This Row],[month]]&lt;&gt;I2870</f>
        <v>0</v>
      </c>
      <c r="L2871" s="8">
        <f>YEAR(spx[[#This Row],[Date]])</f>
        <v>2011</v>
      </c>
      <c r="M2871" s="8" cm="1">
        <f t="array" ref="M2871">_xlfn.IFS(spx[[#This Row],[month]]&lt;=3,1,spx[[#This Row],[month]]&lt;=6,2,spx[[#This Row],[month]]&lt;=9,3,spx[[#This Row],[month]]&lt;=12,4)</f>
        <v>2</v>
      </c>
    </row>
    <row r="2872" spans="1:13" x14ac:dyDescent="0.25">
      <c r="A2872" s="2">
        <v>40695</v>
      </c>
      <c r="B2872">
        <v>1345.1999510000001</v>
      </c>
      <c r="C2872">
        <v>1345.1999510000001</v>
      </c>
      <c r="D2872">
        <v>1313.709961</v>
      </c>
      <c r="E2872">
        <v>1314.5500489999999</v>
      </c>
      <c r="F2872">
        <v>1314.5500489999999</v>
      </c>
      <c r="G2872">
        <v>4241090000</v>
      </c>
      <c r="H2872">
        <f>DAY(spx[[#This Row],[Date]])</f>
        <v>1</v>
      </c>
      <c r="I2872" s="7">
        <f>MONTH(spx[[#This Row],[Date]])</f>
        <v>6</v>
      </c>
      <c r="J2872" t="b">
        <f>MOD(spx[[#This Row],[month]]-1,3)=0</f>
        <v>0</v>
      </c>
      <c r="K2872" t="b">
        <f>spx[[#This Row],[month]]&lt;&gt;I2871</f>
        <v>1</v>
      </c>
      <c r="L2872" s="8">
        <f>YEAR(spx[[#This Row],[Date]])</f>
        <v>2011</v>
      </c>
      <c r="M2872" s="8" cm="1">
        <f t="array" ref="M2872">_xlfn.IFS(spx[[#This Row],[month]]&lt;=3,1,spx[[#This Row],[month]]&lt;=6,2,spx[[#This Row],[month]]&lt;=9,3,spx[[#This Row],[month]]&lt;=12,4)</f>
        <v>2</v>
      </c>
    </row>
    <row r="2873" spans="1:13" x14ac:dyDescent="0.25">
      <c r="A2873" s="2">
        <v>40696</v>
      </c>
      <c r="B2873">
        <v>1314.5500489999999</v>
      </c>
      <c r="C2873">
        <v>1318.030029</v>
      </c>
      <c r="D2873">
        <v>1305.6099850000001</v>
      </c>
      <c r="E2873">
        <v>1312.9399410000001</v>
      </c>
      <c r="F2873">
        <v>1312.9399410000001</v>
      </c>
      <c r="G2873">
        <v>3762170000</v>
      </c>
      <c r="H2873">
        <f>DAY(spx[[#This Row],[Date]])</f>
        <v>2</v>
      </c>
      <c r="I2873" s="7">
        <f>MONTH(spx[[#This Row],[Date]])</f>
        <v>6</v>
      </c>
      <c r="J2873" t="b">
        <f>MOD(spx[[#This Row],[month]]-1,3)=0</f>
        <v>0</v>
      </c>
      <c r="K2873" t="b">
        <f>spx[[#This Row],[month]]&lt;&gt;I2872</f>
        <v>0</v>
      </c>
      <c r="L2873" s="8">
        <f>YEAR(spx[[#This Row],[Date]])</f>
        <v>2011</v>
      </c>
      <c r="M2873" s="8" cm="1">
        <f t="array" ref="M2873">_xlfn.IFS(spx[[#This Row],[month]]&lt;=3,1,spx[[#This Row],[month]]&lt;=6,2,spx[[#This Row],[month]]&lt;=9,3,spx[[#This Row],[month]]&lt;=12,4)</f>
        <v>2</v>
      </c>
    </row>
    <row r="2874" spans="1:13" x14ac:dyDescent="0.25">
      <c r="A2874" s="2">
        <v>40697</v>
      </c>
      <c r="B2874">
        <v>1312.9399410000001</v>
      </c>
      <c r="C2874">
        <v>1312.9399410000001</v>
      </c>
      <c r="D2874">
        <v>1297.900024</v>
      </c>
      <c r="E2874">
        <v>1300.160034</v>
      </c>
      <c r="F2874">
        <v>1300.160034</v>
      </c>
      <c r="G2874">
        <v>3505030000</v>
      </c>
      <c r="H2874">
        <f>DAY(spx[[#This Row],[Date]])</f>
        <v>3</v>
      </c>
      <c r="I2874" s="7">
        <f>MONTH(spx[[#This Row],[Date]])</f>
        <v>6</v>
      </c>
      <c r="J2874" t="b">
        <f>MOD(spx[[#This Row],[month]]-1,3)=0</f>
        <v>0</v>
      </c>
      <c r="K2874" t="b">
        <f>spx[[#This Row],[month]]&lt;&gt;I2873</f>
        <v>0</v>
      </c>
      <c r="L2874" s="8">
        <f>YEAR(spx[[#This Row],[Date]])</f>
        <v>2011</v>
      </c>
      <c r="M2874" s="8" cm="1">
        <f t="array" ref="M2874">_xlfn.IFS(spx[[#This Row],[month]]&lt;=3,1,spx[[#This Row],[month]]&lt;=6,2,spx[[#This Row],[month]]&lt;=9,3,spx[[#This Row],[month]]&lt;=12,4)</f>
        <v>2</v>
      </c>
    </row>
    <row r="2875" spans="1:13" x14ac:dyDescent="0.25">
      <c r="A2875" s="2">
        <v>40700</v>
      </c>
      <c r="B2875">
        <v>1300.26001</v>
      </c>
      <c r="C2875">
        <v>1300.26001</v>
      </c>
      <c r="D2875">
        <v>1284.719971</v>
      </c>
      <c r="E2875">
        <v>1286.170044</v>
      </c>
      <c r="F2875">
        <v>1286.170044</v>
      </c>
      <c r="G2875">
        <v>3555980000</v>
      </c>
      <c r="H2875">
        <f>DAY(spx[[#This Row],[Date]])</f>
        <v>6</v>
      </c>
      <c r="I2875" s="7">
        <f>MONTH(spx[[#This Row],[Date]])</f>
        <v>6</v>
      </c>
      <c r="J2875" t="b">
        <f>MOD(spx[[#This Row],[month]]-1,3)=0</f>
        <v>0</v>
      </c>
      <c r="K2875" t="b">
        <f>spx[[#This Row],[month]]&lt;&gt;I2874</f>
        <v>0</v>
      </c>
      <c r="L2875" s="8">
        <f>YEAR(spx[[#This Row],[Date]])</f>
        <v>2011</v>
      </c>
      <c r="M2875" s="8" cm="1">
        <f t="array" ref="M2875">_xlfn.IFS(spx[[#This Row],[month]]&lt;=3,1,spx[[#This Row],[month]]&lt;=6,2,spx[[#This Row],[month]]&lt;=9,3,spx[[#This Row],[month]]&lt;=12,4)</f>
        <v>2</v>
      </c>
    </row>
    <row r="2876" spans="1:13" x14ac:dyDescent="0.25">
      <c r="A2876" s="2">
        <v>40701</v>
      </c>
      <c r="B2876">
        <v>1286.3100589999999</v>
      </c>
      <c r="C2876">
        <v>1296.219971</v>
      </c>
      <c r="D2876">
        <v>1284.73999</v>
      </c>
      <c r="E2876">
        <v>1284.9399410000001</v>
      </c>
      <c r="F2876">
        <v>1284.9399410000001</v>
      </c>
      <c r="G2876">
        <v>3846250000</v>
      </c>
      <c r="H2876">
        <f>DAY(spx[[#This Row],[Date]])</f>
        <v>7</v>
      </c>
      <c r="I2876" s="7">
        <f>MONTH(spx[[#This Row],[Date]])</f>
        <v>6</v>
      </c>
      <c r="J2876" t="b">
        <f>MOD(spx[[#This Row],[month]]-1,3)=0</f>
        <v>0</v>
      </c>
      <c r="K2876" t="b">
        <f>spx[[#This Row],[month]]&lt;&gt;I2875</f>
        <v>0</v>
      </c>
      <c r="L2876" s="8">
        <f>YEAR(spx[[#This Row],[Date]])</f>
        <v>2011</v>
      </c>
      <c r="M2876" s="8" cm="1">
        <f t="array" ref="M2876">_xlfn.IFS(spx[[#This Row],[month]]&lt;=3,1,spx[[#This Row],[month]]&lt;=6,2,spx[[#This Row],[month]]&lt;=9,3,spx[[#This Row],[month]]&lt;=12,4)</f>
        <v>2</v>
      </c>
    </row>
    <row r="2877" spans="1:13" x14ac:dyDescent="0.25">
      <c r="A2877" s="2">
        <v>40702</v>
      </c>
      <c r="B2877">
        <v>1284.630005</v>
      </c>
      <c r="C2877">
        <v>1287.040039</v>
      </c>
      <c r="D2877">
        <v>1277.420044</v>
      </c>
      <c r="E2877">
        <v>1279.5600589999999</v>
      </c>
      <c r="F2877">
        <v>1279.5600589999999</v>
      </c>
      <c r="G2877">
        <v>3970810000</v>
      </c>
      <c r="H2877">
        <f>DAY(spx[[#This Row],[Date]])</f>
        <v>8</v>
      </c>
      <c r="I2877" s="7">
        <f>MONTH(spx[[#This Row],[Date]])</f>
        <v>6</v>
      </c>
      <c r="J2877" t="b">
        <f>MOD(spx[[#This Row],[month]]-1,3)=0</f>
        <v>0</v>
      </c>
      <c r="K2877" t="b">
        <f>spx[[#This Row],[month]]&lt;&gt;I2876</f>
        <v>0</v>
      </c>
      <c r="L2877" s="8">
        <f>YEAR(spx[[#This Row],[Date]])</f>
        <v>2011</v>
      </c>
      <c r="M2877" s="8" cm="1">
        <f t="array" ref="M2877">_xlfn.IFS(spx[[#This Row],[month]]&lt;=3,1,spx[[#This Row],[month]]&lt;=6,2,spx[[#This Row],[month]]&lt;=9,3,spx[[#This Row],[month]]&lt;=12,4)</f>
        <v>2</v>
      </c>
    </row>
    <row r="2878" spans="1:13" x14ac:dyDescent="0.25">
      <c r="A2878" s="2">
        <v>40703</v>
      </c>
      <c r="B2878">
        <v>1279.630005</v>
      </c>
      <c r="C2878">
        <v>1294.540039</v>
      </c>
      <c r="D2878">
        <v>1279.630005</v>
      </c>
      <c r="E2878">
        <v>1289</v>
      </c>
      <c r="F2878">
        <v>1289</v>
      </c>
      <c r="G2878">
        <v>3332510000</v>
      </c>
      <c r="H2878">
        <f>DAY(spx[[#This Row],[Date]])</f>
        <v>9</v>
      </c>
      <c r="I2878" s="7">
        <f>MONTH(spx[[#This Row],[Date]])</f>
        <v>6</v>
      </c>
      <c r="J2878" t="b">
        <f>MOD(spx[[#This Row],[month]]-1,3)=0</f>
        <v>0</v>
      </c>
      <c r="K2878" t="b">
        <f>spx[[#This Row],[month]]&lt;&gt;I2877</f>
        <v>0</v>
      </c>
      <c r="L2878" s="8">
        <f>YEAR(spx[[#This Row],[Date]])</f>
        <v>2011</v>
      </c>
      <c r="M2878" s="8" cm="1">
        <f t="array" ref="M2878">_xlfn.IFS(spx[[#This Row],[month]]&lt;=3,1,spx[[#This Row],[month]]&lt;=6,2,spx[[#This Row],[month]]&lt;=9,3,spx[[#This Row],[month]]&lt;=12,4)</f>
        <v>2</v>
      </c>
    </row>
    <row r="2879" spans="1:13" x14ac:dyDescent="0.25">
      <c r="A2879" s="2">
        <v>40704</v>
      </c>
      <c r="B2879">
        <v>1288.599976</v>
      </c>
      <c r="C2879">
        <v>1288.599976</v>
      </c>
      <c r="D2879">
        <v>1268.280029</v>
      </c>
      <c r="E2879">
        <v>1270.9799800000001</v>
      </c>
      <c r="F2879">
        <v>1270.9799800000001</v>
      </c>
      <c r="G2879">
        <v>3846250000</v>
      </c>
      <c r="H2879">
        <f>DAY(spx[[#This Row],[Date]])</f>
        <v>10</v>
      </c>
      <c r="I2879" s="7">
        <f>MONTH(spx[[#This Row],[Date]])</f>
        <v>6</v>
      </c>
      <c r="J2879" t="b">
        <f>MOD(spx[[#This Row],[month]]-1,3)=0</f>
        <v>0</v>
      </c>
      <c r="K2879" t="b">
        <f>spx[[#This Row],[month]]&lt;&gt;I2878</f>
        <v>0</v>
      </c>
      <c r="L2879" s="8">
        <f>YEAR(spx[[#This Row],[Date]])</f>
        <v>2011</v>
      </c>
      <c r="M2879" s="8" cm="1">
        <f t="array" ref="M2879">_xlfn.IFS(spx[[#This Row],[month]]&lt;=3,1,spx[[#This Row],[month]]&lt;=6,2,spx[[#This Row],[month]]&lt;=9,3,spx[[#This Row],[month]]&lt;=12,4)</f>
        <v>2</v>
      </c>
    </row>
    <row r="2880" spans="1:13" x14ac:dyDescent="0.25">
      <c r="A2880" s="2">
        <v>40707</v>
      </c>
      <c r="B2880">
        <v>1271.3100589999999</v>
      </c>
      <c r="C2880">
        <v>1277.040039</v>
      </c>
      <c r="D2880">
        <v>1265.6400149999999</v>
      </c>
      <c r="E2880">
        <v>1271.829956</v>
      </c>
      <c r="F2880">
        <v>1271.829956</v>
      </c>
      <c r="G2880">
        <v>4132520000</v>
      </c>
      <c r="H2880">
        <f>DAY(spx[[#This Row],[Date]])</f>
        <v>13</v>
      </c>
      <c r="I2880" s="7">
        <f>MONTH(spx[[#This Row],[Date]])</f>
        <v>6</v>
      </c>
      <c r="J2880" t="b">
        <f>MOD(spx[[#This Row],[month]]-1,3)=0</f>
        <v>0</v>
      </c>
      <c r="K2880" t="b">
        <f>spx[[#This Row],[month]]&lt;&gt;I2879</f>
        <v>0</v>
      </c>
      <c r="L2880" s="8">
        <f>YEAR(spx[[#This Row],[Date]])</f>
        <v>2011</v>
      </c>
      <c r="M2880" s="8" cm="1">
        <f t="array" ref="M2880">_xlfn.IFS(spx[[#This Row],[month]]&lt;=3,1,spx[[#This Row],[month]]&lt;=6,2,spx[[#This Row],[month]]&lt;=9,3,spx[[#This Row],[month]]&lt;=12,4)</f>
        <v>2</v>
      </c>
    </row>
    <row r="2881" spans="1:13" x14ac:dyDescent="0.25">
      <c r="A2881" s="2">
        <v>40708</v>
      </c>
      <c r="B2881">
        <v>1272.219971</v>
      </c>
      <c r="C2881">
        <v>1292.5</v>
      </c>
      <c r="D2881">
        <v>1272.219971</v>
      </c>
      <c r="E2881">
        <v>1287.869995</v>
      </c>
      <c r="F2881">
        <v>1287.869995</v>
      </c>
      <c r="G2881">
        <v>3500280000</v>
      </c>
      <c r="H2881">
        <f>DAY(spx[[#This Row],[Date]])</f>
        <v>14</v>
      </c>
      <c r="I2881" s="7">
        <f>MONTH(spx[[#This Row],[Date]])</f>
        <v>6</v>
      </c>
      <c r="J2881" t="b">
        <f>MOD(spx[[#This Row],[month]]-1,3)=0</f>
        <v>0</v>
      </c>
      <c r="K2881" t="b">
        <f>spx[[#This Row],[month]]&lt;&gt;I2880</f>
        <v>0</v>
      </c>
      <c r="L2881" s="8">
        <f>YEAR(spx[[#This Row],[Date]])</f>
        <v>2011</v>
      </c>
      <c r="M2881" s="8" cm="1">
        <f t="array" ref="M2881">_xlfn.IFS(spx[[#This Row],[month]]&lt;=3,1,spx[[#This Row],[month]]&lt;=6,2,spx[[#This Row],[month]]&lt;=9,3,spx[[#This Row],[month]]&lt;=12,4)</f>
        <v>2</v>
      </c>
    </row>
    <row r="2882" spans="1:13" x14ac:dyDescent="0.25">
      <c r="A2882" s="2">
        <v>40709</v>
      </c>
      <c r="B2882">
        <v>1287.869995</v>
      </c>
      <c r="C2882">
        <v>1287.869995</v>
      </c>
      <c r="D2882">
        <v>1261.900024</v>
      </c>
      <c r="E2882">
        <v>1265.420044</v>
      </c>
      <c r="F2882">
        <v>1265.420044</v>
      </c>
      <c r="G2882">
        <v>4070500000</v>
      </c>
      <c r="H2882">
        <f>DAY(spx[[#This Row],[Date]])</f>
        <v>15</v>
      </c>
      <c r="I2882" s="7">
        <f>MONTH(spx[[#This Row],[Date]])</f>
        <v>6</v>
      </c>
      <c r="J2882" t="b">
        <f>MOD(spx[[#This Row],[month]]-1,3)=0</f>
        <v>0</v>
      </c>
      <c r="K2882" t="b">
        <f>spx[[#This Row],[month]]&lt;&gt;I2881</f>
        <v>0</v>
      </c>
      <c r="L2882" s="8">
        <f>YEAR(spx[[#This Row],[Date]])</f>
        <v>2011</v>
      </c>
      <c r="M2882" s="8" cm="1">
        <f t="array" ref="M2882">_xlfn.IFS(spx[[#This Row],[month]]&lt;=3,1,spx[[#This Row],[month]]&lt;=6,2,spx[[#This Row],[month]]&lt;=9,3,spx[[#This Row],[month]]&lt;=12,4)</f>
        <v>2</v>
      </c>
    </row>
    <row r="2883" spans="1:13" x14ac:dyDescent="0.25">
      <c r="A2883" s="2">
        <v>40710</v>
      </c>
      <c r="B2883">
        <v>1265.530029</v>
      </c>
      <c r="C2883">
        <v>1274.1099850000001</v>
      </c>
      <c r="D2883">
        <v>1258.0699460000001</v>
      </c>
      <c r="E2883">
        <v>1267.6400149999999</v>
      </c>
      <c r="F2883">
        <v>1267.6400149999999</v>
      </c>
      <c r="G2883">
        <v>3846250000</v>
      </c>
      <c r="H2883">
        <f>DAY(spx[[#This Row],[Date]])</f>
        <v>16</v>
      </c>
      <c r="I2883" s="7">
        <f>MONTH(spx[[#This Row],[Date]])</f>
        <v>6</v>
      </c>
      <c r="J2883" t="b">
        <f>MOD(spx[[#This Row],[month]]-1,3)=0</f>
        <v>0</v>
      </c>
      <c r="K2883" t="b">
        <f>spx[[#This Row],[month]]&lt;&gt;I2882</f>
        <v>0</v>
      </c>
      <c r="L2883" s="8">
        <f>YEAR(spx[[#This Row],[Date]])</f>
        <v>2011</v>
      </c>
      <c r="M2883" s="8" cm="1">
        <f t="array" ref="M2883">_xlfn.IFS(spx[[#This Row],[month]]&lt;=3,1,spx[[#This Row],[month]]&lt;=6,2,spx[[#This Row],[month]]&lt;=9,3,spx[[#This Row],[month]]&lt;=12,4)</f>
        <v>2</v>
      </c>
    </row>
    <row r="2884" spans="1:13" x14ac:dyDescent="0.25">
      <c r="A2884" s="2">
        <v>40711</v>
      </c>
      <c r="B2884">
        <v>1268.579956</v>
      </c>
      <c r="C2884">
        <v>1279.8199460000001</v>
      </c>
      <c r="D2884">
        <v>1267.400024</v>
      </c>
      <c r="E2884">
        <v>1271.5</v>
      </c>
      <c r="F2884">
        <v>1271.5</v>
      </c>
      <c r="G2884">
        <v>4916460000</v>
      </c>
      <c r="H2884">
        <f>DAY(spx[[#This Row],[Date]])</f>
        <v>17</v>
      </c>
      <c r="I2884" s="7">
        <f>MONTH(spx[[#This Row],[Date]])</f>
        <v>6</v>
      </c>
      <c r="J2884" t="b">
        <f>MOD(spx[[#This Row],[month]]-1,3)=0</f>
        <v>0</v>
      </c>
      <c r="K2884" t="b">
        <f>spx[[#This Row],[month]]&lt;&gt;I2883</f>
        <v>0</v>
      </c>
      <c r="L2884" s="8">
        <f>YEAR(spx[[#This Row],[Date]])</f>
        <v>2011</v>
      </c>
      <c r="M2884" s="8" cm="1">
        <f t="array" ref="M2884">_xlfn.IFS(spx[[#This Row],[month]]&lt;=3,1,spx[[#This Row],[month]]&lt;=6,2,spx[[#This Row],[month]]&lt;=9,3,spx[[#This Row],[month]]&lt;=12,4)</f>
        <v>2</v>
      </c>
    </row>
    <row r="2885" spans="1:13" x14ac:dyDescent="0.25">
      <c r="A2885" s="2">
        <v>40714</v>
      </c>
      <c r="B2885">
        <v>1271.5</v>
      </c>
      <c r="C2885">
        <v>1280.420044</v>
      </c>
      <c r="D2885">
        <v>1267.5600589999999</v>
      </c>
      <c r="E2885">
        <v>1278.3599850000001</v>
      </c>
      <c r="F2885">
        <v>1278.3599850000001</v>
      </c>
      <c r="G2885">
        <v>3464660000</v>
      </c>
      <c r="H2885">
        <f>DAY(spx[[#This Row],[Date]])</f>
        <v>20</v>
      </c>
      <c r="I2885" s="7">
        <f>MONTH(spx[[#This Row],[Date]])</f>
        <v>6</v>
      </c>
      <c r="J2885" t="b">
        <f>MOD(spx[[#This Row],[month]]-1,3)=0</f>
        <v>0</v>
      </c>
      <c r="K2885" t="b">
        <f>spx[[#This Row],[month]]&lt;&gt;I2884</f>
        <v>0</v>
      </c>
      <c r="L2885" s="8">
        <f>YEAR(spx[[#This Row],[Date]])</f>
        <v>2011</v>
      </c>
      <c r="M2885" s="8" cm="1">
        <f t="array" ref="M2885">_xlfn.IFS(spx[[#This Row],[month]]&lt;=3,1,spx[[#This Row],[month]]&lt;=6,2,spx[[#This Row],[month]]&lt;=9,3,spx[[#This Row],[month]]&lt;=12,4)</f>
        <v>2</v>
      </c>
    </row>
    <row r="2886" spans="1:13" x14ac:dyDescent="0.25">
      <c r="A2886" s="2">
        <v>40715</v>
      </c>
      <c r="B2886">
        <v>1278.400024</v>
      </c>
      <c r="C2886">
        <v>1297.619995</v>
      </c>
      <c r="D2886">
        <v>1278.400024</v>
      </c>
      <c r="E2886">
        <v>1295.5200199999999</v>
      </c>
      <c r="F2886">
        <v>1295.5200199999999</v>
      </c>
      <c r="G2886">
        <v>4056150000</v>
      </c>
      <c r="H2886">
        <f>DAY(spx[[#This Row],[Date]])</f>
        <v>21</v>
      </c>
      <c r="I2886" s="7">
        <f>MONTH(spx[[#This Row],[Date]])</f>
        <v>6</v>
      </c>
      <c r="J2886" t="b">
        <f>MOD(spx[[#This Row],[month]]-1,3)=0</f>
        <v>0</v>
      </c>
      <c r="K2886" t="b">
        <f>spx[[#This Row],[month]]&lt;&gt;I2885</f>
        <v>0</v>
      </c>
      <c r="L2886" s="8">
        <f>YEAR(spx[[#This Row],[Date]])</f>
        <v>2011</v>
      </c>
      <c r="M2886" s="8" cm="1">
        <f t="array" ref="M2886">_xlfn.IFS(spx[[#This Row],[month]]&lt;=3,1,spx[[#This Row],[month]]&lt;=6,2,spx[[#This Row],[month]]&lt;=9,3,spx[[#This Row],[month]]&lt;=12,4)</f>
        <v>2</v>
      </c>
    </row>
    <row r="2887" spans="1:13" x14ac:dyDescent="0.25">
      <c r="A2887" s="2">
        <v>40716</v>
      </c>
      <c r="B2887">
        <v>1295.4799800000001</v>
      </c>
      <c r="C2887">
        <v>1298.6099850000001</v>
      </c>
      <c r="D2887">
        <v>1286.790039</v>
      </c>
      <c r="E2887">
        <v>1287.1400149999999</v>
      </c>
      <c r="F2887">
        <v>1287.1400149999999</v>
      </c>
      <c r="G2887">
        <v>3718420000</v>
      </c>
      <c r="H2887">
        <f>DAY(spx[[#This Row],[Date]])</f>
        <v>22</v>
      </c>
      <c r="I2887" s="7">
        <f>MONTH(spx[[#This Row],[Date]])</f>
        <v>6</v>
      </c>
      <c r="J2887" t="b">
        <f>MOD(spx[[#This Row],[month]]-1,3)=0</f>
        <v>0</v>
      </c>
      <c r="K2887" t="b">
        <f>spx[[#This Row],[month]]&lt;&gt;I2886</f>
        <v>0</v>
      </c>
      <c r="L2887" s="8">
        <f>YEAR(spx[[#This Row],[Date]])</f>
        <v>2011</v>
      </c>
      <c r="M2887" s="8" cm="1">
        <f t="array" ref="M2887">_xlfn.IFS(spx[[#This Row],[month]]&lt;=3,1,spx[[#This Row],[month]]&lt;=6,2,spx[[#This Row],[month]]&lt;=9,3,spx[[#This Row],[month]]&lt;=12,4)</f>
        <v>2</v>
      </c>
    </row>
    <row r="2888" spans="1:13" x14ac:dyDescent="0.25">
      <c r="A2888" s="2">
        <v>40717</v>
      </c>
      <c r="B2888">
        <v>1286.599976</v>
      </c>
      <c r="C2888">
        <v>1286.599976</v>
      </c>
      <c r="D2888">
        <v>1262.869995</v>
      </c>
      <c r="E2888">
        <v>1283.5</v>
      </c>
      <c r="F2888">
        <v>1283.5</v>
      </c>
      <c r="G2888">
        <v>4983450000</v>
      </c>
      <c r="H2888">
        <f>DAY(spx[[#This Row],[Date]])</f>
        <v>23</v>
      </c>
      <c r="I2888" s="7">
        <f>MONTH(spx[[#This Row],[Date]])</f>
        <v>6</v>
      </c>
      <c r="J2888" t="b">
        <f>MOD(spx[[#This Row],[month]]-1,3)=0</f>
        <v>0</v>
      </c>
      <c r="K2888" t="b">
        <f>spx[[#This Row],[month]]&lt;&gt;I2887</f>
        <v>0</v>
      </c>
      <c r="L2888" s="8">
        <f>YEAR(spx[[#This Row],[Date]])</f>
        <v>2011</v>
      </c>
      <c r="M2888" s="8" cm="1">
        <f t="array" ref="M2888">_xlfn.IFS(spx[[#This Row],[month]]&lt;=3,1,spx[[#This Row],[month]]&lt;=6,2,spx[[#This Row],[month]]&lt;=9,3,spx[[#This Row],[month]]&lt;=12,4)</f>
        <v>2</v>
      </c>
    </row>
    <row r="2889" spans="1:13" x14ac:dyDescent="0.25">
      <c r="A2889" s="2">
        <v>40718</v>
      </c>
      <c r="B2889">
        <v>1283.040039</v>
      </c>
      <c r="C2889">
        <v>1283.9300539999999</v>
      </c>
      <c r="D2889">
        <v>1267.23999</v>
      </c>
      <c r="E2889">
        <v>1268.4499510000001</v>
      </c>
      <c r="F2889">
        <v>1268.4499510000001</v>
      </c>
      <c r="G2889">
        <v>3665340000</v>
      </c>
      <c r="H2889">
        <f>DAY(spx[[#This Row],[Date]])</f>
        <v>24</v>
      </c>
      <c r="I2889" s="7">
        <f>MONTH(spx[[#This Row],[Date]])</f>
        <v>6</v>
      </c>
      <c r="J2889" t="b">
        <f>MOD(spx[[#This Row],[month]]-1,3)=0</f>
        <v>0</v>
      </c>
      <c r="K2889" t="b">
        <f>spx[[#This Row],[month]]&lt;&gt;I2888</f>
        <v>0</v>
      </c>
      <c r="L2889" s="8">
        <f>YEAR(spx[[#This Row],[Date]])</f>
        <v>2011</v>
      </c>
      <c r="M2889" s="8" cm="1">
        <f t="array" ref="M2889">_xlfn.IFS(spx[[#This Row],[month]]&lt;=3,1,spx[[#This Row],[month]]&lt;=6,2,spx[[#This Row],[month]]&lt;=9,3,spx[[#This Row],[month]]&lt;=12,4)</f>
        <v>2</v>
      </c>
    </row>
    <row r="2890" spans="1:13" x14ac:dyDescent="0.25">
      <c r="A2890" s="2">
        <v>40721</v>
      </c>
      <c r="B2890">
        <v>1268.4399410000001</v>
      </c>
      <c r="C2890">
        <v>1284.910034</v>
      </c>
      <c r="D2890">
        <v>1267.530029</v>
      </c>
      <c r="E2890">
        <v>1280.099976</v>
      </c>
      <c r="F2890">
        <v>1280.099976</v>
      </c>
      <c r="G2890">
        <v>3479070000</v>
      </c>
      <c r="H2890">
        <f>DAY(spx[[#This Row],[Date]])</f>
        <v>27</v>
      </c>
      <c r="I2890" s="7">
        <f>MONTH(spx[[#This Row],[Date]])</f>
        <v>6</v>
      </c>
      <c r="J2890" t="b">
        <f>MOD(spx[[#This Row],[month]]-1,3)=0</f>
        <v>0</v>
      </c>
      <c r="K2890" t="b">
        <f>spx[[#This Row],[month]]&lt;&gt;I2889</f>
        <v>0</v>
      </c>
      <c r="L2890" s="8">
        <f>YEAR(spx[[#This Row],[Date]])</f>
        <v>2011</v>
      </c>
      <c r="M2890" s="8" cm="1">
        <f t="array" ref="M2890">_xlfn.IFS(spx[[#This Row],[month]]&lt;=3,1,spx[[#This Row],[month]]&lt;=6,2,spx[[#This Row],[month]]&lt;=9,3,spx[[#This Row],[month]]&lt;=12,4)</f>
        <v>2</v>
      </c>
    </row>
    <row r="2891" spans="1:13" x14ac:dyDescent="0.25">
      <c r="A2891" s="2">
        <v>40722</v>
      </c>
      <c r="B2891">
        <v>1280.209961</v>
      </c>
      <c r="C2891">
        <v>1296.8000489999999</v>
      </c>
      <c r="D2891">
        <v>1280.209961</v>
      </c>
      <c r="E2891">
        <v>1296.670044</v>
      </c>
      <c r="F2891">
        <v>1296.670044</v>
      </c>
      <c r="G2891">
        <v>3681500000</v>
      </c>
      <c r="H2891">
        <f>DAY(spx[[#This Row],[Date]])</f>
        <v>28</v>
      </c>
      <c r="I2891" s="7">
        <f>MONTH(spx[[#This Row],[Date]])</f>
        <v>6</v>
      </c>
      <c r="J2891" t="b">
        <f>MOD(spx[[#This Row],[month]]-1,3)=0</f>
        <v>0</v>
      </c>
      <c r="K2891" t="b">
        <f>spx[[#This Row],[month]]&lt;&gt;I2890</f>
        <v>0</v>
      </c>
      <c r="L2891" s="8">
        <f>YEAR(spx[[#This Row],[Date]])</f>
        <v>2011</v>
      </c>
      <c r="M2891" s="8" cm="1">
        <f t="array" ref="M2891">_xlfn.IFS(spx[[#This Row],[month]]&lt;=3,1,spx[[#This Row],[month]]&lt;=6,2,spx[[#This Row],[month]]&lt;=9,3,spx[[#This Row],[month]]&lt;=12,4)</f>
        <v>2</v>
      </c>
    </row>
    <row r="2892" spans="1:13" x14ac:dyDescent="0.25">
      <c r="A2892" s="2">
        <v>40723</v>
      </c>
      <c r="B2892">
        <v>1296.849976</v>
      </c>
      <c r="C2892">
        <v>1309.209961</v>
      </c>
      <c r="D2892">
        <v>1296.849976</v>
      </c>
      <c r="E2892">
        <v>1307.410034</v>
      </c>
      <c r="F2892">
        <v>1307.410034</v>
      </c>
      <c r="G2892">
        <v>4347540000</v>
      </c>
      <c r="H2892">
        <f>DAY(spx[[#This Row],[Date]])</f>
        <v>29</v>
      </c>
      <c r="I2892" s="7">
        <f>MONTH(spx[[#This Row],[Date]])</f>
        <v>6</v>
      </c>
      <c r="J2892" t="b">
        <f>MOD(spx[[#This Row],[month]]-1,3)=0</f>
        <v>0</v>
      </c>
      <c r="K2892" t="b">
        <f>spx[[#This Row],[month]]&lt;&gt;I2891</f>
        <v>0</v>
      </c>
      <c r="L2892" s="8">
        <f>YEAR(spx[[#This Row],[Date]])</f>
        <v>2011</v>
      </c>
      <c r="M2892" s="8" cm="1">
        <f t="array" ref="M2892">_xlfn.IFS(spx[[#This Row],[month]]&lt;=3,1,spx[[#This Row],[month]]&lt;=6,2,spx[[#This Row],[month]]&lt;=9,3,spx[[#This Row],[month]]&lt;=12,4)</f>
        <v>2</v>
      </c>
    </row>
    <row r="2893" spans="1:13" x14ac:dyDescent="0.25">
      <c r="A2893" s="2">
        <v>40724</v>
      </c>
      <c r="B2893">
        <v>1307.6400149999999</v>
      </c>
      <c r="C2893">
        <v>1321.969971</v>
      </c>
      <c r="D2893">
        <v>1307.6400149999999</v>
      </c>
      <c r="E2893">
        <v>1320.6400149999999</v>
      </c>
      <c r="F2893">
        <v>1320.6400149999999</v>
      </c>
      <c r="G2893">
        <v>4200500000</v>
      </c>
      <c r="H2893">
        <f>DAY(spx[[#This Row],[Date]])</f>
        <v>30</v>
      </c>
      <c r="I2893" s="7">
        <f>MONTH(spx[[#This Row],[Date]])</f>
        <v>6</v>
      </c>
      <c r="J2893" t="b">
        <f>MOD(spx[[#This Row],[month]]-1,3)=0</f>
        <v>0</v>
      </c>
      <c r="K2893" t="b">
        <f>spx[[#This Row],[month]]&lt;&gt;I2892</f>
        <v>0</v>
      </c>
      <c r="L2893" s="8">
        <f>YEAR(spx[[#This Row],[Date]])</f>
        <v>2011</v>
      </c>
      <c r="M2893" s="8" cm="1">
        <f t="array" ref="M2893">_xlfn.IFS(spx[[#This Row],[month]]&lt;=3,1,spx[[#This Row],[month]]&lt;=6,2,spx[[#This Row],[month]]&lt;=9,3,spx[[#This Row],[month]]&lt;=12,4)</f>
        <v>2</v>
      </c>
    </row>
    <row r="2894" spans="1:13" x14ac:dyDescent="0.25">
      <c r="A2894" s="2">
        <v>40725</v>
      </c>
      <c r="B2894">
        <v>1320.6400149999999</v>
      </c>
      <c r="C2894">
        <v>1341.01001</v>
      </c>
      <c r="D2894">
        <v>1318.1800539999999</v>
      </c>
      <c r="E2894">
        <v>1339.670044</v>
      </c>
      <c r="F2894">
        <v>1339.670044</v>
      </c>
      <c r="G2894">
        <v>3796930000</v>
      </c>
      <c r="H2894">
        <f>DAY(spx[[#This Row],[Date]])</f>
        <v>1</v>
      </c>
      <c r="I2894" s="7">
        <f>MONTH(spx[[#This Row],[Date]])</f>
        <v>7</v>
      </c>
      <c r="J2894" t="b">
        <f>MOD(spx[[#This Row],[month]]-1,3)=0</f>
        <v>1</v>
      </c>
      <c r="K2894" t="b">
        <f>spx[[#This Row],[month]]&lt;&gt;I2893</f>
        <v>1</v>
      </c>
      <c r="L2894" s="8">
        <f>YEAR(spx[[#This Row],[Date]])</f>
        <v>2011</v>
      </c>
      <c r="M2894" s="8" cm="1">
        <f t="array" ref="M2894">_xlfn.IFS(spx[[#This Row],[month]]&lt;=3,1,spx[[#This Row],[month]]&lt;=6,2,spx[[#This Row],[month]]&lt;=9,3,spx[[#This Row],[month]]&lt;=12,4)</f>
        <v>3</v>
      </c>
    </row>
    <row r="2895" spans="1:13" x14ac:dyDescent="0.25">
      <c r="A2895" s="2">
        <v>40729</v>
      </c>
      <c r="B2895">
        <v>1339.589966</v>
      </c>
      <c r="C2895">
        <v>1340.8900149999999</v>
      </c>
      <c r="D2895">
        <v>1334.3000489999999</v>
      </c>
      <c r="E2895">
        <v>1337.880005</v>
      </c>
      <c r="F2895">
        <v>1337.880005</v>
      </c>
      <c r="G2895">
        <v>3722320000</v>
      </c>
      <c r="H2895">
        <f>DAY(spx[[#This Row],[Date]])</f>
        <v>5</v>
      </c>
      <c r="I2895" s="7">
        <f>MONTH(spx[[#This Row],[Date]])</f>
        <v>7</v>
      </c>
      <c r="J2895" t="b">
        <f>MOD(spx[[#This Row],[month]]-1,3)=0</f>
        <v>1</v>
      </c>
      <c r="K2895" t="b">
        <f>spx[[#This Row],[month]]&lt;&gt;I2894</f>
        <v>0</v>
      </c>
      <c r="L2895" s="8">
        <f>YEAR(spx[[#This Row],[Date]])</f>
        <v>2011</v>
      </c>
      <c r="M2895" s="8" cm="1">
        <f t="array" ref="M2895">_xlfn.IFS(spx[[#This Row],[month]]&lt;=3,1,spx[[#This Row],[month]]&lt;=6,2,spx[[#This Row],[month]]&lt;=9,3,spx[[#This Row],[month]]&lt;=12,4)</f>
        <v>3</v>
      </c>
    </row>
    <row r="2896" spans="1:13" x14ac:dyDescent="0.25">
      <c r="A2896" s="2">
        <v>40730</v>
      </c>
      <c r="B2896">
        <v>1337.5600589999999</v>
      </c>
      <c r="C2896">
        <v>1340.9399410000001</v>
      </c>
      <c r="D2896">
        <v>1330.920044</v>
      </c>
      <c r="E2896">
        <v>1339.219971</v>
      </c>
      <c r="F2896">
        <v>1339.219971</v>
      </c>
      <c r="G2896">
        <v>3564190000</v>
      </c>
      <c r="H2896">
        <f>DAY(spx[[#This Row],[Date]])</f>
        <v>6</v>
      </c>
      <c r="I2896" s="7">
        <f>MONTH(spx[[#This Row],[Date]])</f>
        <v>7</v>
      </c>
      <c r="J2896" t="b">
        <f>MOD(spx[[#This Row],[month]]-1,3)=0</f>
        <v>1</v>
      </c>
      <c r="K2896" t="b">
        <f>spx[[#This Row],[month]]&lt;&gt;I2895</f>
        <v>0</v>
      </c>
      <c r="L2896" s="8">
        <f>YEAR(spx[[#This Row],[Date]])</f>
        <v>2011</v>
      </c>
      <c r="M2896" s="8" cm="1">
        <f t="array" ref="M2896">_xlfn.IFS(spx[[#This Row],[month]]&lt;=3,1,spx[[#This Row],[month]]&lt;=6,2,spx[[#This Row],[month]]&lt;=9,3,spx[[#This Row],[month]]&lt;=12,4)</f>
        <v>3</v>
      </c>
    </row>
    <row r="2897" spans="1:13" x14ac:dyDescent="0.25">
      <c r="A2897" s="2">
        <v>40731</v>
      </c>
      <c r="B2897">
        <v>1339.619995</v>
      </c>
      <c r="C2897">
        <v>1356.4799800000001</v>
      </c>
      <c r="D2897">
        <v>1339.619995</v>
      </c>
      <c r="E2897">
        <v>1353.219971</v>
      </c>
      <c r="F2897">
        <v>1353.219971</v>
      </c>
      <c r="G2897">
        <v>4069530000</v>
      </c>
      <c r="H2897">
        <f>DAY(spx[[#This Row],[Date]])</f>
        <v>7</v>
      </c>
      <c r="I2897" s="7">
        <f>MONTH(spx[[#This Row],[Date]])</f>
        <v>7</v>
      </c>
      <c r="J2897" t="b">
        <f>MOD(spx[[#This Row],[month]]-1,3)=0</f>
        <v>1</v>
      </c>
      <c r="K2897" t="b">
        <f>spx[[#This Row],[month]]&lt;&gt;I2896</f>
        <v>0</v>
      </c>
      <c r="L2897" s="8">
        <f>YEAR(spx[[#This Row],[Date]])</f>
        <v>2011</v>
      </c>
      <c r="M2897" s="8" cm="1">
        <f t="array" ref="M2897">_xlfn.IFS(spx[[#This Row],[month]]&lt;=3,1,spx[[#This Row],[month]]&lt;=6,2,spx[[#This Row],[month]]&lt;=9,3,spx[[#This Row],[month]]&lt;=12,4)</f>
        <v>3</v>
      </c>
    </row>
    <row r="2898" spans="1:13" x14ac:dyDescent="0.25">
      <c r="A2898" s="2">
        <v>40732</v>
      </c>
      <c r="B2898">
        <v>1352.3900149999999</v>
      </c>
      <c r="C2898">
        <v>1352.3900149999999</v>
      </c>
      <c r="D2898">
        <v>1333.709961</v>
      </c>
      <c r="E2898">
        <v>1343.8000489999999</v>
      </c>
      <c r="F2898">
        <v>1343.8000489999999</v>
      </c>
      <c r="G2898">
        <v>3594360000</v>
      </c>
      <c r="H2898">
        <f>DAY(spx[[#This Row],[Date]])</f>
        <v>8</v>
      </c>
      <c r="I2898" s="7">
        <f>MONTH(spx[[#This Row],[Date]])</f>
        <v>7</v>
      </c>
      <c r="J2898" t="b">
        <f>MOD(spx[[#This Row],[month]]-1,3)=0</f>
        <v>1</v>
      </c>
      <c r="K2898" t="b">
        <f>spx[[#This Row],[month]]&lt;&gt;I2897</f>
        <v>0</v>
      </c>
      <c r="L2898" s="8">
        <f>YEAR(spx[[#This Row],[Date]])</f>
        <v>2011</v>
      </c>
      <c r="M2898" s="8" cm="1">
        <f t="array" ref="M2898">_xlfn.IFS(spx[[#This Row],[month]]&lt;=3,1,spx[[#This Row],[month]]&lt;=6,2,spx[[#This Row],[month]]&lt;=9,3,spx[[#This Row],[month]]&lt;=12,4)</f>
        <v>3</v>
      </c>
    </row>
    <row r="2899" spans="1:13" x14ac:dyDescent="0.25">
      <c r="A2899" s="2">
        <v>40735</v>
      </c>
      <c r="B2899">
        <v>1343.3100589999999</v>
      </c>
      <c r="C2899">
        <v>1343.3100589999999</v>
      </c>
      <c r="D2899">
        <v>1316.420044</v>
      </c>
      <c r="E2899">
        <v>1319.48999</v>
      </c>
      <c r="F2899">
        <v>1319.48999</v>
      </c>
      <c r="G2899">
        <v>3879130000</v>
      </c>
      <c r="H2899">
        <f>DAY(spx[[#This Row],[Date]])</f>
        <v>11</v>
      </c>
      <c r="I2899" s="7">
        <f>MONTH(spx[[#This Row],[Date]])</f>
        <v>7</v>
      </c>
      <c r="J2899" t="b">
        <f>MOD(spx[[#This Row],[month]]-1,3)=0</f>
        <v>1</v>
      </c>
      <c r="K2899" t="b">
        <f>spx[[#This Row],[month]]&lt;&gt;I2898</f>
        <v>0</v>
      </c>
      <c r="L2899" s="8">
        <f>YEAR(spx[[#This Row],[Date]])</f>
        <v>2011</v>
      </c>
      <c r="M2899" s="8" cm="1">
        <f t="array" ref="M2899">_xlfn.IFS(spx[[#This Row],[month]]&lt;=3,1,spx[[#This Row],[month]]&lt;=6,2,spx[[#This Row],[month]]&lt;=9,3,spx[[#This Row],[month]]&lt;=12,4)</f>
        <v>3</v>
      </c>
    </row>
    <row r="2900" spans="1:13" x14ac:dyDescent="0.25">
      <c r="A2900" s="2">
        <v>40736</v>
      </c>
      <c r="B2900">
        <v>1319.6099850000001</v>
      </c>
      <c r="C2900">
        <v>1327.170044</v>
      </c>
      <c r="D2900">
        <v>1313.329956</v>
      </c>
      <c r="E2900">
        <v>1313.6400149999999</v>
      </c>
      <c r="F2900">
        <v>1313.6400149999999</v>
      </c>
      <c r="G2900">
        <v>4227890000</v>
      </c>
      <c r="H2900">
        <f>DAY(spx[[#This Row],[Date]])</f>
        <v>12</v>
      </c>
      <c r="I2900" s="7">
        <f>MONTH(spx[[#This Row],[Date]])</f>
        <v>7</v>
      </c>
      <c r="J2900" t="b">
        <f>MOD(spx[[#This Row],[month]]-1,3)=0</f>
        <v>1</v>
      </c>
      <c r="K2900" t="b">
        <f>spx[[#This Row],[month]]&lt;&gt;I2899</f>
        <v>0</v>
      </c>
      <c r="L2900" s="8">
        <f>YEAR(spx[[#This Row],[Date]])</f>
        <v>2011</v>
      </c>
      <c r="M2900" s="8" cm="1">
        <f t="array" ref="M2900">_xlfn.IFS(spx[[#This Row],[month]]&lt;=3,1,spx[[#This Row],[month]]&lt;=6,2,spx[[#This Row],[month]]&lt;=9,3,spx[[#This Row],[month]]&lt;=12,4)</f>
        <v>3</v>
      </c>
    </row>
    <row r="2901" spans="1:13" x14ac:dyDescent="0.25">
      <c r="A2901" s="2">
        <v>40737</v>
      </c>
      <c r="B2901">
        <v>1314.4499510000001</v>
      </c>
      <c r="C2901">
        <v>1331.4799800000001</v>
      </c>
      <c r="D2901">
        <v>1314.4499510000001</v>
      </c>
      <c r="E2901">
        <v>1317.719971</v>
      </c>
      <c r="F2901">
        <v>1317.719971</v>
      </c>
      <c r="G2901">
        <v>4060080000</v>
      </c>
      <c r="H2901">
        <f>DAY(spx[[#This Row],[Date]])</f>
        <v>13</v>
      </c>
      <c r="I2901" s="7">
        <f>MONTH(spx[[#This Row],[Date]])</f>
        <v>7</v>
      </c>
      <c r="J2901" t="b">
        <f>MOD(spx[[#This Row],[month]]-1,3)=0</f>
        <v>1</v>
      </c>
      <c r="K2901" t="b">
        <f>spx[[#This Row],[month]]&lt;&gt;I2900</f>
        <v>0</v>
      </c>
      <c r="L2901" s="8">
        <f>YEAR(spx[[#This Row],[Date]])</f>
        <v>2011</v>
      </c>
      <c r="M2901" s="8" cm="1">
        <f t="array" ref="M2901">_xlfn.IFS(spx[[#This Row],[month]]&lt;=3,1,spx[[#This Row],[month]]&lt;=6,2,spx[[#This Row],[month]]&lt;=9,3,spx[[#This Row],[month]]&lt;=12,4)</f>
        <v>3</v>
      </c>
    </row>
    <row r="2902" spans="1:13" x14ac:dyDescent="0.25">
      <c r="A2902" s="2">
        <v>40738</v>
      </c>
      <c r="B2902">
        <v>1317.73999</v>
      </c>
      <c r="C2902">
        <v>1326.880005</v>
      </c>
      <c r="D2902">
        <v>1306.51001</v>
      </c>
      <c r="E2902">
        <v>1308.869995</v>
      </c>
      <c r="F2902">
        <v>1308.869995</v>
      </c>
      <c r="G2902">
        <v>4358570000</v>
      </c>
      <c r="H2902">
        <f>DAY(spx[[#This Row],[Date]])</f>
        <v>14</v>
      </c>
      <c r="I2902" s="7">
        <f>MONTH(spx[[#This Row],[Date]])</f>
        <v>7</v>
      </c>
      <c r="J2902" t="b">
        <f>MOD(spx[[#This Row],[month]]-1,3)=0</f>
        <v>1</v>
      </c>
      <c r="K2902" t="b">
        <f>spx[[#This Row],[month]]&lt;&gt;I2901</f>
        <v>0</v>
      </c>
      <c r="L2902" s="8">
        <f>YEAR(spx[[#This Row],[Date]])</f>
        <v>2011</v>
      </c>
      <c r="M2902" s="8" cm="1">
        <f t="array" ref="M2902">_xlfn.IFS(spx[[#This Row],[month]]&lt;=3,1,spx[[#This Row],[month]]&lt;=6,2,spx[[#This Row],[month]]&lt;=9,3,spx[[#This Row],[month]]&lt;=12,4)</f>
        <v>3</v>
      </c>
    </row>
    <row r="2903" spans="1:13" x14ac:dyDescent="0.25">
      <c r="A2903" s="2">
        <v>40739</v>
      </c>
      <c r="B2903">
        <v>1308.869995</v>
      </c>
      <c r="C2903">
        <v>1317.6999510000001</v>
      </c>
      <c r="D2903">
        <v>1307.5200199999999</v>
      </c>
      <c r="E2903">
        <v>1316.1400149999999</v>
      </c>
      <c r="F2903">
        <v>1316.1400149999999</v>
      </c>
      <c r="G2903">
        <v>4242760000</v>
      </c>
      <c r="H2903">
        <f>DAY(spx[[#This Row],[Date]])</f>
        <v>15</v>
      </c>
      <c r="I2903" s="7">
        <f>MONTH(spx[[#This Row],[Date]])</f>
        <v>7</v>
      </c>
      <c r="J2903" t="b">
        <f>MOD(spx[[#This Row],[month]]-1,3)=0</f>
        <v>1</v>
      </c>
      <c r="K2903" t="b">
        <f>spx[[#This Row],[month]]&lt;&gt;I2902</f>
        <v>0</v>
      </c>
      <c r="L2903" s="8">
        <f>YEAR(spx[[#This Row],[Date]])</f>
        <v>2011</v>
      </c>
      <c r="M2903" s="8" cm="1">
        <f t="array" ref="M2903">_xlfn.IFS(spx[[#This Row],[month]]&lt;=3,1,spx[[#This Row],[month]]&lt;=6,2,spx[[#This Row],[month]]&lt;=9,3,spx[[#This Row],[month]]&lt;=12,4)</f>
        <v>3</v>
      </c>
    </row>
    <row r="2904" spans="1:13" x14ac:dyDescent="0.25">
      <c r="A2904" s="2">
        <v>40742</v>
      </c>
      <c r="B2904">
        <v>1315.9399410000001</v>
      </c>
      <c r="C2904">
        <v>1315.9399410000001</v>
      </c>
      <c r="D2904">
        <v>1295.920044</v>
      </c>
      <c r="E2904">
        <v>1305.4399410000001</v>
      </c>
      <c r="F2904">
        <v>1305.4399410000001</v>
      </c>
      <c r="G2904">
        <v>4118160000</v>
      </c>
      <c r="H2904">
        <f>DAY(spx[[#This Row],[Date]])</f>
        <v>18</v>
      </c>
      <c r="I2904" s="7">
        <f>MONTH(spx[[#This Row],[Date]])</f>
        <v>7</v>
      </c>
      <c r="J2904" t="b">
        <f>MOD(spx[[#This Row],[month]]-1,3)=0</f>
        <v>1</v>
      </c>
      <c r="K2904" t="b">
        <f>spx[[#This Row],[month]]&lt;&gt;I2903</f>
        <v>0</v>
      </c>
      <c r="L2904" s="8">
        <f>YEAR(spx[[#This Row],[Date]])</f>
        <v>2011</v>
      </c>
      <c r="M2904" s="8" cm="1">
        <f t="array" ref="M2904">_xlfn.IFS(spx[[#This Row],[month]]&lt;=3,1,spx[[#This Row],[month]]&lt;=6,2,spx[[#This Row],[month]]&lt;=9,3,spx[[#This Row],[month]]&lt;=12,4)</f>
        <v>3</v>
      </c>
    </row>
    <row r="2905" spans="1:13" x14ac:dyDescent="0.25">
      <c r="A2905" s="2">
        <v>40743</v>
      </c>
      <c r="B2905">
        <v>1307.0699460000001</v>
      </c>
      <c r="C2905">
        <v>1328.1400149999999</v>
      </c>
      <c r="D2905">
        <v>1307.0699460000001</v>
      </c>
      <c r="E2905">
        <v>1326.7299800000001</v>
      </c>
      <c r="F2905">
        <v>1326.7299800000001</v>
      </c>
      <c r="G2905">
        <v>4304600000</v>
      </c>
      <c r="H2905">
        <f>DAY(spx[[#This Row],[Date]])</f>
        <v>19</v>
      </c>
      <c r="I2905" s="7">
        <f>MONTH(spx[[#This Row],[Date]])</f>
        <v>7</v>
      </c>
      <c r="J2905" t="b">
        <f>MOD(spx[[#This Row],[month]]-1,3)=0</f>
        <v>1</v>
      </c>
      <c r="K2905" t="b">
        <f>spx[[#This Row],[month]]&lt;&gt;I2904</f>
        <v>0</v>
      </c>
      <c r="L2905" s="8">
        <f>YEAR(spx[[#This Row],[Date]])</f>
        <v>2011</v>
      </c>
      <c r="M2905" s="8" cm="1">
        <f t="array" ref="M2905">_xlfn.IFS(spx[[#This Row],[month]]&lt;=3,1,spx[[#This Row],[month]]&lt;=6,2,spx[[#This Row],[month]]&lt;=9,3,spx[[#This Row],[month]]&lt;=12,4)</f>
        <v>3</v>
      </c>
    </row>
    <row r="2906" spans="1:13" x14ac:dyDescent="0.25">
      <c r="A2906" s="2">
        <v>40744</v>
      </c>
      <c r="B2906">
        <v>1328.660034</v>
      </c>
      <c r="C2906">
        <v>1330.4300539999999</v>
      </c>
      <c r="D2906">
        <v>1323.650024</v>
      </c>
      <c r="E2906">
        <v>1325.839966</v>
      </c>
      <c r="F2906">
        <v>1325.839966</v>
      </c>
      <c r="G2906">
        <v>3767420000</v>
      </c>
      <c r="H2906">
        <f>DAY(spx[[#This Row],[Date]])</f>
        <v>20</v>
      </c>
      <c r="I2906" s="7">
        <f>MONTH(spx[[#This Row],[Date]])</f>
        <v>7</v>
      </c>
      <c r="J2906" t="b">
        <f>MOD(spx[[#This Row],[month]]-1,3)=0</f>
        <v>1</v>
      </c>
      <c r="K2906" t="b">
        <f>spx[[#This Row],[month]]&lt;&gt;I2905</f>
        <v>0</v>
      </c>
      <c r="L2906" s="8">
        <f>YEAR(spx[[#This Row],[Date]])</f>
        <v>2011</v>
      </c>
      <c r="M2906" s="8" cm="1">
        <f t="array" ref="M2906">_xlfn.IFS(spx[[#This Row],[month]]&lt;=3,1,spx[[#This Row],[month]]&lt;=6,2,spx[[#This Row],[month]]&lt;=9,3,spx[[#This Row],[month]]&lt;=12,4)</f>
        <v>3</v>
      </c>
    </row>
    <row r="2907" spans="1:13" x14ac:dyDescent="0.25">
      <c r="A2907" s="2">
        <v>40745</v>
      </c>
      <c r="B2907">
        <v>1325.650024</v>
      </c>
      <c r="C2907">
        <v>1347</v>
      </c>
      <c r="D2907">
        <v>1325.650024</v>
      </c>
      <c r="E2907">
        <v>1343.8000489999999</v>
      </c>
      <c r="F2907">
        <v>1343.8000489999999</v>
      </c>
      <c r="G2907">
        <v>4837430000</v>
      </c>
      <c r="H2907">
        <f>DAY(spx[[#This Row],[Date]])</f>
        <v>21</v>
      </c>
      <c r="I2907" s="7">
        <f>MONTH(spx[[#This Row],[Date]])</f>
        <v>7</v>
      </c>
      <c r="J2907" t="b">
        <f>MOD(spx[[#This Row],[month]]-1,3)=0</f>
        <v>1</v>
      </c>
      <c r="K2907" t="b">
        <f>spx[[#This Row],[month]]&lt;&gt;I2906</f>
        <v>0</v>
      </c>
      <c r="L2907" s="8">
        <f>YEAR(spx[[#This Row],[Date]])</f>
        <v>2011</v>
      </c>
      <c r="M2907" s="8" cm="1">
        <f t="array" ref="M2907">_xlfn.IFS(spx[[#This Row],[month]]&lt;=3,1,spx[[#This Row],[month]]&lt;=6,2,spx[[#This Row],[month]]&lt;=9,3,spx[[#This Row],[month]]&lt;=12,4)</f>
        <v>3</v>
      </c>
    </row>
    <row r="2908" spans="1:13" x14ac:dyDescent="0.25">
      <c r="A2908" s="2">
        <v>40746</v>
      </c>
      <c r="B2908">
        <v>1343.8000489999999</v>
      </c>
      <c r="C2908">
        <v>1346.099976</v>
      </c>
      <c r="D2908">
        <v>1336.9499510000001</v>
      </c>
      <c r="E2908">
        <v>1345.0200199999999</v>
      </c>
      <c r="F2908">
        <v>1345.0200199999999</v>
      </c>
      <c r="G2908">
        <v>3522830000</v>
      </c>
      <c r="H2908">
        <f>DAY(spx[[#This Row],[Date]])</f>
        <v>22</v>
      </c>
      <c r="I2908" s="7">
        <f>MONTH(spx[[#This Row],[Date]])</f>
        <v>7</v>
      </c>
      <c r="J2908" t="b">
        <f>MOD(spx[[#This Row],[month]]-1,3)=0</f>
        <v>1</v>
      </c>
      <c r="K2908" t="b">
        <f>spx[[#This Row],[month]]&lt;&gt;I2907</f>
        <v>0</v>
      </c>
      <c r="L2908" s="8">
        <f>YEAR(spx[[#This Row],[Date]])</f>
        <v>2011</v>
      </c>
      <c r="M2908" s="8" cm="1">
        <f t="array" ref="M2908">_xlfn.IFS(spx[[#This Row],[month]]&lt;=3,1,spx[[#This Row],[month]]&lt;=6,2,spx[[#This Row],[month]]&lt;=9,3,spx[[#This Row],[month]]&lt;=12,4)</f>
        <v>3</v>
      </c>
    </row>
    <row r="2909" spans="1:13" x14ac:dyDescent="0.25">
      <c r="A2909" s="2">
        <v>40749</v>
      </c>
      <c r="B2909">
        <v>1344.3199460000001</v>
      </c>
      <c r="C2909">
        <v>1344.3199460000001</v>
      </c>
      <c r="D2909">
        <v>1331.089966</v>
      </c>
      <c r="E2909">
        <v>1337.4300539999999</v>
      </c>
      <c r="F2909">
        <v>1337.4300539999999</v>
      </c>
      <c r="G2909">
        <v>3536890000</v>
      </c>
      <c r="H2909">
        <f>DAY(spx[[#This Row],[Date]])</f>
        <v>25</v>
      </c>
      <c r="I2909" s="7">
        <f>MONTH(spx[[#This Row],[Date]])</f>
        <v>7</v>
      </c>
      <c r="J2909" t="b">
        <f>MOD(spx[[#This Row],[month]]-1,3)=0</f>
        <v>1</v>
      </c>
      <c r="K2909" t="b">
        <f>spx[[#This Row],[month]]&lt;&gt;I2908</f>
        <v>0</v>
      </c>
      <c r="L2909" s="8">
        <f>YEAR(spx[[#This Row],[Date]])</f>
        <v>2011</v>
      </c>
      <c r="M2909" s="8" cm="1">
        <f t="array" ref="M2909">_xlfn.IFS(spx[[#This Row],[month]]&lt;=3,1,spx[[#This Row],[month]]&lt;=6,2,spx[[#This Row],[month]]&lt;=9,3,spx[[#This Row],[month]]&lt;=12,4)</f>
        <v>3</v>
      </c>
    </row>
    <row r="2910" spans="1:13" x14ac:dyDescent="0.25">
      <c r="A2910" s="2">
        <v>40750</v>
      </c>
      <c r="B2910">
        <v>1337.3900149999999</v>
      </c>
      <c r="C2910">
        <v>1338.51001</v>
      </c>
      <c r="D2910">
        <v>1329.589966</v>
      </c>
      <c r="E2910">
        <v>1331.9399410000001</v>
      </c>
      <c r="F2910">
        <v>1331.9399410000001</v>
      </c>
      <c r="G2910">
        <v>4007050000</v>
      </c>
      <c r="H2910">
        <f>DAY(spx[[#This Row],[Date]])</f>
        <v>26</v>
      </c>
      <c r="I2910" s="7">
        <f>MONTH(spx[[#This Row],[Date]])</f>
        <v>7</v>
      </c>
      <c r="J2910" t="b">
        <f>MOD(spx[[#This Row],[month]]-1,3)=0</f>
        <v>1</v>
      </c>
      <c r="K2910" t="b">
        <f>spx[[#This Row],[month]]&lt;&gt;I2909</f>
        <v>0</v>
      </c>
      <c r="L2910" s="8">
        <f>YEAR(spx[[#This Row],[Date]])</f>
        <v>2011</v>
      </c>
      <c r="M2910" s="8" cm="1">
        <f t="array" ref="M2910">_xlfn.IFS(spx[[#This Row],[month]]&lt;=3,1,spx[[#This Row],[month]]&lt;=6,2,spx[[#This Row],[month]]&lt;=9,3,spx[[#This Row],[month]]&lt;=12,4)</f>
        <v>3</v>
      </c>
    </row>
    <row r="2911" spans="1:13" x14ac:dyDescent="0.25">
      <c r="A2911" s="2">
        <v>40751</v>
      </c>
      <c r="B2911">
        <v>1331.910034</v>
      </c>
      <c r="C2911">
        <v>1331.910034</v>
      </c>
      <c r="D2911">
        <v>1303.48999</v>
      </c>
      <c r="E2911">
        <v>1304.8900149999999</v>
      </c>
      <c r="F2911">
        <v>1304.8900149999999</v>
      </c>
      <c r="G2911">
        <v>3479040000</v>
      </c>
      <c r="H2911">
        <f>DAY(spx[[#This Row],[Date]])</f>
        <v>27</v>
      </c>
      <c r="I2911" s="7">
        <f>MONTH(spx[[#This Row],[Date]])</f>
        <v>7</v>
      </c>
      <c r="J2911" t="b">
        <f>MOD(spx[[#This Row],[month]]-1,3)=0</f>
        <v>1</v>
      </c>
      <c r="K2911" t="b">
        <f>spx[[#This Row],[month]]&lt;&gt;I2910</f>
        <v>0</v>
      </c>
      <c r="L2911" s="8">
        <f>YEAR(spx[[#This Row],[Date]])</f>
        <v>2011</v>
      </c>
      <c r="M2911" s="8" cm="1">
        <f t="array" ref="M2911">_xlfn.IFS(spx[[#This Row],[month]]&lt;=3,1,spx[[#This Row],[month]]&lt;=6,2,spx[[#This Row],[month]]&lt;=9,3,spx[[#This Row],[month]]&lt;=12,4)</f>
        <v>3</v>
      </c>
    </row>
    <row r="2912" spans="1:13" x14ac:dyDescent="0.25">
      <c r="A2912" s="2">
        <v>40752</v>
      </c>
      <c r="B2912">
        <v>1304.839966</v>
      </c>
      <c r="C2912">
        <v>1316.3199460000001</v>
      </c>
      <c r="D2912">
        <v>1299.160034</v>
      </c>
      <c r="E2912">
        <v>1300.670044</v>
      </c>
      <c r="F2912">
        <v>1300.670044</v>
      </c>
      <c r="G2912">
        <v>4951800000</v>
      </c>
      <c r="H2912">
        <f>DAY(spx[[#This Row],[Date]])</f>
        <v>28</v>
      </c>
      <c r="I2912" s="7">
        <f>MONTH(spx[[#This Row],[Date]])</f>
        <v>7</v>
      </c>
      <c r="J2912" t="b">
        <f>MOD(spx[[#This Row],[month]]-1,3)=0</f>
        <v>1</v>
      </c>
      <c r="K2912" t="b">
        <f>spx[[#This Row],[month]]&lt;&gt;I2911</f>
        <v>0</v>
      </c>
      <c r="L2912" s="8">
        <f>YEAR(spx[[#This Row],[Date]])</f>
        <v>2011</v>
      </c>
      <c r="M2912" s="8" cm="1">
        <f t="array" ref="M2912">_xlfn.IFS(spx[[#This Row],[month]]&lt;=3,1,spx[[#This Row],[month]]&lt;=6,2,spx[[#This Row],[month]]&lt;=9,3,spx[[#This Row],[month]]&lt;=12,4)</f>
        <v>3</v>
      </c>
    </row>
    <row r="2913" spans="1:13" x14ac:dyDescent="0.25">
      <c r="A2913" s="2">
        <v>40753</v>
      </c>
      <c r="B2913">
        <v>1300.119995</v>
      </c>
      <c r="C2913">
        <v>1304.160034</v>
      </c>
      <c r="D2913">
        <v>1282.8599850000001</v>
      </c>
      <c r="E2913">
        <v>1292.280029</v>
      </c>
      <c r="F2913">
        <v>1292.280029</v>
      </c>
      <c r="G2913">
        <v>5061190000</v>
      </c>
      <c r="H2913">
        <f>DAY(spx[[#This Row],[Date]])</f>
        <v>29</v>
      </c>
      <c r="I2913" s="7">
        <f>MONTH(spx[[#This Row],[Date]])</f>
        <v>7</v>
      </c>
      <c r="J2913" t="b">
        <f>MOD(spx[[#This Row],[month]]-1,3)=0</f>
        <v>1</v>
      </c>
      <c r="K2913" t="b">
        <f>spx[[#This Row],[month]]&lt;&gt;I2912</f>
        <v>0</v>
      </c>
      <c r="L2913" s="8">
        <f>YEAR(spx[[#This Row],[Date]])</f>
        <v>2011</v>
      </c>
      <c r="M2913" s="8" cm="1">
        <f t="array" ref="M2913">_xlfn.IFS(spx[[#This Row],[month]]&lt;=3,1,spx[[#This Row],[month]]&lt;=6,2,spx[[#This Row],[month]]&lt;=9,3,spx[[#This Row],[month]]&lt;=12,4)</f>
        <v>3</v>
      </c>
    </row>
    <row r="2914" spans="1:13" x14ac:dyDescent="0.25">
      <c r="A2914" s="2">
        <v>40756</v>
      </c>
      <c r="B2914">
        <v>1292.589966</v>
      </c>
      <c r="C2914">
        <v>1307.380005</v>
      </c>
      <c r="D2914">
        <v>1274.7299800000001</v>
      </c>
      <c r="E2914">
        <v>1286.9399410000001</v>
      </c>
      <c r="F2914">
        <v>1286.9399410000001</v>
      </c>
      <c r="G2914">
        <v>4967390000</v>
      </c>
      <c r="H2914">
        <f>DAY(spx[[#This Row],[Date]])</f>
        <v>1</v>
      </c>
      <c r="I2914" s="7">
        <f>MONTH(spx[[#This Row],[Date]])</f>
        <v>8</v>
      </c>
      <c r="J2914" t="b">
        <f>MOD(spx[[#This Row],[month]]-1,3)=0</f>
        <v>0</v>
      </c>
      <c r="K2914" t="b">
        <f>spx[[#This Row],[month]]&lt;&gt;I2913</f>
        <v>1</v>
      </c>
      <c r="L2914" s="8">
        <f>YEAR(spx[[#This Row],[Date]])</f>
        <v>2011</v>
      </c>
      <c r="M2914" s="8" cm="1">
        <f t="array" ref="M2914">_xlfn.IFS(spx[[#This Row],[month]]&lt;=3,1,spx[[#This Row],[month]]&lt;=6,2,spx[[#This Row],[month]]&lt;=9,3,spx[[#This Row],[month]]&lt;=12,4)</f>
        <v>3</v>
      </c>
    </row>
    <row r="2915" spans="1:13" x14ac:dyDescent="0.25">
      <c r="A2915" s="2">
        <v>40757</v>
      </c>
      <c r="B2915">
        <v>1286.5600589999999</v>
      </c>
      <c r="C2915">
        <v>1286.5600589999999</v>
      </c>
      <c r="D2915">
        <v>1254.030029</v>
      </c>
      <c r="E2915">
        <v>1254.0500489999999</v>
      </c>
      <c r="F2915">
        <v>1254.0500489999999</v>
      </c>
      <c r="G2915">
        <v>5206290000</v>
      </c>
      <c r="H2915">
        <f>DAY(spx[[#This Row],[Date]])</f>
        <v>2</v>
      </c>
      <c r="I2915" s="7">
        <f>MONTH(spx[[#This Row],[Date]])</f>
        <v>8</v>
      </c>
      <c r="J2915" t="b">
        <f>MOD(spx[[#This Row],[month]]-1,3)=0</f>
        <v>0</v>
      </c>
      <c r="K2915" t="b">
        <f>spx[[#This Row],[month]]&lt;&gt;I2914</f>
        <v>0</v>
      </c>
      <c r="L2915" s="8">
        <f>YEAR(spx[[#This Row],[Date]])</f>
        <v>2011</v>
      </c>
      <c r="M2915" s="8" cm="1">
        <f t="array" ref="M2915">_xlfn.IFS(spx[[#This Row],[month]]&lt;=3,1,spx[[#This Row],[month]]&lt;=6,2,spx[[#This Row],[month]]&lt;=9,3,spx[[#This Row],[month]]&lt;=12,4)</f>
        <v>3</v>
      </c>
    </row>
    <row r="2916" spans="1:13" x14ac:dyDescent="0.25">
      <c r="A2916" s="2">
        <v>40758</v>
      </c>
      <c r="B2916">
        <v>1254.25</v>
      </c>
      <c r="C2916">
        <v>1261.1999510000001</v>
      </c>
      <c r="D2916">
        <v>1234.5600589999999</v>
      </c>
      <c r="E2916">
        <v>1260.339966</v>
      </c>
      <c r="F2916">
        <v>1260.339966</v>
      </c>
      <c r="G2916">
        <v>6446940000</v>
      </c>
      <c r="H2916">
        <f>DAY(spx[[#This Row],[Date]])</f>
        <v>3</v>
      </c>
      <c r="I2916" s="7">
        <f>MONTH(spx[[#This Row],[Date]])</f>
        <v>8</v>
      </c>
      <c r="J2916" t="b">
        <f>MOD(spx[[#This Row],[month]]-1,3)=0</f>
        <v>0</v>
      </c>
      <c r="K2916" t="b">
        <f>spx[[#This Row],[month]]&lt;&gt;I2915</f>
        <v>0</v>
      </c>
      <c r="L2916" s="8">
        <f>YEAR(spx[[#This Row],[Date]])</f>
        <v>2011</v>
      </c>
      <c r="M2916" s="8" cm="1">
        <f t="array" ref="M2916">_xlfn.IFS(spx[[#This Row],[month]]&lt;=3,1,spx[[#This Row],[month]]&lt;=6,2,spx[[#This Row],[month]]&lt;=9,3,spx[[#This Row],[month]]&lt;=12,4)</f>
        <v>3</v>
      </c>
    </row>
    <row r="2917" spans="1:13" x14ac:dyDescent="0.25">
      <c r="A2917" s="2">
        <v>40759</v>
      </c>
      <c r="B2917">
        <v>1260.2299800000001</v>
      </c>
      <c r="C2917">
        <v>1260.2299800000001</v>
      </c>
      <c r="D2917">
        <v>1199.540039</v>
      </c>
      <c r="E2917">
        <v>1200.0699460000001</v>
      </c>
      <c r="F2917">
        <v>1200.0699460000001</v>
      </c>
      <c r="G2917">
        <v>4266530000</v>
      </c>
      <c r="H2917">
        <f>DAY(spx[[#This Row],[Date]])</f>
        <v>4</v>
      </c>
      <c r="I2917" s="7">
        <f>MONTH(spx[[#This Row],[Date]])</f>
        <v>8</v>
      </c>
      <c r="J2917" t="b">
        <f>MOD(spx[[#This Row],[month]]-1,3)=0</f>
        <v>0</v>
      </c>
      <c r="K2917" t="b">
        <f>spx[[#This Row],[month]]&lt;&gt;I2916</f>
        <v>0</v>
      </c>
      <c r="L2917" s="8">
        <f>YEAR(spx[[#This Row],[Date]])</f>
        <v>2011</v>
      </c>
      <c r="M2917" s="8" cm="1">
        <f t="array" ref="M2917">_xlfn.IFS(spx[[#This Row],[month]]&lt;=3,1,spx[[#This Row],[month]]&lt;=6,2,spx[[#This Row],[month]]&lt;=9,3,spx[[#This Row],[month]]&lt;=12,4)</f>
        <v>3</v>
      </c>
    </row>
    <row r="2918" spans="1:13" x14ac:dyDescent="0.25">
      <c r="A2918" s="2">
        <v>40760</v>
      </c>
      <c r="B2918">
        <v>1200.280029</v>
      </c>
      <c r="C2918">
        <v>1218.1099850000001</v>
      </c>
      <c r="D2918">
        <v>1168.089966</v>
      </c>
      <c r="E2918">
        <v>1199.380005</v>
      </c>
      <c r="F2918">
        <v>1199.380005</v>
      </c>
      <c r="G2918">
        <v>5454590000</v>
      </c>
      <c r="H2918">
        <f>DAY(spx[[#This Row],[Date]])</f>
        <v>5</v>
      </c>
      <c r="I2918" s="7">
        <f>MONTH(spx[[#This Row],[Date]])</f>
        <v>8</v>
      </c>
      <c r="J2918" t="b">
        <f>MOD(spx[[#This Row],[month]]-1,3)=0</f>
        <v>0</v>
      </c>
      <c r="K2918" t="b">
        <f>spx[[#This Row],[month]]&lt;&gt;I2917</f>
        <v>0</v>
      </c>
      <c r="L2918" s="8">
        <f>YEAR(spx[[#This Row],[Date]])</f>
        <v>2011</v>
      </c>
      <c r="M2918" s="8" cm="1">
        <f t="array" ref="M2918">_xlfn.IFS(spx[[#This Row],[month]]&lt;=3,1,spx[[#This Row],[month]]&lt;=6,2,spx[[#This Row],[month]]&lt;=9,3,spx[[#This Row],[month]]&lt;=12,4)</f>
        <v>3</v>
      </c>
    </row>
    <row r="2919" spans="1:13" x14ac:dyDescent="0.25">
      <c r="A2919" s="2">
        <v>40763</v>
      </c>
      <c r="B2919">
        <v>1198.4799800000001</v>
      </c>
      <c r="C2919">
        <v>1198.4799800000001</v>
      </c>
      <c r="D2919">
        <v>1119.280029</v>
      </c>
      <c r="E2919">
        <v>1119.459961</v>
      </c>
      <c r="F2919">
        <v>1119.459961</v>
      </c>
      <c r="G2919">
        <v>2615150000</v>
      </c>
      <c r="H2919">
        <f>DAY(spx[[#This Row],[Date]])</f>
        <v>8</v>
      </c>
      <c r="I2919" s="7">
        <f>MONTH(spx[[#This Row],[Date]])</f>
        <v>8</v>
      </c>
      <c r="J2919" t="b">
        <f>MOD(spx[[#This Row],[month]]-1,3)=0</f>
        <v>0</v>
      </c>
      <c r="K2919" t="b">
        <f>spx[[#This Row],[month]]&lt;&gt;I2918</f>
        <v>0</v>
      </c>
      <c r="L2919" s="8">
        <f>YEAR(spx[[#This Row],[Date]])</f>
        <v>2011</v>
      </c>
      <c r="M2919" s="8" cm="1">
        <f t="array" ref="M2919">_xlfn.IFS(spx[[#This Row],[month]]&lt;=3,1,spx[[#This Row],[month]]&lt;=6,2,spx[[#This Row],[month]]&lt;=9,3,spx[[#This Row],[month]]&lt;=12,4)</f>
        <v>3</v>
      </c>
    </row>
    <row r="2920" spans="1:13" x14ac:dyDescent="0.25">
      <c r="A2920" s="2">
        <v>40764</v>
      </c>
      <c r="B2920">
        <v>1120.2299800000001</v>
      </c>
      <c r="C2920">
        <v>1172.880005</v>
      </c>
      <c r="D2920">
        <v>1101.540039</v>
      </c>
      <c r="E2920">
        <v>1172.530029</v>
      </c>
      <c r="F2920">
        <v>1172.530029</v>
      </c>
      <c r="G2920">
        <v>2366660000</v>
      </c>
      <c r="H2920">
        <f>DAY(spx[[#This Row],[Date]])</f>
        <v>9</v>
      </c>
      <c r="I2920" s="7">
        <f>MONTH(spx[[#This Row],[Date]])</f>
        <v>8</v>
      </c>
      <c r="J2920" t="b">
        <f>MOD(spx[[#This Row],[month]]-1,3)=0</f>
        <v>0</v>
      </c>
      <c r="K2920" t="b">
        <f>spx[[#This Row],[month]]&lt;&gt;I2919</f>
        <v>0</v>
      </c>
      <c r="L2920" s="8">
        <f>YEAR(spx[[#This Row],[Date]])</f>
        <v>2011</v>
      </c>
      <c r="M2920" s="8" cm="1">
        <f t="array" ref="M2920">_xlfn.IFS(spx[[#This Row],[month]]&lt;=3,1,spx[[#This Row],[month]]&lt;=6,2,spx[[#This Row],[month]]&lt;=9,3,spx[[#This Row],[month]]&lt;=12,4)</f>
        <v>3</v>
      </c>
    </row>
    <row r="2921" spans="1:13" x14ac:dyDescent="0.25">
      <c r="A2921" s="2">
        <v>40765</v>
      </c>
      <c r="B2921">
        <v>1171.7700199999999</v>
      </c>
      <c r="C2921">
        <v>1171.7700199999999</v>
      </c>
      <c r="D2921">
        <v>1118.01001</v>
      </c>
      <c r="E2921">
        <v>1120.76001</v>
      </c>
      <c r="F2921">
        <v>1120.76001</v>
      </c>
      <c r="G2921">
        <v>5018070000</v>
      </c>
      <c r="H2921">
        <f>DAY(spx[[#This Row],[Date]])</f>
        <v>10</v>
      </c>
      <c r="I2921" s="7">
        <f>MONTH(spx[[#This Row],[Date]])</f>
        <v>8</v>
      </c>
      <c r="J2921" t="b">
        <f>MOD(spx[[#This Row],[month]]-1,3)=0</f>
        <v>0</v>
      </c>
      <c r="K2921" t="b">
        <f>spx[[#This Row],[month]]&lt;&gt;I2920</f>
        <v>0</v>
      </c>
      <c r="L2921" s="8">
        <f>YEAR(spx[[#This Row],[Date]])</f>
        <v>2011</v>
      </c>
      <c r="M2921" s="8" cm="1">
        <f t="array" ref="M2921">_xlfn.IFS(spx[[#This Row],[month]]&lt;=3,1,spx[[#This Row],[month]]&lt;=6,2,spx[[#This Row],[month]]&lt;=9,3,spx[[#This Row],[month]]&lt;=12,4)</f>
        <v>3</v>
      </c>
    </row>
    <row r="2922" spans="1:13" x14ac:dyDescent="0.25">
      <c r="A2922" s="2">
        <v>40766</v>
      </c>
      <c r="B2922">
        <v>1121.3000489999999</v>
      </c>
      <c r="C2922">
        <v>1186.290039</v>
      </c>
      <c r="D2922">
        <v>1121.3000489999999</v>
      </c>
      <c r="E2922">
        <v>1172.6400149999999</v>
      </c>
      <c r="F2922">
        <v>1172.6400149999999</v>
      </c>
      <c r="G2922">
        <v>3685050000</v>
      </c>
      <c r="H2922">
        <f>DAY(spx[[#This Row],[Date]])</f>
        <v>11</v>
      </c>
      <c r="I2922" s="7">
        <f>MONTH(spx[[#This Row],[Date]])</f>
        <v>8</v>
      </c>
      <c r="J2922" t="b">
        <f>MOD(spx[[#This Row],[month]]-1,3)=0</f>
        <v>0</v>
      </c>
      <c r="K2922" t="b">
        <f>spx[[#This Row],[month]]&lt;&gt;I2921</f>
        <v>0</v>
      </c>
      <c r="L2922" s="8">
        <f>YEAR(spx[[#This Row],[Date]])</f>
        <v>2011</v>
      </c>
      <c r="M2922" s="8" cm="1">
        <f t="array" ref="M2922">_xlfn.IFS(spx[[#This Row],[month]]&lt;=3,1,spx[[#This Row],[month]]&lt;=6,2,spx[[#This Row],[month]]&lt;=9,3,spx[[#This Row],[month]]&lt;=12,4)</f>
        <v>3</v>
      </c>
    </row>
    <row r="2923" spans="1:13" x14ac:dyDescent="0.25">
      <c r="A2923" s="2">
        <v>40767</v>
      </c>
      <c r="B2923">
        <v>1172.869995</v>
      </c>
      <c r="C2923">
        <v>1189.040039</v>
      </c>
      <c r="D2923">
        <v>1170.73999</v>
      </c>
      <c r="E2923">
        <v>1178.8100589999999</v>
      </c>
      <c r="F2923">
        <v>1178.8100589999999</v>
      </c>
      <c r="G2923">
        <v>5640380000</v>
      </c>
      <c r="H2923">
        <f>DAY(spx[[#This Row],[Date]])</f>
        <v>12</v>
      </c>
      <c r="I2923" s="7">
        <f>MONTH(spx[[#This Row],[Date]])</f>
        <v>8</v>
      </c>
      <c r="J2923" t="b">
        <f>MOD(spx[[#This Row],[month]]-1,3)=0</f>
        <v>0</v>
      </c>
      <c r="K2923" t="b">
        <f>spx[[#This Row],[month]]&lt;&gt;I2922</f>
        <v>0</v>
      </c>
      <c r="L2923" s="8">
        <f>YEAR(spx[[#This Row],[Date]])</f>
        <v>2011</v>
      </c>
      <c r="M2923" s="8" cm="1">
        <f t="array" ref="M2923">_xlfn.IFS(spx[[#This Row],[month]]&lt;=3,1,spx[[#This Row],[month]]&lt;=6,2,spx[[#This Row],[month]]&lt;=9,3,spx[[#This Row],[month]]&lt;=12,4)</f>
        <v>3</v>
      </c>
    </row>
    <row r="2924" spans="1:13" x14ac:dyDescent="0.25">
      <c r="A2924" s="2">
        <v>40770</v>
      </c>
      <c r="B2924">
        <v>1178.8599850000001</v>
      </c>
      <c r="C2924">
        <v>1204.48999</v>
      </c>
      <c r="D2924">
        <v>1178.8599850000001</v>
      </c>
      <c r="E2924">
        <v>1204.48999</v>
      </c>
      <c r="F2924">
        <v>1204.48999</v>
      </c>
      <c r="G2924">
        <v>4272850000</v>
      </c>
      <c r="H2924">
        <f>DAY(spx[[#This Row],[Date]])</f>
        <v>15</v>
      </c>
      <c r="I2924" s="7">
        <f>MONTH(spx[[#This Row],[Date]])</f>
        <v>8</v>
      </c>
      <c r="J2924" t="b">
        <f>MOD(spx[[#This Row],[month]]-1,3)=0</f>
        <v>0</v>
      </c>
      <c r="K2924" t="b">
        <f>spx[[#This Row],[month]]&lt;&gt;I2923</f>
        <v>0</v>
      </c>
      <c r="L2924" s="8">
        <f>YEAR(spx[[#This Row],[Date]])</f>
        <v>2011</v>
      </c>
      <c r="M2924" s="8" cm="1">
        <f t="array" ref="M2924">_xlfn.IFS(spx[[#This Row],[month]]&lt;=3,1,spx[[#This Row],[month]]&lt;=6,2,spx[[#This Row],[month]]&lt;=9,3,spx[[#This Row],[month]]&lt;=12,4)</f>
        <v>3</v>
      </c>
    </row>
    <row r="2925" spans="1:13" x14ac:dyDescent="0.25">
      <c r="A2925" s="2">
        <v>40771</v>
      </c>
      <c r="B2925">
        <v>1204.219971</v>
      </c>
      <c r="C2925">
        <v>1204.219971</v>
      </c>
      <c r="D2925">
        <v>1180.530029</v>
      </c>
      <c r="E2925">
        <v>1192.76001</v>
      </c>
      <c r="F2925">
        <v>1192.76001</v>
      </c>
      <c r="G2925">
        <v>5071600000</v>
      </c>
      <c r="H2925">
        <f>DAY(spx[[#This Row],[Date]])</f>
        <v>16</v>
      </c>
      <c r="I2925" s="7">
        <f>MONTH(spx[[#This Row],[Date]])</f>
        <v>8</v>
      </c>
      <c r="J2925" t="b">
        <f>MOD(spx[[#This Row],[month]]-1,3)=0</f>
        <v>0</v>
      </c>
      <c r="K2925" t="b">
        <f>spx[[#This Row],[month]]&lt;&gt;I2924</f>
        <v>0</v>
      </c>
      <c r="L2925" s="8">
        <f>YEAR(spx[[#This Row],[Date]])</f>
        <v>2011</v>
      </c>
      <c r="M2925" s="8" cm="1">
        <f t="array" ref="M2925">_xlfn.IFS(spx[[#This Row],[month]]&lt;=3,1,spx[[#This Row],[month]]&lt;=6,2,spx[[#This Row],[month]]&lt;=9,3,spx[[#This Row],[month]]&lt;=12,4)</f>
        <v>3</v>
      </c>
    </row>
    <row r="2926" spans="1:13" x14ac:dyDescent="0.25">
      <c r="A2926" s="2">
        <v>40772</v>
      </c>
      <c r="B2926">
        <v>1192.8900149999999</v>
      </c>
      <c r="C2926">
        <v>1208.469971</v>
      </c>
      <c r="D2926">
        <v>1184.3599850000001</v>
      </c>
      <c r="E2926">
        <v>1193.8900149999999</v>
      </c>
      <c r="F2926">
        <v>1193.8900149999999</v>
      </c>
      <c r="G2926">
        <v>4388340000</v>
      </c>
      <c r="H2926">
        <f>DAY(spx[[#This Row],[Date]])</f>
        <v>17</v>
      </c>
      <c r="I2926" s="7">
        <f>MONTH(spx[[#This Row],[Date]])</f>
        <v>8</v>
      </c>
      <c r="J2926" t="b">
        <f>MOD(spx[[#This Row],[month]]-1,3)=0</f>
        <v>0</v>
      </c>
      <c r="K2926" t="b">
        <f>spx[[#This Row],[month]]&lt;&gt;I2925</f>
        <v>0</v>
      </c>
      <c r="L2926" s="8">
        <f>YEAR(spx[[#This Row],[Date]])</f>
        <v>2011</v>
      </c>
      <c r="M2926" s="8" cm="1">
        <f t="array" ref="M2926">_xlfn.IFS(spx[[#This Row],[month]]&lt;=3,1,spx[[#This Row],[month]]&lt;=6,2,spx[[#This Row],[month]]&lt;=9,3,spx[[#This Row],[month]]&lt;=12,4)</f>
        <v>3</v>
      </c>
    </row>
    <row r="2927" spans="1:13" x14ac:dyDescent="0.25">
      <c r="A2927" s="2">
        <v>40773</v>
      </c>
      <c r="B2927">
        <v>1189.619995</v>
      </c>
      <c r="C2927">
        <v>1189.619995</v>
      </c>
      <c r="D2927">
        <v>1131.030029</v>
      </c>
      <c r="E2927">
        <v>1140.650024</v>
      </c>
      <c r="F2927">
        <v>1140.650024</v>
      </c>
      <c r="G2927">
        <v>3234810000</v>
      </c>
      <c r="H2927">
        <f>DAY(spx[[#This Row],[Date]])</f>
        <v>18</v>
      </c>
      <c r="I2927" s="7">
        <f>MONTH(spx[[#This Row],[Date]])</f>
        <v>8</v>
      </c>
      <c r="J2927" t="b">
        <f>MOD(spx[[#This Row],[month]]-1,3)=0</f>
        <v>0</v>
      </c>
      <c r="K2927" t="b">
        <f>spx[[#This Row],[month]]&lt;&gt;I2926</f>
        <v>0</v>
      </c>
      <c r="L2927" s="8">
        <f>YEAR(spx[[#This Row],[Date]])</f>
        <v>2011</v>
      </c>
      <c r="M2927" s="8" cm="1">
        <f t="array" ref="M2927">_xlfn.IFS(spx[[#This Row],[month]]&lt;=3,1,spx[[#This Row],[month]]&lt;=6,2,spx[[#This Row],[month]]&lt;=9,3,spx[[#This Row],[month]]&lt;=12,4)</f>
        <v>3</v>
      </c>
    </row>
    <row r="2928" spans="1:13" x14ac:dyDescent="0.25">
      <c r="A2928" s="2">
        <v>40774</v>
      </c>
      <c r="B2928">
        <v>1140.469971</v>
      </c>
      <c r="C2928">
        <v>1154.540039</v>
      </c>
      <c r="D2928">
        <v>1122.0500489999999</v>
      </c>
      <c r="E2928">
        <v>1123.530029</v>
      </c>
      <c r="F2928">
        <v>1123.530029</v>
      </c>
      <c r="G2928">
        <v>5167560000</v>
      </c>
      <c r="H2928">
        <f>DAY(spx[[#This Row],[Date]])</f>
        <v>19</v>
      </c>
      <c r="I2928" s="7">
        <f>MONTH(spx[[#This Row],[Date]])</f>
        <v>8</v>
      </c>
      <c r="J2928" t="b">
        <f>MOD(spx[[#This Row],[month]]-1,3)=0</f>
        <v>0</v>
      </c>
      <c r="K2928" t="b">
        <f>spx[[#This Row],[month]]&lt;&gt;I2927</f>
        <v>0</v>
      </c>
      <c r="L2928" s="8">
        <f>YEAR(spx[[#This Row],[Date]])</f>
        <v>2011</v>
      </c>
      <c r="M2928" s="8" cm="1">
        <f t="array" ref="M2928">_xlfn.IFS(spx[[#This Row],[month]]&lt;=3,1,spx[[#This Row],[month]]&lt;=6,2,spx[[#This Row],[month]]&lt;=9,3,spx[[#This Row],[month]]&lt;=12,4)</f>
        <v>3</v>
      </c>
    </row>
    <row r="2929" spans="1:13" x14ac:dyDescent="0.25">
      <c r="A2929" s="2">
        <v>40777</v>
      </c>
      <c r="B2929">
        <v>1123.5500489999999</v>
      </c>
      <c r="C2929">
        <v>1145.48999</v>
      </c>
      <c r="D2929">
        <v>1121.089966</v>
      </c>
      <c r="E2929">
        <v>1123.8199460000001</v>
      </c>
      <c r="F2929">
        <v>1123.8199460000001</v>
      </c>
      <c r="G2929">
        <v>5436260000</v>
      </c>
      <c r="H2929">
        <f>DAY(spx[[#This Row],[Date]])</f>
        <v>22</v>
      </c>
      <c r="I2929" s="7">
        <f>MONTH(spx[[#This Row],[Date]])</f>
        <v>8</v>
      </c>
      <c r="J2929" t="b">
        <f>MOD(spx[[#This Row],[month]]-1,3)=0</f>
        <v>0</v>
      </c>
      <c r="K2929" t="b">
        <f>spx[[#This Row],[month]]&lt;&gt;I2928</f>
        <v>0</v>
      </c>
      <c r="L2929" s="8">
        <f>YEAR(spx[[#This Row],[Date]])</f>
        <v>2011</v>
      </c>
      <c r="M2929" s="8" cm="1">
        <f t="array" ref="M2929">_xlfn.IFS(spx[[#This Row],[month]]&lt;=3,1,spx[[#This Row],[month]]&lt;=6,2,spx[[#This Row],[month]]&lt;=9,3,spx[[#This Row],[month]]&lt;=12,4)</f>
        <v>3</v>
      </c>
    </row>
    <row r="2930" spans="1:13" x14ac:dyDescent="0.25">
      <c r="A2930" s="2">
        <v>40778</v>
      </c>
      <c r="B2930">
        <v>1124.3599850000001</v>
      </c>
      <c r="C2930">
        <v>1162.349976</v>
      </c>
      <c r="D2930">
        <v>1124.3599850000001</v>
      </c>
      <c r="E2930">
        <v>1162.349976</v>
      </c>
      <c r="F2930">
        <v>1162.349976</v>
      </c>
      <c r="G2930">
        <v>5013170000</v>
      </c>
      <c r="H2930">
        <f>DAY(spx[[#This Row],[Date]])</f>
        <v>23</v>
      </c>
      <c r="I2930" s="7">
        <f>MONTH(spx[[#This Row],[Date]])</f>
        <v>8</v>
      </c>
      <c r="J2930" t="b">
        <f>MOD(spx[[#This Row],[month]]-1,3)=0</f>
        <v>0</v>
      </c>
      <c r="K2930" t="b">
        <f>spx[[#This Row],[month]]&lt;&gt;I2929</f>
        <v>0</v>
      </c>
      <c r="L2930" s="8">
        <f>YEAR(spx[[#This Row],[Date]])</f>
        <v>2011</v>
      </c>
      <c r="M2930" s="8" cm="1">
        <f t="array" ref="M2930">_xlfn.IFS(spx[[#This Row],[month]]&lt;=3,1,spx[[#This Row],[month]]&lt;=6,2,spx[[#This Row],[month]]&lt;=9,3,spx[[#This Row],[month]]&lt;=12,4)</f>
        <v>3</v>
      </c>
    </row>
    <row r="2931" spans="1:13" x14ac:dyDescent="0.25">
      <c r="A2931" s="2">
        <v>40779</v>
      </c>
      <c r="B2931">
        <v>1162.160034</v>
      </c>
      <c r="C2931">
        <v>1178.5600589999999</v>
      </c>
      <c r="D2931">
        <v>1156.3000489999999</v>
      </c>
      <c r="E2931">
        <v>1177.599976</v>
      </c>
      <c r="F2931">
        <v>1177.599976</v>
      </c>
      <c r="G2931">
        <v>5315310000</v>
      </c>
      <c r="H2931">
        <f>DAY(spx[[#This Row],[Date]])</f>
        <v>24</v>
      </c>
      <c r="I2931" s="7">
        <f>MONTH(spx[[#This Row],[Date]])</f>
        <v>8</v>
      </c>
      <c r="J2931" t="b">
        <f>MOD(spx[[#This Row],[month]]-1,3)=0</f>
        <v>0</v>
      </c>
      <c r="K2931" t="b">
        <f>spx[[#This Row],[month]]&lt;&gt;I2930</f>
        <v>0</v>
      </c>
      <c r="L2931" s="8">
        <f>YEAR(spx[[#This Row],[Date]])</f>
        <v>2011</v>
      </c>
      <c r="M2931" s="8" cm="1">
        <f t="array" ref="M2931">_xlfn.IFS(spx[[#This Row],[month]]&lt;=3,1,spx[[#This Row],[month]]&lt;=6,2,spx[[#This Row],[month]]&lt;=9,3,spx[[#This Row],[month]]&lt;=12,4)</f>
        <v>3</v>
      </c>
    </row>
    <row r="2932" spans="1:13" x14ac:dyDescent="0.25">
      <c r="A2932" s="2">
        <v>40780</v>
      </c>
      <c r="B2932">
        <v>1176.6899410000001</v>
      </c>
      <c r="C2932">
        <v>1190.6800539999999</v>
      </c>
      <c r="D2932">
        <v>1155.469971</v>
      </c>
      <c r="E2932">
        <v>1159.2700199999999</v>
      </c>
      <c r="F2932">
        <v>1159.2700199999999</v>
      </c>
      <c r="G2932">
        <v>5748420000</v>
      </c>
      <c r="H2932">
        <f>DAY(spx[[#This Row],[Date]])</f>
        <v>25</v>
      </c>
      <c r="I2932" s="7">
        <f>MONTH(spx[[#This Row],[Date]])</f>
        <v>8</v>
      </c>
      <c r="J2932" t="b">
        <f>MOD(spx[[#This Row],[month]]-1,3)=0</f>
        <v>0</v>
      </c>
      <c r="K2932" t="b">
        <f>spx[[#This Row],[month]]&lt;&gt;I2931</f>
        <v>0</v>
      </c>
      <c r="L2932" s="8">
        <f>YEAR(spx[[#This Row],[Date]])</f>
        <v>2011</v>
      </c>
      <c r="M2932" s="8" cm="1">
        <f t="array" ref="M2932">_xlfn.IFS(spx[[#This Row],[month]]&lt;=3,1,spx[[#This Row],[month]]&lt;=6,2,spx[[#This Row],[month]]&lt;=9,3,spx[[#This Row],[month]]&lt;=12,4)</f>
        <v>3</v>
      </c>
    </row>
    <row r="2933" spans="1:13" x14ac:dyDescent="0.25">
      <c r="A2933" s="2">
        <v>40781</v>
      </c>
      <c r="B2933">
        <v>1158.849976</v>
      </c>
      <c r="C2933">
        <v>1181.2299800000001</v>
      </c>
      <c r="D2933">
        <v>1135.910034</v>
      </c>
      <c r="E2933">
        <v>1176.8000489999999</v>
      </c>
      <c r="F2933">
        <v>1176.8000489999999</v>
      </c>
      <c r="G2933">
        <v>5035320000</v>
      </c>
      <c r="H2933">
        <f>DAY(spx[[#This Row],[Date]])</f>
        <v>26</v>
      </c>
      <c r="I2933" s="7">
        <f>MONTH(spx[[#This Row],[Date]])</f>
        <v>8</v>
      </c>
      <c r="J2933" t="b">
        <f>MOD(spx[[#This Row],[month]]-1,3)=0</f>
        <v>0</v>
      </c>
      <c r="K2933" t="b">
        <f>spx[[#This Row],[month]]&lt;&gt;I2932</f>
        <v>0</v>
      </c>
      <c r="L2933" s="8">
        <f>YEAR(spx[[#This Row],[Date]])</f>
        <v>2011</v>
      </c>
      <c r="M2933" s="8" cm="1">
        <f t="array" ref="M2933">_xlfn.IFS(spx[[#This Row],[month]]&lt;=3,1,spx[[#This Row],[month]]&lt;=6,2,spx[[#This Row],[month]]&lt;=9,3,spx[[#This Row],[month]]&lt;=12,4)</f>
        <v>3</v>
      </c>
    </row>
    <row r="2934" spans="1:13" x14ac:dyDescent="0.25">
      <c r="A2934" s="2">
        <v>40784</v>
      </c>
      <c r="B2934">
        <v>1177.910034</v>
      </c>
      <c r="C2934">
        <v>1210.280029</v>
      </c>
      <c r="D2934">
        <v>1177.910034</v>
      </c>
      <c r="E2934">
        <v>1210.079956</v>
      </c>
      <c r="F2934">
        <v>1210.079956</v>
      </c>
      <c r="G2934">
        <v>4228070000</v>
      </c>
      <c r="H2934">
        <f>DAY(spx[[#This Row],[Date]])</f>
        <v>29</v>
      </c>
      <c r="I2934" s="7">
        <f>MONTH(spx[[#This Row],[Date]])</f>
        <v>8</v>
      </c>
      <c r="J2934" t="b">
        <f>MOD(spx[[#This Row],[month]]-1,3)=0</f>
        <v>0</v>
      </c>
      <c r="K2934" t="b">
        <f>spx[[#This Row],[month]]&lt;&gt;I2933</f>
        <v>0</v>
      </c>
      <c r="L2934" s="8">
        <f>YEAR(spx[[#This Row],[Date]])</f>
        <v>2011</v>
      </c>
      <c r="M2934" s="8" cm="1">
        <f t="array" ref="M2934">_xlfn.IFS(spx[[#This Row],[month]]&lt;=3,1,spx[[#This Row],[month]]&lt;=6,2,spx[[#This Row],[month]]&lt;=9,3,spx[[#This Row],[month]]&lt;=12,4)</f>
        <v>3</v>
      </c>
    </row>
    <row r="2935" spans="1:13" x14ac:dyDescent="0.25">
      <c r="A2935" s="2">
        <v>40785</v>
      </c>
      <c r="B2935">
        <v>1209.76001</v>
      </c>
      <c r="C2935">
        <v>1220.099976</v>
      </c>
      <c r="D2935">
        <v>1195.7700199999999</v>
      </c>
      <c r="E2935">
        <v>1212.920044</v>
      </c>
      <c r="F2935">
        <v>1212.920044</v>
      </c>
      <c r="G2935">
        <v>4572570000</v>
      </c>
      <c r="H2935">
        <f>DAY(spx[[#This Row],[Date]])</f>
        <v>30</v>
      </c>
      <c r="I2935" s="7">
        <f>MONTH(spx[[#This Row],[Date]])</f>
        <v>8</v>
      </c>
      <c r="J2935" t="b">
        <f>MOD(spx[[#This Row],[month]]-1,3)=0</f>
        <v>0</v>
      </c>
      <c r="K2935" t="b">
        <f>spx[[#This Row],[month]]&lt;&gt;I2934</f>
        <v>0</v>
      </c>
      <c r="L2935" s="8">
        <f>YEAR(spx[[#This Row],[Date]])</f>
        <v>2011</v>
      </c>
      <c r="M2935" s="8" cm="1">
        <f t="array" ref="M2935">_xlfn.IFS(spx[[#This Row],[month]]&lt;=3,1,spx[[#This Row],[month]]&lt;=6,2,spx[[#This Row],[month]]&lt;=9,3,spx[[#This Row],[month]]&lt;=12,4)</f>
        <v>3</v>
      </c>
    </row>
    <row r="2936" spans="1:13" x14ac:dyDescent="0.25">
      <c r="A2936" s="2">
        <v>40786</v>
      </c>
      <c r="B2936">
        <v>1213</v>
      </c>
      <c r="C2936">
        <v>1230.709961</v>
      </c>
      <c r="D2936">
        <v>1209.349976</v>
      </c>
      <c r="E2936">
        <v>1218.8900149999999</v>
      </c>
      <c r="F2936">
        <v>1218.8900149999999</v>
      </c>
      <c r="G2936">
        <v>5267840000</v>
      </c>
      <c r="H2936">
        <f>DAY(spx[[#This Row],[Date]])</f>
        <v>31</v>
      </c>
      <c r="I2936" s="7">
        <f>MONTH(spx[[#This Row],[Date]])</f>
        <v>8</v>
      </c>
      <c r="J2936" t="b">
        <f>MOD(spx[[#This Row],[month]]-1,3)=0</f>
        <v>0</v>
      </c>
      <c r="K2936" t="b">
        <f>spx[[#This Row],[month]]&lt;&gt;I2935</f>
        <v>0</v>
      </c>
      <c r="L2936" s="8">
        <f>YEAR(spx[[#This Row],[Date]])</f>
        <v>2011</v>
      </c>
      <c r="M2936" s="8" cm="1">
        <f t="array" ref="M2936">_xlfn.IFS(spx[[#This Row],[month]]&lt;=3,1,spx[[#This Row],[month]]&lt;=6,2,spx[[#This Row],[month]]&lt;=9,3,spx[[#This Row],[month]]&lt;=12,4)</f>
        <v>3</v>
      </c>
    </row>
    <row r="2937" spans="1:13" x14ac:dyDescent="0.25">
      <c r="A2937" s="2">
        <v>40787</v>
      </c>
      <c r="B2937">
        <v>1219.119995</v>
      </c>
      <c r="C2937">
        <v>1229.290039</v>
      </c>
      <c r="D2937">
        <v>1203.849976</v>
      </c>
      <c r="E2937">
        <v>1204.420044</v>
      </c>
      <c r="F2937">
        <v>1204.420044</v>
      </c>
      <c r="G2937">
        <v>4780410000</v>
      </c>
      <c r="H2937">
        <f>DAY(spx[[#This Row],[Date]])</f>
        <v>1</v>
      </c>
      <c r="I2937" s="7">
        <f>MONTH(spx[[#This Row],[Date]])</f>
        <v>9</v>
      </c>
      <c r="J2937" t="b">
        <f>MOD(spx[[#This Row],[month]]-1,3)=0</f>
        <v>0</v>
      </c>
      <c r="K2937" t="b">
        <f>spx[[#This Row],[month]]&lt;&gt;I2936</f>
        <v>1</v>
      </c>
      <c r="L2937" s="8">
        <f>YEAR(spx[[#This Row],[Date]])</f>
        <v>2011</v>
      </c>
      <c r="M2937" s="8" cm="1">
        <f t="array" ref="M2937">_xlfn.IFS(spx[[#This Row],[month]]&lt;=3,1,spx[[#This Row],[month]]&lt;=6,2,spx[[#This Row],[month]]&lt;=9,3,spx[[#This Row],[month]]&lt;=12,4)</f>
        <v>3</v>
      </c>
    </row>
    <row r="2938" spans="1:13" x14ac:dyDescent="0.25">
      <c r="A2938" s="2">
        <v>40788</v>
      </c>
      <c r="B2938">
        <v>1203.900024</v>
      </c>
      <c r="C2938">
        <v>1203.900024</v>
      </c>
      <c r="D2938">
        <v>1170.5600589999999</v>
      </c>
      <c r="E2938">
        <v>1173.969971</v>
      </c>
      <c r="F2938">
        <v>1173.969971</v>
      </c>
      <c r="G2938">
        <v>4401740000</v>
      </c>
      <c r="H2938">
        <f>DAY(spx[[#This Row],[Date]])</f>
        <v>2</v>
      </c>
      <c r="I2938" s="7">
        <f>MONTH(spx[[#This Row],[Date]])</f>
        <v>9</v>
      </c>
      <c r="J2938" t="b">
        <f>MOD(spx[[#This Row],[month]]-1,3)=0</f>
        <v>0</v>
      </c>
      <c r="K2938" t="b">
        <f>spx[[#This Row],[month]]&lt;&gt;I2937</f>
        <v>0</v>
      </c>
      <c r="L2938" s="8">
        <f>YEAR(spx[[#This Row],[Date]])</f>
        <v>2011</v>
      </c>
      <c r="M2938" s="8" cm="1">
        <f t="array" ref="M2938">_xlfn.IFS(spx[[#This Row],[month]]&lt;=3,1,spx[[#This Row],[month]]&lt;=6,2,spx[[#This Row],[month]]&lt;=9,3,spx[[#This Row],[month]]&lt;=12,4)</f>
        <v>3</v>
      </c>
    </row>
    <row r="2939" spans="1:13" x14ac:dyDescent="0.25">
      <c r="A2939" s="2">
        <v>40792</v>
      </c>
      <c r="B2939">
        <v>1173.969971</v>
      </c>
      <c r="C2939">
        <v>1173.969971</v>
      </c>
      <c r="D2939">
        <v>1140.130005</v>
      </c>
      <c r="E2939">
        <v>1165.23999</v>
      </c>
      <c r="F2939">
        <v>1165.23999</v>
      </c>
      <c r="G2939">
        <v>5103980000</v>
      </c>
      <c r="H2939">
        <f>DAY(spx[[#This Row],[Date]])</f>
        <v>6</v>
      </c>
      <c r="I2939" s="7">
        <f>MONTH(spx[[#This Row],[Date]])</f>
        <v>9</v>
      </c>
      <c r="J2939" t="b">
        <f>MOD(spx[[#This Row],[month]]-1,3)=0</f>
        <v>0</v>
      </c>
      <c r="K2939" t="b">
        <f>spx[[#This Row],[month]]&lt;&gt;I2938</f>
        <v>0</v>
      </c>
      <c r="L2939" s="8">
        <f>YEAR(spx[[#This Row],[Date]])</f>
        <v>2011</v>
      </c>
      <c r="M2939" s="8" cm="1">
        <f t="array" ref="M2939">_xlfn.IFS(spx[[#This Row],[month]]&lt;=3,1,spx[[#This Row],[month]]&lt;=6,2,spx[[#This Row],[month]]&lt;=9,3,spx[[#This Row],[month]]&lt;=12,4)</f>
        <v>3</v>
      </c>
    </row>
    <row r="2940" spans="1:13" x14ac:dyDescent="0.25">
      <c r="A2940" s="2">
        <v>40793</v>
      </c>
      <c r="B2940">
        <v>1165.849976</v>
      </c>
      <c r="C2940">
        <v>1198.619995</v>
      </c>
      <c r="D2940">
        <v>1165.849976</v>
      </c>
      <c r="E2940">
        <v>1198.619995</v>
      </c>
      <c r="F2940">
        <v>1198.619995</v>
      </c>
      <c r="G2940">
        <v>4441040000</v>
      </c>
      <c r="H2940">
        <f>DAY(spx[[#This Row],[Date]])</f>
        <v>7</v>
      </c>
      <c r="I2940" s="7">
        <f>MONTH(spx[[#This Row],[Date]])</f>
        <v>9</v>
      </c>
      <c r="J2940" t="b">
        <f>MOD(spx[[#This Row],[month]]-1,3)=0</f>
        <v>0</v>
      </c>
      <c r="K2940" t="b">
        <f>spx[[#This Row],[month]]&lt;&gt;I2939</f>
        <v>0</v>
      </c>
      <c r="L2940" s="8">
        <f>YEAR(spx[[#This Row],[Date]])</f>
        <v>2011</v>
      </c>
      <c r="M2940" s="8" cm="1">
        <f t="array" ref="M2940">_xlfn.IFS(spx[[#This Row],[month]]&lt;=3,1,spx[[#This Row],[month]]&lt;=6,2,spx[[#This Row],[month]]&lt;=9,3,spx[[#This Row],[month]]&lt;=12,4)</f>
        <v>3</v>
      </c>
    </row>
    <row r="2941" spans="1:13" x14ac:dyDescent="0.25">
      <c r="A2941" s="2">
        <v>40794</v>
      </c>
      <c r="B2941">
        <v>1197.9799800000001</v>
      </c>
      <c r="C2941">
        <v>1204.400024</v>
      </c>
      <c r="D2941">
        <v>1183.339966</v>
      </c>
      <c r="E2941">
        <v>1185.900024</v>
      </c>
      <c r="F2941">
        <v>1185.900024</v>
      </c>
      <c r="G2941">
        <v>4465170000</v>
      </c>
      <c r="H2941">
        <f>DAY(spx[[#This Row],[Date]])</f>
        <v>8</v>
      </c>
      <c r="I2941" s="7">
        <f>MONTH(spx[[#This Row],[Date]])</f>
        <v>9</v>
      </c>
      <c r="J2941" t="b">
        <f>MOD(spx[[#This Row],[month]]-1,3)=0</f>
        <v>0</v>
      </c>
      <c r="K2941" t="b">
        <f>spx[[#This Row],[month]]&lt;&gt;I2940</f>
        <v>0</v>
      </c>
      <c r="L2941" s="8">
        <f>YEAR(spx[[#This Row],[Date]])</f>
        <v>2011</v>
      </c>
      <c r="M2941" s="8" cm="1">
        <f t="array" ref="M2941">_xlfn.IFS(spx[[#This Row],[month]]&lt;=3,1,spx[[#This Row],[month]]&lt;=6,2,spx[[#This Row],[month]]&lt;=9,3,spx[[#This Row],[month]]&lt;=12,4)</f>
        <v>3</v>
      </c>
    </row>
    <row r="2942" spans="1:13" x14ac:dyDescent="0.25">
      <c r="A2942" s="2">
        <v>40795</v>
      </c>
      <c r="B2942">
        <v>1185.369995</v>
      </c>
      <c r="C2942">
        <v>1185.369995</v>
      </c>
      <c r="D2942">
        <v>1148.369995</v>
      </c>
      <c r="E2942">
        <v>1154.2299800000001</v>
      </c>
      <c r="F2942">
        <v>1154.2299800000001</v>
      </c>
      <c r="G2942">
        <v>4586370000</v>
      </c>
      <c r="H2942">
        <f>DAY(spx[[#This Row],[Date]])</f>
        <v>9</v>
      </c>
      <c r="I2942" s="7">
        <f>MONTH(spx[[#This Row],[Date]])</f>
        <v>9</v>
      </c>
      <c r="J2942" t="b">
        <f>MOD(spx[[#This Row],[month]]-1,3)=0</f>
        <v>0</v>
      </c>
      <c r="K2942" t="b">
        <f>spx[[#This Row],[month]]&lt;&gt;I2941</f>
        <v>0</v>
      </c>
      <c r="L2942" s="8">
        <f>YEAR(spx[[#This Row],[Date]])</f>
        <v>2011</v>
      </c>
      <c r="M2942" s="8" cm="1">
        <f t="array" ref="M2942">_xlfn.IFS(spx[[#This Row],[month]]&lt;=3,1,spx[[#This Row],[month]]&lt;=6,2,spx[[#This Row],[month]]&lt;=9,3,spx[[#This Row],[month]]&lt;=12,4)</f>
        <v>3</v>
      </c>
    </row>
    <row r="2943" spans="1:13" x14ac:dyDescent="0.25">
      <c r="A2943" s="2">
        <v>40798</v>
      </c>
      <c r="B2943">
        <v>1153.5</v>
      </c>
      <c r="C2943">
        <v>1162.5200199999999</v>
      </c>
      <c r="D2943">
        <v>1136.0699460000001</v>
      </c>
      <c r="E2943">
        <v>1162.2700199999999</v>
      </c>
      <c r="F2943">
        <v>1162.2700199999999</v>
      </c>
      <c r="G2943">
        <v>5168550000</v>
      </c>
      <c r="H2943">
        <f>DAY(spx[[#This Row],[Date]])</f>
        <v>12</v>
      </c>
      <c r="I2943" s="7">
        <f>MONTH(spx[[#This Row],[Date]])</f>
        <v>9</v>
      </c>
      <c r="J2943" t="b">
        <f>MOD(spx[[#This Row],[month]]-1,3)=0</f>
        <v>0</v>
      </c>
      <c r="K2943" t="b">
        <f>spx[[#This Row],[month]]&lt;&gt;I2942</f>
        <v>0</v>
      </c>
      <c r="L2943" s="8">
        <f>YEAR(spx[[#This Row],[Date]])</f>
        <v>2011</v>
      </c>
      <c r="M2943" s="8" cm="1">
        <f t="array" ref="M2943">_xlfn.IFS(spx[[#This Row],[month]]&lt;=3,1,spx[[#This Row],[month]]&lt;=6,2,spx[[#This Row],[month]]&lt;=9,3,spx[[#This Row],[month]]&lt;=12,4)</f>
        <v>3</v>
      </c>
    </row>
    <row r="2944" spans="1:13" x14ac:dyDescent="0.25">
      <c r="A2944" s="2">
        <v>40799</v>
      </c>
      <c r="B2944">
        <v>1162.589966</v>
      </c>
      <c r="C2944">
        <v>1176.410034</v>
      </c>
      <c r="D2944">
        <v>1157.4399410000001</v>
      </c>
      <c r="E2944">
        <v>1172.869995</v>
      </c>
      <c r="F2944">
        <v>1172.869995</v>
      </c>
      <c r="G2944">
        <v>4681370000</v>
      </c>
      <c r="H2944">
        <f>DAY(spx[[#This Row],[Date]])</f>
        <v>13</v>
      </c>
      <c r="I2944" s="7">
        <f>MONTH(spx[[#This Row],[Date]])</f>
        <v>9</v>
      </c>
      <c r="J2944" t="b">
        <f>MOD(spx[[#This Row],[month]]-1,3)=0</f>
        <v>0</v>
      </c>
      <c r="K2944" t="b">
        <f>spx[[#This Row],[month]]&lt;&gt;I2943</f>
        <v>0</v>
      </c>
      <c r="L2944" s="8">
        <f>YEAR(spx[[#This Row],[Date]])</f>
        <v>2011</v>
      </c>
      <c r="M2944" s="8" cm="1">
        <f t="array" ref="M2944">_xlfn.IFS(spx[[#This Row],[month]]&lt;=3,1,spx[[#This Row],[month]]&lt;=6,2,spx[[#This Row],[month]]&lt;=9,3,spx[[#This Row],[month]]&lt;=12,4)</f>
        <v>3</v>
      </c>
    </row>
    <row r="2945" spans="1:13" x14ac:dyDescent="0.25">
      <c r="A2945" s="2">
        <v>40800</v>
      </c>
      <c r="B2945">
        <v>1173.3199460000001</v>
      </c>
      <c r="C2945">
        <v>1202.380005</v>
      </c>
      <c r="D2945">
        <v>1162.7299800000001</v>
      </c>
      <c r="E2945">
        <v>1188.6800539999999</v>
      </c>
      <c r="F2945">
        <v>1188.6800539999999</v>
      </c>
      <c r="G2945">
        <v>4986740000</v>
      </c>
      <c r="H2945">
        <f>DAY(spx[[#This Row],[Date]])</f>
        <v>14</v>
      </c>
      <c r="I2945" s="7">
        <f>MONTH(spx[[#This Row],[Date]])</f>
        <v>9</v>
      </c>
      <c r="J2945" t="b">
        <f>MOD(spx[[#This Row],[month]]-1,3)=0</f>
        <v>0</v>
      </c>
      <c r="K2945" t="b">
        <f>spx[[#This Row],[month]]&lt;&gt;I2944</f>
        <v>0</v>
      </c>
      <c r="L2945" s="8">
        <f>YEAR(spx[[#This Row],[Date]])</f>
        <v>2011</v>
      </c>
      <c r="M2945" s="8" cm="1">
        <f t="array" ref="M2945">_xlfn.IFS(spx[[#This Row],[month]]&lt;=3,1,spx[[#This Row],[month]]&lt;=6,2,spx[[#This Row],[month]]&lt;=9,3,spx[[#This Row],[month]]&lt;=12,4)</f>
        <v>3</v>
      </c>
    </row>
    <row r="2946" spans="1:13" x14ac:dyDescent="0.25">
      <c r="A2946" s="2">
        <v>40801</v>
      </c>
      <c r="B2946">
        <v>1189.4399410000001</v>
      </c>
      <c r="C2946">
        <v>1209.1099850000001</v>
      </c>
      <c r="D2946">
        <v>1189.4399410000001</v>
      </c>
      <c r="E2946">
        <v>1209.1099850000001</v>
      </c>
      <c r="F2946">
        <v>1209.1099850000001</v>
      </c>
      <c r="G2946">
        <v>4479730000</v>
      </c>
      <c r="H2946">
        <f>DAY(spx[[#This Row],[Date]])</f>
        <v>15</v>
      </c>
      <c r="I2946" s="7">
        <f>MONTH(spx[[#This Row],[Date]])</f>
        <v>9</v>
      </c>
      <c r="J2946" t="b">
        <f>MOD(spx[[#This Row],[month]]-1,3)=0</f>
        <v>0</v>
      </c>
      <c r="K2946" t="b">
        <f>spx[[#This Row],[month]]&lt;&gt;I2945</f>
        <v>0</v>
      </c>
      <c r="L2946" s="8">
        <f>YEAR(spx[[#This Row],[Date]])</f>
        <v>2011</v>
      </c>
      <c r="M2946" s="8" cm="1">
        <f t="array" ref="M2946">_xlfn.IFS(spx[[#This Row],[month]]&lt;=3,1,spx[[#This Row],[month]]&lt;=6,2,spx[[#This Row],[month]]&lt;=9,3,spx[[#This Row],[month]]&lt;=12,4)</f>
        <v>3</v>
      </c>
    </row>
    <row r="2947" spans="1:13" x14ac:dyDescent="0.25">
      <c r="A2947" s="2">
        <v>40802</v>
      </c>
      <c r="B2947">
        <v>1209.209961</v>
      </c>
      <c r="C2947">
        <v>1220.0600589999999</v>
      </c>
      <c r="D2947">
        <v>1204.459961</v>
      </c>
      <c r="E2947">
        <v>1216.01001</v>
      </c>
      <c r="F2947">
        <v>1216.01001</v>
      </c>
      <c r="G2947">
        <v>5248890000</v>
      </c>
      <c r="H2947">
        <f>DAY(spx[[#This Row],[Date]])</f>
        <v>16</v>
      </c>
      <c r="I2947" s="7">
        <f>MONTH(spx[[#This Row],[Date]])</f>
        <v>9</v>
      </c>
      <c r="J2947" t="b">
        <f>MOD(spx[[#This Row],[month]]-1,3)=0</f>
        <v>0</v>
      </c>
      <c r="K2947" t="b">
        <f>spx[[#This Row],[month]]&lt;&gt;I2946</f>
        <v>0</v>
      </c>
      <c r="L2947" s="8">
        <f>YEAR(spx[[#This Row],[Date]])</f>
        <v>2011</v>
      </c>
      <c r="M2947" s="8" cm="1">
        <f t="array" ref="M2947">_xlfn.IFS(spx[[#This Row],[month]]&lt;=3,1,spx[[#This Row],[month]]&lt;=6,2,spx[[#This Row],[month]]&lt;=9,3,spx[[#This Row],[month]]&lt;=12,4)</f>
        <v>3</v>
      </c>
    </row>
    <row r="2948" spans="1:13" x14ac:dyDescent="0.25">
      <c r="A2948" s="2">
        <v>40805</v>
      </c>
      <c r="B2948">
        <v>1214.98999</v>
      </c>
      <c r="C2948">
        <v>1214.98999</v>
      </c>
      <c r="D2948">
        <v>1188.3599850000001</v>
      </c>
      <c r="E2948">
        <v>1204.089966</v>
      </c>
      <c r="F2948">
        <v>1204.089966</v>
      </c>
      <c r="G2948">
        <v>4254190000</v>
      </c>
      <c r="H2948">
        <f>DAY(spx[[#This Row],[Date]])</f>
        <v>19</v>
      </c>
      <c r="I2948" s="7">
        <f>MONTH(spx[[#This Row],[Date]])</f>
        <v>9</v>
      </c>
      <c r="J2948" t="b">
        <f>MOD(spx[[#This Row],[month]]-1,3)=0</f>
        <v>0</v>
      </c>
      <c r="K2948" t="b">
        <f>spx[[#This Row],[month]]&lt;&gt;I2947</f>
        <v>0</v>
      </c>
      <c r="L2948" s="8">
        <f>YEAR(spx[[#This Row],[Date]])</f>
        <v>2011</v>
      </c>
      <c r="M2948" s="8" cm="1">
        <f t="array" ref="M2948">_xlfn.IFS(spx[[#This Row],[month]]&lt;=3,1,spx[[#This Row],[month]]&lt;=6,2,spx[[#This Row],[month]]&lt;=9,3,spx[[#This Row],[month]]&lt;=12,4)</f>
        <v>3</v>
      </c>
    </row>
    <row r="2949" spans="1:13" x14ac:dyDescent="0.25">
      <c r="A2949" s="2">
        <v>40806</v>
      </c>
      <c r="B2949">
        <v>1204.5</v>
      </c>
      <c r="C2949">
        <v>1220.3900149999999</v>
      </c>
      <c r="D2949">
        <v>1201.290039</v>
      </c>
      <c r="E2949">
        <v>1202.089966</v>
      </c>
      <c r="F2949">
        <v>1202.089966</v>
      </c>
      <c r="G2949">
        <v>4315610000</v>
      </c>
      <c r="H2949">
        <f>DAY(spx[[#This Row],[Date]])</f>
        <v>20</v>
      </c>
      <c r="I2949" s="7">
        <f>MONTH(spx[[#This Row],[Date]])</f>
        <v>9</v>
      </c>
      <c r="J2949" t="b">
        <f>MOD(spx[[#This Row],[month]]-1,3)=0</f>
        <v>0</v>
      </c>
      <c r="K2949" t="b">
        <f>spx[[#This Row],[month]]&lt;&gt;I2948</f>
        <v>0</v>
      </c>
      <c r="L2949" s="8">
        <f>YEAR(spx[[#This Row],[Date]])</f>
        <v>2011</v>
      </c>
      <c r="M2949" s="8" cm="1">
        <f t="array" ref="M2949">_xlfn.IFS(spx[[#This Row],[month]]&lt;=3,1,spx[[#This Row],[month]]&lt;=6,2,spx[[#This Row],[month]]&lt;=9,3,spx[[#This Row],[month]]&lt;=12,4)</f>
        <v>3</v>
      </c>
    </row>
    <row r="2950" spans="1:13" x14ac:dyDescent="0.25">
      <c r="A2950" s="2">
        <v>40807</v>
      </c>
      <c r="B2950">
        <v>1203.630005</v>
      </c>
      <c r="C2950">
        <v>1206.3000489999999</v>
      </c>
      <c r="D2950">
        <v>1166.209961</v>
      </c>
      <c r="E2950">
        <v>1166.76001</v>
      </c>
      <c r="F2950">
        <v>1166.76001</v>
      </c>
      <c r="G2950">
        <v>4728550000</v>
      </c>
      <c r="H2950">
        <f>DAY(spx[[#This Row],[Date]])</f>
        <v>21</v>
      </c>
      <c r="I2950" s="7">
        <f>MONTH(spx[[#This Row],[Date]])</f>
        <v>9</v>
      </c>
      <c r="J2950" t="b">
        <f>MOD(spx[[#This Row],[month]]-1,3)=0</f>
        <v>0</v>
      </c>
      <c r="K2950" t="b">
        <f>spx[[#This Row],[month]]&lt;&gt;I2949</f>
        <v>0</v>
      </c>
      <c r="L2950" s="8">
        <f>YEAR(spx[[#This Row],[Date]])</f>
        <v>2011</v>
      </c>
      <c r="M2950" s="8" cm="1">
        <f t="array" ref="M2950">_xlfn.IFS(spx[[#This Row],[month]]&lt;=3,1,spx[[#This Row],[month]]&lt;=6,2,spx[[#This Row],[month]]&lt;=9,3,spx[[#This Row],[month]]&lt;=12,4)</f>
        <v>3</v>
      </c>
    </row>
    <row r="2951" spans="1:13" x14ac:dyDescent="0.25">
      <c r="A2951" s="2">
        <v>40808</v>
      </c>
      <c r="B2951">
        <v>1164.5500489999999</v>
      </c>
      <c r="C2951">
        <v>1164.5500489999999</v>
      </c>
      <c r="D2951">
        <v>1114.219971</v>
      </c>
      <c r="E2951">
        <v>1129.5600589999999</v>
      </c>
      <c r="F2951">
        <v>1129.5600589999999</v>
      </c>
      <c r="G2951">
        <v>6703140000</v>
      </c>
      <c r="H2951">
        <f>DAY(spx[[#This Row],[Date]])</f>
        <v>22</v>
      </c>
      <c r="I2951" s="7">
        <f>MONTH(spx[[#This Row],[Date]])</f>
        <v>9</v>
      </c>
      <c r="J2951" t="b">
        <f>MOD(spx[[#This Row],[month]]-1,3)=0</f>
        <v>0</v>
      </c>
      <c r="K2951" t="b">
        <f>spx[[#This Row],[month]]&lt;&gt;I2950</f>
        <v>0</v>
      </c>
      <c r="L2951" s="8">
        <f>YEAR(spx[[#This Row],[Date]])</f>
        <v>2011</v>
      </c>
      <c r="M2951" s="8" cm="1">
        <f t="array" ref="M2951">_xlfn.IFS(spx[[#This Row],[month]]&lt;=3,1,spx[[#This Row],[month]]&lt;=6,2,spx[[#This Row],[month]]&lt;=9,3,spx[[#This Row],[month]]&lt;=12,4)</f>
        <v>3</v>
      </c>
    </row>
    <row r="2952" spans="1:13" x14ac:dyDescent="0.25">
      <c r="A2952" s="2">
        <v>40809</v>
      </c>
      <c r="B2952">
        <v>1128.8199460000001</v>
      </c>
      <c r="C2952">
        <v>1141.719971</v>
      </c>
      <c r="D2952">
        <v>1121.3599850000001</v>
      </c>
      <c r="E2952">
        <v>1136.4300539999999</v>
      </c>
      <c r="F2952">
        <v>1136.4300539999999</v>
      </c>
      <c r="G2952">
        <v>5639930000</v>
      </c>
      <c r="H2952">
        <f>DAY(spx[[#This Row],[Date]])</f>
        <v>23</v>
      </c>
      <c r="I2952" s="7">
        <f>MONTH(spx[[#This Row],[Date]])</f>
        <v>9</v>
      </c>
      <c r="J2952" t="b">
        <f>MOD(spx[[#This Row],[month]]-1,3)=0</f>
        <v>0</v>
      </c>
      <c r="K2952" t="b">
        <f>spx[[#This Row],[month]]&lt;&gt;I2951</f>
        <v>0</v>
      </c>
      <c r="L2952" s="8">
        <f>YEAR(spx[[#This Row],[Date]])</f>
        <v>2011</v>
      </c>
      <c r="M2952" s="8" cm="1">
        <f t="array" ref="M2952">_xlfn.IFS(spx[[#This Row],[month]]&lt;=3,1,spx[[#This Row],[month]]&lt;=6,2,spx[[#This Row],[month]]&lt;=9,3,spx[[#This Row],[month]]&lt;=12,4)</f>
        <v>3</v>
      </c>
    </row>
    <row r="2953" spans="1:13" x14ac:dyDescent="0.25">
      <c r="A2953" s="2">
        <v>40812</v>
      </c>
      <c r="B2953">
        <v>1136.910034</v>
      </c>
      <c r="C2953">
        <v>1164.1899410000001</v>
      </c>
      <c r="D2953">
        <v>1131.0699460000001</v>
      </c>
      <c r="E2953">
        <v>1162.9499510000001</v>
      </c>
      <c r="F2953">
        <v>1162.9499510000001</v>
      </c>
      <c r="G2953">
        <v>4762830000</v>
      </c>
      <c r="H2953">
        <f>DAY(spx[[#This Row],[Date]])</f>
        <v>26</v>
      </c>
      <c r="I2953" s="7">
        <f>MONTH(spx[[#This Row],[Date]])</f>
        <v>9</v>
      </c>
      <c r="J2953" t="b">
        <f>MOD(spx[[#This Row],[month]]-1,3)=0</f>
        <v>0</v>
      </c>
      <c r="K2953" t="b">
        <f>spx[[#This Row],[month]]&lt;&gt;I2952</f>
        <v>0</v>
      </c>
      <c r="L2953" s="8">
        <f>YEAR(spx[[#This Row],[Date]])</f>
        <v>2011</v>
      </c>
      <c r="M2953" s="8" cm="1">
        <f t="array" ref="M2953">_xlfn.IFS(spx[[#This Row],[month]]&lt;=3,1,spx[[#This Row],[month]]&lt;=6,2,spx[[#This Row],[month]]&lt;=9,3,spx[[#This Row],[month]]&lt;=12,4)</f>
        <v>3</v>
      </c>
    </row>
    <row r="2954" spans="1:13" x14ac:dyDescent="0.25">
      <c r="A2954" s="2">
        <v>40813</v>
      </c>
      <c r="B2954">
        <v>1163.3199460000001</v>
      </c>
      <c r="C2954">
        <v>1195.8599850000001</v>
      </c>
      <c r="D2954">
        <v>1163.3199460000001</v>
      </c>
      <c r="E2954">
        <v>1175.380005</v>
      </c>
      <c r="F2954">
        <v>1175.380005</v>
      </c>
      <c r="G2954">
        <v>5548130000</v>
      </c>
      <c r="H2954">
        <f>DAY(spx[[#This Row],[Date]])</f>
        <v>27</v>
      </c>
      <c r="I2954" s="7">
        <f>MONTH(spx[[#This Row],[Date]])</f>
        <v>9</v>
      </c>
      <c r="J2954" t="b">
        <f>MOD(spx[[#This Row],[month]]-1,3)=0</f>
        <v>0</v>
      </c>
      <c r="K2954" t="b">
        <f>spx[[#This Row],[month]]&lt;&gt;I2953</f>
        <v>0</v>
      </c>
      <c r="L2954" s="8">
        <f>YEAR(spx[[#This Row],[Date]])</f>
        <v>2011</v>
      </c>
      <c r="M2954" s="8" cm="1">
        <f t="array" ref="M2954">_xlfn.IFS(spx[[#This Row],[month]]&lt;=3,1,spx[[#This Row],[month]]&lt;=6,2,spx[[#This Row],[month]]&lt;=9,3,spx[[#This Row],[month]]&lt;=12,4)</f>
        <v>3</v>
      </c>
    </row>
    <row r="2955" spans="1:13" x14ac:dyDescent="0.25">
      <c r="A2955" s="2">
        <v>40814</v>
      </c>
      <c r="B2955">
        <v>1175.3900149999999</v>
      </c>
      <c r="C2955">
        <v>1184.709961</v>
      </c>
      <c r="D2955">
        <v>1150.400024</v>
      </c>
      <c r="E2955">
        <v>1151.0600589999999</v>
      </c>
      <c r="F2955">
        <v>1151.0600589999999</v>
      </c>
      <c r="G2955">
        <v>4787920000</v>
      </c>
      <c r="H2955">
        <f>DAY(spx[[#This Row],[Date]])</f>
        <v>28</v>
      </c>
      <c r="I2955" s="7">
        <f>MONTH(spx[[#This Row],[Date]])</f>
        <v>9</v>
      </c>
      <c r="J2955" t="b">
        <f>MOD(spx[[#This Row],[month]]-1,3)=0</f>
        <v>0</v>
      </c>
      <c r="K2955" t="b">
        <f>spx[[#This Row],[month]]&lt;&gt;I2954</f>
        <v>0</v>
      </c>
      <c r="L2955" s="8">
        <f>YEAR(spx[[#This Row],[Date]])</f>
        <v>2011</v>
      </c>
      <c r="M2955" s="8" cm="1">
        <f t="array" ref="M2955">_xlfn.IFS(spx[[#This Row],[month]]&lt;=3,1,spx[[#This Row],[month]]&lt;=6,2,spx[[#This Row],[month]]&lt;=9,3,spx[[#This Row],[month]]&lt;=12,4)</f>
        <v>3</v>
      </c>
    </row>
    <row r="2956" spans="1:13" x14ac:dyDescent="0.25">
      <c r="A2956" s="2">
        <v>40815</v>
      </c>
      <c r="B2956">
        <v>1151.73999</v>
      </c>
      <c r="C2956">
        <v>1175.869995</v>
      </c>
      <c r="D2956">
        <v>1139.9300539999999</v>
      </c>
      <c r="E2956">
        <v>1160.400024</v>
      </c>
      <c r="F2956">
        <v>1160.400024</v>
      </c>
      <c r="G2956">
        <v>5285740000</v>
      </c>
      <c r="H2956">
        <f>DAY(spx[[#This Row],[Date]])</f>
        <v>29</v>
      </c>
      <c r="I2956" s="7">
        <f>MONTH(spx[[#This Row],[Date]])</f>
        <v>9</v>
      </c>
      <c r="J2956" t="b">
        <f>MOD(spx[[#This Row],[month]]-1,3)=0</f>
        <v>0</v>
      </c>
      <c r="K2956" t="b">
        <f>spx[[#This Row],[month]]&lt;&gt;I2955</f>
        <v>0</v>
      </c>
      <c r="L2956" s="8">
        <f>YEAR(spx[[#This Row],[Date]])</f>
        <v>2011</v>
      </c>
      <c r="M2956" s="8" cm="1">
        <f t="array" ref="M2956">_xlfn.IFS(spx[[#This Row],[month]]&lt;=3,1,spx[[#This Row],[month]]&lt;=6,2,spx[[#This Row],[month]]&lt;=9,3,spx[[#This Row],[month]]&lt;=12,4)</f>
        <v>3</v>
      </c>
    </row>
    <row r="2957" spans="1:13" x14ac:dyDescent="0.25">
      <c r="A2957" s="2">
        <v>40816</v>
      </c>
      <c r="B2957">
        <v>1159.9300539999999</v>
      </c>
      <c r="C2957">
        <v>1159.9300539999999</v>
      </c>
      <c r="D2957">
        <v>1131.339966</v>
      </c>
      <c r="E2957">
        <v>1131.420044</v>
      </c>
      <c r="F2957">
        <v>1131.420044</v>
      </c>
      <c r="G2957">
        <v>4416790000</v>
      </c>
      <c r="H2957">
        <f>DAY(spx[[#This Row],[Date]])</f>
        <v>30</v>
      </c>
      <c r="I2957" s="7">
        <f>MONTH(spx[[#This Row],[Date]])</f>
        <v>9</v>
      </c>
      <c r="J2957" t="b">
        <f>MOD(spx[[#This Row],[month]]-1,3)=0</f>
        <v>0</v>
      </c>
      <c r="K2957" t="b">
        <f>spx[[#This Row],[month]]&lt;&gt;I2956</f>
        <v>0</v>
      </c>
      <c r="L2957" s="8">
        <f>YEAR(spx[[#This Row],[Date]])</f>
        <v>2011</v>
      </c>
      <c r="M2957" s="8" cm="1">
        <f t="array" ref="M2957">_xlfn.IFS(spx[[#This Row],[month]]&lt;=3,1,spx[[#This Row],[month]]&lt;=6,2,spx[[#This Row],[month]]&lt;=9,3,spx[[#This Row],[month]]&lt;=12,4)</f>
        <v>3</v>
      </c>
    </row>
    <row r="2958" spans="1:13" x14ac:dyDescent="0.25">
      <c r="A2958" s="2">
        <v>40819</v>
      </c>
      <c r="B2958">
        <v>1131.209961</v>
      </c>
      <c r="C2958">
        <v>1138.98999</v>
      </c>
      <c r="D2958">
        <v>1098.920044</v>
      </c>
      <c r="E2958">
        <v>1099.2299800000001</v>
      </c>
      <c r="F2958">
        <v>1099.2299800000001</v>
      </c>
      <c r="G2958">
        <v>5670340000</v>
      </c>
      <c r="H2958">
        <f>DAY(spx[[#This Row],[Date]])</f>
        <v>3</v>
      </c>
      <c r="I2958" s="7">
        <f>MONTH(spx[[#This Row],[Date]])</f>
        <v>10</v>
      </c>
      <c r="J2958" t="b">
        <f>MOD(spx[[#This Row],[month]]-1,3)=0</f>
        <v>1</v>
      </c>
      <c r="K2958" t="b">
        <f>spx[[#This Row],[month]]&lt;&gt;I2957</f>
        <v>1</v>
      </c>
      <c r="L2958" s="8">
        <f>YEAR(spx[[#This Row],[Date]])</f>
        <v>2011</v>
      </c>
      <c r="M2958" s="8" cm="1">
        <f t="array" ref="M2958">_xlfn.IFS(spx[[#This Row],[month]]&lt;=3,1,spx[[#This Row],[month]]&lt;=6,2,spx[[#This Row],[month]]&lt;=9,3,spx[[#This Row],[month]]&lt;=12,4)</f>
        <v>4</v>
      </c>
    </row>
    <row r="2959" spans="1:13" x14ac:dyDescent="0.25">
      <c r="A2959" s="2">
        <v>40820</v>
      </c>
      <c r="B2959">
        <v>1097.420044</v>
      </c>
      <c r="C2959">
        <v>1125.119995</v>
      </c>
      <c r="D2959">
        <v>1074.7700199999999</v>
      </c>
      <c r="E2959">
        <v>1123.9499510000001</v>
      </c>
      <c r="F2959">
        <v>1123.9499510000001</v>
      </c>
      <c r="G2959">
        <v>3714670000</v>
      </c>
      <c r="H2959">
        <f>DAY(spx[[#This Row],[Date]])</f>
        <v>4</v>
      </c>
      <c r="I2959" s="7">
        <f>MONTH(spx[[#This Row],[Date]])</f>
        <v>10</v>
      </c>
      <c r="J2959" t="b">
        <f>MOD(spx[[#This Row],[month]]-1,3)=0</f>
        <v>1</v>
      </c>
      <c r="K2959" t="b">
        <f>spx[[#This Row],[month]]&lt;&gt;I2958</f>
        <v>0</v>
      </c>
      <c r="L2959" s="8">
        <f>YEAR(spx[[#This Row],[Date]])</f>
        <v>2011</v>
      </c>
      <c r="M2959" s="8" cm="1">
        <f t="array" ref="M2959">_xlfn.IFS(spx[[#This Row],[month]]&lt;=3,1,spx[[#This Row],[month]]&lt;=6,2,spx[[#This Row],[month]]&lt;=9,3,spx[[#This Row],[month]]&lt;=12,4)</f>
        <v>4</v>
      </c>
    </row>
    <row r="2960" spans="1:13" x14ac:dyDescent="0.25">
      <c r="A2960" s="2">
        <v>40821</v>
      </c>
      <c r="B2960">
        <v>1124.030029</v>
      </c>
      <c r="C2960">
        <v>1146.0699460000001</v>
      </c>
      <c r="D2960">
        <v>1115.6800539999999</v>
      </c>
      <c r="E2960">
        <v>1144.030029</v>
      </c>
      <c r="F2960">
        <v>1144.030029</v>
      </c>
      <c r="G2960">
        <v>2510620000</v>
      </c>
      <c r="H2960">
        <f>DAY(spx[[#This Row],[Date]])</f>
        <v>5</v>
      </c>
      <c r="I2960" s="7">
        <f>MONTH(spx[[#This Row],[Date]])</f>
        <v>10</v>
      </c>
      <c r="J2960" t="b">
        <f>MOD(spx[[#This Row],[month]]-1,3)=0</f>
        <v>1</v>
      </c>
      <c r="K2960" t="b">
        <f>spx[[#This Row],[month]]&lt;&gt;I2959</f>
        <v>0</v>
      </c>
      <c r="L2960" s="8">
        <f>YEAR(spx[[#This Row],[Date]])</f>
        <v>2011</v>
      </c>
      <c r="M2960" s="8" cm="1">
        <f t="array" ref="M2960">_xlfn.IFS(spx[[#This Row],[month]]&lt;=3,1,spx[[#This Row],[month]]&lt;=6,2,spx[[#This Row],[month]]&lt;=9,3,spx[[#This Row],[month]]&lt;=12,4)</f>
        <v>4</v>
      </c>
    </row>
    <row r="2961" spans="1:13" x14ac:dyDescent="0.25">
      <c r="A2961" s="2">
        <v>40822</v>
      </c>
      <c r="B2961">
        <v>1144.1099850000001</v>
      </c>
      <c r="C2961">
        <v>1165.5500489999999</v>
      </c>
      <c r="D2961">
        <v>1134.9499510000001</v>
      </c>
      <c r="E2961">
        <v>1164.969971</v>
      </c>
      <c r="F2961">
        <v>1164.969971</v>
      </c>
      <c r="G2961">
        <v>5098330000</v>
      </c>
      <c r="H2961">
        <f>DAY(spx[[#This Row],[Date]])</f>
        <v>6</v>
      </c>
      <c r="I2961" s="7">
        <f>MONTH(spx[[#This Row],[Date]])</f>
        <v>10</v>
      </c>
      <c r="J2961" t="b">
        <f>MOD(spx[[#This Row],[month]]-1,3)=0</f>
        <v>1</v>
      </c>
      <c r="K2961" t="b">
        <f>spx[[#This Row],[month]]&lt;&gt;I2960</f>
        <v>0</v>
      </c>
      <c r="L2961" s="8">
        <f>YEAR(spx[[#This Row],[Date]])</f>
        <v>2011</v>
      </c>
      <c r="M2961" s="8" cm="1">
        <f t="array" ref="M2961">_xlfn.IFS(spx[[#This Row],[month]]&lt;=3,1,spx[[#This Row],[month]]&lt;=6,2,spx[[#This Row],[month]]&lt;=9,3,spx[[#This Row],[month]]&lt;=12,4)</f>
        <v>4</v>
      </c>
    </row>
    <row r="2962" spans="1:13" x14ac:dyDescent="0.25">
      <c r="A2962" s="2">
        <v>40823</v>
      </c>
      <c r="B2962">
        <v>1165.030029</v>
      </c>
      <c r="C2962">
        <v>1171.400024</v>
      </c>
      <c r="D2962">
        <v>1150.26001</v>
      </c>
      <c r="E2962">
        <v>1155.459961</v>
      </c>
      <c r="F2962">
        <v>1155.459961</v>
      </c>
      <c r="G2962">
        <v>5580380000</v>
      </c>
      <c r="H2962">
        <f>DAY(spx[[#This Row],[Date]])</f>
        <v>7</v>
      </c>
      <c r="I2962" s="7">
        <f>MONTH(spx[[#This Row],[Date]])</f>
        <v>10</v>
      </c>
      <c r="J2962" t="b">
        <f>MOD(spx[[#This Row],[month]]-1,3)=0</f>
        <v>1</v>
      </c>
      <c r="K2962" t="b">
        <f>spx[[#This Row],[month]]&lt;&gt;I2961</f>
        <v>0</v>
      </c>
      <c r="L2962" s="8">
        <f>YEAR(spx[[#This Row],[Date]])</f>
        <v>2011</v>
      </c>
      <c r="M2962" s="8" cm="1">
        <f t="array" ref="M2962">_xlfn.IFS(spx[[#This Row],[month]]&lt;=3,1,spx[[#This Row],[month]]&lt;=6,2,spx[[#This Row],[month]]&lt;=9,3,spx[[#This Row],[month]]&lt;=12,4)</f>
        <v>4</v>
      </c>
    </row>
    <row r="2963" spans="1:13" x14ac:dyDescent="0.25">
      <c r="A2963" s="2">
        <v>40826</v>
      </c>
      <c r="B2963">
        <v>1158.150024</v>
      </c>
      <c r="C2963">
        <v>1194.910034</v>
      </c>
      <c r="D2963">
        <v>1158.150024</v>
      </c>
      <c r="E2963">
        <v>1194.8900149999999</v>
      </c>
      <c r="F2963">
        <v>1194.8900149999999</v>
      </c>
      <c r="G2963">
        <v>4446800000</v>
      </c>
      <c r="H2963">
        <f>DAY(spx[[#This Row],[Date]])</f>
        <v>10</v>
      </c>
      <c r="I2963" s="7">
        <f>MONTH(spx[[#This Row],[Date]])</f>
        <v>10</v>
      </c>
      <c r="J2963" t="b">
        <f>MOD(spx[[#This Row],[month]]-1,3)=0</f>
        <v>1</v>
      </c>
      <c r="K2963" t="b">
        <f>spx[[#This Row],[month]]&lt;&gt;I2962</f>
        <v>0</v>
      </c>
      <c r="L2963" s="8">
        <f>YEAR(spx[[#This Row],[Date]])</f>
        <v>2011</v>
      </c>
      <c r="M2963" s="8" cm="1">
        <f t="array" ref="M2963">_xlfn.IFS(spx[[#This Row],[month]]&lt;=3,1,spx[[#This Row],[month]]&lt;=6,2,spx[[#This Row],[month]]&lt;=9,3,spx[[#This Row],[month]]&lt;=12,4)</f>
        <v>4</v>
      </c>
    </row>
    <row r="2964" spans="1:13" x14ac:dyDescent="0.25">
      <c r="A2964" s="2">
        <v>40827</v>
      </c>
      <c r="B2964">
        <v>1194.599976</v>
      </c>
      <c r="C2964">
        <v>1199.23999</v>
      </c>
      <c r="D2964">
        <v>1187.3000489999999</v>
      </c>
      <c r="E2964">
        <v>1195.540039</v>
      </c>
      <c r="F2964">
        <v>1195.540039</v>
      </c>
      <c r="G2964">
        <v>4424500000</v>
      </c>
      <c r="H2964">
        <f>DAY(spx[[#This Row],[Date]])</f>
        <v>11</v>
      </c>
      <c r="I2964" s="7">
        <f>MONTH(spx[[#This Row],[Date]])</f>
        <v>10</v>
      </c>
      <c r="J2964" t="b">
        <f>MOD(spx[[#This Row],[month]]-1,3)=0</f>
        <v>1</v>
      </c>
      <c r="K2964" t="b">
        <f>spx[[#This Row],[month]]&lt;&gt;I2963</f>
        <v>0</v>
      </c>
      <c r="L2964" s="8">
        <f>YEAR(spx[[#This Row],[Date]])</f>
        <v>2011</v>
      </c>
      <c r="M2964" s="8" cm="1">
        <f t="array" ref="M2964">_xlfn.IFS(spx[[#This Row],[month]]&lt;=3,1,spx[[#This Row],[month]]&lt;=6,2,spx[[#This Row],[month]]&lt;=9,3,spx[[#This Row],[month]]&lt;=12,4)</f>
        <v>4</v>
      </c>
    </row>
    <row r="2965" spans="1:13" x14ac:dyDescent="0.25">
      <c r="A2965" s="2">
        <v>40828</v>
      </c>
      <c r="B2965">
        <v>1196.1899410000001</v>
      </c>
      <c r="C2965">
        <v>1220.25</v>
      </c>
      <c r="D2965">
        <v>1196.1899410000001</v>
      </c>
      <c r="E2965">
        <v>1207.25</v>
      </c>
      <c r="F2965">
        <v>1207.25</v>
      </c>
      <c r="G2965">
        <v>5355360000</v>
      </c>
      <c r="H2965">
        <f>DAY(spx[[#This Row],[Date]])</f>
        <v>12</v>
      </c>
      <c r="I2965" s="7">
        <f>MONTH(spx[[#This Row],[Date]])</f>
        <v>10</v>
      </c>
      <c r="J2965" t="b">
        <f>MOD(spx[[#This Row],[month]]-1,3)=0</f>
        <v>1</v>
      </c>
      <c r="K2965" t="b">
        <f>spx[[#This Row],[month]]&lt;&gt;I2964</f>
        <v>0</v>
      </c>
      <c r="L2965" s="8">
        <f>YEAR(spx[[#This Row],[Date]])</f>
        <v>2011</v>
      </c>
      <c r="M2965" s="8" cm="1">
        <f t="array" ref="M2965">_xlfn.IFS(spx[[#This Row],[month]]&lt;=3,1,spx[[#This Row],[month]]&lt;=6,2,spx[[#This Row],[month]]&lt;=9,3,spx[[#This Row],[month]]&lt;=12,4)</f>
        <v>4</v>
      </c>
    </row>
    <row r="2966" spans="1:13" x14ac:dyDescent="0.25">
      <c r="A2966" s="2">
        <v>40829</v>
      </c>
      <c r="B2966">
        <v>1206.959961</v>
      </c>
      <c r="C2966">
        <v>1207.459961</v>
      </c>
      <c r="D2966">
        <v>1190.579956</v>
      </c>
      <c r="E2966">
        <v>1203.660034</v>
      </c>
      <c r="F2966">
        <v>1203.660034</v>
      </c>
      <c r="G2966">
        <v>4436270000</v>
      </c>
      <c r="H2966">
        <f>DAY(spx[[#This Row],[Date]])</f>
        <v>13</v>
      </c>
      <c r="I2966" s="7">
        <f>MONTH(spx[[#This Row],[Date]])</f>
        <v>10</v>
      </c>
      <c r="J2966" t="b">
        <f>MOD(spx[[#This Row],[month]]-1,3)=0</f>
        <v>1</v>
      </c>
      <c r="K2966" t="b">
        <f>spx[[#This Row],[month]]&lt;&gt;I2965</f>
        <v>0</v>
      </c>
      <c r="L2966" s="8">
        <f>YEAR(spx[[#This Row],[Date]])</f>
        <v>2011</v>
      </c>
      <c r="M2966" s="8" cm="1">
        <f t="array" ref="M2966">_xlfn.IFS(spx[[#This Row],[month]]&lt;=3,1,spx[[#This Row],[month]]&lt;=6,2,spx[[#This Row],[month]]&lt;=9,3,spx[[#This Row],[month]]&lt;=12,4)</f>
        <v>4</v>
      </c>
    </row>
    <row r="2967" spans="1:13" x14ac:dyDescent="0.25">
      <c r="A2967" s="2">
        <v>40830</v>
      </c>
      <c r="B2967">
        <v>1205.650024</v>
      </c>
      <c r="C2967">
        <v>1224.6099850000001</v>
      </c>
      <c r="D2967">
        <v>1205.650024</v>
      </c>
      <c r="E2967">
        <v>1224.579956</v>
      </c>
      <c r="F2967">
        <v>1224.579956</v>
      </c>
      <c r="G2967">
        <v>4116690000</v>
      </c>
      <c r="H2967">
        <f>DAY(spx[[#This Row],[Date]])</f>
        <v>14</v>
      </c>
      <c r="I2967" s="7">
        <f>MONTH(spx[[#This Row],[Date]])</f>
        <v>10</v>
      </c>
      <c r="J2967" t="b">
        <f>MOD(spx[[#This Row],[month]]-1,3)=0</f>
        <v>1</v>
      </c>
      <c r="K2967" t="b">
        <f>spx[[#This Row],[month]]&lt;&gt;I2966</f>
        <v>0</v>
      </c>
      <c r="L2967" s="8">
        <f>YEAR(spx[[#This Row],[Date]])</f>
        <v>2011</v>
      </c>
      <c r="M2967" s="8" cm="1">
        <f t="array" ref="M2967">_xlfn.IFS(spx[[#This Row],[month]]&lt;=3,1,spx[[#This Row],[month]]&lt;=6,2,spx[[#This Row],[month]]&lt;=9,3,spx[[#This Row],[month]]&lt;=12,4)</f>
        <v>4</v>
      </c>
    </row>
    <row r="2968" spans="1:13" x14ac:dyDescent="0.25">
      <c r="A2968" s="2">
        <v>40833</v>
      </c>
      <c r="B2968">
        <v>1224.469971</v>
      </c>
      <c r="C2968">
        <v>1224.469971</v>
      </c>
      <c r="D2968">
        <v>1198.5500489999999</v>
      </c>
      <c r="E2968">
        <v>1200.8599850000001</v>
      </c>
      <c r="F2968">
        <v>1200.8599850000001</v>
      </c>
      <c r="G2968">
        <v>4300700000</v>
      </c>
      <c r="H2968">
        <f>DAY(spx[[#This Row],[Date]])</f>
        <v>17</v>
      </c>
      <c r="I2968" s="7">
        <f>MONTH(spx[[#This Row],[Date]])</f>
        <v>10</v>
      </c>
      <c r="J2968" t="b">
        <f>MOD(spx[[#This Row],[month]]-1,3)=0</f>
        <v>1</v>
      </c>
      <c r="K2968" t="b">
        <f>spx[[#This Row],[month]]&lt;&gt;I2967</f>
        <v>0</v>
      </c>
      <c r="L2968" s="8">
        <f>YEAR(spx[[#This Row],[Date]])</f>
        <v>2011</v>
      </c>
      <c r="M2968" s="8" cm="1">
        <f t="array" ref="M2968">_xlfn.IFS(spx[[#This Row],[month]]&lt;=3,1,spx[[#This Row],[month]]&lt;=6,2,spx[[#This Row],[month]]&lt;=9,3,spx[[#This Row],[month]]&lt;=12,4)</f>
        <v>4</v>
      </c>
    </row>
    <row r="2969" spans="1:13" x14ac:dyDescent="0.25">
      <c r="A2969" s="2">
        <v>40834</v>
      </c>
      <c r="B2969">
        <v>1200.75</v>
      </c>
      <c r="C2969">
        <v>1233.099976</v>
      </c>
      <c r="D2969">
        <v>1191.4799800000001</v>
      </c>
      <c r="E2969">
        <v>1225.380005</v>
      </c>
      <c r="F2969">
        <v>1225.380005</v>
      </c>
      <c r="G2969">
        <v>4840170000</v>
      </c>
      <c r="H2969">
        <f>DAY(spx[[#This Row],[Date]])</f>
        <v>18</v>
      </c>
      <c r="I2969" s="7">
        <f>MONTH(spx[[#This Row],[Date]])</f>
        <v>10</v>
      </c>
      <c r="J2969" t="b">
        <f>MOD(spx[[#This Row],[month]]-1,3)=0</f>
        <v>1</v>
      </c>
      <c r="K2969" t="b">
        <f>spx[[#This Row],[month]]&lt;&gt;I2968</f>
        <v>0</v>
      </c>
      <c r="L2969" s="8">
        <f>YEAR(spx[[#This Row],[Date]])</f>
        <v>2011</v>
      </c>
      <c r="M2969" s="8" cm="1">
        <f t="array" ref="M2969">_xlfn.IFS(spx[[#This Row],[month]]&lt;=3,1,spx[[#This Row],[month]]&lt;=6,2,spx[[#This Row],[month]]&lt;=9,3,spx[[#This Row],[month]]&lt;=12,4)</f>
        <v>4</v>
      </c>
    </row>
    <row r="2970" spans="1:13" x14ac:dyDescent="0.25">
      <c r="A2970" s="2">
        <v>40835</v>
      </c>
      <c r="B2970">
        <v>1223.459961</v>
      </c>
      <c r="C2970">
        <v>1229.6400149999999</v>
      </c>
      <c r="D2970">
        <v>1206.3100589999999</v>
      </c>
      <c r="E2970">
        <v>1209.880005</v>
      </c>
      <c r="F2970">
        <v>1209.880005</v>
      </c>
      <c r="G2970">
        <v>4846390000</v>
      </c>
      <c r="H2970">
        <f>DAY(spx[[#This Row],[Date]])</f>
        <v>19</v>
      </c>
      <c r="I2970" s="7">
        <f>MONTH(spx[[#This Row],[Date]])</f>
        <v>10</v>
      </c>
      <c r="J2970" t="b">
        <f>MOD(spx[[#This Row],[month]]-1,3)=0</f>
        <v>1</v>
      </c>
      <c r="K2970" t="b">
        <f>spx[[#This Row],[month]]&lt;&gt;I2969</f>
        <v>0</v>
      </c>
      <c r="L2970" s="8">
        <f>YEAR(spx[[#This Row],[Date]])</f>
        <v>2011</v>
      </c>
      <c r="M2970" s="8" cm="1">
        <f t="array" ref="M2970">_xlfn.IFS(spx[[#This Row],[month]]&lt;=3,1,spx[[#This Row],[month]]&lt;=6,2,spx[[#This Row],[month]]&lt;=9,3,spx[[#This Row],[month]]&lt;=12,4)</f>
        <v>4</v>
      </c>
    </row>
    <row r="2971" spans="1:13" x14ac:dyDescent="0.25">
      <c r="A2971" s="2">
        <v>40836</v>
      </c>
      <c r="B2971">
        <v>1209.920044</v>
      </c>
      <c r="C2971">
        <v>1219.530029</v>
      </c>
      <c r="D2971">
        <v>1197.339966</v>
      </c>
      <c r="E2971">
        <v>1215.3900149999999</v>
      </c>
      <c r="F2971">
        <v>1215.3900149999999</v>
      </c>
      <c r="G2971">
        <v>4870290000</v>
      </c>
      <c r="H2971">
        <f>DAY(spx[[#This Row],[Date]])</f>
        <v>20</v>
      </c>
      <c r="I2971" s="7">
        <f>MONTH(spx[[#This Row],[Date]])</f>
        <v>10</v>
      </c>
      <c r="J2971" t="b">
        <f>MOD(spx[[#This Row],[month]]-1,3)=0</f>
        <v>1</v>
      </c>
      <c r="K2971" t="b">
        <f>spx[[#This Row],[month]]&lt;&gt;I2970</f>
        <v>0</v>
      </c>
      <c r="L2971" s="8">
        <f>YEAR(spx[[#This Row],[Date]])</f>
        <v>2011</v>
      </c>
      <c r="M2971" s="8" cm="1">
        <f t="array" ref="M2971">_xlfn.IFS(spx[[#This Row],[month]]&lt;=3,1,spx[[#This Row],[month]]&lt;=6,2,spx[[#This Row],[month]]&lt;=9,3,spx[[#This Row],[month]]&lt;=12,4)</f>
        <v>4</v>
      </c>
    </row>
    <row r="2972" spans="1:13" x14ac:dyDescent="0.25">
      <c r="A2972" s="2">
        <v>40837</v>
      </c>
      <c r="B2972">
        <v>1215.3900149999999</v>
      </c>
      <c r="C2972">
        <v>1239.030029</v>
      </c>
      <c r="D2972">
        <v>1215.3900149999999</v>
      </c>
      <c r="E2972">
        <v>1238.25</v>
      </c>
      <c r="F2972">
        <v>1238.25</v>
      </c>
      <c r="G2972">
        <v>4980770000</v>
      </c>
      <c r="H2972">
        <f>DAY(spx[[#This Row],[Date]])</f>
        <v>21</v>
      </c>
      <c r="I2972" s="7">
        <f>MONTH(spx[[#This Row],[Date]])</f>
        <v>10</v>
      </c>
      <c r="J2972" t="b">
        <f>MOD(spx[[#This Row],[month]]-1,3)=0</f>
        <v>1</v>
      </c>
      <c r="K2972" t="b">
        <f>spx[[#This Row],[month]]&lt;&gt;I2971</f>
        <v>0</v>
      </c>
      <c r="L2972" s="8">
        <f>YEAR(spx[[#This Row],[Date]])</f>
        <v>2011</v>
      </c>
      <c r="M2972" s="8" cm="1">
        <f t="array" ref="M2972">_xlfn.IFS(spx[[#This Row],[month]]&lt;=3,1,spx[[#This Row],[month]]&lt;=6,2,spx[[#This Row],[month]]&lt;=9,3,spx[[#This Row],[month]]&lt;=12,4)</f>
        <v>4</v>
      </c>
    </row>
    <row r="2973" spans="1:13" x14ac:dyDescent="0.25">
      <c r="A2973" s="2">
        <v>40840</v>
      </c>
      <c r="B2973">
        <v>1238.719971</v>
      </c>
      <c r="C2973">
        <v>1256.5500489999999</v>
      </c>
      <c r="D2973">
        <v>1238.719971</v>
      </c>
      <c r="E2973">
        <v>1254.1899410000001</v>
      </c>
      <c r="F2973">
        <v>1254.1899410000001</v>
      </c>
      <c r="G2973">
        <v>4309380000</v>
      </c>
      <c r="H2973">
        <f>DAY(spx[[#This Row],[Date]])</f>
        <v>24</v>
      </c>
      <c r="I2973" s="7">
        <f>MONTH(spx[[#This Row],[Date]])</f>
        <v>10</v>
      </c>
      <c r="J2973" t="b">
        <f>MOD(spx[[#This Row],[month]]-1,3)=0</f>
        <v>1</v>
      </c>
      <c r="K2973" t="b">
        <f>spx[[#This Row],[month]]&lt;&gt;I2972</f>
        <v>0</v>
      </c>
      <c r="L2973" s="8">
        <f>YEAR(spx[[#This Row],[Date]])</f>
        <v>2011</v>
      </c>
      <c r="M2973" s="8" cm="1">
        <f t="array" ref="M2973">_xlfn.IFS(spx[[#This Row],[month]]&lt;=3,1,spx[[#This Row],[month]]&lt;=6,2,spx[[#This Row],[month]]&lt;=9,3,spx[[#This Row],[month]]&lt;=12,4)</f>
        <v>4</v>
      </c>
    </row>
    <row r="2974" spans="1:13" x14ac:dyDescent="0.25">
      <c r="A2974" s="2">
        <v>40841</v>
      </c>
      <c r="B2974">
        <v>1254.1899410000001</v>
      </c>
      <c r="C2974">
        <v>1254.1899410000001</v>
      </c>
      <c r="D2974">
        <v>1226.790039</v>
      </c>
      <c r="E2974">
        <v>1229.0500489999999</v>
      </c>
      <c r="F2974">
        <v>1229.0500489999999</v>
      </c>
      <c r="G2974">
        <v>4473970000</v>
      </c>
      <c r="H2974">
        <f>DAY(spx[[#This Row],[Date]])</f>
        <v>25</v>
      </c>
      <c r="I2974" s="7">
        <f>MONTH(spx[[#This Row],[Date]])</f>
        <v>10</v>
      </c>
      <c r="J2974" t="b">
        <f>MOD(spx[[#This Row],[month]]-1,3)=0</f>
        <v>1</v>
      </c>
      <c r="K2974" t="b">
        <f>spx[[#This Row],[month]]&lt;&gt;I2973</f>
        <v>0</v>
      </c>
      <c r="L2974" s="8">
        <f>YEAR(spx[[#This Row],[Date]])</f>
        <v>2011</v>
      </c>
      <c r="M2974" s="8" cm="1">
        <f t="array" ref="M2974">_xlfn.IFS(spx[[#This Row],[month]]&lt;=3,1,spx[[#This Row],[month]]&lt;=6,2,spx[[#This Row],[month]]&lt;=9,3,spx[[#This Row],[month]]&lt;=12,4)</f>
        <v>4</v>
      </c>
    </row>
    <row r="2975" spans="1:13" x14ac:dyDescent="0.25">
      <c r="A2975" s="2">
        <v>40842</v>
      </c>
      <c r="B2975">
        <v>1229.170044</v>
      </c>
      <c r="C2975">
        <v>1246.280029</v>
      </c>
      <c r="D2975">
        <v>1221.0600589999999</v>
      </c>
      <c r="E2975">
        <v>1242</v>
      </c>
      <c r="F2975">
        <v>1242</v>
      </c>
      <c r="G2975">
        <v>4873530000</v>
      </c>
      <c r="H2975">
        <f>DAY(spx[[#This Row],[Date]])</f>
        <v>26</v>
      </c>
      <c r="I2975" s="7">
        <f>MONTH(spx[[#This Row],[Date]])</f>
        <v>10</v>
      </c>
      <c r="J2975" t="b">
        <f>MOD(spx[[#This Row],[month]]-1,3)=0</f>
        <v>1</v>
      </c>
      <c r="K2975" t="b">
        <f>spx[[#This Row],[month]]&lt;&gt;I2974</f>
        <v>0</v>
      </c>
      <c r="L2975" s="8">
        <f>YEAR(spx[[#This Row],[Date]])</f>
        <v>2011</v>
      </c>
      <c r="M2975" s="8" cm="1">
        <f t="array" ref="M2975">_xlfn.IFS(spx[[#This Row],[month]]&lt;=3,1,spx[[#This Row],[month]]&lt;=6,2,spx[[#This Row],[month]]&lt;=9,3,spx[[#This Row],[month]]&lt;=12,4)</f>
        <v>4</v>
      </c>
    </row>
    <row r="2976" spans="1:13" x14ac:dyDescent="0.25">
      <c r="A2976" s="2">
        <v>40843</v>
      </c>
      <c r="B2976">
        <v>1243.969971</v>
      </c>
      <c r="C2976">
        <v>1292.660034</v>
      </c>
      <c r="D2976">
        <v>1243.969971</v>
      </c>
      <c r="E2976">
        <v>1284.589966</v>
      </c>
      <c r="F2976">
        <v>1284.589966</v>
      </c>
      <c r="G2976">
        <v>6367610000</v>
      </c>
      <c r="H2976">
        <f>DAY(spx[[#This Row],[Date]])</f>
        <v>27</v>
      </c>
      <c r="I2976" s="7">
        <f>MONTH(spx[[#This Row],[Date]])</f>
        <v>10</v>
      </c>
      <c r="J2976" t="b">
        <f>MOD(spx[[#This Row],[month]]-1,3)=0</f>
        <v>1</v>
      </c>
      <c r="K2976" t="b">
        <f>spx[[#This Row],[month]]&lt;&gt;I2975</f>
        <v>0</v>
      </c>
      <c r="L2976" s="8">
        <f>YEAR(spx[[#This Row],[Date]])</f>
        <v>2011</v>
      </c>
      <c r="M2976" s="8" cm="1">
        <f t="array" ref="M2976">_xlfn.IFS(spx[[#This Row],[month]]&lt;=3,1,spx[[#This Row],[month]]&lt;=6,2,spx[[#This Row],[month]]&lt;=9,3,spx[[#This Row],[month]]&lt;=12,4)</f>
        <v>4</v>
      </c>
    </row>
    <row r="2977" spans="1:13" x14ac:dyDescent="0.25">
      <c r="A2977" s="2">
        <v>40844</v>
      </c>
      <c r="B2977">
        <v>1284.3900149999999</v>
      </c>
      <c r="C2977">
        <v>1287.079956</v>
      </c>
      <c r="D2977">
        <v>1277.01001</v>
      </c>
      <c r="E2977">
        <v>1285.089966</v>
      </c>
      <c r="F2977">
        <v>1285.089966</v>
      </c>
      <c r="G2977">
        <v>4536690000</v>
      </c>
      <c r="H2977">
        <f>DAY(spx[[#This Row],[Date]])</f>
        <v>28</v>
      </c>
      <c r="I2977" s="7">
        <f>MONTH(spx[[#This Row],[Date]])</f>
        <v>10</v>
      </c>
      <c r="J2977" t="b">
        <f>MOD(spx[[#This Row],[month]]-1,3)=0</f>
        <v>1</v>
      </c>
      <c r="K2977" t="b">
        <f>spx[[#This Row],[month]]&lt;&gt;I2976</f>
        <v>0</v>
      </c>
      <c r="L2977" s="8">
        <f>YEAR(spx[[#This Row],[Date]])</f>
        <v>2011</v>
      </c>
      <c r="M2977" s="8" cm="1">
        <f t="array" ref="M2977">_xlfn.IFS(spx[[#This Row],[month]]&lt;=3,1,spx[[#This Row],[month]]&lt;=6,2,spx[[#This Row],[month]]&lt;=9,3,spx[[#This Row],[month]]&lt;=12,4)</f>
        <v>4</v>
      </c>
    </row>
    <row r="2978" spans="1:13" x14ac:dyDescent="0.25">
      <c r="A2978" s="2">
        <v>40847</v>
      </c>
      <c r="B2978">
        <v>1284.959961</v>
      </c>
      <c r="C2978">
        <v>1284.959961</v>
      </c>
      <c r="D2978">
        <v>1253.160034</v>
      </c>
      <c r="E2978">
        <v>1253.3000489999999</v>
      </c>
      <c r="F2978">
        <v>1253.3000489999999</v>
      </c>
      <c r="G2978">
        <v>4310210000</v>
      </c>
      <c r="H2978">
        <f>DAY(spx[[#This Row],[Date]])</f>
        <v>31</v>
      </c>
      <c r="I2978" s="7">
        <f>MONTH(spx[[#This Row],[Date]])</f>
        <v>10</v>
      </c>
      <c r="J2978" t="b">
        <f>MOD(spx[[#This Row],[month]]-1,3)=0</f>
        <v>1</v>
      </c>
      <c r="K2978" t="b">
        <f>spx[[#This Row],[month]]&lt;&gt;I2977</f>
        <v>0</v>
      </c>
      <c r="L2978" s="8">
        <f>YEAR(spx[[#This Row],[Date]])</f>
        <v>2011</v>
      </c>
      <c r="M2978" s="8" cm="1">
        <f t="array" ref="M2978">_xlfn.IFS(spx[[#This Row],[month]]&lt;=3,1,spx[[#This Row],[month]]&lt;=6,2,spx[[#This Row],[month]]&lt;=9,3,spx[[#This Row],[month]]&lt;=12,4)</f>
        <v>4</v>
      </c>
    </row>
    <row r="2979" spans="1:13" x14ac:dyDescent="0.25">
      <c r="A2979" s="2">
        <v>40848</v>
      </c>
      <c r="B2979">
        <v>1251</v>
      </c>
      <c r="C2979">
        <v>1251</v>
      </c>
      <c r="D2979">
        <v>1215.420044</v>
      </c>
      <c r="E2979">
        <v>1218.280029</v>
      </c>
      <c r="F2979">
        <v>1218.280029</v>
      </c>
      <c r="G2979">
        <v>5645540000</v>
      </c>
      <c r="H2979">
        <f>DAY(spx[[#This Row],[Date]])</f>
        <v>1</v>
      </c>
      <c r="I2979" s="7">
        <f>MONTH(spx[[#This Row],[Date]])</f>
        <v>11</v>
      </c>
      <c r="J2979" t="b">
        <f>MOD(spx[[#This Row],[month]]-1,3)=0</f>
        <v>0</v>
      </c>
      <c r="K2979" t="b">
        <f>spx[[#This Row],[month]]&lt;&gt;I2978</f>
        <v>1</v>
      </c>
      <c r="L2979" s="8">
        <f>YEAR(spx[[#This Row],[Date]])</f>
        <v>2011</v>
      </c>
      <c r="M2979" s="8" cm="1">
        <f t="array" ref="M2979">_xlfn.IFS(spx[[#This Row],[month]]&lt;=3,1,spx[[#This Row],[month]]&lt;=6,2,spx[[#This Row],[month]]&lt;=9,3,spx[[#This Row],[month]]&lt;=12,4)</f>
        <v>4</v>
      </c>
    </row>
    <row r="2980" spans="1:13" x14ac:dyDescent="0.25">
      <c r="A2980" s="2">
        <v>40849</v>
      </c>
      <c r="B2980">
        <v>1219.619995</v>
      </c>
      <c r="C2980">
        <v>1242.4799800000001</v>
      </c>
      <c r="D2980">
        <v>1219.619995</v>
      </c>
      <c r="E2980">
        <v>1237.900024</v>
      </c>
      <c r="F2980">
        <v>1237.900024</v>
      </c>
      <c r="G2980">
        <v>4110530000</v>
      </c>
      <c r="H2980">
        <f>DAY(spx[[#This Row],[Date]])</f>
        <v>2</v>
      </c>
      <c r="I2980" s="7">
        <f>MONTH(spx[[#This Row],[Date]])</f>
        <v>11</v>
      </c>
      <c r="J2980" t="b">
        <f>MOD(spx[[#This Row],[month]]-1,3)=0</f>
        <v>0</v>
      </c>
      <c r="K2980" t="b">
        <f>spx[[#This Row],[month]]&lt;&gt;I2979</f>
        <v>0</v>
      </c>
      <c r="L2980" s="8">
        <f>YEAR(spx[[#This Row],[Date]])</f>
        <v>2011</v>
      </c>
      <c r="M2980" s="8" cm="1">
        <f t="array" ref="M2980">_xlfn.IFS(spx[[#This Row],[month]]&lt;=3,1,spx[[#This Row],[month]]&lt;=6,2,spx[[#This Row],[month]]&lt;=9,3,spx[[#This Row],[month]]&lt;=12,4)</f>
        <v>4</v>
      </c>
    </row>
    <row r="2981" spans="1:13" x14ac:dyDescent="0.25">
      <c r="A2981" s="2">
        <v>40850</v>
      </c>
      <c r="B2981">
        <v>1238.25</v>
      </c>
      <c r="C2981">
        <v>1263.209961</v>
      </c>
      <c r="D2981">
        <v>1234.8100589999999</v>
      </c>
      <c r="E2981">
        <v>1261.150024</v>
      </c>
      <c r="F2981">
        <v>1261.150024</v>
      </c>
      <c r="G2981">
        <v>4849140000</v>
      </c>
      <c r="H2981">
        <f>DAY(spx[[#This Row],[Date]])</f>
        <v>3</v>
      </c>
      <c r="I2981" s="7">
        <f>MONTH(spx[[#This Row],[Date]])</f>
        <v>11</v>
      </c>
      <c r="J2981" t="b">
        <f>MOD(spx[[#This Row],[month]]-1,3)=0</f>
        <v>0</v>
      </c>
      <c r="K2981" t="b">
        <f>spx[[#This Row],[month]]&lt;&gt;I2980</f>
        <v>0</v>
      </c>
      <c r="L2981" s="8">
        <f>YEAR(spx[[#This Row],[Date]])</f>
        <v>2011</v>
      </c>
      <c r="M2981" s="8" cm="1">
        <f t="array" ref="M2981">_xlfn.IFS(spx[[#This Row],[month]]&lt;=3,1,spx[[#This Row],[month]]&lt;=6,2,spx[[#This Row],[month]]&lt;=9,3,spx[[#This Row],[month]]&lt;=12,4)</f>
        <v>4</v>
      </c>
    </row>
    <row r="2982" spans="1:13" x14ac:dyDescent="0.25">
      <c r="A2982" s="2">
        <v>40851</v>
      </c>
      <c r="B2982">
        <v>1260.8199460000001</v>
      </c>
      <c r="C2982">
        <v>1260.8199460000001</v>
      </c>
      <c r="D2982">
        <v>1238.920044</v>
      </c>
      <c r="E2982">
        <v>1253.2299800000001</v>
      </c>
      <c r="F2982">
        <v>1253.2299800000001</v>
      </c>
      <c r="G2982">
        <v>3830650000</v>
      </c>
      <c r="H2982">
        <f>DAY(spx[[#This Row],[Date]])</f>
        <v>4</v>
      </c>
      <c r="I2982" s="7">
        <f>MONTH(spx[[#This Row],[Date]])</f>
        <v>11</v>
      </c>
      <c r="J2982" t="b">
        <f>MOD(spx[[#This Row],[month]]-1,3)=0</f>
        <v>0</v>
      </c>
      <c r="K2982" t="b">
        <f>spx[[#This Row],[month]]&lt;&gt;I2981</f>
        <v>0</v>
      </c>
      <c r="L2982" s="8">
        <f>YEAR(spx[[#This Row],[Date]])</f>
        <v>2011</v>
      </c>
      <c r="M2982" s="8" cm="1">
        <f t="array" ref="M2982">_xlfn.IFS(spx[[#This Row],[month]]&lt;=3,1,spx[[#This Row],[month]]&lt;=6,2,spx[[#This Row],[month]]&lt;=9,3,spx[[#This Row],[month]]&lt;=12,4)</f>
        <v>4</v>
      </c>
    </row>
    <row r="2983" spans="1:13" x14ac:dyDescent="0.25">
      <c r="A2983" s="2">
        <v>40854</v>
      </c>
      <c r="B2983">
        <v>1253.209961</v>
      </c>
      <c r="C2983">
        <v>1261.6999510000001</v>
      </c>
      <c r="D2983">
        <v>1240.75</v>
      </c>
      <c r="E2983">
        <v>1261.119995</v>
      </c>
      <c r="F2983">
        <v>1261.119995</v>
      </c>
      <c r="G2983">
        <v>3429740000</v>
      </c>
      <c r="H2983">
        <f>DAY(spx[[#This Row],[Date]])</f>
        <v>7</v>
      </c>
      <c r="I2983" s="7">
        <f>MONTH(spx[[#This Row],[Date]])</f>
        <v>11</v>
      </c>
      <c r="J2983" t="b">
        <f>MOD(spx[[#This Row],[month]]-1,3)=0</f>
        <v>0</v>
      </c>
      <c r="K2983" t="b">
        <f>spx[[#This Row],[month]]&lt;&gt;I2982</f>
        <v>0</v>
      </c>
      <c r="L2983" s="8">
        <f>YEAR(spx[[#This Row],[Date]])</f>
        <v>2011</v>
      </c>
      <c r="M2983" s="8" cm="1">
        <f t="array" ref="M2983">_xlfn.IFS(spx[[#This Row],[month]]&lt;=3,1,spx[[#This Row],[month]]&lt;=6,2,spx[[#This Row],[month]]&lt;=9,3,spx[[#This Row],[month]]&lt;=12,4)</f>
        <v>4</v>
      </c>
    </row>
    <row r="2984" spans="1:13" x14ac:dyDescent="0.25">
      <c r="A2984" s="2">
        <v>40855</v>
      </c>
      <c r="B2984">
        <v>1261.119995</v>
      </c>
      <c r="C2984">
        <v>1277.5500489999999</v>
      </c>
      <c r="D2984">
        <v>1254.98999</v>
      </c>
      <c r="E2984">
        <v>1275.920044</v>
      </c>
      <c r="F2984">
        <v>1275.920044</v>
      </c>
      <c r="G2984">
        <v>3908490000</v>
      </c>
      <c r="H2984">
        <f>DAY(spx[[#This Row],[Date]])</f>
        <v>8</v>
      </c>
      <c r="I2984" s="7">
        <f>MONTH(spx[[#This Row],[Date]])</f>
        <v>11</v>
      </c>
      <c r="J2984" t="b">
        <f>MOD(spx[[#This Row],[month]]-1,3)=0</f>
        <v>0</v>
      </c>
      <c r="K2984" t="b">
        <f>spx[[#This Row],[month]]&lt;&gt;I2983</f>
        <v>0</v>
      </c>
      <c r="L2984" s="8">
        <f>YEAR(spx[[#This Row],[Date]])</f>
        <v>2011</v>
      </c>
      <c r="M2984" s="8" cm="1">
        <f t="array" ref="M2984">_xlfn.IFS(spx[[#This Row],[month]]&lt;=3,1,spx[[#This Row],[month]]&lt;=6,2,spx[[#This Row],[month]]&lt;=9,3,spx[[#This Row],[month]]&lt;=12,4)</f>
        <v>4</v>
      </c>
    </row>
    <row r="2985" spans="1:13" x14ac:dyDescent="0.25">
      <c r="A2985" s="2">
        <v>40856</v>
      </c>
      <c r="B2985">
        <v>1275.1800539999999</v>
      </c>
      <c r="C2985">
        <v>1275.1800539999999</v>
      </c>
      <c r="D2985">
        <v>1226.6400149999999</v>
      </c>
      <c r="E2985">
        <v>1229.099976</v>
      </c>
      <c r="F2985">
        <v>1229.099976</v>
      </c>
      <c r="G2985">
        <v>4659740000</v>
      </c>
      <c r="H2985">
        <f>DAY(spx[[#This Row],[Date]])</f>
        <v>9</v>
      </c>
      <c r="I2985" s="7">
        <f>MONTH(spx[[#This Row],[Date]])</f>
        <v>11</v>
      </c>
      <c r="J2985" t="b">
        <f>MOD(spx[[#This Row],[month]]-1,3)=0</f>
        <v>0</v>
      </c>
      <c r="K2985" t="b">
        <f>spx[[#This Row],[month]]&lt;&gt;I2984</f>
        <v>0</v>
      </c>
      <c r="L2985" s="8">
        <f>YEAR(spx[[#This Row],[Date]])</f>
        <v>2011</v>
      </c>
      <c r="M2985" s="8" cm="1">
        <f t="array" ref="M2985">_xlfn.IFS(spx[[#This Row],[month]]&lt;=3,1,spx[[#This Row],[month]]&lt;=6,2,spx[[#This Row],[month]]&lt;=9,3,spx[[#This Row],[month]]&lt;=12,4)</f>
        <v>4</v>
      </c>
    </row>
    <row r="2986" spans="1:13" x14ac:dyDescent="0.25">
      <c r="A2986" s="2">
        <v>40857</v>
      </c>
      <c r="B2986">
        <v>1229.589966</v>
      </c>
      <c r="C2986">
        <v>1246.219971</v>
      </c>
      <c r="D2986">
        <v>1227.6999510000001</v>
      </c>
      <c r="E2986">
        <v>1239.6999510000001</v>
      </c>
      <c r="F2986">
        <v>1239.6999510000001</v>
      </c>
      <c r="G2986">
        <v>4002760000</v>
      </c>
      <c r="H2986">
        <f>DAY(spx[[#This Row],[Date]])</f>
        <v>10</v>
      </c>
      <c r="I2986" s="7">
        <f>MONTH(spx[[#This Row],[Date]])</f>
        <v>11</v>
      </c>
      <c r="J2986" t="b">
        <f>MOD(spx[[#This Row],[month]]-1,3)=0</f>
        <v>0</v>
      </c>
      <c r="K2986" t="b">
        <f>spx[[#This Row],[month]]&lt;&gt;I2985</f>
        <v>0</v>
      </c>
      <c r="L2986" s="8">
        <f>YEAR(spx[[#This Row],[Date]])</f>
        <v>2011</v>
      </c>
      <c r="M2986" s="8" cm="1">
        <f t="array" ref="M2986">_xlfn.IFS(spx[[#This Row],[month]]&lt;=3,1,spx[[#This Row],[month]]&lt;=6,2,spx[[#This Row],[month]]&lt;=9,3,spx[[#This Row],[month]]&lt;=12,4)</f>
        <v>4</v>
      </c>
    </row>
    <row r="2987" spans="1:13" x14ac:dyDescent="0.25">
      <c r="A2987" s="2">
        <v>40858</v>
      </c>
      <c r="B2987">
        <v>1240.119995</v>
      </c>
      <c r="C2987">
        <v>1266.9799800000001</v>
      </c>
      <c r="D2987">
        <v>1240.119995</v>
      </c>
      <c r="E2987">
        <v>1263.849976</v>
      </c>
      <c r="F2987">
        <v>1263.849976</v>
      </c>
      <c r="G2987">
        <v>3370180000</v>
      </c>
      <c r="H2987">
        <f>DAY(spx[[#This Row],[Date]])</f>
        <v>11</v>
      </c>
      <c r="I2987" s="7">
        <f>MONTH(spx[[#This Row],[Date]])</f>
        <v>11</v>
      </c>
      <c r="J2987" t="b">
        <f>MOD(spx[[#This Row],[month]]-1,3)=0</f>
        <v>0</v>
      </c>
      <c r="K2987" t="b">
        <f>spx[[#This Row],[month]]&lt;&gt;I2986</f>
        <v>0</v>
      </c>
      <c r="L2987" s="8">
        <f>YEAR(spx[[#This Row],[Date]])</f>
        <v>2011</v>
      </c>
      <c r="M2987" s="8" cm="1">
        <f t="array" ref="M2987">_xlfn.IFS(spx[[#This Row],[month]]&lt;=3,1,spx[[#This Row],[month]]&lt;=6,2,spx[[#This Row],[month]]&lt;=9,3,spx[[#This Row],[month]]&lt;=12,4)</f>
        <v>4</v>
      </c>
    </row>
    <row r="2988" spans="1:13" x14ac:dyDescent="0.25">
      <c r="A2988" s="2">
        <v>40861</v>
      </c>
      <c r="B2988">
        <v>1263.849976</v>
      </c>
      <c r="C2988">
        <v>1263.849976</v>
      </c>
      <c r="D2988">
        <v>1246.6800539999999</v>
      </c>
      <c r="E2988">
        <v>1251.780029</v>
      </c>
      <c r="F2988">
        <v>1251.780029</v>
      </c>
      <c r="G2988">
        <v>3219680000</v>
      </c>
      <c r="H2988">
        <f>DAY(spx[[#This Row],[Date]])</f>
        <v>14</v>
      </c>
      <c r="I2988" s="7">
        <f>MONTH(spx[[#This Row],[Date]])</f>
        <v>11</v>
      </c>
      <c r="J2988" t="b">
        <f>MOD(spx[[#This Row],[month]]-1,3)=0</f>
        <v>0</v>
      </c>
      <c r="K2988" t="b">
        <f>spx[[#This Row],[month]]&lt;&gt;I2987</f>
        <v>0</v>
      </c>
      <c r="L2988" s="8">
        <f>YEAR(spx[[#This Row],[Date]])</f>
        <v>2011</v>
      </c>
      <c r="M2988" s="8" cm="1">
        <f t="array" ref="M2988">_xlfn.IFS(spx[[#This Row],[month]]&lt;=3,1,spx[[#This Row],[month]]&lt;=6,2,spx[[#This Row],[month]]&lt;=9,3,spx[[#This Row],[month]]&lt;=12,4)</f>
        <v>4</v>
      </c>
    </row>
    <row r="2989" spans="1:13" x14ac:dyDescent="0.25">
      <c r="A2989" s="2">
        <v>40862</v>
      </c>
      <c r="B2989">
        <v>1251.6999510000001</v>
      </c>
      <c r="C2989">
        <v>1264.25</v>
      </c>
      <c r="D2989">
        <v>1244.339966</v>
      </c>
      <c r="E2989">
        <v>1257.8100589999999</v>
      </c>
      <c r="F2989">
        <v>1257.8100589999999</v>
      </c>
      <c r="G2989">
        <v>3599300000</v>
      </c>
      <c r="H2989">
        <f>DAY(spx[[#This Row],[Date]])</f>
        <v>15</v>
      </c>
      <c r="I2989" s="7">
        <f>MONTH(spx[[#This Row],[Date]])</f>
        <v>11</v>
      </c>
      <c r="J2989" t="b">
        <f>MOD(spx[[#This Row],[month]]-1,3)=0</f>
        <v>0</v>
      </c>
      <c r="K2989" t="b">
        <f>spx[[#This Row],[month]]&lt;&gt;I2988</f>
        <v>0</v>
      </c>
      <c r="L2989" s="8">
        <f>YEAR(spx[[#This Row],[Date]])</f>
        <v>2011</v>
      </c>
      <c r="M2989" s="8" cm="1">
        <f t="array" ref="M2989">_xlfn.IFS(spx[[#This Row],[month]]&lt;=3,1,spx[[#This Row],[month]]&lt;=6,2,spx[[#This Row],[month]]&lt;=9,3,spx[[#This Row],[month]]&lt;=12,4)</f>
        <v>4</v>
      </c>
    </row>
    <row r="2990" spans="1:13" x14ac:dyDescent="0.25">
      <c r="A2990" s="2">
        <v>40863</v>
      </c>
      <c r="B2990">
        <v>1257.8100589999999</v>
      </c>
      <c r="C2990">
        <v>1259.6099850000001</v>
      </c>
      <c r="D2990">
        <v>1235.670044</v>
      </c>
      <c r="E2990">
        <v>1236.910034</v>
      </c>
      <c r="F2990">
        <v>1236.910034</v>
      </c>
      <c r="G2990">
        <v>4085010000</v>
      </c>
      <c r="H2990">
        <f>DAY(spx[[#This Row],[Date]])</f>
        <v>16</v>
      </c>
      <c r="I2990" s="7">
        <f>MONTH(spx[[#This Row],[Date]])</f>
        <v>11</v>
      </c>
      <c r="J2990" t="b">
        <f>MOD(spx[[#This Row],[month]]-1,3)=0</f>
        <v>0</v>
      </c>
      <c r="K2990" t="b">
        <f>spx[[#This Row],[month]]&lt;&gt;I2989</f>
        <v>0</v>
      </c>
      <c r="L2990" s="8">
        <f>YEAR(spx[[#This Row],[Date]])</f>
        <v>2011</v>
      </c>
      <c r="M2990" s="8" cm="1">
        <f t="array" ref="M2990">_xlfn.IFS(spx[[#This Row],[month]]&lt;=3,1,spx[[#This Row],[month]]&lt;=6,2,spx[[#This Row],[month]]&lt;=9,3,spx[[#This Row],[month]]&lt;=12,4)</f>
        <v>4</v>
      </c>
    </row>
    <row r="2991" spans="1:13" x14ac:dyDescent="0.25">
      <c r="A2991" s="2">
        <v>40864</v>
      </c>
      <c r="B2991">
        <v>1236.5600589999999</v>
      </c>
      <c r="C2991">
        <v>1237.7299800000001</v>
      </c>
      <c r="D2991">
        <v>1209.4300539999999</v>
      </c>
      <c r="E2991">
        <v>1216.130005</v>
      </c>
      <c r="F2991">
        <v>1216.130005</v>
      </c>
      <c r="G2991">
        <v>4596450000</v>
      </c>
      <c r="H2991">
        <f>DAY(spx[[#This Row],[Date]])</f>
        <v>17</v>
      </c>
      <c r="I2991" s="7">
        <f>MONTH(spx[[#This Row],[Date]])</f>
        <v>11</v>
      </c>
      <c r="J2991" t="b">
        <f>MOD(spx[[#This Row],[month]]-1,3)=0</f>
        <v>0</v>
      </c>
      <c r="K2991" t="b">
        <f>spx[[#This Row],[month]]&lt;&gt;I2990</f>
        <v>0</v>
      </c>
      <c r="L2991" s="8">
        <f>YEAR(spx[[#This Row],[Date]])</f>
        <v>2011</v>
      </c>
      <c r="M2991" s="8" cm="1">
        <f t="array" ref="M2991">_xlfn.IFS(spx[[#This Row],[month]]&lt;=3,1,spx[[#This Row],[month]]&lt;=6,2,spx[[#This Row],[month]]&lt;=9,3,spx[[#This Row],[month]]&lt;=12,4)</f>
        <v>4</v>
      </c>
    </row>
    <row r="2992" spans="1:13" x14ac:dyDescent="0.25">
      <c r="A2992" s="2">
        <v>40865</v>
      </c>
      <c r="B2992">
        <v>1216.1899410000001</v>
      </c>
      <c r="C2992">
        <v>1223.51001</v>
      </c>
      <c r="D2992">
        <v>1211.3599850000001</v>
      </c>
      <c r="E2992">
        <v>1215.650024</v>
      </c>
      <c r="F2992">
        <v>1215.650024</v>
      </c>
      <c r="G2992">
        <v>3827610000</v>
      </c>
      <c r="H2992">
        <f>DAY(spx[[#This Row],[Date]])</f>
        <v>18</v>
      </c>
      <c r="I2992" s="7">
        <f>MONTH(spx[[#This Row],[Date]])</f>
        <v>11</v>
      </c>
      <c r="J2992" t="b">
        <f>MOD(spx[[#This Row],[month]]-1,3)=0</f>
        <v>0</v>
      </c>
      <c r="K2992" t="b">
        <f>spx[[#This Row],[month]]&lt;&gt;I2991</f>
        <v>0</v>
      </c>
      <c r="L2992" s="8">
        <f>YEAR(spx[[#This Row],[Date]])</f>
        <v>2011</v>
      </c>
      <c r="M2992" s="8" cm="1">
        <f t="array" ref="M2992">_xlfn.IFS(spx[[#This Row],[month]]&lt;=3,1,spx[[#This Row],[month]]&lt;=6,2,spx[[#This Row],[month]]&lt;=9,3,spx[[#This Row],[month]]&lt;=12,4)</f>
        <v>4</v>
      </c>
    </row>
    <row r="2993" spans="1:13" x14ac:dyDescent="0.25">
      <c r="A2993" s="2">
        <v>40868</v>
      </c>
      <c r="B2993">
        <v>1215.619995</v>
      </c>
      <c r="C2993">
        <v>1215.619995</v>
      </c>
      <c r="D2993">
        <v>1183.160034</v>
      </c>
      <c r="E2993">
        <v>1192.9799800000001</v>
      </c>
      <c r="F2993">
        <v>1192.9799800000001</v>
      </c>
      <c r="G2993">
        <v>4050070000</v>
      </c>
      <c r="H2993">
        <f>DAY(spx[[#This Row],[Date]])</f>
        <v>21</v>
      </c>
      <c r="I2993" s="7">
        <f>MONTH(spx[[#This Row],[Date]])</f>
        <v>11</v>
      </c>
      <c r="J2993" t="b">
        <f>MOD(spx[[#This Row],[month]]-1,3)=0</f>
        <v>0</v>
      </c>
      <c r="K2993" t="b">
        <f>spx[[#This Row],[month]]&lt;&gt;I2992</f>
        <v>0</v>
      </c>
      <c r="L2993" s="8">
        <f>YEAR(spx[[#This Row],[Date]])</f>
        <v>2011</v>
      </c>
      <c r="M2993" s="8" cm="1">
        <f t="array" ref="M2993">_xlfn.IFS(spx[[#This Row],[month]]&lt;=3,1,spx[[#This Row],[month]]&lt;=6,2,spx[[#This Row],[month]]&lt;=9,3,spx[[#This Row],[month]]&lt;=12,4)</f>
        <v>4</v>
      </c>
    </row>
    <row r="2994" spans="1:13" x14ac:dyDescent="0.25">
      <c r="A2994" s="2">
        <v>40869</v>
      </c>
      <c r="B2994">
        <v>1192.9799800000001</v>
      </c>
      <c r="C2994">
        <v>1196.8100589999999</v>
      </c>
      <c r="D2994">
        <v>1181.650024</v>
      </c>
      <c r="E2994">
        <v>1188.040039</v>
      </c>
      <c r="F2994">
        <v>1188.040039</v>
      </c>
      <c r="G2994">
        <v>3911710000</v>
      </c>
      <c r="H2994">
        <f>DAY(spx[[#This Row],[Date]])</f>
        <v>22</v>
      </c>
      <c r="I2994" s="7">
        <f>MONTH(spx[[#This Row],[Date]])</f>
        <v>11</v>
      </c>
      <c r="J2994" t="b">
        <f>MOD(spx[[#This Row],[month]]-1,3)=0</f>
        <v>0</v>
      </c>
      <c r="K2994" t="b">
        <f>spx[[#This Row],[month]]&lt;&gt;I2993</f>
        <v>0</v>
      </c>
      <c r="L2994" s="8">
        <f>YEAR(spx[[#This Row],[Date]])</f>
        <v>2011</v>
      </c>
      <c r="M2994" s="8" cm="1">
        <f t="array" ref="M2994">_xlfn.IFS(spx[[#This Row],[month]]&lt;=3,1,spx[[#This Row],[month]]&lt;=6,2,spx[[#This Row],[month]]&lt;=9,3,spx[[#This Row],[month]]&lt;=12,4)</f>
        <v>4</v>
      </c>
    </row>
    <row r="2995" spans="1:13" x14ac:dyDescent="0.25">
      <c r="A2995" s="2">
        <v>40870</v>
      </c>
      <c r="B2995">
        <v>1187.4799800000001</v>
      </c>
      <c r="C2995">
        <v>1187.4799800000001</v>
      </c>
      <c r="D2995">
        <v>1161.790039</v>
      </c>
      <c r="E2995">
        <v>1161.790039</v>
      </c>
      <c r="F2995">
        <v>1161.790039</v>
      </c>
      <c r="G2995">
        <v>3798940000</v>
      </c>
      <c r="H2995">
        <f>DAY(spx[[#This Row],[Date]])</f>
        <v>23</v>
      </c>
      <c r="I2995" s="7">
        <f>MONTH(spx[[#This Row],[Date]])</f>
        <v>11</v>
      </c>
      <c r="J2995" t="b">
        <f>MOD(spx[[#This Row],[month]]-1,3)=0</f>
        <v>0</v>
      </c>
      <c r="K2995" t="b">
        <f>spx[[#This Row],[month]]&lt;&gt;I2994</f>
        <v>0</v>
      </c>
      <c r="L2995" s="8">
        <f>YEAR(spx[[#This Row],[Date]])</f>
        <v>2011</v>
      </c>
      <c r="M2995" s="8" cm="1">
        <f t="array" ref="M2995">_xlfn.IFS(spx[[#This Row],[month]]&lt;=3,1,spx[[#This Row],[month]]&lt;=6,2,spx[[#This Row],[month]]&lt;=9,3,spx[[#This Row],[month]]&lt;=12,4)</f>
        <v>4</v>
      </c>
    </row>
    <row r="2996" spans="1:13" x14ac:dyDescent="0.25">
      <c r="A2996" s="2">
        <v>40872</v>
      </c>
      <c r="B2996">
        <v>1161.410034</v>
      </c>
      <c r="C2996">
        <v>1172.660034</v>
      </c>
      <c r="D2996">
        <v>1158.660034</v>
      </c>
      <c r="E2996">
        <v>1158.670044</v>
      </c>
      <c r="F2996">
        <v>1158.670044</v>
      </c>
      <c r="G2996">
        <v>1664200000</v>
      </c>
      <c r="H2996">
        <f>DAY(spx[[#This Row],[Date]])</f>
        <v>25</v>
      </c>
      <c r="I2996" s="7">
        <f>MONTH(spx[[#This Row],[Date]])</f>
        <v>11</v>
      </c>
      <c r="J2996" t="b">
        <f>MOD(spx[[#This Row],[month]]-1,3)=0</f>
        <v>0</v>
      </c>
      <c r="K2996" t="b">
        <f>spx[[#This Row],[month]]&lt;&gt;I2995</f>
        <v>0</v>
      </c>
      <c r="L2996" s="8">
        <f>YEAR(spx[[#This Row],[Date]])</f>
        <v>2011</v>
      </c>
      <c r="M2996" s="8" cm="1">
        <f t="array" ref="M2996">_xlfn.IFS(spx[[#This Row],[month]]&lt;=3,1,spx[[#This Row],[month]]&lt;=6,2,spx[[#This Row],[month]]&lt;=9,3,spx[[#This Row],[month]]&lt;=12,4)</f>
        <v>4</v>
      </c>
    </row>
    <row r="2997" spans="1:13" x14ac:dyDescent="0.25">
      <c r="A2997" s="2">
        <v>40875</v>
      </c>
      <c r="B2997">
        <v>1158.670044</v>
      </c>
      <c r="C2997">
        <v>1197.349976</v>
      </c>
      <c r="D2997">
        <v>1158.670044</v>
      </c>
      <c r="E2997">
        <v>1192.5500489999999</v>
      </c>
      <c r="F2997">
        <v>1192.5500489999999</v>
      </c>
      <c r="G2997">
        <v>3920750000</v>
      </c>
      <c r="H2997">
        <f>DAY(spx[[#This Row],[Date]])</f>
        <v>28</v>
      </c>
      <c r="I2997" s="7">
        <f>MONTH(spx[[#This Row],[Date]])</f>
        <v>11</v>
      </c>
      <c r="J2997" t="b">
        <f>MOD(spx[[#This Row],[month]]-1,3)=0</f>
        <v>0</v>
      </c>
      <c r="K2997" t="b">
        <f>spx[[#This Row],[month]]&lt;&gt;I2996</f>
        <v>0</v>
      </c>
      <c r="L2997" s="8">
        <f>YEAR(spx[[#This Row],[Date]])</f>
        <v>2011</v>
      </c>
      <c r="M2997" s="8" cm="1">
        <f t="array" ref="M2997">_xlfn.IFS(spx[[#This Row],[month]]&lt;=3,1,spx[[#This Row],[month]]&lt;=6,2,spx[[#This Row],[month]]&lt;=9,3,spx[[#This Row],[month]]&lt;=12,4)</f>
        <v>4</v>
      </c>
    </row>
    <row r="2998" spans="1:13" x14ac:dyDescent="0.25">
      <c r="A2998" s="2">
        <v>40876</v>
      </c>
      <c r="B2998">
        <v>1192.5600589999999</v>
      </c>
      <c r="C2998">
        <v>1203.670044</v>
      </c>
      <c r="D2998">
        <v>1191.8000489999999</v>
      </c>
      <c r="E2998">
        <v>1195.1899410000001</v>
      </c>
      <c r="F2998">
        <v>1195.1899410000001</v>
      </c>
      <c r="G2998">
        <v>3992650000</v>
      </c>
      <c r="H2998">
        <f>DAY(spx[[#This Row],[Date]])</f>
        <v>29</v>
      </c>
      <c r="I2998" s="7">
        <f>MONTH(spx[[#This Row],[Date]])</f>
        <v>11</v>
      </c>
      <c r="J2998" t="b">
        <f>MOD(spx[[#This Row],[month]]-1,3)=0</f>
        <v>0</v>
      </c>
      <c r="K2998" t="b">
        <f>spx[[#This Row],[month]]&lt;&gt;I2997</f>
        <v>0</v>
      </c>
      <c r="L2998" s="8">
        <f>YEAR(spx[[#This Row],[Date]])</f>
        <v>2011</v>
      </c>
      <c r="M2998" s="8" cm="1">
        <f t="array" ref="M2998">_xlfn.IFS(spx[[#This Row],[month]]&lt;=3,1,spx[[#This Row],[month]]&lt;=6,2,spx[[#This Row],[month]]&lt;=9,3,spx[[#This Row],[month]]&lt;=12,4)</f>
        <v>4</v>
      </c>
    </row>
    <row r="2999" spans="1:13" x14ac:dyDescent="0.25">
      <c r="A2999" s="2">
        <v>40877</v>
      </c>
      <c r="B2999">
        <v>1196.719971</v>
      </c>
      <c r="C2999">
        <v>1247.1099850000001</v>
      </c>
      <c r="D2999">
        <v>1196.719971</v>
      </c>
      <c r="E2999">
        <v>1246.959961</v>
      </c>
      <c r="F2999">
        <v>1246.959961</v>
      </c>
      <c r="G2999">
        <v>5801910000</v>
      </c>
      <c r="H2999">
        <f>DAY(spx[[#This Row],[Date]])</f>
        <v>30</v>
      </c>
      <c r="I2999" s="7">
        <f>MONTH(spx[[#This Row],[Date]])</f>
        <v>11</v>
      </c>
      <c r="J2999" t="b">
        <f>MOD(spx[[#This Row],[month]]-1,3)=0</f>
        <v>0</v>
      </c>
      <c r="K2999" t="b">
        <f>spx[[#This Row],[month]]&lt;&gt;I2998</f>
        <v>0</v>
      </c>
      <c r="L2999" s="8">
        <f>YEAR(spx[[#This Row],[Date]])</f>
        <v>2011</v>
      </c>
      <c r="M2999" s="8" cm="1">
        <f t="array" ref="M2999">_xlfn.IFS(spx[[#This Row],[month]]&lt;=3,1,spx[[#This Row],[month]]&lt;=6,2,spx[[#This Row],[month]]&lt;=9,3,spx[[#This Row],[month]]&lt;=12,4)</f>
        <v>4</v>
      </c>
    </row>
    <row r="3000" spans="1:13" x14ac:dyDescent="0.25">
      <c r="A3000" s="2">
        <v>40878</v>
      </c>
      <c r="B3000">
        <v>1246.910034</v>
      </c>
      <c r="C3000">
        <v>1251.089966</v>
      </c>
      <c r="D3000">
        <v>1239.7299800000001</v>
      </c>
      <c r="E3000">
        <v>1244.579956</v>
      </c>
      <c r="F3000">
        <v>1244.579956</v>
      </c>
      <c r="G3000">
        <v>3818680000</v>
      </c>
      <c r="H3000">
        <f>DAY(spx[[#This Row],[Date]])</f>
        <v>1</v>
      </c>
      <c r="I3000" s="7">
        <f>MONTH(spx[[#This Row],[Date]])</f>
        <v>12</v>
      </c>
      <c r="J3000" t="b">
        <f>MOD(spx[[#This Row],[month]]-1,3)=0</f>
        <v>0</v>
      </c>
      <c r="K3000" t="b">
        <f>spx[[#This Row],[month]]&lt;&gt;I2999</f>
        <v>1</v>
      </c>
      <c r="L3000" s="8">
        <f>YEAR(spx[[#This Row],[Date]])</f>
        <v>2011</v>
      </c>
      <c r="M3000" s="8" cm="1">
        <f t="array" ref="M3000">_xlfn.IFS(spx[[#This Row],[month]]&lt;=3,1,spx[[#This Row],[month]]&lt;=6,2,spx[[#This Row],[month]]&lt;=9,3,spx[[#This Row],[month]]&lt;=12,4)</f>
        <v>4</v>
      </c>
    </row>
    <row r="3001" spans="1:13" x14ac:dyDescent="0.25">
      <c r="A3001" s="2">
        <v>40879</v>
      </c>
      <c r="B3001">
        <v>1246.030029</v>
      </c>
      <c r="C3001">
        <v>1260.079956</v>
      </c>
      <c r="D3001">
        <v>1243.349976</v>
      </c>
      <c r="E3001">
        <v>1244.280029</v>
      </c>
      <c r="F3001">
        <v>1244.280029</v>
      </c>
      <c r="G3001">
        <v>4144310000</v>
      </c>
      <c r="H3001">
        <f>DAY(spx[[#This Row],[Date]])</f>
        <v>2</v>
      </c>
      <c r="I3001" s="7">
        <f>MONTH(spx[[#This Row],[Date]])</f>
        <v>12</v>
      </c>
      <c r="J3001" t="b">
        <f>MOD(spx[[#This Row],[month]]-1,3)=0</f>
        <v>0</v>
      </c>
      <c r="K3001" t="b">
        <f>spx[[#This Row],[month]]&lt;&gt;I3000</f>
        <v>0</v>
      </c>
      <c r="L3001" s="8">
        <f>YEAR(spx[[#This Row],[Date]])</f>
        <v>2011</v>
      </c>
      <c r="M3001" s="8" cm="1">
        <f t="array" ref="M3001">_xlfn.IFS(spx[[#This Row],[month]]&lt;=3,1,spx[[#This Row],[month]]&lt;=6,2,spx[[#This Row],[month]]&lt;=9,3,spx[[#This Row],[month]]&lt;=12,4)</f>
        <v>4</v>
      </c>
    </row>
    <row r="3002" spans="1:13" x14ac:dyDescent="0.25">
      <c r="A3002" s="2">
        <v>40882</v>
      </c>
      <c r="B3002">
        <v>1244.329956</v>
      </c>
      <c r="C3002">
        <v>1266.7299800000001</v>
      </c>
      <c r="D3002">
        <v>1244.329956</v>
      </c>
      <c r="E3002">
        <v>1257.079956</v>
      </c>
      <c r="F3002">
        <v>1257.079956</v>
      </c>
      <c r="G3002">
        <v>4148060000</v>
      </c>
      <c r="H3002">
        <f>DAY(spx[[#This Row],[Date]])</f>
        <v>5</v>
      </c>
      <c r="I3002" s="7">
        <f>MONTH(spx[[#This Row],[Date]])</f>
        <v>12</v>
      </c>
      <c r="J3002" t="b">
        <f>MOD(spx[[#This Row],[month]]-1,3)=0</f>
        <v>0</v>
      </c>
      <c r="K3002" t="b">
        <f>spx[[#This Row],[month]]&lt;&gt;I3001</f>
        <v>0</v>
      </c>
      <c r="L3002" s="8">
        <f>YEAR(spx[[#This Row],[Date]])</f>
        <v>2011</v>
      </c>
      <c r="M3002" s="8" cm="1">
        <f t="array" ref="M3002">_xlfn.IFS(spx[[#This Row],[month]]&lt;=3,1,spx[[#This Row],[month]]&lt;=6,2,spx[[#This Row],[month]]&lt;=9,3,spx[[#This Row],[month]]&lt;=12,4)</f>
        <v>4</v>
      </c>
    </row>
    <row r="3003" spans="1:13" x14ac:dyDescent="0.25">
      <c r="A3003" s="2">
        <v>40883</v>
      </c>
      <c r="B3003">
        <v>1257.1899410000001</v>
      </c>
      <c r="C3003">
        <v>1266.030029</v>
      </c>
      <c r="D3003">
        <v>1253.030029</v>
      </c>
      <c r="E3003">
        <v>1258.469971</v>
      </c>
      <c r="F3003">
        <v>1258.469971</v>
      </c>
      <c r="G3003">
        <v>3734230000</v>
      </c>
      <c r="H3003">
        <f>DAY(spx[[#This Row],[Date]])</f>
        <v>6</v>
      </c>
      <c r="I3003" s="7">
        <f>MONTH(spx[[#This Row],[Date]])</f>
        <v>12</v>
      </c>
      <c r="J3003" t="b">
        <f>MOD(spx[[#This Row],[month]]-1,3)=0</f>
        <v>0</v>
      </c>
      <c r="K3003" t="b">
        <f>spx[[#This Row],[month]]&lt;&gt;I3002</f>
        <v>0</v>
      </c>
      <c r="L3003" s="8">
        <f>YEAR(spx[[#This Row],[Date]])</f>
        <v>2011</v>
      </c>
      <c r="M3003" s="8" cm="1">
        <f t="array" ref="M3003">_xlfn.IFS(spx[[#This Row],[month]]&lt;=3,1,spx[[#This Row],[month]]&lt;=6,2,spx[[#This Row],[month]]&lt;=9,3,spx[[#This Row],[month]]&lt;=12,4)</f>
        <v>4</v>
      </c>
    </row>
    <row r="3004" spans="1:13" x14ac:dyDescent="0.25">
      <c r="A3004" s="2">
        <v>40884</v>
      </c>
      <c r="B3004">
        <v>1258.1400149999999</v>
      </c>
      <c r="C3004">
        <v>1267.0600589999999</v>
      </c>
      <c r="D3004">
        <v>1244.8000489999999</v>
      </c>
      <c r="E3004">
        <v>1261.01001</v>
      </c>
      <c r="F3004">
        <v>1261.01001</v>
      </c>
      <c r="G3004">
        <v>4160540000</v>
      </c>
      <c r="H3004">
        <f>DAY(spx[[#This Row],[Date]])</f>
        <v>7</v>
      </c>
      <c r="I3004" s="7">
        <f>MONTH(spx[[#This Row],[Date]])</f>
        <v>12</v>
      </c>
      <c r="J3004" t="b">
        <f>MOD(spx[[#This Row],[month]]-1,3)=0</f>
        <v>0</v>
      </c>
      <c r="K3004" t="b">
        <f>spx[[#This Row],[month]]&lt;&gt;I3003</f>
        <v>0</v>
      </c>
      <c r="L3004" s="8">
        <f>YEAR(spx[[#This Row],[Date]])</f>
        <v>2011</v>
      </c>
      <c r="M3004" s="8" cm="1">
        <f t="array" ref="M3004">_xlfn.IFS(spx[[#This Row],[month]]&lt;=3,1,spx[[#This Row],[month]]&lt;=6,2,spx[[#This Row],[month]]&lt;=9,3,spx[[#This Row],[month]]&lt;=12,4)</f>
        <v>4</v>
      </c>
    </row>
    <row r="3005" spans="1:13" x14ac:dyDescent="0.25">
      <c r="A3005" s="2">
        <v>40885</v>
      </c>
      <c r="B3005">
        <v>1260.869995</v>
      </c>
      <c r="C3005">
        <v>1260.869995</v>
      </c>
      <c r="D3005">
        <v>1231.469971</v>
      </c>
      <c r="E3005">
        <v>1234.349976</v>
      </c>
      <c r="F3005">
        <v>1234.349976</v>
      </c>
      <c r="G3005">
        <v>4298370000</v>
      </c>
      <c r="H3005">
        <f>DAY(spx[[#This Row],[Date]])</f>
        <v>8</v>
      </c>
      <c r="I3005" s="7">
        <f>MONTH(spx[[#This Row],[Date]])</f>
        <v>12</v>
      </c>
      <c r="J3005" t="b">
        <f>MOD(spx[[#This Row],[month]]-1,3)=0</f>
        <v>0</v>
      </c>
      <c r="K3005" t="b">
        <f>spx[[#This Row],[month]]&lt;&gt;I3004</f>
        <v>0</v>
      </c>
      <c r="L3005" s="8">
        <f>YEAR(spx[[#This Row],[Date]])</f>
        <v>2011</v>
      </c>
      <c r="M3005" s="8" cm="1">
        <f t="array" ref="M3005">_xlfn.IFS(spx[[#This Row],[month]]&lt;=3,1,spx[[#This Row],[month]]&lt;=6,2,spx[[#This Row],[month]]&lt;=9,3,spx[[#This Row],[month]]&lt;=12,4)</f>
        <v>4</v>
      </c>
    </row>
    <row r="3006" spans="1:13" x14ac:dyDescent="0.25">
      <c r="A3006" s="2">
        <v>40886</v>
      </c>
      <c r="B3006">
        <v>1234.4799800000001</v>
      </c>
      <c r="C3006">
        <v>1258.25</v>
      </c>
      <c r="D3006">
        <v>1234.4799800000001</v>
      </c>
      <c r="E3006">
        <v>1255.1899410000001</v>
      </c>
      <c r="F3006">
        <v>1255.1899410000001</v>
      </c>
      <c r="G3006">
        <v>3830610000</v>
      </c>
      <c r="H3006">
        <f>DAY(spx[[#This Row],[Date]])</f>
        <v>9</v>
      </c>
      <c r="I3006" s="7">
        <f>MONTH(spx[[#This Row],[Date]])</f>
        <v>12</v>
      </c>
      <c r="J3006" t="b">
        <f>MOD(spx[[#This Row],[month]]-1,3)=0</f>
        <v>0</v>
      </c>
      <c r="K3006" t="b">
        <f>spx[[#This Row],[month]]&lt;&gt;I3005</f>
        <v>0</v>
      </c>
      <c r="L3006" s="8">
        <f>YEAR(spx[[#This Row],[Date]])</f>
        <v>2011</v>
      </c>
      <c r="M3006" s="8" cm="1">
        <f t="array" ref="M3006">_xlfn.IFS(spx[[#This Row],[month]]&lt;=3,1,spx[[#This Row],[month]]&lt;=6,2,spx[[#This Row],[month]]&lt;=9,3,spx[[#This Row],[month]]&lt;=12,4)</f>
        <v>4</v>
      </c>
    </row>
    <row r="3007" spans="1:13" x14ac:dyDescent="0.25">
      <c r="A3007" s="2">
        <v>40889</v>
      </c>
      <c r="B3007">
        <v>1255.0500489999999</v>
      </c>
      <c r="C3007">
        <v>1255.0500489999999</v>
      </c>
      <c r="D3007">
        <v>1227.25</v>
      </c>
      <c r="E3007">
        <v>1236.469971</v>
      </c>
      <c r="F3007">
        <v>1236.469971</v>
      </c>
      <c r="G3007">
        <v>3600570000</v>
      </c>
      <c r="H3007">
        <f>DAY(spx[[#This Row],[Date]])</f>
        <v>12</v>
      </c>
      <c r="I3007" s="7">
        <f>MONTH(spx[[#This Row],[Date]])</f>
        <v>12</v>
      </c>
      <c r="J3007" t="b">
        <f>MOD(spx[[#This Row],[month]]-1,3)=0</f>
        <v>0</v>
      </c>
      <c r="K3007" t="b">
        <f>spx[[#This Row],[month]]&lt;&gt;I3006</f>
        <v>0</v>
      </c>
      <c r="L3007" s="8">
        <f>YEAR(spx[[#This Row],[Date]])</f>
        <v>2011</v>
      </c>
      <c r="M3007" s="8" cm="1">
        <f t="array" ref="M3007">_xlfn.IFS(spx[[#This Row],[month]]&lt;=3,1,spx[[#This Row],[month]]&lt;=6,2,spx[[#This Row],[month]]&lt;=9,3,spx[[#This Row],[month]]&lt;=12,4)</f>
        <v>4</v>
      </c>
    </row>
    <row r="3008" spans="1:13" x14ac:dyDescent="0.25">
      <c r="A3008" s="2">
        <v>40890</v>
      </c>
      <c r="B3008">
        <v>1236.829956</v>
      </c>
      <c r="C3008">
        <v>1249.8599850000001</v>
      </c>
      <c r="D3008">
        <v>1219.4300539999999</v>
      </c>
      <c r="E3008">
        <v>1225.7299800000001</v>
      </c>
      <c r="F3008">
        <v>1225.7299800000001</v>
      </c>
      <c r="G3008">
        <v>4121570000</v>
      </c>
      <c r="H3008">
        <f>DAY(spx[[#This Row],[Date]])</f>
        <v>13</v>
      </c>
      <c r="I3008" s="7">
        <f>MONTH(spx[[#This Row],[Date]])</f>
        <v>12</v>
      </c>
      <c r="J3008" t="b">
        <f>MOD(spx[[#This Row],[month]]-1,3)=0</f>
        <v>0</v>
      </c>
      <c r="K3008" t="b">
        <f>spx[[#This Row],[month]]&lt;&gt;I3007</f>
        <v>0</v>
      </c>
      <c r="L3008" s="8">
        <f>YEAR(spx[[#This Row],[Date]])</f>
        <v>2011</v>
      </c>
      <c r="M3008" s="8" cm="1">
        <f t="array" ref="M3008">_xlfn.IFS(spx[[#This Row],[month]]&lt;=3,1,spx[[#This Row],[month]]&lt;=6,2,spx[[#This Row],[month]]&lt;=9,3,spx[[#This Row],[month]]&lt;=12,4)</f>
        <v>4</v>
      </c>
    </row>
    <row r="3009" spans="1:13" x14ac:dyDescent="0.25">
      <c r="A3009" s="2">
        <v>40891</v>
      </c>
      <c r="B3009">
        <v>1225.7299800000001</v>
      </c>
      <c r="C3009">
        <v>1225.7299800000001</v>
      </c>
      <c r="D3009">
        <v>1209.469971</v>
      </c>
      <c r="E3009">
        <v>1211.8199460000001</v>
      </c>
      <c r="F3009">
        <v>1211.8199460000001</v>
      </c>
      <c r="G3009">
        <v>4298290000</v>
      </c>
      <c r="H3009">
        <f>DAY(spx[[#This Row],[Date]])</f>
        <v>14</v>
      </c>
      <c r="I3009" s="7">
        <f>MONTH(spx[[#This Row],[Date]])</f>
        <v>12</v>
      </c>
      <c r="J3009" t="b">
        <f>MOD(spx[[#This Row],[month]]-1,3)=0</f>
        <v>0</v>
      </c>
      <c r="K3009" t="b">
        <f>spx[[#This Row],[month]]&lt;&gt;I3008</f>
        <v>0</v>
      </c>
      <c r="L3009" s="8">
        <f>YEAR(spx[[#This Row],[Date]])</f>
        <v>2011</v>
      </c>
      <c r="M3009" s="8" cm="1">
        <f t="array" ref="M3009">_xlfn.IFS(spx[[#This Row],[month]]&lt;=3,1,spx[[#This Row],[month]]&lt;=6,2,spx[[#This Row],[month]]&lt;=9,3,spx[[#This Row],[month]]&lt;=12,4)</f>
        <v>4</v>
      </c>
    </row>
    <row r="3010" spans="1:13" x14ac:dyDescent="0.25">
      <c r="A3010" s="2">
        <v>40892</v>
      </c>
      <c r="B3010">
        <v>1212.119995</v>
      </c>
      <c r="C3010">
        <v>1225.599976</v>
      </c>
      <c r="D3010">
        <v>1212.119995</v>
      </c>
      <c r="E3010">
        <v>1215.75</v>
      </c>
      <c r="F3010">
        <v>1215.75</v>
      </c>
      <c r="G3010">
        <v>3810340000</v>
      </c>
      <c r="H3010">
        <f>DAY(spx[[#This Row],[Date]])</f>
        <v>15</v>
      </c>
      <c r="I3010" s="7">
        <f>MONTH(spx[[#This Row],[Date]])</f>
        <v>12</v>
      </c>
      <c r="J3010" t="b">
        <f>MOD(spx[[#This Row],[month]]-1,3)=0</f>
        <v>0</v>
      </c>
      <c r="K3010" t="b">
        <f>spx[[#This Row],[month]]&lt;&gt;I3009</f>
        <v>0</v>
      </c>
      <c r="L3010" s="8">
        <f>YEAR(spx[[#This Row],[Date]])</f>
        <v>2011</v>
      </c>
      <c r="M3010" s="8" cm="1">
        <f t="array" ref="M3010">_xlfn.IFS(spx[[#This Row],[month]]&lt;=3,1,spx[[#This Row],[month]]&lt;=6,2,spx[[#This Row],[month]]&lt;=9,3,spx[[#This Row],[month]]&lt;=12,4)</f>
        <v>4</v>
      </c>
    </row>
    <row r="3011" spans="1:13" x14ac:dyDescent="0.25">
      <c r="A3011" s="2">
        <v>40893</v>
      </c>
      <c r="B3011">
        <v>1216.089966</v>
      </c>
      <c r="C3011">
        <v>1231.040039</v>
      </c>
      <c r="D3011">
        <v>1215.1999510000001</v>
      </c>
      <c r="E3011">
        <v>1219.660034</v>
      </c>
      <c r="F3011">
        <v>1219.660034</v>
      </c>
      <c r="G3011">
        <v>5345800000</v>
      </c>
      <c r="H3011">
        <f>DAY(spx[[#This Row],[Date]])</f>
        <v>16</v>
      </c>
      <c r="I3011" s="7">
        <f>MONTH(spx[[#This Row],[Date]])</f>
        <v>12</v>
      </c>
      <c r="J3011" t="b">
        <f>MOD(spx[[#This Row],[month]]-1,3)=0</f>
        <v>0</v>
      </c>
      <c r="K3011" t="b">
        <f>spx[[#This Row],[month]]&lt;&gt;I3010</f>
        <v>0</v>
      </c>
      <c r="L3011" s="8">
        <f>YEAR(spx[[#This Row],[Date]])</f>
        <v>2011</v>
      </c>
      <c r="M3011" s="8" cm="1">
        <f t="array" ref="M3011">_xlfn.IFS(spx[[#This Row],[month]]&lt;=3,1,spx[[#This Row],[month]]&lt;=6,2,spx[[#This Row],[month]]&lt;=9,3,spx[[#This Row],[month]]&lt;=12,4)</f>
        <v>4</v>
      </c>
    </row>
    <row r="3012" spans="1:13" x14ac:dyDescent="0.25">
      <c r="A3012" s="2">
        <v>40896</v>
      </c>
      <c r="B3012">
        <v>1219.73999</v>
      </c>
      <c r="C3012">
        <v>1224.5699460000001</v>
      </c>
      <c r="D3012">
        <v>1202.369995</v>
      </c>
      <c r="E3012">
        <v>1205.349976</v>
      </c>
      <c r="F3012">
        <v>1205.349976</v>
      </c>
      <c r="G3012">
        <v>3659820000</v>
      </c>
      <c r="H3012">
        <f>DAY(spx[[#This Row],[Date]])</f>
        <v>19</v>
      </c>
      <c r="I3012" s="7">
        <f>MONTH(spx[[#This Row],[Date]])</f>
        <v>12</v>
      </c>
      <c r="J3012" t="b">
        <f>MOD(spx[[#This Row],[month]]-1,3)=0</f>
        <v>0</v>
      </c>
      <c r="K3012" t="b">
        <f>spx[[#This Row],[month]]&lt;&gt;I3011</f>
        <v>0</v>
      </c>
      <c r="L3012" s="8">
        <f>YEAR(spx[[#This Row],[Date]])</f>
        <v>2011</v>
      </c>
      <c r="M3012" s="8" cm="1">
        <f t="array" ref="M3012">_xlfn.IFS(spx[[#This Row],[month]]&lt;=3,1,spx[[#This Row],[month]]&lt;=6,2,spx[[#This Row],[month]]&lt;=9,3,spx[[#This Row],[month]]&lt;=12,4)</f>
        <v>4</v>
      </c>
    </row>
    <row r="3013" spans="1:13" x14ac:dyDescent="0.25">
      <c r="A3013" s="2">
        <v>40897</v>
      </c>
      <c r="B3013">
        <v>1205.719971</v>
      </c>
      <c r="C3013">
        <v>1242.8199460000001</v>
      </c>
      <c r="D3013">
        <v>1205.719971</v>
      </c>
      <c r="E3013">
        <v>1241.3000489999999</v>
      </c>
      <c r="F3013">
        <v>1241.3000489999999</v>
      </c>
      <c r="G3013">
        <v>4055590000</v>
      </c>
      <c r="H3013">
        <f>DAY(spx[[#This Row],[Date]])</f>
        <v>20</v>
      </c>
      <c r="I3013" s="7">
        <f>MONTH(spx[[#This Row],[Date]])</f>
        <v>12</v>
      </c>
      <c r="J3013" t="b">
        <f>MOD(spx[[#This Row],[month]]-1,3)=0</f>
        <v>0</v>
      </c>
      <c r="K3013" t="b">
        <f>spx[[#This Row],[month]]&lt;&gt;I3012</f>
        <v>0</v>
      </c>
      <c r="L3013" s="8">
        <f>YEAR(spx[[#This Row],[Date]])</f>
        <v>2011</v>
      </c>
      <c r="M3013" s="8" cm="1">
        <f t="array" ref="M3013">_xlfn.IFS(spx[[#This Row],[month]]&lt;=3,1,spx[[#This Row],[month]]&lt;=6,2,spx[[#This Row],[month]]&lt;=9,3,spx[[#This Row],[month]]&lt;=12,4)</f>
        <v>4</v>
      </c>
    </row>
    <row r="3014" spans="1:13" x14ac:dyDescent="0.25">
      <c r="A3014" s="2">
        <v>40898</v>
      </c>
      <c r="B3014">
        <v>1241.25</v>
      </c>
      <c r="C3014">
        <v>1245.089966</v>
      </c>
      <c r="D3014">
        <v>1229.51001</v>
      </c>
      <c r="E3014">
        <v>1243.719971</v>
      </c>
      <c r="F3014">
        <v>1243.719971</v>
      </c>
      <c r="G3014">
        <v>2959020000</v>
      </c>
      <c r="H3014">
        <f>DAY(spx[[#This Row],[Date]])</f>
        <v>21</v>
      </c>
      <c r="I3014" s="7">
        <f>MONTH(spx[[#This Row],[Date]])</f>
        <v>12</v>
      </c>
      <c r="J3014" t="b">
        <f>MOD(spx[[#This Row],[month]]-1,3)=0</f>
        <v>0</v>
      </c>
      <c r="K3014" t="b">
        <f>spx[[#This Row],[month]]&lt;&gt;I3013</f>
        <v>0</v>
      </c>
      <c r="L3014" s="8">
        <f>YEAR(spx[[#This Row],[Date]])</f>
        <v>2011</v>
      </c>
      <c r="M3014" s="8" cm="1">
        <f t="array" ref="M3014">_xlfn.IFS(spx[[#This Row],[month]]&lt;=3,1,spx[[#This Row],[month]]&lt;=6,2,spx[[#This Row],[month]]&lt;=9,3,spx[[#This Row],[month]]&lt;=12,4)</f>
        <v>4</v>
      </c>
    </row>
    <row r="3015" spans="1:13" x14ac:dyDescent="0.25">
      <c r="A3015" s="2">
        <v>40899</v>
      </c>
      <c r="B3015">
        <v>1243.719971</v>
      </c>
      <c r="C3015">
        <v>1255.219971</v>
      </c>
      <c r="D3015">
        <v>1243.719971</v>
      </c>
      <c r="E3015">
        <v>1254</v>
      </c>
      <c r="F3015">
        <v>1254</v>
      </c>
      <c r="G3015">
        <v>3492250000</v>
      </c>
      <c r="H3015">
        <f>DAY(spx[[#This Row],[Date]])</f>
        <v>22</v>
      </c>
      <c r="I3015" s="7">
        <f>MONTH(spx[[#This Row],[Date]])</f>
        <v>12</v>
      </c>
      <c r="J3015" t="b">
        <f>MOD(spx[[#This Row],[month]]-1,3)=0</f>
        <v>0</v>
      </c>
      <c r="K3015" t="b">
        <f>spx[[#This Row],[month]]&lt;&gt;I3014</f>
        <v>0</v>
      </c>
      <c r="L3015" s="8">
        <f>YEAR(spx[[#This Row],[Date]])</f>
        <v>2011</v>
      </c>
      <c r="M3015" s="8" cm="1">
        <f t="array" ref="M3015">_xlfn.IFS(spx[[#This Row],[month]]&lt;=3,1,spx[[#This Row],[month]]&lt;=6,2,spx[[#This Row],[month]]&lt;=9,3,spx[[#This Row],[month]]&lt;=12,4)</f>
        <v>4</v>
      </c>
    </row>
    <row r="3016" spans="1:13" x14ac:dyDescent="0.25">
      <c r="A3016" s="2">
        <v>40900</v>
      </c>
      <c r="B3016">
        <v>1254</v>
      </c>
      <c r="C3016">
        <v>1265.420044</v>
      </c>
      <c r="D3016">
        <v>1254</v>
      </c>
      <c r="E3016">
        <v>1265.329956</v>
      </c>
      <c r="F3016">
        <v>1265.329956</v>
      </c>
      <c r="G3016">
        <v>2233830000</v>
      </c>
      <c r="H3016">
        <f>DAY(spx[[#This Row],[Date]])</f>
        <v>23</v>
      </c>
      <c r="I3016" s="7">
        <f>MONTH(spx[[#This Row],[Date]])</f>
        <v>12</v>
      </c>
      <c r="J3016" t="b">
        <f>MOD(spx[[#This Row],[month]]-1,3)=0</f>
        <v>0</v>
      </c>
      <c r="K3016" t="b">
        <f>spx[[#This Row],[month]]&lt;&gt;I3015</f>
        <v>0</v>
      </c>
      <c r="L3016" s="8">
        <f>YEAR(spx[[#This Row],[Date]])</f>
        <v>2011</v>
      </c>
      <c r="M3016" s="8" cm="1">
        <f t="array" ref="M3016">_xlfn.IFS(spx[[#This Row],[month]]&lt;=3,1,spx[[#This Row],[month]]&lt;=6,2,spx[[#This Row],[month]]&lt;=9,3,spx[[#This Row],[month]]&lt;=12,4)</f>
        <v>4</v>
      </c>
    </row>
    <row r="3017" spans="1:13" x14ac:dyDescent="0.25">
      <c r="A3017" s="2">
        <v>40904</v>
      </c>
      <c r="B3017">
        <v>1265.0200199999999</v>
      </c>
      <c r="C3017">
        <v>1269.369995</v>
      </c>
      <c r="D3017">
        <v>1262.3000489999999</v>
      </c>
      <c r="E3017">
        <v>1265.4300539999999</v>
      </c>
      <c r="F3017">
        <v>1265.4300539999999</v>
      </c>
      <c r="G3017">
        <v>2130590000</v>
      </c>
      <c r="H3017">
        <f>DAY(spx[[#This Row],[Date]])</f>
        <v>27</v>
      </c>
      <c r="I3017" s="7">
        <f>MONTH(spx[[#This Row],[Date]])</f>
        <v>12</v>
      </c>
      <c r="J3017" t="b">
        <f>MOD(spx[[#This Row],[month]]-1,3)=0</f>
        <v>0</v>
      </c>
      <c r="K3017" t="b">
        <f>spx[[#This Row],[month]]&lt;&gt;I3016</f>
        <v>0</v>
      </c>
      <c r="L3017" s="8">
        <f>YEAR(spx[[#This Row],[Date]])</f>
        <v>2011</v>
      </c>
      <c r="M3017" s="8" cm="1">
        <f t="array" ref="M3017">_xlfn.IFS(spx[[#This Row],[month]]&lt;=3,1,spx[[#This Row],[month]]&lt;=6,2,spx[[#This Row],[month]]&lt;=9,3,spx[[#This Row],[month]]&lt;=12,4)</f>
        <v>4</v>
      </c>
    </row>
    <row r="3018" spans="1:13" x14ac:dyDescent="0.25">
      <c r="A3018" s="2">
        <v>40905</v>
      </c>
      <c r="B3018">
        <v>1265.380005</v>
      </c>
      <c r="C3018">
        <v>1265.849976</v>
      </c>
      <c r="D3018">
        <v>1248.6400149999999</v>
      </c>
      <c r="E3018">
        <v>1249.6400149999999</v>
      </c>
      <c r="F3018">
        <v>1249.6400149999999</v>
      </c>
      <c r="G3018">
        <v>2349980000</v>
      </c>
      <c r="H3018">
        <f>DAY(spx[[#This Row],[Date]])</f>
        <v>28</v>
      </c>
      <c r="I3018" s="7">
        <f>MONTH(spx[[#This Row],[Date]])</f>
        <v>12</v>
      </c>
      <c r="J3018" t="b">
        <f>MOD(spx[[#This Row],[month]]-1,3)=0</f>
        <v>0</v>
      </c>
      <c r="K3018" t="b">
        <f>spx[[#This Row],[month]]&lt;&gt;I3017</f>
        <v>0</v>
      </c>
      <c r="L3018" s="8">
        <f>YEAR(spx[[#This Row],[Date]])</f>
        <v>2011</v>
      </c>
      <c r="M3018" s="8" cm="1">
        <f t="array" ref="M3018">_xlfn.IFS(spx[[#This Row],[month]]&lt;=3,1,spx[[#This Row],[month]]&lt;=6,2,spx[[#This Row],[month]]&lt;=9,3,spx[[#This Row],[month]]&lt;=12,4)</f>
        <v>4</v>
      </c>
    </row>
    <row r="3019" spans="1:13" x14ac:dyDescent="0.25">
      <c r="A3019" s="2">
        <v>40906</v>
      </c>
      <c r="B3019">
        <v>1249.75</v>
      </c>
      <c r="C3019">
        <v>1263.540039</v>
      </c>
      <c r="D3019">
        <v>1249.75</v>
      </c>
      <c r="E3019">
        <v>1263.0200199999999</v>
      </c>
      <c r="F3019">
        <v>1263.0200199999999</v>
      </c>
      <c r="G3019">
        <v>2278130000</v>
      </c>
      <c r="H3019">
        <f>DAY(spx[[#This Row],[Date]])</f>
        <v>29</v>
      </c>
      <c r="I3019" s="7">
        <f>MONTH(spx[[#This Row],[Date]])</f>
        <v>12</v>
      </c>
      <c r="J3019" t="b">
        <f>MOD(spx[[#This Row],[month]]-1,3)=0</f>
        <v>0</v>
      </c>
      <c r="K3019" t="b">
        <f>spx[[#This Row],[month]]&lt;&gt;I3018</f>
        <v>0</v>
      </c>
      <c r="L3019" s="8">
        <f>YEAR(spx[[#This Row],[Date]])</f>
        <v>2011</v>
      </c>
      <c r="M3019" s="8" cm="1">
        <f t="array" ref="M3019">_xlfn.IFS(spx[[#This Row],[month]]&lt;=3,1,spx[[#This Row],[month]]&lt;=6,2,spx[[#This Row],[month]]&lt;=9,3,spx[[#This Row],[month]]&lt;=12,4)</f>
        <v>4</v>
      </c>
    </row>
    <row r="3020" spans="1:13" x14ac:dyDescent="0.25">
      <c r="A3020" s="2">
        <v>40907</v>
      </c>
      <c r="B3020">
        <v>1262.8199460000001</v>
      </c>
      <c r="C3020">
        <v>1264.119995</v>
      </c>
      <c r="D3020">
        <v>1257.459961</v>
      </c>
      <c r="E3020">
        <v>1257.599976</v>
      </c>
      <c r="F3020">
        <v>1257.599976</v>
      </c>
      <c r="G3020">
        <v>2271850000</v>
      </c>
      <c r="H3020">
        <f>DAY(spx[[#This Row],[Date]])</f>
        <v>30</v>
      </c>
      <c r="I3020" s="7">
        <f>MONTH(spx[[#This Row],[Date]])</f>
        <v>12</v>
      </c>
      <c r="J3020" t="b">
        <f>MOD(spx[[#This Row],[month]]-1,3)=0</f>
        <v>0</v>
      </c>
      <c r="K3020" t="b">
        <f>spx[[#This Row],[month]]&lt;&gt;I3019</f>
        <v>0</v>
      </c>
      <c r="L3020" s="8">
        <f>YEAR(spx[[#This Row],[Date]])</f>
        <v>2011</v>
      </c>
      <c r="M3020" s="8" cm="1">
        <f t="array" ref="M3020">_xlfn.IFS(spx[[#This Row],[month]]&lt;=3,1,spx[[#This Row],[month]]&lt;=6,2,spx[[#This Row],[month]]&lt;=9,3,spx[[#This Row],[month]]&lt;=12,4)</f>
        <v>4</v>
      </c>
    </row>
    <row r="3021" spans="1:13" x14ac:dyDescent="0.25">
      <c r="A3021" s="2">
        <v>40911</v>
      </c>
      <c r="B3021">
        <v>1258.8599850000001</v>
      </c>
      <c r="C3021">
        <v>1284.619995</v>
      </c>
      <c r="D3021">
        <v>1258.8599850000001</v>
      </c>
      <c r="E3021">
        <v>1277.0600589999999</v>
      </c>
      <c r="F3021">
        <v>1277.0600589999999</v>
      </c>
      <c r="G3021">
        <v>3943710000</v>
      </c>
      <c r="H3021">
        <f>DAY(spx[[#This Row],[Date]])</f>
        <v>3</v>
      </c>
      <c r="I3021" s="7">
        <f>MONTH(spx[[#This Row],[Date]])</f>
        <v>1</v>
      </c>
      <c r="J3021" t="b">
        <f>MOD(spx[[#This Row],[month]]-1,3)=0</f>
        <v>1</v>
      </c>
      <c r="K3021" t="b">
        <f>spx[[#This Row],[month]]&lt;&gt;I3020</f>
        <v>1</v>
      </c>
      <c r="L3021" s="8">
        <f>YEAR(spx[[#This Row],[Date]])</f>
        <v>2012</v>
      </c>
      <c r="M3021" s="8" cm="1">
        <f t="array" ref="M3021">_xlfn.IFS(spx[[#This Row],[month]]&lt;=3,1,spx[[#This Row],[month]]&lt;=6,2,spx[[#This Row],[month]]&lt;=9,3,spx[[#This Row],[month]]&lt;=12,4)</f>
        <v>1</v>
      </c>
    </row>
    <row r="3022" spans="1:13" x14ac:dyDescent="0.25">
      <c r="A3022" s="2">
        <v>40912</v>
      </c>
      <c r="B3022">
        <v>1277.030029</v>
      </c>
      <c r="C3022">
        <v>1278.7299800000001</v>
      </c>
      <c r="D3022">
        <v>1268.099976</v>
      </c>
      <c r="E3022">
        <v>1277.3000489999999</v>
      </c>
      <c r="F3022">
        <v>1277.3000489999999</v>
      </c>
      <c r="G3022">
        <v>3592580000</v>
      </c>
      <c r="H3022">
        <f>DAY(spx[[#This Row],[Date]])</f>
        <v>4</v>
      </c>
      <c r="I3022" s="7">
        <f>MONTH(spx[[#This Row],[Date]])</f>
        <v>1</v>
      </c>
      <c r="J3022" t="b">
        <f>MOD(spx[[#This Row],[month]]-1,3)=0</f>
        <v>1</v>
      </c>
      <c r="K3022" t="b">
        <f>spx[[#This Row],[month]]&lt;&gt;I3021</f>
        <v>0</v>
      </c>
      <c r="L3022" s="8">
        <f>YEAR(spx[[#This Row],[Date]])</f>
        <v>2012</v>
      </c>
      <c r="M3022" s="8" cm="1">
        <f t="array" ref="M3022">_xlfn.IFS(spx[[#This Row],[month]]&lt;=3,1,spx[[#This Row],[month]]&lt;=6,2,spx[[#This Row],[month]]&lt;=9,3,spx[[#This Row],[month]]&lt;=12,4)</f>
        <v>1</v>
      </c>
    </row>
    <row r="3023" spans="1:13" x14ac:dyDescent="0.25">
      <c r="A3023" s="2">
        <v>40913</v>
      </c>
      <c r="B3023">
        <v>1277.3000489999999</v>
      </c>
      <c r="C3023">
        <v>1283.0500489999999</v>
      </c>
      <c r="D3023">
        <v>1265.26001</v>
      </c>
      <c r="E3023">
        <v>1281.0600589999999</v>
      </c>
      <c r="F3023">
        <v>1281.0600589999999</v>
      </c>
      <c r="G3023">
        <v>4315950000</v>
      </c>
      <c r="H3023">
        <f>DAY(spx[[#This Row],[Date]])</f>
        <v>5</v>
      </c>
      <c r="I3023" s="7">
        <f>MONTH(spx[[#This Row],[Date]])</f>
        <v>1</v>
      </c>
      <c r="J3023" t="b">
        <f>MOD(spx[[#This Row],[month]]-1,3)=0</f>
        <v>1</v>
      </c>
      <c r="K3023" t="b">
        <f>spx[[#This Row],[month]]&lt;&gt;I3022</f>
        <v>0</v>
      </c>
      <c r="L3023" s="8">
        <f>YEAR(spx[[#This Row],[Date]])</f>
        <v>2012</v>
      </c>
      <c r="M3023" s="8" cm="1">
        <f t="array" ref="M3023">_xlfn.IFS(spx[[#This Row],[month]]&lt;=3,1,spx[[#This Row],[month]]&lt;=6,2,spx[[#This Row],[month]]&lt;=9,3,spx[[#This Row],[month]]&lt;=12,4)</f>
        <v>1</v>
      </c>
    </row>
    <row r="3024" spans="1:13" x14ac:dyDescent="0.25">
      <c r="A3024" s="2">
        <v>40914</v>
      </c>
      <c r="B3024">
        <v>1280.9300539999999</v>
      </c>
      <c r="C3024">
        <v>1281.839966</v>
      </c>
      <c r="D3024">
        <v>1273.339966</v>
      </c>
      <c r="E3024">
        <v>1277.8100589999999</v>
      </c>
      <c r="F3024">
        <v>1277.8100589999999</v>
      </c>
      <c r="G3024">
        <v>3656830000</v>
      </c>
      <c r="H3024">
        <f>DAY(spx[[#This Row],[Date]])</f>
        <v>6</v>
      </c>
      <c r="I3024" s="7">
        <f>MONTH(spx[[#This Row],[Date]])</f>
        <v>1</v>
      </c>
      <c r="J3024" t="b">
        <f>MOD(spx[[#This Row],[month]]-1,3)=0</f>
        <v>1</v>
      </c>
      <c r="K3024" t="b">
        <f>spx[[#This Row],[month]]&lt;&gt;I3023</f>
        <v>0</v>
      </c>
      <c r="L3024" s="8">
        <f>YEAR(spx[[#This Row],[Date]])</f>
        <v>2012</v>
      </c>
      <c r="M3024" s="8" cm="1">
        <f t="array" ref="M3024">_xlfn.IFS(spx[[#This Row],[month]]&lt;=3,1,spx[[#This Row],[month]]&lt;=6,2,spx[[#This Row],[month]]&lt;=9,3,spx[[#This Row],[month]]&lt;=12,4)</f>
        <v>1</v>
      </c>
    </row>
    <row r="3025" spans="1:13" x14ac:dyDescent="0.25">
      <c r="A3025" s="2">
        <v>40917</v>
      </c>
      <c r="B3025">
        <v>1277.829956</v>
      </c>
      <c r="C3025">
        <v>1281.98999</v>
      </c>
      <c r="D3025">
        <v>1274.5500489999999</v>
      </c>
      <c r="E3025">
        <v>1280.6999510000001</v>
      </c>
      <c r="F3025">
        <v>1280.6999510000001</v>
      </c>
      <c r="G3025">
        <v>3371600000</v>
      </c>
      <c r="H3025">
        <f>DAY(spx[[#This Row],[Date]])</f>
        <v>9</v>
      </c>
      <c r="I3025" s="7">
        <f>MONTH(spx[[#This Row],[Date]])</f>
        <v>1</v>
      </c>
      <c r="J3025" t="b">
        <f>MOD(spx[[#This Row],[month]]-1,3)=0</f>
        <v>1</v>
      </c>
      <c r="K3025" t="b">
        <f>spx[[#This Row],[month]]&lt;&gt;I3024</f>
        <v>0</v>
      </c>
      <c r="L3025" s="8">
        <f>YEAR(spx[[#This Row],[Date]])</f>
        <v>2012</v>
      </c>
      <c r="M3025" s="8" cm="1">
        <f t="array" ref="M3025">_xlfn.IFS(spx[[#This Row],[month]]&lt;=3,1,spx[[#This Row],[month]]&lt;=6,2,spx[[#This Row],[month]]&lt;=9,3,spx[[#This Row],[month]]&lt;=12,4)</f>
        <v>1</v>
      </c>
    </row>
    <row r="3026" spans="1:13" x14ac:dyDescent="0.25">
      <c r="A3026" s="2">
        <v>40918</v>
      </c>
      <c r="B3026">
        <v>1280.7700199999999</v>
      </c>
      <c r="C3026">
        <v>1296.459961</v>
      </c>
      <c r="D3026">
        <v>1280.7700199999999</v>
      </c>
      <c r="E3026">
        <v>1292.079956</v>
      </c>
      <c r="F3026">
        <v>1292.079956</v>
      </c>
      <c r="G3026">
        <v>4221960000</v>
      </c>
      <c r="H3026">
        <f>DAY(spx[[#This Row],[Date]])</f>
        <v>10</v>
      </c>
      <c r="I3026" s="7">
        <f>MONTH(spx[[#This Row],[Date]])</f>
        <v>1</v>
      </c>
      <c r="J3026" t="b">
        <f>MOD(spx[[#This Row],[month]]-1,3)=0</f>
        <v>1</v>
      </c>
      <c r="K3026" t="b">
        <f>spx[[#This Row],[month]]&lt;&gt;I3025</f>
        <v>0</v>
      </c>
      <c r="L3026" s="8">
        <f>YEAR(spx[[#This Row],[Date]])</f>
        <v>2012</v>
      </c>
      <c r="M3026" s="8" cm="1">
        <f t="array" ref="M3026">_xlfn.IFS(spx[[#This Row],[month]]&lt;=3,1,spx[[#This Row],[month]]&lt;=6,2,spx[[#This Row],[month]]&lt;=9,3,spx[[#This Row],[month]]&lt;=12,4)</f>
        <v>1</v>
      </c>
    </row>
    <row r="3027" spans="1:13" x14ac:dyDescent="0.25">
      <c r="A3027" s="2">
        <v>40919</v>
      </c>
      <c r="B3027">
        <v>1292.0200199999999</v>
      </c>
      <c r="C3027">
        <v>1293.8000489999999</v>
      </c>
      <c r="D3027">
        <v>1285.410034</v>
      </c>
      <c r="E3027">
        <v>1292.4799800000001</v>
      </c>
      <c r="F3027">
        <v>1292.4799800000001</v>
      </c>
      <c r="G3027">
        <v>3968120000</v>
      </c>
      <c r="H3027">
        <f>DAY(spx[[#This Row],[Date]])</f>
        <v>11</v>
      </c>
      <c r="I3027" s="7">
        <f>MONTH(spx[[#This Row],[Date]])</f>
        <v>1</v>
      </c>
      <c r="J3027" t="b">
        <f>MOD(spx[[#This Row],[month]]-1,3)=0</f>
        <v>1</v>
      </c>
      <c r="K3027" t="b">
        <f>spx[[#This Row],[month]]&lt;&gt;I3026</f>
        <v>0</v>
      </c>
      <c r="L3027" s="8">
        <f>YEAR(spx[[#This Row],[Date]])</f>
        <v>2012</v>
      </c>
      <c r="M3027" s="8" cm="1">
        <f t="array" ref="M3027">_xlfn.IFS(spx[[#This Row],[month]]&lt;=3,1,spx[[#This Row],[month]]&lt;=6,2,spx[[#This Row],[month]]&lt;=9,3,spx[[#This Row],[month]]&lt;=12,4)</f>
        <v>1</v>
      </c>
    </row>
    <row r="3028" spans="1:13" x14ac:dyDescent="0.25">
      <c r="A3028" s="2">
        <v>40920</v>
      </c>
      <c r="B3028">
        <v>1292.4799800000001</v>
      </c>
      <c r="C3028">
        <v>1296.8199460000001</v>
      </c>
      <c r="D3028">
        <v>1285.7700199999999</v>
      </c>
      <c r="E3028">
        <v>1295.5</v>
      </c>
      <c r="F3028">
        <v>1295.5</v>
      </c>
      <c r="G3028">
        <v>4019890000</v>
      </c>
      <c r="H3028">
        <f>DAY(spx[[#This Row],[Date]])</f>
        <v>12</v>
      </c>
      <c r="I3028" s="7">
        <f>MONTH(spx[[#This Row],[Date]])</f>
        <v>1</v>
      </c>
      <c r="J3028" t="b">
        <f>MOD(spx[[#This Row],[month]]-1,3)=0</f>
        <v>1</v>
      </c>
      <c r="K3028" t="b">
        <f>spx[[#This Row],[month]]&lt;&gt;I3027</f>
        <v>0</v>
      </c>
      <c r="L3028" s="8">
        <f>YEAR(spx[[#This Row],[Date]])</f>
        <v>2012</v>
      </c>
      <c r="M3028" s="8" cm="1">
        <f t="array" ref="M3028">_xlfn.IFS(spx[[#This Row],[month]]&lt;=3,1,spx[[#This Row],[month]]&lt;=6,2,spx[[#This Row],[month]]&lt;=9,3,spx[[#This Row],[month]]&lt;=12,4)</f>
        <v>1</v>
      </c>
    </row>
    <row r="3029" spans="1:13" x14ac:dyDescent="0.25">
      <c r="A3029" s="2">
        <v>40921</v>
      </c>
      <c r="B3029">
        <v>1294.8199460000001</v>
      </c>
      <c r="C3029">
        <v>1294.8199460000001</v>
      </c>
      <c r="D3029">
        <v>1277.579956</v>
      </c>
      <c r="E3029">
        <v>1289.089966</v>
      </c>
      <c r="F3029">
        <v>1289.089966</v>
      </c>
      <c r="G3029">
        <v>3692370000</v>
      </c>
      <c r="H3029">
        <f>DAY(spx[[#This Row],[Date]])</f>
        <v>13</v>
      </c>
      <c r="I3029" s="7">
        <f>MONTH(spx[[#This Row],[Date]])</f>
        <v>1</v>
      </c>
      <c r="J3029" t="b">
        <f>MOD(spx[[#This Row],[month]]-1,3)=0</f>
        <v>1</v>
      </c>
      <c r="K3029" t="b">
        <f>spx[[#This Row],[month]]&lt;&gt;I3028</f>
        <v>0</v>
      </c>
      <c r="L3029" s="8">
        <f>YEAR(spx[[#This Row],[Date]])</f>
        <v>2012</v>
      </c>
      <c r="M3029" s="8" cm="1">
        <f t="array" ref="M3029">_xlfn.IFS(spx[[#This Row],[month]]&lt;=3,1,spx[[#This Row],[month]]&lt;=6,2,spx[[#This Row],[month]]&lt;=9,3,spx[[#This Row],[month]]&lt;=12,4)</f>
        <v>1</v>
      </c>
    </row>
    <row r="3030" spans="1:13" x14ac:dyDescent="0.25">
      <c r="A3030" s="2">
        <v>40925</v>
      </c>
      <c r="B3030">
        <v>1290.219971</v>
      </c>
      <c r="C3030">
        <v>1303</v>
      </c>
      <c r="D3030">
        <v>1290.219971</v>
      </c>
      <c r="E3030">
        <v>1293.670044</v>
      </c>
      <c r="F3030">
        <v>1293.670044</v>
      </c>
      <c r="G3030">
        <v>4010490000</v>
      </c>
      <c r="H3030">
        <f>DAY(spx[[#This Row],[Date]])</f>
        <v>17</v>
      </c>
      <c r="I3030" s="7">
        <f>MONTH(spx[[#This Row],[Date]])</f>
        <v>1</v>
      </c>
      <c r="J3030" t="b">
        <f>MOD(spx[[#This Row],[month]]-1,3)=0</f>
        <v>1</v>
      </c>
      <c r="K3030" t="b">
        <f>spx[[#This Row],[month]]&lt;&gt;I3029</f>
        <v>0</v>
      </c>
      <c r="L3030" s="8">
        <f>YEAR(spx[[#This Row],[Date]])</f>
        <v>2012</v>
      </c>
      <c r="M3030" s="8" cm="1">
        <f t="array" ref="M3030">_xlfn.IFS(spx[[#This Row],[month]]&lt;=3,1,spx[[#This Row],[month]]&lt;=6,2,spx[[#This Row],[month]]&lt;=9,3,spx[[#This Row],[month]]&lt;=12,4)</f>
        <v>1</v>
      </c>
    </row>
    <row r="3031" spans="1:13" x14ac:dyDescent="0.25">
      <c r="A3031" s="2">
        <v>40926</v>
      </c>
      <c r="B3031">
        <v>1293.650024</v>
      </c>
      <c r="C3031">
        <v>1308.1099850000001</v>
      </c>
      <c r="D3031">
        <v>1290.98999</v>
      </c>
      <c r="E3031">
        <v>1308.040039</v>
      </c>
      <c r="F3031">
        <v>1308.040039</v>
      </c>
      <c r="G3031">
        <v>4096160000</v>
      </c>
      <c r="H3031">
        <f>DAY(spx[[#This Row],[Date]])</f>
        <v>18</v>
      </c>
      <c r="I3031" s="7">
        <f>MONTH(spx[[#This Row],[Date]])</f>
        <v>1</v>
      </c>
      <c r="J3031" t="b">
        <f>MOD(spx[[#This Row],[month]]-1,3)=0</f>
        <v>1</v>
      </c>
      <c r="K3031" t="b">
        <f>spx[[#This Row],[month]]&lt;&gt;I3030</f>
        <v>0</v>
      </c>
      <c r="L3031" s="8">
        <f>YEAR(spx[[#This Row],[Date]])</f>
        <v>2012</v>
      </c>
      <c r="M3031" s="8" cm="1">
        <f t="array" ref="M3031">_xlfn.IFS(spx[[#This Row],[month]]&lt;=3,1,spx[[#This Row],[month]]&lt;=6,2,spx[[#This Row],[month]]&lt;=9,3,spx[[#This Row],[month]]&lt;=12,4)</f>
        <v>1</v>
      </c>
    </row>
    <row r="3032" spans="1:13" x14ac:dyDescent="0.25">
      <c r="A3032" s="2">
        <v>40927</v>
      </c>
      <c r="B3032">
        <v>1308.0699460000001</v>
      </c>
      <c r="C3032">
        <v>1315.48999</v>
      </c>
      <c r="D3032">
        <v>1308.0699460000001</v>
      </c>
      <c r="E3032">
        <v>1314.5</v>
      </c>
      <c r="F3032">
        <v>1314.5</v>
      </c>
      <c r="G3032">
        <v>4465890000</v>
      </c>
      <c r="H3032">
        <f>DAY(spx[[#This Row],[Date]])</f>
        <v>19</v>
      </c>
      <c r="I3032" s="7">
        <f>MONTH(spx[[#This Row],[Date]])</f>
        <v>1</v>
      </c>
      <c r="J3032" t="b">
        <f>MOD(spx[[#This Row],[month]]-1,3)=0</f>
        <v>1</v>
      </c>
      <c r="K3032" t="b">
        <f>spx[[#This Row],[month]]&lt;&gt;I3031</f>
        <v>0</v>
      </c>
      <c r="L3032" s="8">
        <f>YEAR(spx[[#This Row],[Date]])</f>
        <v>2012</v>
      </c>
      <c r="M3032" s="8" cm="1">
        <f t="array" ref="M3032">_xlfn.IFS(spx[[#This Row],[month]]&lt;=3,1,spx[[#This Row],[month]]&lt;=6,2,spx[[#This Row],[month]]&lt;=9,3,spx[[#This Row],[month]]&lt;=12,4)</f>
        <v>1</v>
      </c>
    </row>
    <row r="3033" spans="1:13" x14ac:dyDescent="0.25">
      <c r="A3033" s="2">
        <v>40928</v>
      </c>
      <c r="B3033">
        <v>1314.48999</v>
      </c>
      <c r="C3033">
        <v>1315.380005</v>
      </c>
      <c r="D3033">
        <v>1309.170044</v>
      </c>
      <c r="E3033">
        <v>1315.380005</v>
      </c>
      <c r="F3033">
        <v>1315.380005</v>
      </c>
      <c r="G3033">
        <v>3912620000</v>
      </c>
      <c r="H3033">
        <f>DAY(spx[[#This Row],[Date]])</f>
        <v>20</v>
      </c>
      <c r="I3033" s="7">
        <f>MONTH(spx[[#This Row],[Date]])</f>
        <v>1</v>
      </c>
      <c r="J3033" t="b">
        <f>MOD(spx[[#This Row],[month]]-1,3)=0</f>
        <v>1</v>
      </c>
      <c r="K3033" t="b">
        <f>spx[[#This Row],[month]]&lt;&gt;I3032</f>
        <v>0</v>
      </c>
      <c r="L3033" s="8">
        <f>YEAR(spx[[#This Row],[Date]])</f>
        <v>2012</v>
      </c>
      <c r="M3033" s="8" cm="1">
        <f t="array" ref="M3033">_xlfn.IFS(spx[[#This Row],[month]]&lt;=3,1,spx[[#This Row],[month]]&lt;=6,2,spx[[#This Row],[month]]&lt;=9,3,spx[[#This Row],[month]]&lt;=12,4)</f>
        <v>1</v>
      </c>
    </row>
    <row r="3034" spans="1:13" x14ac:dyDescent="0.25">
      <c r="A3034" s="2">
        <v>40931</v>
      </c>
      <c r="B3034">
        <v>1315.290039</v>
      </c>
      <c r="C3034">
        <v>1322.280029</v>
      </c>
      <c r="D3034">
        <v>1309.8900149999999</v>
      </c>
      <c r="E3034">
        <v>1316</v>
      </c>
      <c r="F3034">
        <v>1316</v>
      </c>
      <c r="G3034">
        <v>3770910000</v>
      </c>
      <c r="H3034">
        <f>DAY(spx[[#This Row],[Date]])</f>
        <v>23</v>
      </c>
      <c r="I3034" s="7">
        <f>MONTH(spx[[#This Row],[Date]])</f>
        <v>1</v>
      </c>
      <c r="J3034" t="b">
        <f>MOD(spx[[#This Row],[month]]-1,3)=0</f>
        <v>1</v>
      </c>
      <c r="K3034" t="b">
        <f>spx[[#This Row],[month]]&lt;&gt;I3033</f>
        <v>0</v>
      </c>
      <c r="L3034" s="8">
        <f>YEAR(spx[[#This Row],[Date]])</f>
        <v>2012</v>
      </c>
      <c r="M3034" s="8" cm="1">
        <f t="array" ref="M3034">_xlfn.IFS(spx[[#This Row],[month]]&lt;=3,1,spx[[#This Row],[month]]&lt;=6,2,spx[[#This Row],[month]]&lt;=9,3,spx[[#This Row],[month]]&lt;=12,4)</f>
        <v>1</v>
      </c>
    </row>
    <row r="3035" spans="1:13" x14ac:dyDescent="0.25">
      <c r="A3035" s="2">
        <v>40932</v>
      </c>
      <c r="B3035">
        <v>1315.959961</v>
      </c>
      <c r="C3035">
        <v>1315.959961</v>
      </c>
      <c r="D3035">
        <v>1306.0600589999999</v>
      </c>
      <c r="E3035">
        <v>1314.650024</v>
      </c>
      <c r="F3035">
        <v>1314.650024</v>
      </c>
      <c r="G3035">
        <v>3693560000</v>
      </c>
      <c r="H3035">
        <f>DAY(spx[[#This Row],[Date]])</f>
        <v>24</v>
      </c>
      <c r="I3035" s="7">
        <f>MONTH(spx[[#This Row],[Date]])</f>
        <v>1</v>
      </c>
      <c r="J3035" t="b">
        <f>MOD(spx[[#This Row],[month]]-1,3)=0</f>
        <v>1</v>
      </c>
      <c r="K3035" t="b">
        <f>spx[[#This Row],[month]]&lt;&gt;I3034</f>
        <v>0</v>
      </c>
      <c r="L3035" s="8">
        <f>YEAR(spx[[#This Row],[Date]])</f>
        <v>2012</v>
      </c>
      <c r="M3035" s="8" cm="1">
        <f t="array" ref="M3035">_xlfn.IFS(spx[[#This Row],[month]]&lt;=3,1,spx[[#This Row],[month]]&lt;=6,2,spx[[#This Row],[month]]&lt;=9,3,spx[[#This Row],[month]]&lt;=12,4)</f>
        <v>1</v>
      </c>
    </row>
    <row r="3036" spans="1:13" x14ac:dyDescent="0.25">
      <c r="A3036" s="2">
        <v>40933</v>
      </c>
      <c r="B3036">
        <v>1314.400024</v>
      </c>
      <c r="C3036">
        <v>1328.3000489999999</v>
      </c>
      <c r="D3036">
        <v>1307.650024</v>
      </c>
      <c r="E3036">
        <v>1326.0600589999999</v>
      </c>
      <c r="F3036">
        <v>1326.0600589999999</v>
      </c>
      <c r="G3036">
        <v>4410910000</v>
      </c>
      <c r="H3036">
        <f>DAY(spx[[#This Row],[Date]])</f>
        <v>25</v>
      </c>
      <c r="I3036" s="7">
        <f>MONTH(spx[[#This Row],[Date]])</f>
        <v>1</v>
      </c>
      <c r="J3036" t="b">
        <f>MOD(spx[[#This Row],[month]]-1,3)=0</f>
        <v>1</v>
      </c>
      <c r="K3036" t="b">
        <f>spx[[#This Row],[month]]&lt;&gt;I3035</f>
        <v>0</v>
      </c>
      <c r="L3036" s="8">
        <f>YEAR(spx[[#This Row],[Date]])</f>
        <v>2012</v>
      </c>
      <c r="M3036" s="8" cm="1">
        <f t="array" ref="M3036">_xlfn.IFS(spx[[#This Row],[month]]&lt;=3,1,spx[[#This Row],[month]]&lt;=6,2,spx[[#This Row],[month]]&lt;=9,3,spx[[#This Row],[month]]&lt;=12,4)</f>
        <v>1</v>
      </c>
    </row>
    <row r="3037" spans="1:13" x14ac:dyDescent="0.25">
      <c r="A3037" s="2">
        <v>40934</v>
      </c>
      <c r="B3037">
        <v>1326.280029</v>
      </c>
      <c r="C3037">
        <v>1333.469971</v>
      </c>
      <c r="D3037">
        <v>1313.599976</v>
      </c>
      <c r="E3037">
        <v>1318.4300539999999</v>
      </c>
      <c r="F3037">
        <v>1318.4300539999999</v>
      </c>
      <c r="G3037">
        <v>4522070000</v>
      </c>
      <c r="H3037">
        <f>DAY(spx[[#This Row],[Date]])</f>
        <v>26</v>
      </c>
      <c r="I3037" s="7">
        <f>MONTH(spx[[#This Row],[Date]])</f>
        <v>1</v>
      </c>
      <c r="J3037" t="b">
        <f>MOD(spx[[#This Row],[month]]-1,3)=0</f>
        <v>1</v>
      </c>
      <c r="K3037" t="b">
        <f>spx[[#This Row],[month]]&lt;&gt;I3036</f>
        <v>0</v>
      </c>
      <c r="L3037" s="8">
        <f>YEAR(spx[[#This Row],[Date]])</f>
        <v>2012</v>
      </c>
      <c r="M3037" s="8" cm="1">
        <f t="array" ref="M3037">_xlfn.IFS(spx[[#This Row],[month]]&lt;=3,1,spx[[#This Row],[month]]&lt;=6,2,spx[[#This Row],[month]]&lt;=9,3,spx[[#This Row],[month]]&lt;=12,4)</f>
        <v>1</v>
      </c>
    </row>
    <row r="3038" spans="1:13" x14ac:dyDescent="0.25">
      <c r="A3038" s="2">
        <v>40935</v>
      </c>
      <c r="B3038">
        <v>1318.25</v>
      </c>
      <c r="C3038">
        <v>1320.0600589999999</v>
      </c>
      <c r="D3038">
        <v>1311.719971</v>
      </c>
      <c r="E3038">
        <v>1316.329956</v>
      </c>
      <c r="F3038">
        <v>1316.329956</v>
      </c>
      <c r="G3038">
        <v>4007380000</v>
      </c>
      <c r="H3038">
        <f>DAY(spx[[#This Row],[Date]])</f>
        <v>27</v>
      </c>
      <c r="I3038" s="7">
        <f>MONTH(spx[[#This Row],[Date]])</f>
        <v>1</v>
      </c>
      <c r="J3038" t="b">
        <f>MOD(spx[[#This Row],[month]]-1,3)=0</f>
        <v>1</v>
      </c>
      <c r="K3038" t="b">
        <f>spx[[#This Row],[month]]&lt;&gt;I3037</f>
        <v>0</v>
      </c>
      <c r="L3038" s="8">
        <f>YEAR(spx[[#This Row],[Date]])</f>
        <v>2012</v>
      </c>
      <c r="M3038" s="8" cm="1">
        <f t="array" ref="M3038">_xlfn.IFS(spx[[#This Row],[month]]&lt;=3,1,spx[[#This Row],[month]]&lt;=6,2,spx[[#This Row],[month]]&lt;=9,3,spx[[#This Row],[month]]&lt;=12,4)</f>
        <v>1</v>
      </c>
    </row>
    <row r="3039" spans="1:13" x14ac:dyDescent="0.25">
      <c r="A3039" s="2">
        <v>40938</v>
      </c>
      <c r="B3039">
        <v>1316.160034</v>
      </c>
      <c r="C3039">
        <v>1316.160034</v>
      </c>
      <c r="D3039">
        <v>1300.48999</v>
      </c>
      <c r="E3039">
        <v>1313.01001</v>
      </c>
      <c r="F3039">
        <v>1313.01001</v>
      </c>
      <c r="G3039">
        <v>3659010000</v>
      </c>
      <c r="H3039">
        <f>DAY(spx[[#This Row],[Date]])</f>
        <v>30</v>
      </c>
      <c r="I3039" s="7">
        <f>MONTH(spx[[#This Row],[Date]])</f>
        <v>1</v>
      </c>
      <c r="J3039" t="b">
        <f>MOD(spx[[#This Row],[month]]-1,3)=0</f>
        <v>1</v>
      </c>
      <c r="K3039" t="b">
        <f>spx[[#This Row],[month]]&lt;&gt;I3038</f>
        <v>0</v>
      </c>
      <c r="L3039" s="8">
        <f>YEAR(spx[[#This Row],[Date]])</f>
        <v>2012</v>
      </c>
      <c r="M3039" s="8" cm="1">
        <f t="array" ref="M3039">_xlfn.IFS(spx[[#This Row],[month]]&lt;=3,1,spx[[#This Row],[month]]&lt;=6,2,spx[[#This Row],[month]]&lt;=9,3,spx[[#This Row],[month]]&lt;=12,4)</f>
        <v>1</v>
      </c>
    </row>
    <row r="3040" spans="1:13" x14ac:dyDescent="0.25">
      <c r="A3040" s="2">
        <v>40939</v>
      </c>
      <c r="B3040">
        <v>1313.530029</v>
      </c>
      <c r="C3040">
        <v>1321.410034</v>
      </c>
      <c r="D3040">
        <v>1306.6899410000001</v>
      </c>
      <c r="E3040">
        <v>1312.410034</v>
      </c>
      <c r="F3040">
        <v>1312.410034</v>
      </c>
      <c r="G3040">
        <v>4235550000</v>
      </c>
      <c r="H3040">
        <f>DAY(spx[[#This Row],[Date]])</f>
        <v>31</v>
      </c>
      <c r="I3040" s="7">
        <f>MONTH(spx[[#This Row],[Date]])</f>
        <v>1</v>
      </c>
      <c r="J3040" t="b">
        <f>MOD(spx[[#This Row],[month]]-1,3)=0</f>
        <v>1</v>
      </c>
      <c r="K3040" t="b">
        <f>spx[[#This Row],[month]]&lt;&gt;I3039</f>
        <v>0</v>
      </c>
      <c r="L3040" s="8">
        <f>YEAR(spx[[#This Row],[Date]])</f>
        <v>2012</v>
      </c>
      <c r="M3040" s="8" cm="1">
        <f t="array" ref="M3040">_xlfn.IFS(spx[[#This Row],[month]]&lt;=3,1,spx[[#This Row],[month]]&lt;=6,2,spx[[#This Row],[month]]&lt;=9,3,spx[[#This Row],[month]]&lt;=12,4)</f>
        <v>1</v>
      </c>
    </row>
    <row r="3041" spans="1:13" x14ac:dyDescent="0.25">
      <c r="A3041" s="2">
        <v>40940</v>
      </c>
      <c r="B3041">
        <v>1312.4499510000001</v>
      </c>
      <c r="C3041">
        <v>1330.5200199999999</v>
      </c>
      <c r="D3041">
        <v>1312.4499510000001</v>
      </c>
      <c r="E3041">
        <v>1324.089966</v>
      </c>
      <c r="F3041">
        <v>1324.089966</v>
      </c>
      <c r="G3041">
        <v>4504360000</v>
      </c>
      <c r="H3041">
        <f>DAY(spx[[#This Row],[Date]])</f>
        <v>1</v>
      </c>
      <c r="I3041" s="7">
        <f>MONTH(spx[[#This Row],[Date]])</f>
        <v>2</v>
      </c>
      <c r="J3041" t="b">
        <f>MOD(spx[[#This Row],[month]]-1,3)=0</f>
        <v>0</v>
      </c>
      <c r="K3041" t="b">
        <f>spx[[#This Row],[month]]&lt;&gt;I3040</f>
        <v>1</v>
      </c>
      <c r="L3041" s="8">
        <f>YEAR(spx[[#This Row],[Date]])</f>
        <v>2012</v>
      </c>
      <c r="M3041" s="8" cm="1">
        <f t="array" ref="M3041">_xlfn.IFS(spx[[#This Row],[month]]&lt;=3,1,spx[[#This Row],[month]]&lt;=6,2,spx[[#This Row],[month]]&lt;=9,3,spx[[#This Row],[month]]&lt;=12,4)</f>
        <v>1</v>
      </c>
    </row>
    <row r="3042" spans="1:13" x14ac:dyDescent="0.25">
      <c r="A3042" s="2">
        <v>40941</v>
      </c>
      <c r="B3042">
        <v>1324.23999</v>
      </c>
      <c r="C3042">
        <v>1329.1899410000001</v>
      </c>
      <c r="D3042">
        <v>1321.5699460000001</v>
      </c>
      <c r="E3042">
        <v>1325.540039</v>
      </c>
      <c r="F3042">
        <v>1325.540039</v>
      </c>
      <c r="G3042">
        <v>4120920000</v>
      </c>
      <c r="H3042">
        <f>DAY(spx[[#This Row],[Date]])</f>
        <v>2</v>
      </c>
      <c r="I3042" s="7">
        <f>MONTH(spx[[#This Row],[Date]])</f>
        <v>2</v>
      </c>
      <c r="J3042" t="b">
        <f>MOD(spx[[#This Row],[month]]-1,3)=0</f>
        <v>0</v>
      </c>
      <c r="K3042" t="b">
        <f>spx[[#This Row],[month]]&lt;&gt;I3041</f>
        <v>0</v>
      </c>
      <c r="L3042" s="8">
        <f>YEAR(spx[[#This Row],[Date]])</f>
        <v>2012</v>
      </c>
      <c r="M3042" s="8" cm="1">
        <f t="array" ref="M3042">_xlfn.IFS(spx[[#This Row],[month]]&lt;=3,1,spx[[#This Row],[month]]&lt;=6,2,spx[[#This Row],[month]]&lt;=9,3,spx[[#This Row],[month]]&lt;=12,4)</f>
        <v>1</v>
      </c>
    </row>
    <row r="3043" spans="1:13" x14ac:dyDescent="0.25">
      <c r="A3043" s="2">
        <v>40942</v>
      </c>
      <c r="B3043">
        <v>1326.209961</v>
      </c>
      <c r="C3043">
        <v>1345.339966</v>
      </c>
      <c r="D3043">
        <v>1326.209961</v>
      </c>
      <c r="E3043">
        <v>1344.900024</v>
      </c>
      <c r="F3043">
        <v>1344.900024</v>
      </c>
      <c r="G3043">
        <v>4608550000</v>
      </c>
      <c r="H3043">
        <f>DAY(spx[[#This Row],[Date]])</f>
        <v>3</v>
      </c>
      <c r="I3043" s="7">
        <f>MONTH(spx[[#This Row],[Date]])</f>
        <v>2</v>
      </c>
      <c r="J3043" t="b">
        <f>MOD(spx[[#This Row],[month]]-1,3)=0</f>
        <v>0</v>
      </c>
      <c r="K3043" t="b">
        <f>spx[[#This Row],[month]]&lt;&gt;I3042</f>
        <v>0</v>
      </c>
      <c r="L3043" s="8">
        <f>YEAR(spx[[#This Row],[Date]])</f>
        <v>2012</v>
      </c>
      <c r="M3043" s="8" cm="1">
        <f t="array" ref="M3043">_xlfn.IFS(spx[[#This Row],[month]]&lt;=3,1,spx[[#This Row],[month]]&lt;=6,2,spx[[#This Row],[month]]&lt;=9,3,spx[[#This Row],[month]]&lt;=12,4)</f>
        <v>1</v>
      </c>
    </row>
    <row r="3044" spans="1:13" x14ac:dyDescent="0.25">
      <c r="A3044" s="2">
        <v>40945</v>
      </c>
      <c r="B3044">
        <v>1344.3199460000001</v>
      </c>
      <c r="C3044">
        <v>1344.3599850000001</v>
      </c>
      <c r="D3044">
        <v>1337.5200199999999</v>
      </c>
      <c r="E3044">
        <v>1344.329956</v>
      </c>
      <c r="F3044">
        <v>1344.329956</v>
      </c>
      <c r="G3044">
        <v>3379700000</v>
      </c>
      <c r="H3044">
        <f>DAY(spx[[#This Row],[Date]])</f>
        <v>6</v>
      </c>
      <c r="I3044" s="7">
        <f>MONTH(spx[[#This Row],[Date]])</f>
        <v>2</v>
      </c>
      <c r="J3044" t="b">
        <f>MOD(spx[[#This Row],[month]]-1,3)=0</f>
        <v>0</v>
      </c>
      <c r="K3044" t="b">
        <f>spx[[#This Row],[month]]&lt;&gt;I3043</f>
        <v>0</v>
      </c>
      <c r="L3044" s="8">
        <f>YEAR(spx[[#This Row],[Date]])</f>
        <v>2012</v>
      </c>
      <c r="M3044" s="8" cm="1">
        <f t="array" ref="M3044">_xlfn.IFS(spx[[#This Row],[month]]&lt;=3,1,spx[[#This Row],[month]]&lt;=6,2,spx[[#This Row],[month]]&lt;=9,3,spx[[#This Row],[month]]&lt;=12,4)</f>
        <v>1</v>
      </c>
    </row>
    <row r="3045" spans="1:13" x14ac:dyDescent="0.25">
      <c r="A3045" s="2">
        <v>40946</v>
      </c>
      <c r="B3045">
        <v>1344.329956</v>
      </c>
      <c r="C3045">
        <v>1349.23999</v>
      </c>
      <c r="D3045">
        <v>1335.920044</v>
      </c>
      <c r="E3045">
        <v>1347.0500489999999</v>
      </c>
      <c r="F3045">
        <v>1347.0500489999999</v>
      </c>
      <c r="G3045">
        <v>3742460000</v>
      </c>
      <c r="H3045">
        <f>DAY(spx[[#This Row],[Date]])</f>
        <v>7</v>
      </c>
      <c r="I3045" s="7">
        <f>MONTH(spx[[#This Row],[Date]])</f>
        <v>2</v>
      </c>
      <c r="J3045" t="b">
        <f>MOD(spx[[#This Row],[month]]-1,3)=0</f>
        <v>0</v>
      </c>
      <c r="K3045" t="b">
        <f>spx[[#This Row],[month]]&lt;&gt;I3044</f>
        <v>0</v>
      </c>
      <c r="L3045" s="8">
        <f>YEAR(spx[[#This Row],[Date]])</f>
        <v>2012</v>
      </c>
      <c r="M3045" s="8" cm="1">
        <f t="array" ref="M3045">_xlfn.IFS(spx[[#This Row],[month]]&lt;=3,1,spx[[#This Row],[month]]&lt;=6,2,spx[[#This Row],[month]]&lt;=9,3,spx[[#This Row],[month]]&lt;=12,4)</f>
        <v>1</v>
      </c>
    </row>
    <row r="3046" spans="1:13" x14ac:dyDescent="0.25">
      <c r="A3046" s="2">
        <v>40947</v>
      </c>
      <c r="B3046">
        <v>1347.040039</v>
      </c>
      <c r="C3046">
        <v>1351</v>
      </c>
      <c r="D3046">
        <v>1341.9499510000001</v>
      </c>
      <c r="E3046">
        <v>1349.959961</v>
      </c>
      <c r="F3046">
        <v>1349.959961</v>
      </c>
      <c r="G3046">
        <v>4096730000</v>
      </c>
      <c r="H3046">
        <f>DAY(spx[[#This Row],[Date]])</f>
        <v>8</v>
      </c>
      <c r="I3046" s="7">
        <f>MONTH(spx[[#This Row],[Date]])</f>
        <v>2</v>
      </c>
      <c r="J3046" t="b">
        <f>MOD(spx[[#This Row],[month]]-1,3)=0</f>
        <v>0</v>
      </c>
      <c r="K3046" t="b">
        <f>spx[[#This Row],[month]]&lt;&gt;I3045</f>
        <v>0</v>
      </c>
      <c r="L3046" s="8">
        <f>YEAR(spx[[#This Row],[Date]])</f>
        <v>2012</v>
      </c>
      <c r="M3046" s="8" cm="1">
        <f t="array" ref="M3046">_xlfn.IFS(spx[[#This Row],[month]]&lt;=3,1,spx[[#This Row],[month]]&lt;=6,2,spx[[#This Row],[month]]&lt;=9,3,spx[[#This Row],[month]]&lt;=12,4)</f>
        <v>1</v>
      </c>
    </row>
    <row r="3047" spans="1:13" x14ac:dyDescent="0.25">
      <c r="A3047" s="2">
        <v>40948</v>
      </c>
      <c r="B3047">
        <v>1349.969971</v>
      </c>
      <c r="C3047">
        <v>1354.3199460000001</v>
      </c>
      <c r="D3047">
        <v>1344.630005</v>
      </c>
      <c r="E3047">
        <v>1351.9499510000001</v>
      </c>
      <c r="F3047">
        <v>1351.9499510000001</v>
      </c>
      <c r="G3047">
        <v>4209890000</v>
      </c>
      <c r="H3047">
        <f>DAY(spx[[#This Row],[Date]])</f>
        <v>9</v>
      </c>
      <c r="I3047" s="7">
        <f>MONTH(spx[[#This Row],[Date]])</f>
        <v>2</v>
      </c>
      <c r="J3047" t="b">
        <f>MOD(spx[[#This Row],[month]]-1,3)=0</f>
        <v>0</v>
      </c>
      <c r="K3047" t="b">
        <f>spx[[#This Row],[month]]&lt;&gt;I3046</f>
        <v>0</v>
      </c>
      <c r="L3047" s="8">
        <f>YEAR(spx[[#This Row],[Date]])</f>
        <v>2012</v>
      </c>
      <c r="M3047" s="8" cm="1">
        <f t="array" ref="M3047">_xlfn.IFS(spx[[#This Row],[month]]&lt;=3,1,spx[[#This Row],[month]]&lt;=6,2,spx[[#This Row],[month]]&lt;=9,3,spx[[#This Row],[month]]&lt;=12,4)</f>
        <v>1</v>
      </c>
    </row>
    <row r="3048" spans="1:13" x14ac:dyDescent="0.25">
      <c r="A3048" s="2">
        <v>40949</v>
      </c>
      <c r="B3048">
        <v>1351.209961</v>
      </c>
      <c r="C3048">
        <v>1351.209961</v>
      </c>
      <c r="D3048">
        <v>1337.349976</v>
      </c>
      <c r="E3048">
        <v>1342.6400149999999</v>
      </c>
      <c r="F3048">
        <v>1342.6400149999999</v>
      </c>
      <c r="G3048">
        <v>3877580000</v>
      </c>
      <c r="H3048">
        <f>DAY(spx[[#This Row],[Date]])</f>
        <v>10</v>
      </c>
      <c r="I3048" s="7">
        <f>MONTH(spx[[#This Row],[Date]])</f>
        <v>2</v>
      </c>
      <c r="J3048" t="b">
        <f>MOD(spx[[#This Row],[month]]-1,3)=0</f>
        <v>0</v>
      </c>
      <c r="K3048" t="b">
        <f>spx[[#This Row],[month]]&lt;&gt;I3047</f>
        <v>0</v>
      </c>
      <c r="L3048" s="8">
        <f>YEAR(spx[[#This Row],[Date]])</f>
        <v>2012</v>
      </c>
      <c r="M3048" s="8" cm="1">
        <f t="array" ref="M3048">_xlfn.IFS(spx[[#This Row],[month]]&lt;=3,1,spx[[#This Row],[month]]&lt;=6,2,spx[[#This Row],[month]]&lt;=9,3,spx[[#This Row],[month]]&lt;=12,4)</f>
        <v>1</v>
      </c>
    </row>
    <row r="3049" spans="1:13" x14ac:dyDescent="0.25">
      <c r="A3049" s="2">
        <v>40952</v>
      </c>
      <c r="B3049">
        <v>1343.0600589999999</v>
      </c>
      <c r="C3049">
        <v>1353.349976</v>
      </c>
      <c r="D3049">
        <v>1343.0600589999999</v>
      </c>
      <c r="E3049">
        <v>1351.7700199999999</v>
      </c>
      <c r="F3049">
        <v>1351.7700199999999</v>
      </c>
      <c r="G3049">
        <v>3618040000</v>
      </c>
      <c r="H3049">
        <f>DAY(spx[[#This Row],[Date]])</f>
        <v>13</v>
      </c>
      <c r="I3049" s="7">
        <f>MONTH(spx[[#This Row],[Date]])</f>
        <v>2</v>
      </c>
      <c r="J3049" t="b">
        <f>MOD(spx[[#This Row],[month]]-1,3)=0</f>
        <v>0</v>
      </c>
      <c r="K3049" t="b">
        <f>spx[[#This Row],[month]]&lt;&gt;I3048</f>
        <v>0</v>
      </c>
      <c r="L3049" s="8">
        <f>YEAR(spx[[#This Row],[Date]])</f>
        <v>2012</v>
      </c>
      <c r="M3049" s="8" cm="1">
        <f t="array" ref="M3049">_xlfn.IFS(spx[[#This Row],[month]]&lt;=3,1,spx[[#This Row],[month]]&lt;=6,2,spx[[#This Row],[month]]&lt;=9,3,spx[[#This Row],[month]]&lt;=12,4)</f>
        <v>1</v>
      </c>
    </row>
    <row r="3050" spans="1:13" x14ac:dyDescent="0.25">
      <c r="A3050" s="2">
        <v>40953</v>
      </c>
      <c r="B3050">
        <v>1351.3000489999999</v>
      </c>
      <c r="C3050">
        <v>1351.3000489999999</v>
      </c>
      <c r="D3050">
        <v>1340.829956</v>
      </c>
      <c r="E3050">
        <v>1350.5</v>
      </c>
      <c r="F3050">
        <v>1350.5</v>
      </c>
      <c r="G3050">
        <v>3889520000</v>
      </c>
      <c r="H3050">
        <f>DAY(spx[[#This Row],[Date]])</f>
        <v>14</v>
      </c>
      <c r="I3050" s="7">
        <f>MONTH(spx[[#This Row],[Date]])</f>
        <v>2</v>
      </c>
      <c r="J3050" t="b">
        <f>MOD(spx[[#This Row],[month]]-1,3)=0</f>
        <v>0</v>
      </c>
      <c r="K3050" t="b">
        <f>spx[[#This Row],[month]]&lt;&gt;I3049</f>
        <v>0</v>
      </c>
      <c r="L3050" s="8">
        <f>YEAR(spx[[#This Row],[Date]])</f>
        <v>2012</v>
      </c>
      <c r="M3050" s="8" cm="1">
        <f t="array" ref="M3050">_xlfn.IFS(spx[[#This Row],[month]]&lt;=3,1,spx[[#This Row],[month]]&lt;=6,2,spx[[#This Row],[month]]&lt;=9,3,spx[[#This Row],[month]]&lt;=12,4)</f>
        <v>1</v>
      </c>
    </row>
    <row r="3051" spans="1:13" x14ac:dyDescent="0.25">
      <c r="A3051" s="2">
        <v>40954</v>
      </c>
      <c r="B3051">
        <v>1350.5200199999999</v>
      </c>
      <c r="C3051">
        <v>1355.869995</v>
      </c>
      <c r="D3051">
        <v>1340.8000489999999</v>
      </c>
      <c r="E3051">
        <v>1343.2299800000001</v>
      </c>
      <c r="F3051">
        <v>1343.2299800000001</v>
      </c>
      <c r="G3051">
        <v>4080340000</v>
      </c>
      <c r="H3051">
        <f>DAY(spx[[#This Row],[Date]])</f>
        <v>15</v>
      </c>
      <c r="I3051" s="7">
        <f>MONTH(spx[[#This Row],[Date]])</f>
        <v>2</v>
      </c>
      <c r="J3051" t="b">
        <f>MOD(spx[[#This Row],[month]]-1,3)=0</f>
        <v>0</v>
      </c>
      <c r="K3051" t="b">
        <f>spx[[#This Row],[month]]&lt;&gt;I3050</f>
        <v>0</v>
      </c>
      <c r="L3051" s="8">
        <f>YEAR(spx[[#This Row],[Date]])</f>
        <v>2012</v>
      </c>
      <c r="M3051" s="8" cm="1">
        <f t="array" ref="M3051">_xlfn.IFS(spx[[#This Row],[month]]&lt;=3,1,spx[[#This Row],[month]]&lt;=6,2,spx[[#This Row],[month]]&lt;=9,3,spx[[#This Row],[month]]&lt;=12,4)</f>
        <v>1</v>
      </c>
    </row>
    <row r="3052" spans="1:13" x14ac:dyDescent="0.25">
      <c r="A3052" s="2">
        <v>40955</v>
      </c>
      <c r="B3052">
        <v>1342.6099850000001</v>
      </c>
      <c r="C3052">
        <v>1359.0200199999999</v>
      </c>
      <c r="D3052">
        <v>1341.219971</v>
      </c>
      <c r="E3052">
        <v>1358.040039</v>
      </c>
      <c r="F3052">
        <v>1358.040039</v>
      </c>
      <c r="G3052">
        <v>4108880000</v>
      </c>
      <c r="H3052">
        <f>DAY(spx[[#This Row],[Date]])</f>
        <v>16</v>
      </c>
      <c r="I3052" s="7">
        <f>MONTH(spx[[#This Row],[Date]])</f>
        <v>2</v>
      </c>
      <c r="J3052" t="b">
        <f>MOD(spx[[#This Row],[month]]-1,3)=0</f>
        <v>0</v>
      </c>
      <c r="K3052" t="b">
        <f>spx[[#This Row],[month]]&lt;&gt;I3051</f>
        <v>0</v>
      </c>
      <c r="L3052" s="8">
        <f>YEAR(spx[[#This Row],[Date]])</f>
        <v>2012</v>
      </c>
      <c r="M3052" s="8" cm="1">
        <f t="array" ref="M3052">_xlfn.IFS(spx[[#This Row],[month]]&lt;=3,1,spx[[#This Row],[month]]&lt;=6,2,spx[[#This Row],[month]]&lt;=9,3,spx[[#This Row],[month]]&lt;=12,4)</f>
        <v>1</v>
      </c>
    </row>
    <row r="3053" spans="1:13" x14ac:dyDescent="0.25">
      <c r="A3053" s="2">
        <v>40956</v>
      </c>
      <c r="B3053">
        <v>1358.0600589999999</v>
      </c>
      <c r="C3053">
        <v>1363.400024</v>
      </c>
      <c r="D3053">
        <v>1357.23999</v>
      </c>
      <c r="E3053">
        <v>1361.2299800000001</v>
      </c>
      <c r="F3053">
        <v>1361.2299800000001</v>
      </c>
      <c r="G3053">
        <v>3717640000</v>
      </c>
      <c r="H3053">
        <f>DAY(spx[[#This Row],[Date]])</f>
        <v>17</v>
      </c>
      <c r="I3053" s="7">
        <f>MONTH(spx[[#This Row],[Date]])</f>
        <v>2</v>
      </c>
      <c r="J3053" t="b">
        <f>MOD(spx[[#This Row],[month]]-1,3)=0</f>
        <v>0</v>
      </c>
      <c r="K3053" t="b">
        <f>spx[[#This Row],[month]]&lt;&gt;I3052</f>
        <v>0</v>
      </c>
      <c r="L3053" s="8">
        <f>YEAR(spx[[#This Row],[Date]])</f>
        <v>2012</v>
      </c>
      <c r="M3053" s="8" cm="1">
        <f t="array" ref="M3053">_xlfn.IFS(spx[[#This Row],[month]]&lt;=3,1,spx[[#This Row],[month]]&lt;=6,2,spx[[#This Row],[month]]&lt;=9,3,spx[[#This Row],[month]]&lt;=12,4)</f>
        <v>1</v>
      </c>
    </row>
    <row r="3054" spans="1:13" x14ac:dyDescent="0.25">
      <c r="A3054" s="2">
        <v>40960</v>
      </c>
      <c r="B3054">
        <v>1361.219971</v>
      </c>
      <c r="C3054">
        <v>1367.76001</v>
      </c>
      <c r="D3054">
        <v>1358.1099850000001</v>
      </c>
      <c r="E3054">
        <v>1362.209961</v>
      </c>
      <c r="F3054">
        <v>1362.209961</v>
      </c>
      <c r="G3054">
        <v>3795200000</v>
      </c>
      <c r="H3054">
        <f>DAY(spx[[#This Row],[Date]])</f>
        <v>21</v>
      </c>
      <c r="I3054" s="7">
        <f>MONTH(spx[[#This Row],[Date]])</f>
        <v>2</v>
      </c>
      <c r="J3054" t="b">
        <f>MOD(spx[[#This Row],[month]]-1,3)=0</f>
        <v>0</v>
      </c>
      <c r="K3054" t="b">
        <f>spx[[#This Row],[month]]&lt;&gt;I3053</f>
        <v>0</v>
      </c>
      <c r="L3054" s="8">
        <f>YEAR(spx[[#This Row],[Date]])</f>
        <v>2012</v>
      </c>
      <c r="M3054" s="8" cm="1">
        <f t="array" ref="M3054">_xlfn.IFS(spx[[#This Row],[month]]&lt;=3,1,spx[[#This Row],[month]]&lt;=6,2,spx[[#This Row],[month]]&lt;=9,3,spx[[#This Row],[month]]&lt;=12,4)</f>
        <v>1</v>
      </c>
    </row>
    <row r="3055" spans="1:13" x14ac:dyDescent="0.25">
      <c r="A3055" s="2">
        <v>40961</v>
      </c>
      <c r="B3055">
        <v>1362.1099850000001</v>
      </c>
      <c r="C3055">
        <v>1362.6999510000001</v>
      </c>
      <c r="D3055">
        <v>1355.530029</v>
      </c>
      <c r="E3055">
        <v>1357.660034</v>
      </c>
      <c r="F3055">
        <v>1357.660034</v>
      </c>
      <c r="G3055">
        <v>3633710000</v>
      </c>
      <c r="H3055">
        <f>DAY(spx[[#This Row],[Date]])</f>
        <v>22</v>
      </c>
      <c r="I3055" s="7">
        <f>MONTH(spx[[#This Row],[Date]])</f>
        <v>2</v>
      </c>
      <c r="J3055" t="b">
        <f>MOD(spx[[#This Row],[month]]-1,3)=0</f>
        <v>0</v>
      </c>
      <c r="K3055" t="b">
        <f>spx[[#This Row],[month]]&lt;&gt;I3054</f>
        <v>0</v>
      </c>
      <c r="L3055" s="8">
        <f>YEAR(spx[[#This Row],[Date]])</f>
        <v>2012</v>
      </c>
      <c r="M3055" s="8" cm="1">
        <f t="array" ref="M3055">_xlfn.IFS(spx[[#This Row],[month]]&lt;=3,1,spx[[#This Row],[month]]&lt;=6,2,spx[[#This Row],[month]]&lt;=9,3,spx[[#This Row],[month]]&lt;=12,4)</f>
        <v>1</v>
      </c>
    </row>
    <row r="3056" spans="1:13" x14ac:dyDescent="0.25">
      <c r="A3056" s="2">
        <v>40962</v>
      </c>
      <c r="B3056">
        <v>1357.530029</v>
      </c>
      <c r="C3056">
        <v>1364.23999</v>
      </c>
      <c r="D3056">
        <v>1352.280029</v>
      </c>
      <c r="E3056">
        <v>1363.459961</v>
      </c>
      <c r="F3056">
        <v>1363.459961</v>
      </c>
      <c r="G3056">
        <v>3786450000</v>
      </c>
      <c r="H3056">
        <f>DAY(spx[[#This Row],[Date]])</f>
        <v>23</v>
      </c>
      <c r="I3056" s="7">
        <f>MONTH(spx[[#This Row],[Date]])</f>
        <v>2</v>
      </c>
      <c r="J3056" t="b">
        <f>MOD(spx[[#This Row],[month]]-1,3)=0</f>
        <v>0</v>
      </c>
      <c r="K3056" t="b">
        <f>spx[[#This Row],[month]]&lt;&gt;I3055</f>
        <v>0</v>
      </c>
      <c r="L3056" s="8">
        <f>YEAR(spx[[#This Row],[Date]])</f>
        <v>2012</v>
      </c>
      <c r="M3056" s="8" cm="1">
        <f t="array" ref="M3056">_xlfn.IFS(spx[[#This Row],[month]]&lt;=3,1,spx[[#This Row],[month]]&lt;=6,2,spx[[#This Row],[month]]&lt;=9,3,spx[[#This Row],[month]]&lt;=12,4)</f>
        <v>1</v>
      </c>
    </row>
    <row r="3057" spans="1:13" x14ac:dyDescent="0.25">
      <c r="A3057" s="2">
        <v>40963</v>
      </c>
      <c r="B3057">
        <v>1363.459961</v>
      </c>
      <c r="C3057">
        <v>1368.920044</v>
      </c>
      <c r="D3057">
        <v>1363.459961</v>
      </c>
      <c r="E3057">
        <v>1365.73999</v>
      </c>
      <c r="F3057">
        <v>1365.73999</v>
      </c>
      <c r="G3057">
        <v>3505360000</v>
      </c>
      <c r="H3057">
        <f>DAY(spx[[#This Row],[Date]])</f>
        <v>24</v>
      </c>
      <c r="I3057" s="7">
        <f>MONTH(spx[[#This Row],[Date]])</f>
        <v>2</v>
      </c>
      <c r="J3057" t="b">
        <f>MOD(spx[[#This Row],[month]]-1,3)=0</f>
        <v>0</v>
      </c>
      <c r="K3057" t="b">
        <f>spx[[#This Row],[month]]&lt;&gt;I3056</f>
        <v>0</v>
      </c>
      <c r="L3057" s="8">
        <f>YEAR(spx[[#This Row],[Date]])</f>
        <v>2012</v>
      </c>
      <c r="M3057" s="8" cm="1">
        <f t="array" ref="M3057">_xlfn.IFS(spx[[#This Row],[month]]&lt;=3,1,spx[[#This Row],[month]]&lt;=6,2,spx[[#This Row],[month]]&lt;=9,3,spx[[#This Row],[month]]&lt;=12,4)</f>
        <v>1</v>
      </c>
    </row>
    <row r="3058" spans="1:13" x14ac:dyDescent="0.25">
      <c r="A3058" s="2">
        <v>40966</v>
      </c>
      <c r="B3058">
        <v>1365.1999510000001</v>
      </c>
      <c r="C3058">
        <v>1371.9399410000001</v>
      </c>
      <c r="D3058">
        <v>1354.920044</v>
      </c>
      <c r="E3058">
        <v>1367.589966</v>
      </c>
      <c r="F3058">
        <v>1367.589966</v>
      </c>
      <c r="G3058">
        <v>3648890000</v>
      </c>
      <c r="H3058">
        <f>DAY(spx[[#This Row],[Date]])</f>
        <v>27</v>
      </c>
      <c r="I3058" s="7">
        <f>MONTH(spx[[#This Row],[Date]])</f>
        <v>2</v>
      </c>
      <c r="J3058" t="b">
        <f>MOD(spx[[#This Row],[month]]-1,3)=0</f>
        <v>0</v>
      </c>
      <c r="K3058" t="b">
        <f>spx[[#This Row],[month]]&lt;&gt;I3057</f>
        <v>0</v>
      </c>
      <c r="L3058" s="8">
        <f>YEAR(spx[[#This Row],[Date]])</f>
        <v>2012</v>
      </c>
      <c r="M3058" s="8" cm="1">
        <f t="array" ref="M3058">_xlfn.IFS(spx[[#This Row],[month]]&lt;=3,1,spx[[#This Row],[month]]&lt;=6,2,spx[[#This Row],[month]]&lt;=9,3,spx[[#This Row],[month]]&lt;=12,4)</f>
        <v>1</v>
      </c>
    </row>
    <row r="3059" spans="1:13" x14ac:dyDescent="0.25">
      <c r="A3059" s="2">
        <v>40967</v>
      </c>
      <c r="B3059">
        <v>1367.5600589999999</v>
      </c>
      <c r="C3059">
        <v>1373.089966</v>
      </c>
      <c r="D3059">
        <v>1365.969971</v>
      </c>
      <c r="E3059">
        <v>1372.1800539999999</v>
      </c>
      <c r="F3059">
        <v>1372.1800539999999</v>
      </c>
      <c r="G3059">
        <v>3579120000</v>
      </c>
      <c r="H3059">
        <f>DAY(spx[[#This Row],[Date]])</f>
        <v>28</v>
      </c>
      <c r="I3059" s="7">
        <f>MONTH(spx[[#This Row],[Date]])</f>
        <v>2</v>
      </c>
      <c r="J3059" t="b">
        <f>MOD(spx[[#This Row],[month]]-1,3)=0</f>
        <v>0</v>
      </c>
      <c r="K3059" t="b">
        <f>spx[[#This Row],[month]]&lt;&gt;I3058</f>
        <v>0</v>
      </c>
      <c r="L3059" s="8">
        <f>YEAR(spx[[#This Row],[Date]])</f>
        <v>2012</v>
      </c>
      <c r="M3059" s="8" cm="1">
        <f t="array" ref="M3059">_xlfn.IFS(spx[[#This Row],[month]]&lt;=3,1,spx[[#This Row],[month]]&lt;=6,2,spx[[#This Row],[month]]&lt;=9,3,spx[[#This Row],[month]]&lt;=12,4)</f>
        <v>1</v>
      </c>
    </row>
    <row r="3060" spans="1:13" x14ac:dyDescent="0.25">
      <c r="A3060" s="2">
        <v>40968</v>
      </c>
      <c r="B3060">
        <v>1372.1999510000001</v>
      </c>
      <c r="C3060">
        <v>1378.040039</v>
      </c>
      <c r="D3060">
        <v>1363.8100589999999</v>
      </c>
      <c r="E3060">
        <v>1365.6800539999999</v>
      </c>
      <c r="F3060">
        <v>1365.6800539999999</v>
      </c>
      <c r="G3060">
        <v>4482370000</v>
      </c>
      <c r="H3060">
        <f>DAY(spx[[#This Row],[Date]])</f>
        <v>29</v>
      </c>
      <c r="I3060" s="7">
        <f>MONTH(spx[[#This Row],[Date]])</f>
        <v>2</v>
      </c>
      <c r="J3060" t="b">
        <f>MOD(spx[[#This Row],[month]]-1,3)=0</f>
        <v>0</v>
      </c>
      <c r="K3060" t="b">
        <f>spx[[#This Row],[month]]&lt;&gt;I3059</f>
        <v>0</v>
      </c>
      <c r="L3060" s="8">
        <f>YEAR(spx[[#This Row],[Date]])</f>
        <v>2012</v>
      </c>
      <c r="M3060" s="8" cm="1">
        <f t="array" ref="M3060">_xlfn.IFS(spx[[#This Row],[month]]&lt;=3,1,spx[[#This Row],[month]]&lt;=6,2,spx[[#This Row],[month]]&lt;=9,3,spx[[#This Row],[month]]&lt;=12,4)</f>
        <v>1</v>
      </c>
    </row>
    <row r="3061" spans="1:13" x14ac:dyDescent="0.25">
      <c r="A3061" s="2">
        <v>40969</v>
      </c>
      <c r="B3061">
        <v>1365.900024</v>
      </c>
      <c r="C3061">
        <v>1376.170044</v>
      </c>
      <c r="D3061">
        <v>1365.900024</v>
      </c>
      <c r="E3061">
        <v>1374.089966</v>
      </c>
      <c r="F3061">
        <v>1374.089966</v>
      </c>
      <c r="G3061">
        <v>3919240000</v>
      </c>
      <c r="H3061">
        <f>DAY(spx[[#This Row],[Date]])</f>
        <v>1</v>
      </c>
      <c r="I3061" s="7">
        <f>MONTH(spx[[#This Row],[Date]])</f>
        <v>3</v>
      </c>
      <c r="J3061" t="b">
        <f>MOD(spx[[#This Row],[month]]-1,3)=0</f>
        <v>0</v>
      </c>
      <c r="K3061" t="b">
        <f>spx[[#This Row],[month]]&lt;&gt;I3060</f>
        <v>1</v>
      </c>
      <c r="L3061" s="8">
        <f>YEAR(spx[[#This Row],[Date]])</f>
        <v>2012</v>
      </c>
      <c r="M3061" s="8" cm="1">
        <f t="array" ref="M3061">_xlfn.IFS(spx[[#This Row],[month]]&lt;=3,1,spx[[#This Row],[month]]&lt;=6,2,spx[[#This Row],[month]]&lt;=9,3,spx[[#This Row],[month]]&lt;=12,4)</f>
        <v>1</v>
      </c>
    </row>
    <row r="3062" spans="1:13" x14ac:dyDescent="0.25">
      <c r="A3062" s="2">
        <v>40970</v>
      </c>
      <c r="B3062">
        <v>1374.089966</v>
      </c>
      <c r="C3062">
        <v>1374.530029</v>
      </c>
      <c r="D3062">
        <v>1366.420044</v>
      </c>
      <c r="E3062">
        <v>1369.630005</v>
      </c>
      <c r="F3062">
        <v>1369.630005</v>
      </c>
      <c r="G3062">
        <v>3283490000</v>
      </c>
      <c r="H3062">
        <f>DAY(spx[[#This Row],[Date]])</f>
        <v>2</v>
      </c>
      <c r="I3062" s="7">
        <f>MONTH(spx[[#This Row],[Date]])</f>
        <v>3</v>
      </c>
      <c r="J3062" t="b">
        <f>MOD(spx[[#This Row],[month]]-1,3)=0</f>
        <v>0</v>
      </c>
      <c r="K3062" t="b">
        <f>spx[[#This Row],[month]]&lt;&gt;I3061</f>
        <v>0</v>
      </c>
      <c r="L3062" s="8">
        <f>YEAR(spx[[#This Row],[Date]])</f>
        <v>2012</v>
      </c>
      <c r="M3062" s="8" cm="1">
        <f t="array" ref="M3062">_xlfn.IFS(spx[[#This Row],[month]]&lt;=3,1,spx[[#This Row],[month]]&lt;=6,2,spx[[#This Row],[month]]&lt;=9,3,spx[[#This Row],[month]]&lt;=12,4)</f>
        <v>1</v>
      </c>
    </row>
    <row r="3063" spans="1:13" x14ac:dyDescent="0.25">
      <c r="A3063" s="2">
        <v>40973</v>
      </c>
      <c r="B3063">
        <v>1369.589966</v>
      </c>
      <c r="C3063">
        <v>1369.589966</v>
      </c>
      <c r="D3063">
        <v>1359.130005</v>
      </c>
      <c r="E3063">
        <v>1364.329956</v>
      </c>
      <c r="F3063">
        <v>1364.329956</v>
      </c>
      <c r="G3063">
        <v>3429480000</v>
      </c>
      <c r="H3063">
        <f>DAY(spx[[#This Row],[Date]])</f>
        <v>5</v>
      </c>
      <c r="I3063" s="7">
        <f>MONTH(spx[[#This Row],[Date]])</f>
        <v>3</v>
      </c>
      <c r="J3063" t="b">
        <f>MOD(spx[[#This Row],[month]]-1,3)=0</f>
        <v>0</v>
      </c>
      <c r="K3063" t="b">
        <f>spx[[#This Row],[month]]&lt;&gt;I3062</f>
        <v>0</v>
      </c>
      <c r="L3063" s="8">
        <f>YEAR(spx[[#This Row],[Date]])</f>
        <v>2012</v>
      </c>
      <c r="M3063" s="8" cm="1">
        <f t="array" ref="M3063">_xlfn.IFS(spx[[#This Row],[month]]&lt;=3,1,spx[[#This Row],[month]]&lt;=6,2,spx[[#This Row],[month]]&lt;=9,3,spx[[#This Row],[month]]&lt;=12,4)</f>
        <v>1</v>
      </c>
    </row>
    <row r="3064" spans="1:13" x14ac:dyDescent="0.25">
      <c r="A3064" s="2">
        <v>40974</v>
      </c>
      <c r="B3064">
        <v>1363.630005</v>
      </c>
      <c r="C3064">
        <v>1363.630005</v>
      </c>
      <c r="D3064">
        <v>1340.030029</v>
      </c>
      <c r="E3064">
        <v>1343.3599850000001</v>
      </c>
      <c r="F3064">
        <v>1343.3599850000001</v>
      </c>
      <c r="G3064">
        <v>4191060000</v>
      </c>
      <c r="H3064">
        <f>DAY(spx[[#This Row],[Date]])</f>
        <v>6</v>
      </c>
      <c r="I3064" s="7">
        <f>MONTH(spx[[#This Row],[Date]])</f>
        <v>3</v>
      </c>
      <c r="J3064" t="b">
        <f>MOD(spx[[#This Row],[month]]-1,3)=0</f>
        <v>0</v>
      </c>
      <c r="K3064" t="b">
        <f>spx[[#This Row],[month]]&lt;&gt;I3063</f>
        <v>0</v>
      </c>
      <c r="L3064" s="8">
        <f>YEAR(spx[[#This Row],[Date]])</f>
        <v>2012</v>
      </c>
      <c r="M3064" s="8" cm="1">
        <f t="array" ref="M3064">_xlfn.IFS(spx[[#This Row],[month]]&lt;=3,1,spx[[#This Row],[month]]&lt;=6,2,spx[[#This Row],[month]]&lt;=9,3,spx[[#This Row],[month]]&lt;=12,4)</f>
        <v>1</v>
      </c>
    </row>
    <row r="3065" spans="1:13" x14ac:dyDescent="0.25">
      <c r="A3065" s="2">
        <v>40975</v>
      </c>
      <c r="B3065">
        <v>1343.3900149999999</v>
      </c>
      <c r="C3065">
        <v>1354.849976</v>
      </c>
      <c r="D3065">
        <v>1343.3900149999999</v>
      </c>
      <c r="E3065">
        <v>1352.630005</v>
      </c>
      <c r="F3065">
        <v>1352.630005</v>
      </c>
      <c r="G3065">
        <v>3580380000</v>
      </c>
      <c r="H3065">
        <f>DAY(spx[[#This Row],[Date]])</f>
        <v>7</v>
      </c>
      <c r="I3065" s="7">
        <f>MONTH(spx[[#This Row],[Date]])</f>
        <v>3</v>
      </c>
      <c r="J3065" t="b">
        <f>MOD(spx[[#This Row],[month]]-1,3)=0</f>
        <v>0</v>
      </c>
      <c r="K3065" t="b">
        <f>spx[[#This Row],[month]]&lt;&gt;I3064</f>
        <v>0</v>
      </c>
      <c r="L3065" s="8">
        <f>YEAR(spx[[#This Row],[Date]])</f>
        <v>2012</v>
      </c>
      <c r="M3065" s="8" cm="1">
        <f t="array" ref="M3065">_xlfn.IFS(spx[[#This Row],[month]]&lt;=3,1,spx[[#This Row],[month]]&lt;=6,2,spx[[#This Row],[month]]&lt;=9,3,spx[[#This Row],[month]]&lt;=12,4)</f>
        <v>1</v>
      </c>
    </row>
    <row r="3066" spans="1:13" x14ac:dyDescent="0.25">
      <c r="A3066" s="2">
        <v>40976</v>
      </c>
      <c r="B3066">
        <v>1352.650024</v>
      </c>
      <c r="C3066">
        <v>1368.719971</v>
      </c>
      <c r="D3066">
        <v>1352.650024</v>
      </c>
      <c r="E3066">
        <v>1365.910034</v>
      </c>
      <c r="F3066">
        <v>1365.910034</v>
      </c>
      <c r="G3066">
        <v>3543060000</v>
      </c>
      <c r="H3066">
        <f>DAY(spx[[#This Row],[Date]])</f>
        <v>8</v>
      </c>
      <c r="I3066" s="7">
        <f>MONTH(spx[[#This Row],[Date]])</f>
        <v>3</v>
      </c>
      <c r="J3066" t="b">
        <f>MOD(spx[[#This Row],[month]]-1,3)=0</f>
        <v>0</v>
      </c>
      <c r="K3066" t="b">
        <f>spx[[#This Row],[month]]&lt;&gt;I3065</f>
        <v>0</v>
      </c>
      <c r="L3066" s="8">
        <f>YEAR(spx[[#This Row],[Date]])</f>
        <v>2012</v>
      </c>
      <c r="M3066" s="8" cm="1">
        <f t="array" ref="M3066">_xlfn.IFS(spx[[#This Row],[month]]&lt;=3,1,spx[[#This Row],[month]]&lt;=6,2,spx[[#This Row],[month]]&lt;=9,3,spx[[#This Row],[month]]&lt;=12,4)</f>
        <v>1</v>
      </c>
    </row>
    <row r="3067" spans="1:13" x14ac:dyDescent="0.25">
      <c r="A3067" s="2">
        <v>40977</v>
      </c>
      <c r="B3067">
        <v>1365.969971</v>
      </c>
      <c r="C3067">
        <v>1374.76001</v>
      </c>
      <c r="D3067">
        <v>1365.969971</v>
      </c>
      <c r="E3067">
        <v>1370.869995</v>
      </c>
      <c r="F3067">
        <v>1370.869995</v>
      </c>
      <c r="G3067">
        <v>3639470000</v>
      </c>
      <c r="H3067">
        <f>DAY(spx[[#This Row],[Date]])</f>
        <v>9</v>
      </c>
      <c r="I3067" s="7">
        <f>MONTH(spx[[#This Row],[Date]])</f>
        <v>3</v>
      </c>
      <c r="J3067" t="b">
        <f>MOD(spx[[#This Row],[month]]-1,3)=0</f>
        <v>0</v>
      </c>
      <c r="K3067" t="b">
        <f>spx[[#This Row],[month]]&lt;&gt;I3066</f>
        <v>0</v>
      </c>
      <c r="L3067" s="8">
        <f>YEAR(spx[[#This Row],[Date]])</f>
        <v>2012</v>
      </c>
      <c r="M3067" s="8" cm="1">
        <f t="array" ref="M3067">_xlfn.IFS(spx[[#This Row],[month]]&lt;=3,1,spx[[#This Row],[month]]&lt;=6,2,spx[[#This Row],[month]]&lt;=9,3,spx[[#This Row],[month]]&lt;=12,4)</f>
        <v>1</v>
      </c>
    </row>
    <row r="3068" spans="1:13" x14ac:dyDescent="0.25">
      <c r="A3068" s="2">
        <v>40980</v>
      </c>
      <c r="B3068">
        <v>1370.780029</v>
      </c>
      <c r="C3068">
        <v>1373.040039</v>
      </c>
      <c r="D3068">
        <v>1366.6899410000001</v>
      </c>
      <c r="E3068">
        <v>1371.089966</v>
      </c>
      <c r="F3068">
        <v>1371.089966</v>
      </c>
      <c r="G3068">
        <v>3081870000</v>
      </c>
      <c r="H3068">
        <f>DAY(spx[[#This Row],[Date]])</f>
        <v>12</v>
      </c>
      <c r="I3068" s="7">
        <f>MONTH(spx[[#This Row],[Date]])</f>
        <v>3</v>
      </c>
      <c r="J3068" t="b">
        <f>MOD(spx[[#This Row],[month]]-1,3)=0</f>
        <v>0</v>
      </c>
      <c r="K3068" t="b">
        <f>spx[[#This Row],[month]]&lt;&gt;I3067</f>
        <v>0</v>
      </c>
      <c r="L3068" s="8">
        <f>YEAR(spx[[#This Row],[Date]])</f>
        <v>2012</v>
      </c>
      <c r="M3068" s="8" cm="1">
        <f t="array" ref="M3068">_xlfn.IFS(spx[[#This Row],[month]]&lt;=3,1,spx[[#This Row],[month]]&lt;=6,2,spx[[#This Row],[month]]&lt;=9,3,spx[[#This Row],[month]]&lt;=12,4)</f>
        <v>1</v>
      </c>
    </row>
    <row r="3069" spans="1:13" x14ac:dyDescent="0.25">
      <c r="A3069" s="2">
        <v>40981</v>
      </c>
      <c r="B3069">
        <v>1371.920044</v>
      </c>
      <c r="C3069">
        <v>1396.130005</v>
      </c>
      <c r="D3069">
        <v>1371.920044</v>
      </c>
      <c r="E3069">
        <v>1395.9499510000001</v>
      </c>
      <c r="F3069">
        <v>1395.9499510000001</v>
      </c>
      <c r="G3069">
        <v>4386470000</v>
      </c>
      <c r="H3069">
        <f>DAY(spx[[#This Row],[Date]])</f>
        <v>13</v>
      </c>
      <c r="I3069" s="7">
        <f>MONTH(spx[[#This Row],[Date]])</f>
        <v>3</v>
      </c>
      <c r="J3069" t="b">
        <f>MOD(spx[[#This Row],[month]]-1,3)=0</f>
        <v>0</v>
      </c>
      <c r="K3069" t="b">
        <f>spx[[#This Row],[month]]&lt;&gt;I3068</f>
        <v>0</v>
      </c>
      <c r="L3069" s="8">
        <f>YEAR(spx[[#This Row],[Date]])</f>
        <v>2012</v>
      </c>
      <c r="M3069" s="8" cm="1">
        <f t="array" ref="M3069">_xlfn.IFS(spx[[#This Row],[month]]&lt;=3,1,spx[[#This Row],[month]]&lt;=6,2,spx[[#This Row],[month]]&lt;=9,3,spx[[#This Row],[month]]&lt;=12,4)</f>
        <v>1</v>
      </c>
    </row>
    <row r="3070" spans="1:13" x14ac:dyDescent="0.25">
      <c r="A3070" s="2">
        <v>40982</v>
      </c>
      <c r="B3070">
        <v>1395.9499510000001</v>
      </c>
      <c r="C3070">
        <v>1399.420044</v>
      </c>
      <c r="D3070">
        <v>1389.969971</v>
      </c>
      <c r="E3070">
        <v>1394.280029</v>
      </c>
      <c r="F3070">
        <v>1394.280029</v>
      </c>
      <c r="G3070">
        <v>4502280000</v>
      </c>
      <c r="H3070">
        <f>DAY(spx[[#This Row],[Date]])</f>
        <v>14</v>
      </c>
      <c r="I3070" s="7">
        <f>MONTH(spx[[#This Row],[Date]])</f>
        <v>3</v>
      </c>
      <c r="J3070" t="b">
        <f>MOD(spx[[#This Row],[month]]-1,3)=0</f>
        <v>0</v>
      </c>
      <c r="K3070" t="b">
        <f>spx[[#This Row],[month]]&lt;&gt;I3069</f>
        <v>0</v>
      </c>
      <c r="L3070" s="8">
        <f>YEAR(spx[[#This Row],[Date]])</f>
        <v>2012</v>
      </c>
      <c r="M3070" s="8" cm="1">
        <f t="array" ref="M3070">_xlfn.IFS(spx[[#This Row],[month]]&lt;=3,1,spx[[#This Row],[month]]&lt;=6,2,spx[[#This Row],[month]]&lt;=9,3,spx[[#This Row],[month]]&lt;=12,4)</f>
        <v>1</v>
      </c>
    </row>
    <row r="3071" spans="1:13" x14ac:dyDescent="0.25">
      <c r="A3071" s="2">
        <v>40983</v>
      </c>
      <c r="B3071">
        <v>1394.170044</v>
      </c>
      <c r="C3071">
        <v>1402.630005</v>
      </c>
      <c r="D3071">
        <v>1392.780029</v>
      </c>
      <c r="E3071">
        <v>1402.599976</v>
      </c>
      <c r="F3071">
        <v>1402.599976</v>
      </c>
      <c r="G3071">
        <v>4271650000</v>
      </c>
      <c r="H3071">
        <f>DAY(spx[[#This Row],[Date]])</f>
        <v>15</v>
      </c>
      <c r="I3071" s="7">
        <f>MONTH(spx[[#This Row],[Date]])</f>
        <v>3</v>
      </c>
      <c r="J3071" t="b">
        <f>MOD(spx[[#This Row],[month]]-1,3)=0</f>
        <v>0</v>
      </c>
      <c r="K3071" t="b">
        <f>spx[[#This Row],[month]]&lt;&gt;I3070</f>
        <v>0</v>
      </c>
      <c r="L3071" s="8">
        <f>YEAR(spx[[#This Row],[Date]])</f>
        <v>2012</v>
      </c>
      <c r="M3071" s="8" cm="1">
        <f t="array" ref="M3071">_xlfn.IFS(spx[[#This Row],[month]]&lt;=3,1,spx[[#This Row],[month]]&lt;=6,2,spx[[#This Row],[month]]&lt;=9,3,spx[[#This Row],[month]]&lt;=12,4)</f>
        <v>1</v>
      </c>
    </row>
    <row r="3072" spans="1:13" x14ac:dyDescent="0.25">
      <c r="A3072" s="2">
        <v>40984</v>
      </c>
      <c r="B3072">
        <v>1402.5500489999999</v>
      </c>
      <c r="C3072">
        <v>1405.880005</v>
      </c>
      <c r="D3072">
        <v>1401.469971</v>
      </c>
      <c r="E3072">
        <v>1404.170044</v>
      </c>
      <c r="F3072">
        <v>1404.170044</v>
      </c>
      <c r="G3072">
        <v>5163950000</v>
      </c>
      <c r="H3072">
        <f>DAY(spx[[#This Row],[Date]])</f>
        <v>16</v>
      </c>
      <c r="I3072" s="7">
        <f>MONTH(spx[[#This Row],[Date]])</f>
        <v>3</v>
      </c>
      <c r="J3072" t="b">
        <f>MOD(spx[[#This Row],[month]]-1,3)=0</f>
        <v>0</v>
      </c>
      <c r="K3072" t="b">
        <f>spx[[#This Row],[month]]&lt;&gt;I3071</f>
        <v>0</v>
      </c>
      <c r="L3072" s="8">
        <f>YEAR(spx[[#This Row],[Date]])</f>
        <v>2012</v>
      </c>
      <c r="M3072" s="8" cm="1">
        <f t="array" ref="M3072">_xlfn.IFS(spx[[#This Row],[month]]&lt;=3,1,spx[[#This Row],[month]]&lt;=6,2,spx[[#This Row],[month]]&lt;=9,3,spx[[#This Row],[month]]&lt;=12,4)</f>
        <v>1</v>
      </c>
    </row>
    <row r="3073" spans="1:13" x14ac:dyDescent="0.25">
      <c r="A3073" s="2">
        <v>40987</v>
      </c>
      <c r="B3073">
        <v>1404.170044</v>
      </c>
      <c r="C3073">
        <v>1414</v>
      </c>
      <c r="D3073">
        <v>1402.4300539999999</v>
      </c>
      <c r="E3073">
        <v>1409.75</v>
      </c>
      <c r="F3073">
        <v>1409.75</v>
      </c>
      <c r="G3073">
        <v>3932570000</v>
      </c>
      <c r="H3073">
        <f>DAY(spx[[#This Row],[Date]])</f>
        <v>19</v>
      </c>
      <c r="I3073" s="7">
        <f>MONTH(spx[[#This Row],[Date]])</f>
        <v>3</v>
      </c>
      <c r="J3073" t="b">
        <f>MOD(spx[[#This Row],[month]]-1,3)=0</f>
        <v>0</v>
      </c>
      <c r="K3073" t="b">
        <f>spx[[#This Row],[month]]&lt;&gt;I3072</f>
        <v>0</v>
      </c>
      <c r="L3073" s="8">
        <f>YEAR(spx[[#This Row],[Date]])</f>
        <v>2012</v>
      </c>
      <c r="M3073" s="8" cm="1">
        <f t="array" ref="M3073">_xlfn.IFS(spx[[#This Row],[month]]&lt;=3,1,spx[[#This Row],[month]]&lt;=6,2,spx[[#This Row],[month]]&lt;=9,3,spx[[#This Row],[month]]&lt;=12,4)</f>
        <v>1</v>
      </c>
    </row>
    <row r="3074" spans="1:13" x14ac:dyDescent="0.25">
      <c r="A3074" s="2">
        <v>40988</v>
      </c>
      <c r="B3074">
        <v>1409.589966</v>
      </c>
      <c r="C3074">
        <v>1409.589966</v>
      </c>
      <c r="D3074">
        <v>1397.6800539999999</v>
      </c>
      <c r="E3074">
        <v>1405.5200199999999</v>
      </c>
      <c r="F3074">
        <v>1405.5200199999999</v>
      </c>
      <c r="G3074">
        <v>3695280000</v>
      </c>
      <c r="H3074">
        <f>DAY(spx[[#This Row],[Date]])</f>
        <v>20</v>
      </c>
      <c r="I3074" s="7">
        <f>MONTH(spx[[#This Row],[Date]])</f>
        <v>3</v>
      </c>
      <c r="J3074" t="b">
        <f>MOD(spx[[#This Row],[month]]-1,3)=0</f>
        <v>0</v>
      </c>
      <c r="K3074" t="b">
        <f>spx[[#This Row],[month]]&lt;&gt;I3073</f>
        <v>0</v>
      </c>
      <c r="L3074" s="8">
        <f>YEAR(spx[[#This Row],[Date]])</f>
        <v>2012</v>
      </c>
      <c r="M3074" s="8" cm="1">
        <f t="array" ref="M3074">_xlfn.IFS(spx[[#This Row],[month]]&lt;=3,1,spx[[#This Row],[month]]&lt;=6,2,spx[[#This Row],[month]]&lt;=9,3,spx[[#This Row],[month]]&lt;=12,4)</f>
        <v>1</v>
      </c>
    </row>
    <row r="3075" spans="1:13" x14ac:dyDescent="0.25">
      <c r="A3075" s="2">
        <v>40989</v>
      </c>
      <c r="B3075">
        <v>1405.5200199999999</v>
      </c>
      <c r="C3075">
        <v>1407.75</v>
      </c>
      <c r="D3075">
        <v>1400.6400149999999</v>
      </c>
      <c r="E3075">
        <v>1402.8900149999999</v>
      </c>
      <c r="F3075">
        <v>1402.8900149999999</v>
      </c>
      <c r="G3075">
        <v>3573590000</v>
      </c>
      <c r="H3075">
        <f>DAY(spx[[#This Row],[Date]])</f>
        <v>21</v>
      </c>
      <c r="I3075" s="7">
        <f>MONTH(spx[[#This Row],[Date]])</f>
        <v>3</v>
      </c>
      <c r="J3075" t="b">
        <f>MOD(spx[[#This Row],[month]]-1,3)=0</f>
        <v>0</v>
      </c>
      <c r="K3075" t="b">
        <f>spx[[#This Row],[month]]&lt;&gt;I3074</f>
        <v>0</v>
      </c>
      <c r="L3075" s="8">
        <f>YEAR(spx[[#This Row],[Date]])</f>
        <v>2012</v>
      </c>
      <c r="M3075" s="8" cm="1">
        <f t="array" ref="M3075">_xlfn.IFS(spx[[#This Row],[month]]&lt;=3,1,spx[[#This Row],[month]]&lt;=6,2,spx[[#This Row],[month]]&lt;=9,3,spx[[#This Row],[month]]&lt;=12,4)</f>
        <v>1</v>
      </c>
    </row>
    <row r="3076" spans="1:13" x14ac:dyDescent="0.25">
      <c r="A3076" s="2">
        <v>40990</v>
      </c>
      <c r="B3076">
        <v>1402.8900149999999</v>
      </c>
      <c r="C3076">
        <v>1402.8900149999999</v>
      </c>
      <c r="D3076">
        <v>1388.7299800000001</v>
      </c>
      <c r="E3076">
        <v>1392.780029</v>
      </c>
      <c r="F3076">
        <v>1392.780029</v>
      </c>
      <c r="G3076">
        <v>3740590000</v>
      </c>
      <c r="H3076">
        <f>DAY(spx[[#This Row],[Date]])</f>
        <v>22</v>
      </c>
      <c r="I3076" s="7">
        <f>MONTH(spx[[#This Row],[Date]])</f>
        <v>3</v>
      </c>
      <c r="J3076" t="b">
        <f>MOD(spx[[#This Row],[month]]-1,3)=0</f>
        <v>0</v>
      </c>
      <c r="K3076" t="b">
        <f>spx[[#This Row],[month]]&lt;&gt;I3075</f>
        <v>0</v>
      </c>
      <c r="L3076" s="8">
        <f>YEAR(spx[[#This Row],[Date]])</f>
        <v>2012</v>
      </c>
      <c r="M3076" s="8" cm="1">
        <f t="array" ref="M3076">_xlfn.IFS(spx[[#This Row],[month]]&lt;=3,1,spx[[#This Row],[month]]&lt;=6,2,spx[[#This Row],[month]]&lt;=9,3,spx[[#This Row],[month]]&lt;=12,4)</f>
        <v>1</v>
      </c>
    </row>
    <row r="3077" spans="1:13" x14ac:dyDescent="0.25">
      <c r="A3077" s="2">
        <v>40991</v>
      </c>
      <c r="B3077">
        <v>1392.780029</v>
      </c>
      <c r="C3077">
        <v>1399.1800539999999</v>
      </c>
      <c r="D3077">
        <v>1386.869995</v>
      </c>
      <c r="E3077">
        <v>1397.1099850000001</v>
      </c>
      <c r="F3077">
        <v>1397.1099850000001</v>
      </c>
      <c r="G3077">
        <v>3472950000</v>
      </c>
      <c r="H3077">
        <f>DAY(spx[[#This Row],[Date]])</f>
        <v>23</v>
      </c>
      <c r="I3077" s="7">
        <f>MONTH(spx[[#This Row],[Date]])</f>
        <v>3</v>
      </c>
      <c r="J3077" t="b">
        <f>MOD(spx[[#This Row],[month]]-1,3)=0</f>
        <v>0</v>
      </c>
      <c r="K3077" t="b">
        <f>spx[[#This Row],[month]]&lt;&gt;I3076</f>
        <v>0</v>
      </c>
      <c r="L3077" s="8">
        <f>YEAR(spx[[#This Row],[Date]])</f>
        <v>2012</v>
      </c>
      <c r="M3077" s="8" cm="1">
        <f t="array" ref="M3077">_xlfn.IFS(spx[[#This Row],[month]]&lt;=3,1,spx[[#This Row],[month]]&lt;=6,2,spx[[#This Row],[month]]&lt;=9,3,spx[[#This Row],[month]]&lt;=12,4)</f>
        <v>1</v>
      </c>
    </row>
    <row r="3078" spans="1:13" x14ac:dyDescent="0.25">
      <c r="A3078" s="2">
        <v>40994</v>
      </c>
      <c r="B3078">
        <v>1397.1099850000001</v>
      </c>
      <c r="C3078">
        <v>1416.579956</v>
      </c>
      <c r="D3078">
        <v>1397.1099850000001</v>
      </c>
      <c r="E3078">
        <v>1416.51001</v>
      </c>
      <c r="F3078">
        <v>1416.51001</v>
      </c>
      <c r="G3078">
        <v>3576950000</v>
      </c>
      <c r="H3078">
        <f>DAY(spx[[#This Row],[Date]])</f>
        <v>26</v>
      </c>
      <c r="I3078" s="7">
        <f>MONTH(spx[[#This Row],[Date]])</f>
        <v>3</v>
      </c>
      <c r="J3078" t="b">
        <f>MOD(spx[[#This Row],[month]]-1,3)=0</f>
        <v>0</v>
      </c>
      <c r="K3078" t="b">
        <f>spx[[#This Row],[month]]&lt;&gt;I3077</f>
        <v>0</v>
      </c>
      <c r="L3078" s="8">
        <f>YEAR(spx[[#This Row],[Date]])</f>
        <v>2012</v>
      </c>
      <c r="M3078" s="8" cm="1">
        <f t="array" ref="M3078">_xlfn.IFS(spx[[#This Row],[month]]&lt;=3,1,spx[[#This Row],[month]]&lt;=6,2,spx[[#This Row],[month]]&lt;=9,3,spx[[#This Row],[month]]&lt;=12,4)</f>
        <v>1</v>
      </c>
    </row>
    <row r="3079" spans="1:13" x14ac:dyDescent="0.25">
      <c r="A3079" s="2">
        <v>40995</v>
      </c>
      <c r="B3079">
        <v>1416.5500489999999</v>
      </c>
      <c r="C3079">
        <v>1419.150024</v>
      </c>
      <c r="D3079">
        <v>1411.9499510000001</v>
      </c>
      <c r="E3079">
        <v>1412.5200199999999</v>
      </c>
      <c r="F3079">
        <v>1412.5200199999999</v>
      </c>
      <c r="G3079">
        <v>3513640000</v>
      </c>
      <c r="H3079">
        <f>DAY(spx[[#This Row],[Date]])</f>
        <v>27</v>
      </c>
      <c r="I3079" s="7">
        <f>MONTH(spx[[#This Row],[Date]])</f>
        <v>3</v>
      </c>
      <c r="J3079" t="b">
        <f>MOD(spx[[#This Row],[month]]-1,3)=0</f>
        <v>0</v>
      </c>
      <c r="K3079" t="b">
        <f>spx[[#This Row],[month]]&lt;&gt;I3078</f>
        <v>0</v>
      </c>
      <c r="L3079" s="8">
        <f>YEAR(spx[[#This Row],[Date]])</f>
        <v>2012</v>
      </c>
      <c r="M3079" s="8" cm="1">
        <f t="array" ref="M3079">_xlfn.IFS(spx[[#This Row],[month]]&lt;=3,1,spx[[#This Row],[month]]&lt;=6,2,spx[[#This Row],[month]]&lt;=9,3,spx[[#This Row],[month]]&lt;=12,4)</f>
        <v>1</v>
      </c>
    </row>
    <row r="3080" spans="1:13" x14ac:dyDescent="0.25">
      <c r="A3080" s="2">
        <v>40996</v>
      </c>
      <c r="B3080">
        <v>1412.5200199999999</v>
      </c>
      <c r="C3080">
        <v>1413.650024</v>
      </c>
      <c r="D3080">
        <v>1397.1999510000001</v>
      </c>
      <c r="E3080">
        <v>1405.540039</v>
      </c>
      <c r="F3080">
        <v>1405.540039</v>
      </c>
      <c r="G3080">
        <v>3892800000</v>
      </c>
      <c r="H3080">
        <f>DAY(spx[[#This Row],[Date]])</f>
        <v>28</v>
      </c>
      <c r="I3080" s="7">
        <f>MONTH(spx[[#This Row],[Date]])</f>
        <v>3</v>
      </c>
      <c r="J3080" t="b">
        <f>MOD(spx[[#This Row],[month]]-1,3)=0</f>
        <v>0</v>
      </c>
      <c r="K3080" t="b">
        <f>spx[[#This Row],[month]]&lt;&gt;I3079</f>
        <v>0</v>
      </c>
      <c r="L3080" s="8">
        <f>YEAR(spx[[#This Row],[Date]])</f>
        <v>2012</v>
      </c>
      <c r="M3080" s="8" cm="1">
        <f t="array" ref="M3080">_xlfn.IFS(spx[[#This Row],[month]]&lt;=3,1,spx[[#This Row],[month]]&lt;=6,2,spx[[#This Row],[month]]&lt;=9,3,spx[[#This Row],[month]]&lt;=12,4)</f>
        <v>1</v>
      </c>
    </row>
    <row r="3081" spans="1:13" x14ac:dyDescent="0.25">
      <c r="A3081" s="2">
        <v>40997</v>
      </c>
      <c r="B3081">
        <v>1405.3900149999999</v>
      </c>
      <c r="C3081">
        <v>1405.3900149999999</v>
      </c>
      <c r="D3081">
        <v>1391.5600589999999</v>
      </c>
      <c r="E3081">
        <v>1403.280029</v>
      </c>
      <c r="F3081">
        <v>1403.280029</v>
      </c>
      <c r="G3081">
        <v>3832000000</v>
      </c>
      <c r="H3081">
        <f>DAY(spx[[#This Row],[Date]])</f>
        <v>29</v>
      </c>
      <c r="I3081" s="7">
        <f>MONTH(spx[[#This Row],[Date]])</f>
        <v>3</v>
      </c>
      <c r="J3081" t="b">
        <f>MOD(spx[[#This Row],[month]]-1,3)=0</f>
        <v>0</v>
      </c>
      <c r="K3081" t="b">
        <f>spx[[#This Row],[month]]&lt;&gt;I3080</f>
        <v>0</v>
      </c>
      <c r="L3081" s="8">
        <f>YEAR(spx[[#This Row],[Date]])</f>
        <v>2012</v>
      </c>
      <c r="M3081" s="8" cm="1">
        <f t="array" ref="M3081">_xlfn.IFS(spx[[#This Row],[month]]&lt;=3,1,spx[[#This Row],[month]]&lt;=6,2,spx[[#This Row],[month]]&lt;=9,3,spx[[#This Row],[month]]&lt;=12,4)</f>
        <v>1</v>
      </c>
    </row>
    <row r="3082" spans="1:13" x14ac:dyDescent="0.25">
      <c r="A3082" s="2">
        <v>40998</v>
      </c>
      <c r="B3082">
        <v>1403.3100589999999</v>
      </c>
      <c r="C3082">
        <v>1410.8900149999999</v>
      </c>
      <c r="D3082">
        <v>1401.420044</v>
      </c>
      <c r="E3082">
        <v>1408.469971</v>
      </c>
      <c r="F3082">
        <v>1408.469971</v>
      </c>
      <c r="G3082">
        <v>3676890000</v>
      </c>
      <c r="H3082">
        <f>DAY(spx[[#This Row],[Date]])</f>
        <v>30</v>
      </c>
      <c r="I3082" s="7">
        <f>MONTH(spx[[#This Row],[Date]])</f>
        <v>3</v>
      </c>
      <c r="J3082" t="b">
        <f>MOD(spx[[#This Row],[month]]-1,3)=0</f>
        <v>0</v>
      </c>
      <c r="K3082" t="b">
        <f>spx[[#This Row],[month]]&lt;&gt;I3081</f>
        <v>0</v>
      </c>
      <c r="L3082" s="8">
        <f>YEAR(spx[[#This Row],[Date]])</f>
        <v>2012</v>
      </c>
      <c r="M3082" s="8" cm="1">
        <f t="array" ref="M3082">_xlfn.IFS(spx[[#This Row],[month]]&lt;=3,1,spx[[#This Row],[month]]&lt;=6,2,spx[[#This Row],[month]]&lt;=9,3,spx[[#This Row],[month]]&lt;=12,4)</f>
        <v>1</v>
      </c>
    </row>
    <row r="3083" spans="1:13" x14ac:dyDescent="0.25">
      <c r="A3083" s="2">
        <v>41001</v>
      </c>
      <c r="B3083">
        <v>1408.469971</v>
      </c>
      <c r="C3083">
        <v>1422.380005</v>
      </c>
      <c r="D3083">
        <v>1404.459961</v>
      </c>
      <c r="E3083">
        <v>1419.040039</v>
      </c>
      <c r="F3083">
        <v>1419.040039</v>
      </c>
      <c r="G3083">
        <v>3572010000</v>
      </c>
      <c r="H3083">
        <f>DAY(spx[[#This Row],[Date]])</f>
        <v>2</v>
      </c>
      <c r="I3083" s="7">
        <f>MONTH(spx[[#This Row],[Date]])</f>
        <v>4</v>
      </c>
      <c r="J3083" t="b">
        <f>MOD(spx[[#This Row],[month]]-1,3)=0</f>
        <v>1</v>
      </c>
      <c r="K3083" t="b">
        <f>spx[[#This Row],[month]]&lt;&gt;I3082</f>
        <v>1</v>
      </c>
      <c r="L3083" s="8">
        <f>YEAR(spx[[#This Row],[Date]])</f>
        <v>2012</v>
      </c>
      <c r="M3083" s="8" cm="1">
        <f t="array" ref="M3083">_xlfn.IFS(spx[[#This Row],[month]]&lt;=3,1,spx[[#This Row],[month]]&lt;=6,2,spx[[#This Row],[month]]&lt;=9,3,spx[[#This Row],[month]]&lt;=12,4)</f>
        <v>2</v>
      </c>
    </row>
    <row r="3084" spans="1:13" x14ac:dyDescent="0.25">
      <c r="A3084" s="2">
        <v>41002</v>
      </c>
      <c r="B3084">
        <v>1418.9799800000001</v>
      </c>
      <c r="C3084">
        <v>1419</v>
      </c>
      <c r="D3084">
        <v>1404.619995</v>
      </c>
      <c r="E3084">
        <v>1413.380005</v>
      </c>
      <c r="F3084">
        <v>1413.380005</v>
      </c>
      <c r="G3084">
        <v>3822090000</v>
      </c>
      <c r="H3084">
        <f>DAY(spx[[#This Row],[Date]])</f>
        <v>3</v>
      </c>
      <c r="I3084" s="7">
        <f>MONTH(spx[[#This Row],[Date]])</f>
        <v>4</v>
      </c>
      <c r="J3084" t="b">
        <f>MOD(spx[[#This Row],[month]]-1,3)=0</f>
        <v>1</v>
      </c>
      <c r="K3084" t="b">
        <f>spx[[#This Row],[month]]&lt;&gt;I3083</f>
        <v>0</v>
      </c>
      <c r="L3084" s="8">
        <f>YEAR(spx[[#This Row],[Date]])</f>
        <v>2012</v>
      </c>
      <c r="M3084" s="8" cm="1">
        <f t="array" ref="M3084">_xlfn.IFS(spx[[#This Row],[month]]&lt;=3,1,spx[[#This Row],[month]]&lt;=6,2,spx[[#This Row],[month]]&lt;=9,3,spx[[#This Row],[month]]&lt;=12,4)</f>
        <v>2</v>
      </c>
    </row>
    <row r="3085" spans="1:13" x14ac:dyDescent="0.25">
      <c r="A3085" s="2">
        <v>41003</v>
      </c>
      <c r="B3085">
        <v>1413.089966</v>
      </c>
      <c r="C3085">
        <v>1413.089966</v>
      </c>
      <c r="D3085">
        <v>1394.089966</v>
      </c>
      <c r="E3085">
        <v>1398.959961</v>
      </c>
      <c r="F3085">
        <v>1398.959961</v>
      </c>
      <c r="G3085">
        <v>3938290000</v>
      </c>
      <c r="H3085">
        <f>DAY(spx[[#This Row],[Date]])</f>
        <v>4</v>
      </c>
      <c r="I3085" s="7">
        <f>MONTH(spx[[#This Row],[Date]])</f>
        <v>4</v>
      </c>
      <c r="J3085" t="b">
        <f>MOD(spx[[#This Row],[month]]-1,3)=0</f>
        <v>1</v>
      </c>
      <c r="K3085" t="b">
        <f>spx[[#This Row],[month]]&lt;&gt;I3084</f>
        <v>0</v>
      </c>
      <c r="L3085" s="8">
        <f>YEAR(spx[[#This Row],[Date]])</f>
        <v>2012</v>
      </c>
      <c r="M3085" s="8" cm="1">
        <f t="array" ref="M3085">_xlfn.IFS(spx[[#This Row],[month]]&lt;=3,1,spx[[#This Row],[month]]&lt;=6,2,spx[[#This Row],[month]]&lt;=9,3,spx[[#This Row],[month]]&lt;=12,4)</f>
        <v>2</v>
      </c>
    </row>
    <row r="3086" spans="1:13" x14ac:dyDescent="0.25">
      <c r="A3086" s="2">
        <v>41004</v>
      </c>
      <c r="B3086">
        <v>1398.790039</v>
      </c>
      <c r="C3086">
        <v>1401.599976</v>
      </c>
      <c r="D3086">
        <v>1392.920044</v>
      </c>
      <c r="E3086">
        <v>1398.079956</v>
      </c>
      <c r="F3086">
        <v>1398.079956</v>
      </c>
      <c r="G3086">
        <v>3303740000</v>
      </c>
      <c r="H3086">
        <f>DAY(spx[[#This Row],[Date]])</f>
        <v>5</v>
      </c>
      <c r="I3086" s="7">
        <f>MONTH(spx[[#This Row],[Date]])</f>
        <v>4</v>
      </c>
      <c r="J3086" t="b">
        <f>MOD(spx[[#This Row],[month]]-1,3)=0</f>
        <v>1</v>
      </c>
      <c r="K3086" t="b">
        <f>spx[[#This Row],[month]]&lt;&gt;I3085</f>
        <v>0</v>
      </c>
      <c r="L3086" s="8">
        <f>YEAR(spx[[#This Row],[Date]])</f>
        <v>2012</v>
      </c>
      <c r="M3086" s="8" cm="1">
        <f t="array" ref="M3086">_xlfn.IFS(spx[[#This Row],[month]]&lt;=3,1,spx[[#This Row],[month]]&lt;=6,2,spx[[#This Row],[month]]&lt;=9,3,spx[[#This Row],[month]]&lt;=12,4)</f>
        <v>2</v>
      </c>
    </row>
    <row r="3087" spans="1:13" x14ac:dyDescent="0.25">
      <c r="A3087" s="2">
        <v>41008</v>
      </c>
      <c r="B3087">
        <v>1397.4499510000001</v>
      </c>
      <c r="C3087">
        <v>1397.4499510000001</v>
      </c>
      <c r="D3087">
        <v>1378.23999</v>
      </c>
      <c r="E3087">
        <v>1382.1999510000001</v>
      </c>
      <c r="F3087">
        <v>1382.1999510000001</v>
      </c>
      <c r="G3087">
        <v>3468980000</v>
      </c>
      <c r="H3087">
        <f>DAY(spx[[#This Row],[Date]])</f>
        <v>9</v>
      </c>
      <c r="I3087" s="7">
        <f>MONTH(spx[[#This Row],[Date]])</f>
        <v>4</v>
      </c>
      <c r="J3087" t="b">
        <f>MOD(spx[[#This Row],[month]]-1,3)=0</f>
        <v>1</v>
      </c>
      <c r="K3087" t="b">
        <f>spx[[#This Row],[month]]&lt;&gt;I3086</f>
        <v>0</v>
      </c>
      <c r="L3087" s="8">
        <f>YEAR(spx[[#This Row],[Date]])</f>
        <v>2012</v>
      </c>
      <c r="M3087" s="8" cm="1">
        <f t="array" ref="M3087">_xlfn.IFS(spx[[#This Row],[month]]&lt;=3,1,spx[[#This Row],[month]]&lt;=6,2,spx[[#This Row],[month]]&lt;=9,3,spx[[#This Row],[month]]&lt;=12,4)</f>
        <v>2</v>
      </c>
    </row>
    <row r="3088" spans="1:13" x14ac:dyDescent="0.25">
      <c r="A3088" s="2">
        <v>41009</v>
      </c>
      <c r="B3088">
        <v>1382.1800539999999</v>
      </c>
      <c r="C3088">
        <v>1383.01001</v>
      </c>
      <c r="D3088">
        <v>1357.380005</v>
      </c>
      <c r="E3088">
        <v>1358.589966</v>
      </c>
      <c r="F3088">
        <v>1358.589966</v>
      </c>
      <c r="G3088">
        <v>4631730000</v>
      </c>
      <c r="H3088">
        <f>DAY(spx[[#This Row],[Date]])</f>
        <v>10</v>
      </c>
      <c r="I3088" s="7">
        <f>MONTH(spx[[#This Row],[Date]])</f>
        <v>4</v>
      </c>
      <c r="J3088" t="b">
        <f>MOD(spx[[#This Row],[month]]-1,3)=0</f>
        <v>1</v>
      </c>
      <c r="K3088" t="b">
        <f>spx[[#This Row],[month]]&lt;&gt;I3087</f>
        <v>0</v>
      </c>
      <c r="L3088" s="8">
        <f>YEAR(spx[[#This Row],[Date]])</f>
        <v>2012</v>
      </c>
      <c r="M3088" s="8" cm="1">
        <f t="array" ref="M3088">_xlfn.IFS(spx[[#This Row],[month]]&lt;=3,1,spx[[#This Row],[month]]&lt;=6,2,spx[[#This Row],[month]]&lt;=9,3,spx[[#This Row],[month]]&lt;=12,4)</f>
        <v>2</v>
      </c>
    </row>
    <row r="3089" spans="1:13" x14ac:dyDescent="0.25">
      <c r="A3089" s="2">
        <v>41010</v>
      </c>
      <c r="B3089">
        <v>1358.9799800000001</v>
      </c>
      <c r="C3089">
        <v>1374.709961</v>
      </c>
      <c r="D3089">
        <v>1358.9799800000001</v>
      </c>
      <c r="E3089">
        <v>1368.709961</v>
      </c>
      <c r="F3089">
        <v>1368.709961</v>
      </c>
      <c r="G3089">
        <v>3743040000</v>
      </c>
      <c r="H3089">
        <f>DAY(spx[[#This Row],[Date]])</f>
        <v>11</v>
      </c>
      <c r="I3089" s="7">
        <f>MONTH(spx[[#This Row],[Date]])</f>
        <v>4</v>
      </c>
      <c r="J3089" t="b">
        <f>MOD(spx[[#This Row],[month]]-1,3)=0</f>
        <v>1</v>
      </c>
      <c r="K3089" t="b">
        <f>spx[[#This Row],[month]]&lt;&gt;I3088</f>
        <v>0</v>
      </c>
      <c r="L3089" s="8">
        <f>YEAR(spx[[#This Row],[Date]])</f>
        <v>2012</v>
      </c>
      <c r="M3089" s="8" cm="1">
        <f t="array" ref="M3089">_xlfn.IFS(spx[[#This Row],[month]]&lt;=3,1,spx[[#This Row],[month]]&lt;=6,2,spx[[#This Row],[month]]&lt;=9,3,spx[[#This Row],[month]]&lt;=12,4)</f>
        <v>2</v>
      </c>
    </row>
    <row r="3090" spans="1:13" x14ac:dyDescent="0.25">
      <c r="A3090" s="2">
        <v>41011</v>
      </c>
      <c r="B3090">
        <v>1368.7700199999999</v>
      </c>
      <c r="C3090">
        <v>1388.130005</v>
      </c>
      <c r="D3090">
        <v>1368.7700199999999</v>
      </c>
      <c r="E3090">
        <v>1387.5699460000001</v>
      </c>
      <c r="F3090">
        <v>1387.5699460000001</v>
      </c>
      <c r="G3090">
        <v>3618280000</v>
      </c>
      <c r="H3090">
        <f>DAY(spx[[#This Row],[Date]])</f>
        <v>12</v>
      </c>
      <c r="I3090" s="7">
        <f>MONTH(spx[[#This Row],[Date]])</f>
        <v>4</v>
      </c>
      <c r="J3090" t="b">
        <f>MOD(spx[[#This Row],[month]]-1,3)=0</f>
        <v>1</v>
      </c>
      <c r="K3090" t="b">
        <f>spx[[#This Row],[month]]&lt;&gt;I3089</f>
        <v>0</v>
      </c>
      <c r="L3090" s="8">
        <f>YEAR(spx[[#This Row],[Date]])</f>
        <v>2012</v>
      </c>
      <c r="M3090" s="8" cm="1">
        <f t="array" ref="M3090">_xlfn.IFS(spx[[#This Row],[month]]&lt;=3,1,spx[[#This Row],[month]]&lt;=6,2,spx[[#This Row],[month]]&lt;=9,3,spx[[#This Row],[month]]&lt;=12,4)</f>
        <v>2</v>
      </c>
    </row>
    <row r="3091" spans="1:13" x14ac:dyDescent="0.25">
      <c r="A3091" s="2">
        <v>41012</v>
      </c>
      <c r="B3091">
        <v>1387.6099850000001</v>
      </c>
      <c r="C3091">
        <v>1387.6099850000001</v>
      </c>
      <c r="D3091">
        <v>1369.849976</v>
      </c>
      <c r="E3091">
        <v>1370.26001</v>
      </c>
      <c r="F3091">
        <v>1370.26001</v>
      </c>
      <c r="G3091">
        <v>3631160000</v>
      </c>
      <c r="H3091">
        <f>DAY(spx[[#This Row],[Date]])</f>
        <v>13</v>
      </c>
      <c r="I3091" s="7">
        <f>MONTH(spx[[#This Row],[Date]])</f>
        <v>4</v>
      </c>
      <c r="J3091" t="b">
        <f>MOD(spx[[#This Row],[month]]-1,3)=0</f>
        <v>1</v>
      </c>
      <c r="K3091" t="b">
        <f>spx[[#This Row],[month]]&lt;&gt;I3090</f>
        <v>0</v>
      </c>
      <c r="L3091" s="8">
        <f>YEAR(spx[[#This Row],[Date]])</f>
        <v>2012</v>
      </c>
      <c r="M3091" s="8" cm="1">
        <f t="array" ref="M3091">_xlfn.IFS(spx[[#This Row],[month]]&lt;=3,1,spx[[#This Row],[month]]&lt;=6,2,spx[[#This Row],[month]]&lt;=9,3,spx[[#This Row],[month]]&lt;=12,4)</f>
        <v>2</v>
      </c>
    </row>
    <row r="3092" spans="1:13" x14ac:dyDescent="0.25">
      <c r="A3092" s="2">
        <v>41015</v>
      </c>
      <c r="B3092">
        <v>1370.2700199999999</v>
      </c>
      <c r="C3092">
        <v>1379.660034</v>
      </c>
      <c r="D3092">
        <v>1365.380005</v>
      </c>
      <c r="E3092">
        <v>1369.5699460000001</v>
      </c>
      <c r="F3092">
        <v>1369.5699460000001</v>
      </c>
      <c r="G3092">
        <v>3574780000</v>
      </c>
      <c r="H3092">
        <f>DAY(spx[[#This Row],[Date]])</f>
        <v>16</v>
      </c>
      <c r="I3092" s="7">
        <f>MONTH(spx[[#This Row],[Date]])</f>
        <v>4</v>
      </c>
      <c r="J3092" t="b">
        <f>MOD(spx[[#This Row],[month]]-1,3)=0</f>
        <v>1</v>
      </c>
      <c r="K3092" t="b">
        <f>spx[[#This Row],[month]]&lt;&gt;I3091</f>
        <v>0</v>
      </c>
      <c r="L3092" s="8">
        <f>YEAR(spx[[#This Row],[Date]])</f>
        <v>2012</v>
      </c>
      <c r="M3092" s="8" cm="1">
        <f t="array" ref="M3092">_xlfn.IFS(spx[[#This Row],[month]]&lt;=3,1,spx[[#This Row],[month]]&lt;=6,2,spx[[#This Row],[month]]&lt;=9,3,spx[[#This Row],[month]]&lt;=12,4)</f>
        <v>2</v>
      </c>
    </row>
    <row r="3093" spans="1:13" x14ac:dyDescent="0.25">
      <c r="A3093" s="2">
        <v>41016</v>
      </c>
      <c r="B3093">
        <v>1369.5699460000001</v>
      </c>
      <c r="C3093">
        <v>1392.76001</v>
      </c>
      <c r="D3093">
        <v>1369.5699460000001</v>
      </c>
      <c r="E3093">
        <v>1390.780029</v>
      </c>
      <c r="F3093">
        <v>1390.780029</v>
      </c>
      <c r="G3093">
        <v>3456200000</v>
      </c>
      <c r="H3093">
        <f>DAY(spx[[#This Row],[Date]])</f>
        <v>17</v>
      </c>
      <c r="I3093" s="7">
        <f>MONTH(spx[[#This Row],[Date]])</f>
        <v>4</v>
      </c>
      <c r="J3093" t="b">
        <f>MOD(spx[[#This Row],[month]]-1,3)=0</f>
        <v>1</v>
      </c>
      <c r="K3093" t="b">
        <f>spx[[#This Row],[month]]&lt;&gt;I3092</f>
        <v>0</v>
      </c>
      <c r="L3093" s="8">
        <f>YEAR(spx[[#This Row],[Date]])</f>
        <v>2012</v>
      </c>
      <c r="M3093" s="8" cm="1">
        <f t="array" ref="M3093">_xlfn.IFS(spx[[#This Row],[month]]&lt;=3,1,spx[[#This Row],[month]]&lt;=6,2,spx[[#This Row],[month]]&lt;=9,3,spx[[#This Row],[month]]&lt;=12,4)</f>
        <v>2</v>
      </c>
    </row>
    <row r="3094" spans="1:13" x14ac:dyDescent="0.25">
      <c r="A3094" s="2">
        <v>41017</v>
      </c>
      <c r="B3094">
        <v>1390.780029</v>
      </c>
      <c r="C3094">
        <v>1390.780029</v>
      </c>
      <c r="D3094">
        <v>1383.290039</v>
      </c>
      <c r="E3094">
        <v>1385.1400149999999</v>
      </c>
      <c r="F3094">
        <v>1385.1400149999999</v>
      </c>
      <c r="G3094">
        <v>3463140000</v>
      </c>
      <c r="H3094">
        <f>DAY(spx[[#This Row],[Date]])</f>
        <v>18</v>
      </c>
      <c r="I3094" s="7">
        <f>MONTH(spx[[#This Row],[Date]])</f>
        <v>4</v>
      </c>
      <c r="J3094" t="b">
        <f>MOD(spx[[#This Row],[month]]-1,3)=0</f>
        <v>1</v>
      </c>
      <c r="K3094" t="b">
        <f>spx[[#This Row],[month]]&lt;&gt;I3093</f>
        <v>0</v>
      </c>
      <c r="L3094" s="8">
        <f>YEAR(spx[[#This Row],[Date]])</f>
        <v>2012</v>
      </c>
      <c r="M3094" s="8" cm="1">
        <f t="array" ref="M3094">_xlfn.IFS(spx[[#This Row],[month]]&lt;=3,1,spx[[#This Row],[month]]&lt;=6,2,spx[[#This Row],[month]]&lt;=9,3,spx[[#This Row],[month]]&lt;=12,4)</f>
        <v>2</v>
      </c>
    </row>
    <row r="3095" spans="1:13" x14ac:dyDescent="0.25">
      <c r="A3095" s="2">
        <v>41018</v>
      </c>
      <c r="B3095">
        <v>1385.079956</v>
      </c>
      <c r="C3095">
        <v>1390.459961</v>
      </c>
      <c r="D3095">
        <v>1370.3000489999999</v>
      </c>
      <c r="E3095">
        <v>1376.920044</v>
      </c>
      <c r="F3095">
        <v>1376.920044</v>
      </c>
      <c r="G3095">
        <v>4180020000</v>
      </c>
      <c r="H3095">
        <f>DAY(spx[[#This Row],[Date]])</f>
        <v>19</v>
      </c>
      <c r="I3095" s="7">
        <f>MONTH(spx[[#This Row],[Date]])</f>
        <v>4</v>
      </c>
      <c r="J3095" t="b">
        <f>MOD(spx[[#This Row],[month]]-1,3)=0</f>
        <v>1</v>
      </c>
      <c r="K3095" t="b">
        <f>spx[[#This Row],[month]]&lt;&gt;I3094</f>
        <v>0</v>
      </c>
      <c r="L3095" s="8">
        <f>YEAR(spx[[#This Row],[Date]])</f>
        <v>2012</v>
      </c>
      <c r="M3095" s="8" cm="1">
        <f t="array" ref="M3095">_xlfn.IFS(spx[[#This Row],[month]]&lt;=3,1,spx[[#This Row],[month]]&lt;=6,2,spx[[#This Row],[month]]&lt;=9,3,spx[[#This Row],[month]]&lt;=12,4)</f>
        <v>2</v>
      </c>
    </row>
    <row r="3096" spans="1:13" x14ac:dyDescent="0.25">
      <c r="A3096" s="2">
        <v>41019</v>
      </c>
      <c r="B3096">
        <v>1376.959961</v>
      </c>
      <c r="C3096">
        <v>1387.400024</v>
      </c>
      <c r="D3096">
        <v>1376.959961</v>
      </c>
      <c r="E3096">
        <v>1378.530029</v>
      </c>
      <c r="F3096">
        <v>1378.530029</v>
      </c>
      <c r="G3096">
        <v>3833320000</v>
      </c>
      <c r="H3096">
        <f>DAY(spx[[#This Row],[Date]])</f>
        <v>20</v>
      </c>
      <c r="I3096" s="7">
        <f>MONTH(spx[[#This Row],[Date]])</f>
        <v>4</v>
      </c>
      <c r="J3096" t="b">
        <f>MOD(spx[[#This Row],[month]]-1,3)=0</f>
        <v>1</v>
      </c>
      <c r="K3096" t="b">
        <f>spx[[#This Row],[month]]&lt;&gt;I3095</f>
        <v>0</v>
      </c>
      <c r="L3096" s="8">
        <f>YEAR(spx[[#This Row],[Date]])</f>
        <v>2012</v>
      </c>
      <c r="M3096" s="8" cm="1">
        <f t="array" ref="M3096">_xlfn.IFS(spx[[#This Row],[month]]&lt;=3,1,spx[[#This Row],[month]]&lt;=6,2,spx[[#This Row],[month]]&lt;=9,3,spx[[#This Row],[month]]&lt;=12,4)</f>
        <v>2</v>
      </c>
    </row>
    <row r="3097" spans="1:13" x14ac:dyDescent="0.25">
      <c r="A3097" s="2">
        <v>41022</v>
      </c>
      <c r="B3097">
        <v>1378.530029</v>
      </c>
      <c r="C3097">
        <v>1378.530029</v>
      </c>
      <c r="D3097">
        <v>1358.790039</v>
      </c>
      <c r="E3097">
        <v>1366.9399410000001</v>
      </c>
      <c r="F3097">
        <v>1366.9399410000001</v>
      </c>
      <c r="G3097">
        <v>3654860000</v>
      </c>
      <c r="H3097">
        <f>DAY(spx[[#This Row],[Date]])</f>
        <v>23</v>
      </c>
      <c r="I3097" s="7">
        <f>MONTH(spx[[#This Row],[Date]])</f>
        <v>4</v>
      </c>
      <c r="J3097" t="b">
        <f>MOD(spx[[#This Row],[month]]-1,3)=0</f>
        <v>1</v>
      </c>
      <c r="K3097" t="b">
        <f>spx[[#This Row],[month]]&lt;&gt;I3096</f>
        <v>0</v>
      </c>
      <c r="L3097" s="8">
        <f>YEAR(spx[[#This Row],[Date]])</f>
        <v>2012</v>
      </c>
      <c r="M3097" s="8" cm="1">
        <f t="array" ref="M3097">_xlfn.IFS(spx[[#This Row],[month]]&lt;=3,1,spx[[#This Row],[month]]&lt;=6,2,spx[[#This Row],[month]]&lt;=9,3,spx[[#This Row],[month]]&lt;=12,4)</f>
        <v>2</v>
      </c>
    </row>
    <row r="3098" spans="1:13" x14ac:dyDescent="0.25">
      <c r="A3098" s="2">
        <v>41023</v>
      </c>
      <c r="B3098">
        <v>1366.969971</v>
      </c>
      <c r="C3098">
        <v>1375.5699460000001</v>
      </c>
      <c r="D3098">
        <v>1366.8199460000001</v>
      </c>
      <c r="E3098">
        <v>1371.969971</v>
      </c>
      <c r="F3098">
        <v>1371.969971</v>
      </c>
      <c r="G3098">
        <v>3617100000</v>
      </c>
      <c r="H3098">
        <f>DAY(spx[[#This Row],[Date]])</f>
        <v>24</v>
      </c>
      <c r="I3098" s="7">
        <f>MONTH(spx[[#This Row],[Date]])</f>
        <v>4</v>
      </c>
      <c r="J3098" t="b">
        <f>MOD(spx[[#This Row],[month]]-1,3)=0</f>
        <v>1</v>
      </c>
      <c r="K3098" t="b">
        <f>spx[[#This Row],[month]]&lt;&gt;I3097</f>
        <v>0</v>
      </c>
      <c r="L3098" s="8">
        <f>YEAR(spx[[#This Row],[Date]])</f>
        <v>2012</v>
      </c>
      <c r="M3098" s="8" cm="1">
        <f t="array" ref="M3098">_xlfn.IFS(spx[[#This Row],[month]]&lt;=3,1,spx[[#This Row],[month]]&lt;=6,2,spx[[#This Row],[month]]&lt;=9,3,spx[[#This Row],[month]]&lt;=12,4)</f>
        <v>2</v>
      </c>
    </row>
    <row r="3099" spans="1:13" x14ac:dyDescent="0.25">
      <c r="A3099" s="2">
        <v>41024</v>
      </c>
      <c r="B3099">
        <v>1372.1099850000001</v>
      </c>
      <c r="C3099">
        <v>1391.369995</v>
      </c>
      <c r="D3099">
        <v>1372.1099850000001</v>
      </c>
      <c r="E3099">
        <v>1390.6899410000001</v>
      </c>
      <c r="F3099">
        <v>1390.6899410000001</v>
      </c>
      <c r="G3099">
        <v>3998430000</v>
      </c>
      <c r="H3099">
        <f>DAY(spx[[#This Row],[Date]])</f>
        <v>25</v>
      </c>
      <c r="I3099" s="7">
        <f>MONTH(spx[[#This Row],[Date]])</f>
        <v>4</v>
      </c>
      <c r="J3099" t="b">
        <f>MOD(spx[[#This Row],[month]]-1,3)=0</f>
        <v>1</v>
      </c>
      <c r="K3099" t="b">
        <f>spx[[#This Row],[month]]&lt;&gt;I3098</f>
        <v>0</v>
      </c>
      <c r="L3099" s="8">
        <f>YEAR(spx[[#This Row],[Date]])</f>
        <v>2012</v>
      </c>
      <c r="M3099" s="8" cm="1">
        <f t="array" ref="M3099">_xlfn.IFS(spx[[#This Row],[month]]&lt;=3,1,spx[[#This Row],[month]]&lt;=6,2,spx[[#This Row],[month]]&lt;=9,3,spx[[#This Row],[month]]&lt;=12,4)</f>
        <v>2</v>
      </c>
    </row>
    <row r="3100" spans="1:13" x14ac:dyDescent="0.25">
      <c r="A3100" s="2">
        <v>41025</v>
      </c>
      <c r="B3100">
        <v>1390.6400149999999</v>
      </c>
      <c r="C3100">
        <v>1402.089966</v>
      </c>
      <c r="D3100">
        <v>1387.280029</v>
      </c>
      <c r="E3100">
        <v>1399.9799800000001</v>
      </c>
      <c r="F3100">
        <v>1399.9799800000001</v>
      </c>
      <c r="G3100">
        <v>4034700000</v>
      </c>
      <c r="H3100">
        <f>DAY(spx[[#This Row],[Date]])</f>
        <v>26</v>
      </c>
      <c r="I3100" s="7">
        <f>MONTH(spx[[#This Row],[Date]])</f>
        <v>4</v>
      </c>
      <c r="J3100" t="b">
        <f>MOD(spx[[#This Row],[month]]-1,3)=0</f>
        <v>1</v>
      </c>
      <c r="K3100" t="b">
        <f>spx[[#This Row],[month]]&lt;&gt;I3099</f>
        <v>0</v>
      </c>
      <c r="L3100" s="8">
        <f>YEAR(spx[[#This Row],[Date]])</f>
        <v>2012</v>
      </c>
      <c r="M3100" s="8" cm="1">
        <f t="array" ref="M3100">_xlfn.IFS(spx[[#This Row],[month]]&lt;=3,1,spx[[#This Row],[month]]&lt;=6,2,spx[[#This Row],[month]]&lt;=9,3,spx[[#This Row],[month]]&lt;=12,4)</f>
        <v>2</v>
      </c>
    </row>
    <row r="3101" spans="1:13" x14ac:dyDescent="0.25">
      <c r="A3101" s="2">
        <v>41026</v>
      </c>
      <c r="B3101">
        <v>1400.1899410000001</v>
      </c>
      <c r="C3101">
        <v>1406.6400149999999</v>
      </c>
      <c r="D3101">
        <v>1397.3100589999999</v>
      </c>
      <c r="E3101">
        <v>1403.3599850000001</v>
      </c>
      <c r="F3101">
        <v>1403.3599850000001</v>
      </c>
      <c r="G3101">
        <v>3645830000</v>
      </c>
      <c r="H3101">
        <f>DAY(spx[[#This Row],[Date]])</f>
        <v>27</v>
      </c>
      <c r="I3101" s="7">
        <f>MONTH(spx[[#This Row],[Date]])</f>
        <v>4</v>
      </c>
      <c r="J3101" t="b">
        <f>MOD(spx[[#This Row],[month]]-1,3)=0</f>
        <v>1</v>
      </c>
      <c r="K3101" t="b">
        <f>spx[[#This Row],[month]]&lt;&gt;I3100</f>
        <v>0</v>
      </c>
      <c r="L3101" s="8">
        <f>YEAR(spx[[#This Row],[Date]])</f>
        <v>2012</v>
      </c>
      <c r="M3101" s="8" cm="1">
        <f t="array" ref="M3101">_xlfn.IFS(spx[[#This Row],[month]]&lt;=3,1,spx[[#This Row],[month]]&lt;=6,2,spx[[#This Row],[month]]&lt;=9,3,spx[[#This Row],[month]]&lt;=12,4)</f>
        <v>2</v>
      </c>
    </row>
    <row r="3102" spans="1:13" x14ac:dyDescent="0.25">
      <c r="A3102" s="2">
        <v>41029</v>
      </c>
      <c r="B3102">
        <v>1403.26001</v>
      </c>
      <c r="C3102">
        <v>1403.26001</v>
      </c>
      <c r="D3102">
        <v>1394</v>
      </c>
      <c r="E3102">
        <v>1397.910034</v>
      </c>
      <c r="F3102">
        <v>1397.910034</v>
      </c>
      <c r="G3102">
        <v>3574010000</v>
      </c>
      <c r="H3102">
        <f>DAY(spx[[#This Row],[Date]])</f>
        <v>30</v>
      </c>
      <c r="I3102" s="7">
        <f>MONTH(spx[[#This Row],[Date]])</f>
        <v>4</v>
      </c>
      <c r="J3102" t="b">
        <f>MOD(spx[[#This Row],[month]]-1,3)=0</f>
        <v>1</v>
      </c>
      <c r="K3102" t="b">
        <f>spx[[#This Row],[month]]&lt;&gt;I3101</f>
        <v>0</v>
      </c>
      <c r="L3102" s="8">
        <f>YEAR(spx[[#This Row],[Date]])</f>
        <v>2012</v>
      </c>
      <c r="M3102" s="8" cm="1">
        <f t="array" ref="M3102">_xlfn.IFS(spx[[#This Row],[month]]&lt;=3,1,spx[[#This Row],[month]]&lt;=6,2,spx[[#This Row],[month]]&lt;=9,3,spx[[#This Row],[month]]&lt;=12,4)</f>
        <v>2</v>
      </c>
    </row>
    <row r="3103" spans="1:13" x14ac:dyDescent="0.25">
      <c r="A3103" s="2">
        <v>41030</v>
      </c>
      <c r="B3103">
        <v>1397.8599850000001</v>
      </c>
      <c r="C3103">
        <v>1415.3199460000001</v>
      </c>
      <c r="D3103">
        <v>1395.7299800000001</v>
      </c>
      <c r="E3103">
        <v>1405.8199460000001</v>
      </c>
      <c r="F3103">
        <v>1405.8199460000001</v>
      </c>
      <c r="G3103">
        <v>3807950000</v>
      </c>
      <c r="H3103">
        <f>DAY(spx[[#This Row],[Date]])</f>
        <v>1</v>
      </c>
      <c r="I3103" s="7">
        <f>MONTH(spx[[#This Row],[Date]])</f>
        <v>5</v>
      </c>
      <c r="J3103" t="b">
        <f>MOD(spx[[#This Row],[month]]-1,3)=0</f>
        <v>0</v>
      </c>
      <c r="K3103" t="b">
        <f>spx[[#This Row],[month]]&lt;&gt;I3102</f>
        <v>1</v>
      </c>
      <c r="L3103" s="8">
        <f>YEAR(spx[[#This Row],[Date]])</f>
        <v>2012</v>
      </c>
      <c r="M3103" s="8" cm="1">
        <f t="array" ref="M3103">_xlfn.IFS(spx[[#This Row],[month]]&lt;=3,1,spx[[#This Row],[month]]&lt;=6,2,spx[[#This Row],[month]]&lt;=9,3,spx[[#This Row],[month]]&lt;=12,4)</f>
        <v>2</v>
      </c>
    </row>
    <row r="3104" spans="1:13" x14ac:dyDescent="0.25">
      <c r="A3104" s="2">
        <v>41031</v>
      </c>
      <c r="B3104">
        <v>1405.5</v>
      </c>
      <c r="C3104">
        <v>1405.5</v>
      </c>
      <c r="D3104">
        <v>1393.920044</v>
      </c>
      <c r="E3104">
        <v>1402.3100589999999</v>
      </c>
      <c r="F3104">
        <v>1402.3100589999999</v>
      </c>
      <c r="G3104">
        <v>3803860000</v>
      </c>
      <c r="H3104">
        <f>DAY(spx[[#This Row],[Date]])</f>
        <v>2</v>
      </c>
      <c r="I3104" s="7">
        <f>MONTH(spx[[#This Row],[Date]])</f>
        <v>5</v>
      </c>
      <c r="J3104" t="b">
        <f>MOD(spx[[#This Row],[month]]-1,3)=0</f>
        <v>0</v>
      </c>
      <c r="K3104" t="b">
        <f>spx[[#This Row],[month]]&lt;&gt;I3103</f>
        <v>0</v>
      </c>
      <c r="L3104" s="8">
        <f>YEAR(spx[[#This Row],[Date]])</f>
        <v>2012</v>
      </c>
      <c r="M3104" s="8" cm="1">
        <f t="array" ref="M3104">_xlfn.IFS(spx[[#This Row],[month]]&lt;=3,1,spx[[#This Row],[month]]&lt;=6,2,spx[[#This Row],[month]]&lt;=9,3,spx[[#This Row],[month]]&lt;=12,4)</f>
        <v>2</v>
      </c>
    </row>
    <row r="3105" spans="1:13" x14ac:dyDescent="0.25">
      <c r="A3105" s="2">
        <v>41032</v>
      </c>
      <c r="B3105">
        <v>1402.3199460000001</v>
      </c>
      <c r="C3105">
        <v>1403.0699460000001</v>
      </c>
      <c r="D3105">
        <v>1388.709961</v>
      </c>
      <c r="E3105">
        <v>1391.5699460000001</v>
      </c>
      <c r="F3105">
        <v>1391.5699460000001</v>
      </c>
      <c r="G3105">
        <v>4004910000</v>
      </c>
      <c r="H3105">
        <f>DAY(spx[[#This Row],[Date]])</f>
        <v>3</v>
      </c>
      <c r="I3105" s="7">
        <f>MONTH(spx[[#This Row],[Date]])</f>
        <v>5</v>
      </c>
      <c r="J3105" t="b">
        <f>MOD(spx[[#This Row],[month]]-1,3)=0</f>
        <v>0</v>
      </c>
      <c r="K3105" t="b">
        <f>spx[[#This Row],[month]]&lt;&gt;I3104</f>
        <v>0</v>
      </c>
      <c r="L3105" s="8">
        <f>YEAR(spx[[#This Row],[Date]])</f>
        <v>2012</v>
      </c>
      <c r="M3105" s="8" cm="1">
        <f t="array" ref="M3105">_xlfn.IFS(spx[[#This Row],[month]]&lt;=3,1,spx[[#This Row],[month]]&lt;=6,2,spx[[#This Row],[month]]&lt;=9,3,spx[[#This Row],[month]]&lt;=12,4)</f>
        <v>2</v>
      </c>
    </row>
    <row r="3106" spans="1:13" x14ac:dyDescent="0.25">
      <c r="A3106" s="2">
        <v>41033</v>
      </c>
      <c r="B3106">
        <v>1391.51001</v>
      </c>
      <c r="C3106">
        <v>1391.51001</v>
      </c>
      <c r="D3106">
        <v>1367.959961</v>
      </c>
      <c r="E3106">
        <v>1369.099976</v>
      </c>
      <c r="F3106">
        <v>1369.099976</v>
      </c>
      <c r="G3106">
        <v>3975140000</v>
      </c>
      <c r="H3106">
        <f>DAY(spx[[#This Row],[Date]])</f>
        <v>4</v>
      </c>
      <c r="I3106" s="7">
        <f>MONTH(spx[[#This Row],[Date]])</f>
        <v>5</v>
      </c>
      <c r="J3106" t="b">
        <f>MOD(spx[[#This Row],[month]]-1,3)=0</f>
        <v>0</v>
      </c>
      <c r="K3106" t="b">
        <f>spx[[#This Row],[month]]&lt;&gt;I3105</f>
        <v>0</v>
      </c>
      <c r="L3106" s="8">
        <f>YEAR(spx[[#This Row],[Date]])</f>
        <v>2012</v>
      </c>
      <c r="M3106" s="8" cm="1">
        <f t="array" ref="M3106">_xlfn.IFS(spx[[#This Row],[month]]&lt;=3,1,spx[[#This Row],[month]]&lt;=6,2,spx[[#This Row],[month]]&lt;=9,3,spx[[#This Row],[month]]&lt;=12,4)</f>
        <v>2</v>
      </c>
    </row>
    <row r="3107" spans="1:13" x14ac:dyDescent="0.25">
      <c r="A3107" s="2">
        <v>41036</v>
      </c>
      <c r="B3107">
        <v>1368.790039</v>
      </c>
      <c r="C3107">
        <v>1373.910034</v>
      </c>
      <c r="D3107">
        <v>1363.9399410000001</v>
      </c>
      <c r="E3107">
        <v>1369.579956</v>
      </c>
      <c r="F3107">
        <v>1369.579956</v>
      </c>
      <c r="G3107">
        <v>3559390000</v>
      </c>
      <c r="H3107">
        <f>DAY(spx[[#This Row],[Date]])</f>
        <v>7</v>
      </c>
      <c r="I3107" s="7">
        <f>MONTH(spx[[#This Row],[Date]])</f>
        <v>5</v>
      </c>
      <c r="J3107" t="b">
        <f>MOD(spx[[#This Row],[month]]-1,3)=0</f>
        <v>0</v>
      </c>
      <c r="K3107" t="b">
        <f>spx[[#This Row],[month]]&lt;&gt;I3106</f>
        <v>0</v>
      </c>
      <c r="L3107" s="8">
        <f>YEAR(spx[[#This Row],[Date]])</f>
        <v>2012</v>
      </c>
      <c r="M3107" s="8" cm="1">
        <f t="array" ref="M3107">_xlfn.IFS(spx[[#This Row],[month]]&lt;=3,1,spx[[#This Row],[month]]&lt;=6,2,spx[[#This Row],[month]]&lt;=9,3,spx[[#This Row],[month]]&lt;=12,4)</f>
        <v>2</v>
      </c>
    </row>
    <row r="3108" spans="1:13" x14ac:dyDescent="0.25">
      <c r="A3108" s="2">
        <v>41037</v>
      </c>
      <c r="B3108">
        <v>1369.160034</v>
      </c>
      <c r="C3108">
        <v>1369.160034</v>
      </c>
      <c r="D3108">
        <v>1347.75</v>
      </c>
      <c r="E3108">
        <v>1363.719971</v>
      </c>
      <c r="F3108">
        <v>1363.719971</v>
      </c>
      <c r="G3108">
        <v>4261670000</v>
      </c>
      <c r="H3108">
        <f>DAY(spx[[#This Row],[Date]])</f>
        <v>8</v>
      </c>
      <c r="I3108" s="7">
        <f>MONTH(spx[[#This Row],[Date]])</f>
        <v>5</v>
      </c>
      <c r="J3108" t="b">
        <f>MOD(spx[[#This Row],[month]]-1,3)=0</f>
        <v>0</v>
      </c>
      <c r="K3108" t="b">
        <f>spx[[#This Row],[month]]&lt;&gt;I3107</f>
        <v>0</v>
      </c>
      <c r="L3108" s="8">
        <f>YEAR(spx[[#This Row],[Date]])</f>
        <v>2012</v>
      </c>
      <c r="M3108" s="8" cm="1">
        <f t="array" ref="M3108">_xlfn.IFS(spx[[#This Row],[month]]&lt;=3,1,spx[[#This Row],[month]]&lt;=6,2,spx[[#This Row],[month]]&lt;=9,3,spx[[#This Row],[month]]&lt;=12,4)</f>
        <v>2</v>
      </c>
    </row>
    <row r="3109" spans="1:13" x14ac:dyDescent="0.25">
      <c r="A3109" s="2">
        <v>41038</v>
      </c>
      <c r="B3109">
        <v>1363.1999510000001</v>
      </c>
      <c r="C3109">
        <v>1363.7299800000001</v>
      </c>
      <c r="D3109">
        <v>1343.130005</v>
      </c>
      <c r="E3109">
        <v>1354.579956</v>
      </c>
      <c r="F3109">
        <v>1354.579956</v>
      </c>
      <c r="G3109">
        <v>4288540000</v>
      </c>
      <c r="H3109">
        <f>DAY(spx[[#This Row],[Date]])</f>
        <v>9</v>
      </c>
      <c r="I3109" s="7">
        <f>MONTH(spx[[#This Row],[Date]])</f>
        <v>5</v>
      </c>
      <c r="J3109" t="b">
        <f>MOD(spx[[#This Row],[month]]-1,3)=0</f>
        <v>0</v>
      </c>
      <c r="K3109" t="b">
        <f>spx[[#This Row],[month]]&lt;&gt;I3108</f>
        <v>0</v>
      </c>
      <c r="L3109" s="8">
        <f>YEAR(spx[[#This Row],[Date]])</f>
        <v>2012</v>
      </c>
      <c r="M3109" s="8" cm="1">
        <f t="array" ref="M3109">_xlfn.IFS(spx[[#This Row],[month]]&lt;=3,1,spx[[#This Row],[month]]&lt;=6,2,spx[[#This Row],[month]]&lt;=9,3,spx[[#This Row],[month]]&lt;=12,4)</f>
        <v>2</v>
      </c>
    </row>
    <row r="3110" spans="1:13" x14ac:dyDescent="0.25">
      <c r="A3110" s="2">
        <v>41039</v>
      </c>
      <c r="B3110">
        <v>1354.579956</v>
      </c>
      <c r="C3110">
        <v>1365.880005</v>
      </c>
      <c r="D3110">
        <v>1354.579956</v>
      </c>
      <c r="E3110">
        <v>1357.98999</v>
      </c>
      <c r="F3110">
        <v>1357.98999</v>
      </c>
      <c r="G3110">
        <v>3727990000</v>
      </c>
      <c r="H3110">
        <f>DAY(spx[[#This Row],[Date]])</f>
        <v>10</v>
      </c>
      <c r="I3110" s="7">
        <f>MONTH(spx[[#This Row],[Date]])</f>
        <v>5</v>
      </c>
      <c r="J3110" t="b">
        <f>MOD(spx[[#This Row],[month]]-1,3)=0</f>
        <v>0</v>
      </c>
      <c r="K3110" t="b">
        <f>spx[[#This Row],[month]]&lt;&gt;I3109</f>
        <v>0</v>
      </c>
      <c r="L3110" s="8">
        <f>YEAR(spx[[#This Row],[Date]])</f>
        <v>2012</v>
      </c>
      <c r="M3110" s="8" cm="1">
        <f t="array" ref="M3110">_xlfn.IFS(spx[[#This Row],[month]]&lt;=3,1,spx[[#This Row],[month]]&lt;=6,2,spx[[#This Row],[month]]&lt;=9,3,spx[[#This Row],[month]]&lt;=12,4)</f>
        <v>2</v>
      </c>
    </row>
    <row r="3111" spans="1:13" x14ac:dyDescent="0.25">
      <c r="A3111" s="2">
        <v>41040</v>
      </c>
      <c r="B3111">
        <v>1358.1099850000001</v>
      </c>
      <c r="C3111">
        <v>1365.660034</v>
      </c>
      <c r="D3111">
        <v>1348.8900149999999</v>
      </c>
      <c r="E3111">
        <v>1353.3900149999999</v>
      </c>
      <c r="F3111">
        <v>1353.3900149999999</v>
      </c>
      <c r="G3111">
        <v>3869070000</v>
      </c>
      <c r="H3111">
        <f>DAY(spx[[#This Row],[Date]])</f>
        <v>11</v>
      </c>
      <c r="I3111" s="7">
        <f>MONTH(spx[[#This Row],[Date]])</f>
        <v>5</v>
      </c>
      <c r="J3111" t="b">
        <f>MOD(spx[[#This Row],[month]]-1,3)=0</f>
        <v>0</v>
      </c>
      <c r="K3111" t="b">
        <f>spx[[#This Row],[month]]&lt;&gt;I3110</f>
        <v>0</v>
      </c>
      <c r="L3111" s="8">
        <f>YEAR(spx[[#This Row],[Date]])</f>
        <v>2012</v>
      </c>
      <c r="M3111" s="8" cm="1">
        <f t="array" ref="M3111">_xlfn.IFS(spx[[#This Row],[month]]&lt;=3,1,spx[[#This Row],[month]]&lt;=6,2,spx[[#This Row],[month]]&lt;=9,3,spx[[#This Row],[month]]&lt;=12,4)</f>
        <v>2</v>
      </c>
    </row>
    <row r="3112" spans="1:13" x14ac:dyDescent="0.25">
      <c r="A3112" s="2">
        <v>41043</v>
      </c>
      <c r="B3112">
        <v>1351.9300539999999</v>
      </c>
      <c r="C3112">
        <v>1351.9300539999999</v>
      </c>
      <c r="D3112">
        <v>1336.6099850000001</v>
      </c>
      <c r="E3112">
        <v>1338.349976</v>
      </c>
      <c r="F3112">
        <v>1338.349976</v>
      </c>
      <c r="G3112">
        <v>3688120000</v>
      </c>
      <c r="H3112">
        <f>DAY(spx[[#This Row],[Date]])</f>
        <v>14</v>
      </c>
      <c r="I3112" s="7">
        <f>MONTH(spx[[#This Row],[Date]])</f>
        <v>5</v>
      </c>
      <c r="J3112" t="b">
        <f>MOD(spx[[#This Row],[month]]-1,3)=0</f>
        <v>0</v>
      </c>
      <c r="K3112" t="b">
        <f>spx[[#This Row],[month]]&lt;&gt;I3111</f>
        <v>0</v>
      </c>
      <c r="L3112" s="8">
        <f>YEAR(spx[[#This Row],[Date]])</f>
        <v>2012</v>
      </c>
      <c r="M3112" s="8" cm="1">
        <f t="array" ref="M3112">_xlfn.IFS(spx[[#This Row],[month]]&lt;=3,1,spx[[#This Row],[month]]&lt;=6,2,spx[[#This Row],[month]]&lt;=9,3,spx[[#This Row],[month]]&lt;=12,4)</f>
        <v>2</v>
      </c>
    </row>
    <row r="3113" spans="1:13" x14ac:dyDescent="0.25">
      <c r="A3113" s="2">
        <v>41044</v>
      </c>
      <c r="B3113">
        <v>1338.3599850000001</v>
      </c>
      <c r="C3113">
        <v>1344.9399410000001</v>
      </c>
      <c r="D3113">
        <v>1328.410034</v>
      </c>
      <c r="E3113">
        <v>1330.660034</v>
      </c>
      <c r="F3113">
        <v>1330.660034</v>
      </c>
      <c r="G3113">
        <v>4114040000</v>
      </c>
      <c r="H3113">
        <f>DAY(spx[[#This Row],[Date]])</f>
        <v>15</v>
      </c>
      <c r="I3113" s="7">
        <f>MONTH(spx[[#This Row],[Date]])</f>
        <v>5</v>
      </c>
      <c r="J3113" t="b">
        <f>MOD(spx[[#This Row],[month]]-1,3)=0</f>
        <v>0</v>
      </c>
      <c r="K3113" t="b">
        <f>spx[[#This Row],[month]]&lt;&gt;I3112</f>
        <v>0</v>
      </c>
      <c r="L3113" s="8">
        <f>YEAR(spx[[#This Row],[Date]])</f>
        <v>2012</v>
      </c>
      <c r="M3113" s="8" cm="1">
        <f t="array" ref="M3113">_xlfn.IFS(spx[[#This Row],[month]]&lt;=3,1,spx[[#This Row],[month]]&lt;=6,2,spx[[#This Row],[month]]&lt;=9,3,spx[[#This Row],[month]]&lt;=12,4)</f>
        <v>2</v>
      </c>
    </row>
    <row r="3114" spans="1:13" x14ac:dyDescent="0.25">
      <c r="A3114" s="2">
        <v>41045</v>
      </c>
      <c r="B3114">
        <v>1330.780029</v>
      </c>
      <c r="C3114">
        <v>1341.780029</v>
      </c>
      <c r="D3114">
        <v>1324.790039</v>
      </c>
      <c r="E3114">
        <v>1324.8000489999999</v>
      </c>
      <c r="F3114">
        <v>1324.8000489999999</v>
      </c>
      <c r="G3114">
        <v>4280420000</v>
      </c>
      <c r="H3114">
        <f>DAY(spx[[#This Row],[Date]])</f>
        <v>16</v>
      </c>
      <c r="I3114" s="7">
        <f>MONTH(spx[[#This Row],[Date]])</f>
        <v>5</v>
      </c>
      <c r="J3114" t="b">
        <f>MOD(spx[[#This Row],[month]]-1,3)=0</f>
        <v>0</v>
      </c>
      <c r="K3114" t="b">
        <f>spx[[#This Row],[month]]&lt;&gt;I3113</f>
        <v>0</v>
      </c>
      <c r="L3114" s="8">
        <f>YEAR(spx[[#This Row],[Date]])</f>
        <v>2012</v>
      </c>
      <c r="M3114" s="8" cm="1">
        <f t="array" ref="M3114">_xlfn.IFS(spx[[#This Row],[month]]&lt;=3,1,spx[[#This Row],[month]]&lt;=6,2,spx[[#This Row],[month]]&lt;=9,3,spx[[#This Row],[month]]&lt;=12,4)</f>
        <v>2</v>
      </c>
    </row>
    <row r="3115" spans="1:13" x14ac:dyDescent="0.25">
      <c r="A3115" s="2">
        <v>41046</v>
      </c>
      <c r="B3115">
        <v>1324.8199460000001</v>
      </c>
      <c r="C3115">
        <v>1326.3599850000001</v>
      </c>
      <c r="D3115">
        <v>1304.8599850000001</v>
      </c>
      <c r="E3115">
        <v>1304.8599850000001</v>
      </c>
      <c r="F3115">
        <v>1304.8599850000001</v>
      </c>
      <c r="G3115">
        <v>4664280000</v>
      </c>
      <c r="H3115">
        <f>DAY(spx[[#This Row],[Date]])</f>
        <v>17</v>
      </c>
      <c r="I3115" s="7">
        <f>MONTH(spx[[#This Row],[Date]])</f>
        <v>5</v>
      </c>
      <c r="J3115" t="b">
        <f>MOD(spx[[#This Row],[month]]-1,3)=0</f>
        <v>0</v>
      </c>
      <c r="K3115" t="b">
        <f>spx[[#This Row],[month]]&lt;&gt;I3114</f>
        <v>0</v>
      </c>
      <c r="L3115" s="8">
        <f>YEAR(spx[[#This Row],[Date]])</f>
        <v>2012</v>
      </c>
      <c r="M3115" s="8" cm="1">
        <f t="array" ref="M3115">_xlfn.IFS(spx[[#This Row],[month]]&lt;=3,1,spx[[#This Row],[month]]&lt;=6,2,spx[[#This Row],[month]]&lt;=9,3,spx[[#This Row],[month]]&lt;=12,4)</f>
        <v>2</v>
      </c>
    </row>
    <row r="3116" spans="1:13" x14ac:dyDescent="0.25">
      <c r="A3116" s="2">
        <v>41047</v>
      </c>
      <c r="B3116">
        <v>1305.0500489999999</v>
      </c>
      <c r="C3116">
        <v>1312.23999</v>
      </c>
      <c r="D3116">
        <v>1291.9799800000001</v>
      </c>
      <c r="E3116">
        <v>1295.219971</v>
      </c>
      <c r="F3116">
        <v>1295.219971</v>
      </c>
      <c r="G3116">
        <v>4512470000</v>
      </c>
      <c r="H3116">
        <f>DAY(spx[[#This Row],[Date]])</f>
        <v>18</v>
      </c>
      <c r="I3116" s="7">
        <f>MONTH(spx[[#This Row],[Date]])</f>
        <v>5</v>
      </c>
      <c r="J3116" t="b">
        <f>MOD(spx[[#This Row],[month]]-1,3)=0</f>
        <v>0</v>
      </c>
      <c r="K3116" t="b">
        <f>spx[[#This Row],[month]]&lt;&gt;I3115</f>
        <v>0</v>
      </c>
      <c r="L3116" s="8">
        <f>YEAR(spx[[#This Row],[Date]])</f>
        <v>2012</v>
      </c>
      <c r="M3116" s="8" cm="1">
        <f t="array" ref="M3116">_xlfn.IFS(spx[[#This Row],[month]]&lt;=3,1,spx[[#This Row],[month]]&lt;=6,2,spx[[#This Row],[month]]&lt;=9,3,spx[[#This Row],[month]]&lt;=12,4)</f>
        <v>2</v>
      </c>
    </row>
    <row r="3117" spans="1:13" x14ac:dyDescent="0.25">
      <c r="A3117" s="2">
        <v>41050</v>
      </c>
      <c r="B3117">
        <v>1295.7299800000001</v>
      </c>
      <c r="C3117">
        <v>1316.3900149999999</v>
      </c>
      <c r="D3117">
        <v>1295.7299800000001</v>
      </c>
      <c r="E3117">
        <v>1315.98999</v>
      </c>
      <c r="F3117">
        <v>1315.98999</v>
      </c>
      <c r="G3117">
        <v>3786750000</v>
      </c>
      <c r="H3117">
        <f>DAY(spx[[#This Row],[Date]])</f>
        <v>21</v>
      </c>
      <c r="I3117" s="7">
        <f>MONTH(spx[[#This Row],[Date]])</f>
        <v>5</v>
      </c>
      <c r="J3117" t="b">
        <f>MOD(spx[[#This Row],[month]]-1,3)=0</f>
        <v>0</v>
      </c>
      <c r="K3117" t="b">
        <f>spx[[#This Row],[month]]&lt;&gt;I3116</f>
        <v>0</v>
      </c>
      <c r="L3117" s="8">
        <f>YEAR(spx[[#This Row],[Date]])</f>
        <v>2012</v>
      </c>
      <c r="M3117" s="8" cm="1">
        <f t="array" ref="M3117">_xlfn.IFS(spx[[#This Row],[month]]&lt;=3,1,spx[[#This Row],[month]]&lt;=6,2,spx[[#This Row],[month]]&lt;=9,3,spx[[#This Row],[month]]&lt;=12,4)</f>
        <v>2</v>
      </c>
    </row>
    <row r="3118" spans="1:13" x14ac:dyDescent="0.25">
      <c r="A3118" s="2">
        <v>41051</v>
      </c>
      <c r="B3118">
        <v>1316.089966</v>
      </c>
      <c r="C3118">
        <v>1328.48999</v>
      </c>
      <c r="D3118">
        <v>1310.040039</v>
      </c>
      <c r="E3118">
        <v>1316.630005</v>
      </c>
      <c r="F3118">
        <v>1316.630005</v>
      </c>
      <c r="G3118">
        <v>4123680000</v>
      </c>
      <c r="H3118">
        <f>DAY(spx[[#This Row],[Date]])</f>
        <v>22</v>
      </c>
      <c r="I3118" s="7">
        <f>MONTH(spx[[#This Row],[Date]])</f>
        <v>5</v>
      </c>
      <c r="J3118" t="b">
        <f>MOD(spx[[#This Row],[month]]-1,3)=0</f>
        <v>0</v>
      </c>
      <c r="K3118" t="b">
        <f>spx[[#This Row],[month]]&lt;&gt;I3117</f>
        <v>0</v>
      </c>
      <c r="L3118" s="8">
        <f>YEAR(spx[[#This Row],[Date]])</f>
        <v>2012</v>
      </c>
      <c r="M3118" s="8" cm="1">
        <f t="array" ref="M3118">_xlfn.IFS(spx[[#This Row],[month]]&lt;=3,1,spx[[#This Row],[month]]&lt;=6,2,spx[[#This Row],[month]]&lt;=9,3,spx[[#This Row],[month]]&lt;=12,4)</f>
        <v>2</v>
      </c>
    </row>
    <row r="3119" spans="1:13" x14ac:dyDescent="0.25">
      <c r="A3119" s="2">
        <v>41052</v>
      </c>
      <c r="B3119">
        <v>1316.0200199999999</v>
      </c>
      <c r="C3119">
        <v>1320.709961</v>
      </c>
      <c r="D3119">
        <v>1296.530029</v>
      </c>
      <c r="E3119">
        <v>1318.8599850000001</v>
      </c>
      <c r="F3119">
        <v>1318.8599850000001</v>
      </c>
      <c r="G3119">
        <v>4108330000</v>
      </c>
      <c r="H3119">
        <f>DAY(spx[[#This Row],[Date]])</f>
        <v>23</v>
      </c>
      <c r="I3119" s="7">
        <f>MONTH(spx[[#This Row],[Date]])</f>
        <v>5</v>
      </c>
      <c r="J3119" t="b">
        <f>MOD(spx[[#This Row],[month]]-1,3)=0</f>
        <v>0</v>
      </c>
      <c r="K3119" t="b">
        <f>spx[[#This Row],[month]]&lt;&gt;I3118</f>
        <v>0</v>
      </c>
      <c r="L3119" s="8">
        <f>YEAR(spx[[#This Row],[Date]])</f>
        <v>2012</v>
      </c>
      <c r="M3119" s="8" cm="1">
        <f t="array" ref="M3119">_xlfn.IFS(spx[[#This Row],[month]]&lt;=3,1,spx[[#This Row],[month]]&lt;=6,2,spx[[#This Row],[month]]&lt;=9,3,spx[[#This Row],[month]]&lt;=12,4)</f>
        <v>2</v>
      </c>
    </row>
    <row r="3120" spans="1:13" x14ac:dyDescent="0.25">
      <c r="A3120" s="2">
        <v>41053</v>
      </c>
      <c r="B3120">
        <v>1318.719971</v>
      </c>
      <c r="C3120">
        <v>1324.1400149999999</v>
      </c>
      <c r="D3120">
        <v>1310.5</v>
      </c>
      <c r="E3120">
        <v>1320.6800539999999</v>
      </c>
      <c r="F3120">
        <v>1320.6800539999999</v>
      </c>
      <c r="G3120">
        <v>3937670000</v>
      </c>
      <c r="H3120">
        <f>DAY(spx[[#This Row],[Date]])</f>
        <v>24</v>
      </c>
      <c r="I3120" s="7">
        <f>MONTH(spx[[#This Row],[Date]])</f>
        <v>5</v>
      </c>
      <c r="J3120" t="b">
        <f>MOD(spx[[#This Row],[month]]-1,3)=0</f>
        <v>0</v>
      </c>
      <c r="K3120" t="b">
        <f>spx[[#This Row],[month]]&lt;&gt;I3119</f>
        <v>0</v>
      </c>
      <c r="L3120" s="8">
        <f>YEAR(spx[[#This Row],[Date]])</f>
        <v>2012</v>
      </c>
      <c r="M3120" s="8" cm="1">
        <f t="array" ref="M3120">_xlfn.IFS(spx[[#This Row],[month]]&lt;=3,1,spx[[#This Row],[month]]&lt;=6,2,spx[[#This Row],[month]]&lt;=9,3,spx[[#This Row],[month]]&lt;=12,4)</f>
        <v>2</v>
      </c>
    </row>
    <row r="3121" spans="1:13" x14ac:dyDescent="0.25">
      <c r="A3121" s="2">
        <v>41054</v>
      </c>
      <c r="B3121">
        <v>1320.8100589999999</v>
      </c>
      <c r="C3121">
        <v>1324.1999510000001</v>
      </c>
      <c r="D3121">
        <v>1314.2299800000001</v>
      </c>
      <c r="E3121">
        <v>1317.8199460000001</v>
      </c>
      <c r="F3121">
        <v>1317.8199460000001</v>
      </c>
      <c r="G3121">
        <v>2872660000</v>
      </c>
      <c r="H3121">
        <f>DAY(spx[[#This Row],[Date]])</f>
        <v>25</v>
      </c>
      <c r="I3121" s="7">
        <f>MONTH(spx[[#This Row],[Date]])</f>
        <v>5</v>
      </c>
      <c r="J3121" t="b">
        <f>MOD(spx[[#This Row],[month]]-1,3)=0</f>
        <v>0</v>
      </c>
      <c r="K3121" t="b">
        <f>spx[[#This Row],[month]]&lt;&gt;I3120</f>
        <v>0</v>
      </c>
      <c r="L3121" s="8">
        <f>YEAR(spx[[#This Row],[Date]])</f>
        <v>2012</v>
      </c>
      <c r="M3121" s="8" cm="1">
        <f t="array" ref="M3121">_xlfn.IFS(spx[[#This Row],[month]]&lt;=3,1,spx[[#This Row],[month]]&lt;=6,2,spx[[#This Row],[month]]&lt;=9,3,spx[[#This Row],[month]]&lt;=12,4)</f>
        <v>2</v>
      </c>
    </row>
    <row r="3122" spans="1:13" x14ac:dyDescent="0.25">
      <c r="A3122" s="2">
        <v>41058</v>
      </c>
      <c r="B3122">
        <v>1318.900024</v>
      </c>
      <c r="C3122">
        <v>1334.9300539999999</v>
      </c>
      <c r="D3122">
        <v>1318.900024</v>
      </c>
      <c r="E3122">
        <v>1332.420044</v>
      </c>
      <c r="F3122">
        <v>1332.420044</v>
      </c>
      <c r="G3122">
        <v>3441640000</v>
      </c>
      <c r="H3122">
        <f>DAY(spx[[#This Row],[Date]])</f>
        <v>29</v>
      </c>
      <c r="I3122" s="7">
        <f>MONTH(spx[[#This Row],[Date]])</f>
        <v>5</v>
      </c>
      <c r="J3122" t="b">
        <f>MOD(spx[[#This Row],[month]]-1,3)=0</f>
        <v>0</v>
      </c>
      <c r="K3122" t="b">
        <f>spx[[#This Row],[month]]&lt;&gt;I3121</f>
        <v>0</v>
      </c>
      <c r="L3122" s="8">
        <f>YEAR(spx[[#This Row],[Date]])</f>
        <v>2012</v>
      </c>
      <c r="M3122" s="8" cm="1">
        <f t="array" ref="M3122">_xlfn.IFS(spx[[#This Row],[month]]&lt;=3,1,spx[[#This Row],[month]]&lt;=6,2,spx[[#This Row],[month]]&lt;=9,3,spx[[#This Row],[month]]&lt;=12,4)</f>
        <v>2</v>
      </c>
    </row>
    <row r="3123" spans="1:13" x14ac:dyDescent="0.25">
      <c r="A3123" s="2">
        <v>41059</v>
      </c>
      <c r="B3123">
        <v>1331.25</v>
      </c>
      <c r="C3123">
        <v>1331.25</v>
      </c>
      <c r="D3123">
        <v>1310.76001</v>
      </c>
      <c r="E3123">
        <v>1313.3199460000001</v>
      </c>
      <c r="F3123">
        <v>1313.3199460000001</v>
      </c>
      <c r="G3123">
        <v>3534290000</v>
      </c>
      <c r="H3123">
        <f>DAY(spx[[#This Row],[Date]])</f>
        <v>30</v>
      </c>
      <c r="I3123" s="7">
        <f>MONTH(spx[[#This Row],[Date]])</f>
        <v>5</v>
      </c>
      <c r="J3123" t="b">
        <f>MOD(spx[[#This Row],[month]]-1,3)=0</f>
        <v>0</v>
      </c>
      <c r="K3123" t="b">
        <f>spx[[#This Row],[month]]&lt;&gt;I3122</f>
        <v>0</v>
      </c>
      <c r="L3123" s="8">
        <f>YEAR(spx[[#This Row],[Date]])</f>
        <v>2012</v>
      </c>
      <c r="M3123" s="8" cm="1">
        <f t="array" ref="M3123">_xlfn.IFS(spx[[#This Row],[month]]&lt;=3,1,spx[[#This Row],[month]]&lt;=6,2,spx[[#This Row],[month]]&lt;=9,3,spx[[#This Row],[month]]&lt;=12,4)</f>
        <v>2</v>
      </c>
    </row>
    <row r="3124" spans="1:13" x14ac:dyDescent="0.25">
      <c r="A3124" s="2">
        <v>41060</v>
      </c>
      <c r="B3124">
        <v>1313.089966</v>
      </c>
      <c r="C3124">
        <v>1319.73999</v>
      </c>
      <c r="D3124">
        <v>1298.900024</v>
      </c>
      <c r="E3124">
        <v>1310.329956</v>
      </c>
      <c r="F3124">
        <v>1310.329956</v>
      </c>
      <c r="G3124">
        <v>4557620000</v>
      </c>
      <c r="H3124">
        <f>DAY(spx[[#This Row],[Date]])</f>
        <v>31</v>
      </c>
      <c r="I3124" s="7">
        <f>MONTH(spx[[#This Row],[Date]])</f>
        <v>5</v>
      </c>
      <c r="J3124" t="b">
        <f>MOD(spx[[#This Row],[month]]-1,3)=0</f>
        <v>0</v>
      </c>
      <c r="K3124" t="b">
        <f>spx[[#This Row],[month]]&lt;&gt;I3123</f>
        <v>0</v>
      </c>
      <c r="L3124" s="8">
        <f>YEAR(spx[[#This Row],[Date]])</f>
        <v>2012</v>
      </c>
      <c r="M3124" s="8" cm="1">
        <f t="array" ref="M3124">_xlfn.IFS(spx[[#This Row],[month]]&lt;=3,1,spx[[#This Row],[month]]&lt;=6,2,spx[[#This Row],[month]]&lt;=9,3,spx[[#This Row],[month]]&lt;=12,4)</f>
        <v>2</v>
      </c>
    </row>
    <row r="3125" spans="1:13" x14ac:dyDescent="0.25">
      <c r="A3125" s="2">
        <v>41061</v>
      </c>
      <c r="B3125">
        <v>1309.869995</v>
      </c>
      <c r="C3125">
        <v>1309.869995</v>
      </c>
      <c r="D3125">
        <v>1277.25</v>
      </c>
      <c r="E3125">
        <v>1278.040039</v>
      </c>
      <c r="F3125">
        <v>1278.040039</v>
      </c>
      <c r="G3125">
        <v>4669350000</v>
      </c>
      <c r="H3125">
        <f>DAY(spx[[#This Row],[Date]])</f>
        <v>1</v>
      </c>
      <c r="I3125" s="7">
        <f>MONTH(spx[[#This Row],[Date]])</f>
        <v>6</v>
      </c>
      <c r="J3125" t="b">
        <f>MOD(spx[[#This Row],[month]]-1,3)=0</f>
        <v>0</v>
      </c>
      <c r="K3125" t="b">
        <f>spx[[#This Row],[month]]&lt;&gt;I3124</f>
        <v>1</v>
      </c>
      <c r="L3125" s="8">
        <f>YEAR(spx[[#This Row],[Date]])</f>
        <v>2012</v>
      </c>
      <c r="M3125" s="8" cm="1">
        <f t="array" ref="M3125">_xlfn.IFS(spx[[#This Row],[month]]&lt;=3,1,spx[[#This Row],[month]]&lt;=6,2,spx[[#This Row],[month]]&lt;=9,3,spx[[#This Row],[month]]&lt;=12,4)</f>
        <v>2</v>
      </c>
    </row>
    <row r="3126" spans="1:13" x14ac:dyDescent="0.25">
      <c r="A3126" s="2">
        <v>41064</v>
      </c>
      <c r="B3126">
        <v>1278.290039</v>
      </c>
      <c r="C3126">
        <v>1282.5500489999999</v>
      </c>
      <c r="D3126">
        <v>1266.73999</v>
      </c>
      <c r="E3126">
        <v>1278.1800539999999</v>
      </c>
      <c r="F3126">
        <v>1278.1800539999999</v>
      </c>
      <c r="G3126">
        <v>4011960000</v>
      </c>
      <c r="H3126">
        <f>DAY(spx[[#This Row],[Date]])</f>
        <v>4</v>
      </c>
      <c r="I3126" s="7">
        <f>MONTH(spx[[#This Row],[Date]])</f>
        <v>6</v>
      </c>
      <c r="J3126" t="b">
        <f>MOD(spx[[#This Row],[month]]-1,3)=0</f>
        <v>0</v>
      </c>
      <c r="K3126" t="b">
        <f>spx[[#This Row],[month]]&lt;&gt;I3125</f>
        <v>0</v>
      </c>
      <c r="L3126" s="8">
        <f>YEAR(spx[[#This Row],[Date]])</f>
        <v>2012</v>
      </c>
      <c r="M3126" s="8" cm="1">
        <f t="array" ref="M3126">_xlfn.IFS(spx[[#This Row],[month]]&lt;=3,1,spx[[#This Row],[month]]&lt;=6,2,spx[[#This Row],[month]]&lt;=9,3,spx[[#This Row],[month]]&lt;=12,4)</f>
        <v>2</v>
      </c>
    </row>
    <row r="3127" spans="1:13" x14ac:dyDescent="0.25">
      <c r="A3127" s="2">
        <v>41065</v>
      </c>
      <c r="B3127">
        <v>1277.8199460000001</v>
      </c>
      <c r="C3127">
        <v>1287.619995</v>
      </c>
      <c r="D3127">
        <v>1274.160034</v>
      </c>
      <c r="E3127">
        <v>1285.5</v>
      </c>
      <c r="F3127">
        <v>1285.5</v>
      </c>
      <c r="G3127">
        <v>3403230000</v>
      </c>
      <c r="H3127">
        <f>DAY(spx[[#This Row],[Date]])</f>
        <v>5</v>
      </c>
      <c r="I3127" s="7">
        <f>MONTH(spx[[#This Row],[Date]])</f>
        <v>6</v>
      </c>
      <c r="J3127" t="b">
        <f>MOD(spx[[#This Row],[month]]-1,3)=0</f>
        <v>0</v>
      </c>
      <c r="K3127" t="b">
        <f>spx[[#This Row],[month]]&lt;&gt;I3126</f>
        <v>0</v>
      </c>
      <c r="L3127" s="8">
        <f>YEAR(spx[[#This Row],[Date]])</f>
        <v>2012</v>
      </c>
      <c r="M3127" s="8" cm="1">
        <f t="array" ref="M3127">_xlfn.IFS(spx[[#This Row],[month]]&lt;=3,1,spx[[#This Row],[month]]&lt;=6,2,spx[[#This Row],[month]]&lt;=9,3,spx[[#This Row],[month]]&lt;=12,4)</f>
        <v>2</v>
      </c>
    </row>
    <row r="3128" spans="1:13" x14ac:dyDescent="0.25">
      <c r="A3128" s="2">
        <v>41066</v>
      </c>
      <c r="B3128">
        <v>1285.6099850000001</v>
      </c>
      <c r="C3128">
        <v>1315.130005</v>
      </c>
      <c r="D3128">
        <v>1285.6099850000001</v>
      </c>
      <c r="E3128">
        <v>1315.130005</v>
      </c>
      <c r="F3128">
        <v>1315.130005</v>
      </c>
      <c r="G3128">
        <v>4268360000</v>
      </c>
      <c r="H3128">
        <f>DAY(spx[[#This Row],[Date]])</f>
        <v>6</v>
      </c>
      <c r="I3128" s="7">
        <f>MONTH(spx[[#This Row],[Date]])</f>
        <v>6</v>
      </c>
      <c r="J3128" t="b">
        <f>MOD(spx[[#This Row],[month]]-1,3)=0</f>
        <v>0</v>
      </c>
      <c r="K3128" t="b">
        <f>spx[[#This Row],[month]]&lt;&gt;I3127</f>
        <v>0</v>
      </c>
      <c r="L3128" s="8">
        <f>YEAR(spx[[#This Row],[Date]])</f>
        <v>2012</v>
      </c>
      <c r="M3128" s="8" cm="1">
        <f t="array" ref="M3128">_xlfn.IFS(spx[[#This Row],[month]]&lt;=3,1,spx[[#This Row],[month]]&lt;=6,2,spx[[#This Row],[month]]&lt;=9,3,spx[[#This Row],[month]]&lt;=12,4)</f>
        <v>2</v>
      </c>
    </row>
    <row r="3129" spans="1:13" x14ac:dyDescent="0.25">
      <c r="A3129" s="2">
        <v>41067</v>
      </c>
      <c r="B3129">
        <v>1316.150024</v>
      </c>
      <c r="C3129">
        <v>1329.0500489999999</v>
      </c>
      <c r="D3129">
        <v>1312.6800539999999</v>
      </c>
      <c r="E3129">
        <v>1314.98999</v>
      </c>
      <c r="F3129">
        <v>1314.98999</v>
      </c>
      <c r="G3129">
        <v>4258140000</v>
      </c>
      <c r="H3129">
        <f>DAY(spx[[#This Row],[Date]])</f>
        <v>7</v>
      </c>
      <c r="I3129" s="7">
        <f>MONTH(spx[[#This Row],[Date]])</f>
        <v>6</v>
      </c>
      <c r="J3129" t="b">
        <f>MOD(spx[[#This Row],[month]]-1,3)=0</f>
        <v>0</v>
      </c>
      <c r="K3129" t="b">
        <f>spx[[#This Row],[month]]&lt;&gt;I3128</f>
        <v>0</v>
      </c>
      <c r="L3129" s="8">
        <f>YEAR(spx[[#This Row],[Date]])</f>
        <v>2012</v>
      </c>
      <c r="M3129" s="8" cm="1">
        <f t="array" ref="M3129">_xlfn.IFS(spx[[#This Row],[month]]&lt;=3,1,spx[[#This Row],[month]]&lt;=6,2,spx[[#This Row],[month]]&lt;=9,3,spx[[#This Row],[month]]&lt;=12,4)</f>
        <v>2</v>
      </c>
    </row>
    <row r="3130" spans="1:13" x14ac:dyDescent="0.25">
      <c r="A3130" s="2">
        <v>41068</v>
      </c>
      <c r="B3130">
        <v>1314.98999</v>
      </c>
      <c r="C3130">
        <v>1325.8100589999999</v>
      </c>
      <c r="D3130">
        <v>1307.7700199999999</v>
      </c>
      <c r="E3130">
        <v>1325.660034</v>
      </c>
      <c r="F3130">
        <v>1325.660034</v>
      </c>
      <c r="G3130">
        <v>3497190000</v>
      </c>
      <c r="H3130">
        <f>DAY(spx[[#This Row],[Date]])</f>
        <v>8</v>
      </c>
      <c r="I3130" s="7">
        <f>MONTH(spx[[#This Row],[Date]])</f>
        <v>6</v>
      </c>
      <c r="J3130" t="b">
        <f>MOD(spx[[#This Row],[month]]-1,3)=0</f>
        <v>0</v>
      </c>
      <c r="K3130" t="b">
        <f>spx[[#This Row],[month]]&lt;&gt;I3129</f>
        <v>0</v>
      </c>
      <c r="L3130" s="8">
        <f>YEAR(spx[[#This Row],[Date]])</f>
        <v>2012</v>
      </c>
      <c r="M3130" s="8" cm="1">
        <f t="array" ref="M3130">_xlfn.IFS(spx[[#This Row],[month]]&lt;=3,1,spx[[#This Row],[month]]&lt;=6,2,spx[[#This Row],[month]]&lt;=9,3,spx[[#This Row],[month]]&lt;=12,4)</f>
        <v>2</v>
      </c>
    </row>
    <row r="3131" spans="1:13" x14ac:dyDescent="0.25">
      <c r="A3131" s="2">
        <v>41071</v>
      </c>
      <c r="B3131">
        <v>1325.719971</v>
      </c>
      <c r="C3131">
        <v>1335.5200199999999</v>
      </c>
      <c r="D3131">
        <v>1307.7299800000001</v>
      </c>
      <c r="E3131">
        <v>1308.9300539999999</v>
      </c>
      <c r="F3131">
        <v>1308.9300539999999</v>
      </c>
      <c r="G3131">
        <v>3537530000</v>
      </c>
      <c r="H3131">
        <f>DAY(spx[[#This Row],[Date]])</f>
        <v>11</v>
      </c>
      <c r="I3131" s="7">
        <f>MONTH(spx[[#This Row],[Date]])</f>
        <v>6</v>
      </c>
      <c r="J3131" t="b">
        <f>MOD(spx[[#This Row],[month]]-1,3)=0</f>
        <v>0</v>
      </c>
      <c r="K3131" t="b">
        <f>spx[[#This Row],[month]]&lt;&gt;I3130</f>
        <v>0</v>
      </c>
      <c r="L3131" s="8">
        <f>YEAR(spx[[#This Row],[Date]])</f>
        <v>2012</v>
      </c>
      <c r="M3131" s="8" cm="1">
        <f t="array" ref="M3131">_xlfn.IFS(spx[[#This Row],[month]]&lt;=3,1,spx[[#This Row],[month]]&lt;=6,2,spx[[#This Row],[month]]&lt;=9,3,spx[[#This Row],[month]]&lt;=12,4)</f>
        <v>2</v>
      </c>
    </row>
    <row r="3132" spans="1:13" x14ac:dyDescent="0.25">
      <c r="A3132" s="2">
        <v>41072</v>
      </c>
      <c r="B3132">
        <v>1309.400024</v>
      </c>
      <c r="C3132">
        <v>1324.3100589999999</v>
      </c>
      <c r="D3132">
        <v>1306.619995</v>
      </c>
      <c r="E3132">
        <v>1324.1800539999999</v>
      </c>
      <c r="F3132">
        <v>1324.1800539999999</v>
      </c>
      <c r="G3132">
        <v>3442920000</v>
      </c>
      <c r="H3132">
        <f>DAY(spx[[#This Row],[Date]])</f>
        <v>12</v>
      </c>
      <c r="I3132" s="7">
        <f>MONTH(spx[[#This Row],[Date]])</f>
        <v>6</v>
      </c>
      <c r="J3132" t="b">
        <f>MOD(spx[[#This Row],[month]]-1,3)=0</f>
        <v>0</v>
      </c>
      <c r="K3132" t="b">
        <f>spx[[#This Row],[month]]&lt;&gt;I3131</f>
        <v>0</v>
      </c>
      <c r="L3132" s="8">
        <f>YEAR(spx[[#This Row],[Date]])</f>
        <v>2012</v>
      </c>
      <c r="M3132" s="8" cm="1">
        <f t="array" ref="M3132">_xlfn.IFS(spx[[#This Row],[month]]&lt;=3,1,spx[[#This Row],[month]]&lt;=6,2,spx[[#This Row],[month]]&lt;=9,3,spx[[#This Row],[month]]&lt;=12,4)</f>
        <v>2</v>
      </c>
    </row>
    <row r="3133" spans="1:13" x14ac:dyDescent="0.25">
      <c r="A3133" s="2">
        <v>41073</v>
      </c>
      <c r="B3133">
        <v>1324.0200199999999</v>
      </c>
      <c r="C3133">
        <v>1327.280029</v>
      </c>
      <c r="D3133">
        <v>1310.51001</v>
      </c>
      <c r="E3133">
        <v>1314.880005</v>
      </c>
      <c r="F3133">
        <v>1314.880005</v>
      </c>
      <c r="G3133">
        <v>3506510000</v>
      </c>
      <c r="H3133">
        <f>DAY(spx[[#This Row],[Date]])</f>
        <v>13</v>
      </c>
      <c r="I3133" s="7">
        <f>MONTH(spx[[#This Row],[Date]])</f>
        <v>6</v>
      </c>
      <c r="J3133" t="b">
        <f>MOD(spx[[#This Row],[month]]-1,3)=0</f>
        <v>0</v>
      </c>
      <c r="K3133" t="b">
        <f>spx[[#This Row],[month]]&lt;&gt;I3132</f>
        <v>0</v>
      </c>
      <c r="L3133" s="8">
        <f>YEAR(spx[[#This Row],[Date]])</f>
        <v>2012</v>
      </c>
      <c r="M3133" s="8" cm="1">
        <f t="array" ref="M3133">_xlfn.IFS(spx[[#This Row],[month]]&lt;=3,1,spx[[#This Row],[month]]&lt;=6,2,spx[[#This Row],[month]]&lt;=9,3,spx[[#This Row],[month]]&lt;=12,4)</f>
        <v>2</v>
      </c>
    </row>
    <row r="3134" spans="1:13" x14ac:dyDescent="0.25">
      <c r="A3134" s="2">
        <v>41074</v>
      </c>
      <c r="B3134">
        <v>1314.880005</v>
      </c>
      <c r="C3134">
        <v>1333.6800539999999</v>
      </c>
      <c r="D3134">
        <v>1314.1400149999999</v>
      </c>
      <c r="E3134">
        <v>1329.099976</v>
      </c>
      <c r="F3134">
        <v>1329.099976</v>
      </c>
      <c r="G3134">
        <v>3687720000</v>
      </c>
      <c r="H3134">
        <f>DAY(spx[[#This Row],[Date]])</f>
        <v>14</v>
      </c>
      <c r="I3134" s="7">
        <f>MONTH(spx[[#This Row],[Date]])</f>
        <v>6</v>
      </c>
      <c r="J3134" t="b">
        <f>MOD(spx[[#This Row],[month]]-1,3)=0</f>
        <v>0</v>
      </c>
      <c r="K3134" t="b">
        <f>spx[[#This Row],[month]]&lt;&gt;I3133</f>
        <v>0</v>
      </c>
      <c r="L3134" s="8">
        <f>YEAR(spx[[#This Row],[Date]])</f>
        <v>2012</v>
      </c>
      <c r="M3134" s="8" cm="1">
        <f t="array" ref="M3134">_xlfn.IFS(spx[[#This Row],[month]]&lt;=3,1,spx[[#This Row],[month]]&lt;=6,2,spx[[#This Row],[month]]&lt;=9,3,spx[[#This Row],[month]]&lt;=12,4)</f>
        <v>2</v>
      </c>
    </row>
    <row r="3135" spans="1:13" x14ac:dyDescent="0.25">
      <c r="A3135" s="2">
        <v>41075</v>
      </c>
      <c r="B3135">
        <v>1329.1899410000001</v>
      </c>
      <c r="C3135">
        <v>1343.3199460000001</v>
      </c>
      <c r="D3135">
        <v>1329.1899410000001</v>
      </c>
      <c r="E3135">
        <v>1342.839966</v>
      </c>
      <c r="F3135">
        <v>1342.839966</v>
      </c>
      <c r="G3135">
        <v>4401570000</v>
      </c>
      <c r="H3135">
        <f>DAY(spx[[#This Row],[Date]])</f>
        <v>15</v>
      </c>
      <c r="I3135" s="7">
        <f>MONTH(spx[[#This Row],[Date]])</f>
        <v>6</v>
      </c>
      <c r="J3135" t="b">
        <f>MOD(spx[[#This Row],[month]]-1,3)=0</f>
        <v>0</v>
      </c>
      <c r="K3135" t="b">
        <f>spx[[#This Row],[month]]&lt;&gt;I3134</f>
        <v>0</v>
      </c>
      <c r="L3135" s="8">
        <f>YEAR(spx[[#This Row],[Date]])</f>
        <v>2012</v>
      </c>
      <c r="M3135" s="8" cm="1">
        <f t="array" ref="M3135">_xlfn.IFS(spx[[#This Row],[month]]&lt;=3,1,spx[[#This Row],[month]]&lt;=6,2,spx[[#This Row],[month]]&lt;=9,3,spx[[#This Row],[month]]&lt;=12,4)</f>
        <v>2</v>
      </c>
    </row>
    <row r="3136" spans="1:13" x14ac:dyDescent="0.25">
      <c r="A3136" s="2">
        <v>41078</v>
      </c>
      <c r="B3136">
        <v>1342.420044</v>
      </c>
      <c r="C3136">
        <v>1348.219971</v>
      </c>
      <c r="D3136">
        <v>1334.459961</v>
      </c>
      <c r="E3136">
        <v>1344.780029</v>
      </c>
      <c r="F3136">
        <v>1344.780029</v>
      </c>
      <c r="G3136">
        <v>3259430000</v>
      </c>
      <c r="H3136">
        <f>DAY(spx[[#This Row],[Date]])</f>
        <v>18</v>
      </c>
      <c r="I3136" s="7">
        <f>MONTH(spx[[#This Row],[Date]])</f>
        <v>6</v>
      </c>
      <c r="J3136" t="b">
        <f>MOD(spx[[#This Row],[month]]-1,3)=0</f>
        <v>0</v>
      </c>
      <c r="K3136" t="b">
        <f>spx[[#This Row],[month]]&lt;&gt;I3135</f>
        <v>0</v>
      </c>
      <c r="L3136" s="8">
        <f>YEAR(spx[[#This Row],[Date]])</f>
        <v>2012</v>
      </c>
      <c r="M3136" s="8" cm="1">
        <f t="array" ref="M3136">_xlfn.IFS(spx[[#This Row],[month]]&lt;=3,1,spx[[#This Row],[month]]&lt;=6,2,spx[[#This Row],[month]]&lt;=9,3,spx[[#This Row],[month]]&lt;=12,4)</f>
        <v>2</v>
      </c>
    </row>
    <row r="3137" spans="1:13" x14ac:dyDescent="0.25">
      <c r="A3137" s="2">
        <v>41079</v>
      </c>
      <c r="B3137">
        <v>1344.829956</v>
      </c>
      <c r="C3137">
        <v>1363.459961</v>
      </c>
      <c r="D3137">
        <v>1344.829956</v>
      </c>
      <c r="E3137">
        <v>1357.9799800000001</v>
      </c>
      <c r="F3137">
        <v>1357.9799800000001</v>
      </c>
      <c r="G3137">
        <v>3815350000</v>
      </c>
      <c r="H3137">
        <f>DAY(spx[[#This Row],[Date]])</f>
        <v>19</v>
      </c>
      <c r="I3137" s="7">
        <f>MONTH(spx[[#This Row],[Date]])</f>
        <v>6</v>
      </c>
      <c r="J3137" t="b">
        <f>MOD(spx[[#This Row],[month]]-1,3)=0</f>
        <v>0</v>
      </c>
      <c r="K3137" t="b">
        <f>spx[[#This Row],[month]]&lt;&gt;I3136</f>
        <v>0</v>
      </c>
      <c r="L3137" s="8">
        <f>YEAR(spx[[#This Row],[Date]])</f>
        <v>2012</v>
      </c>
      <c r="M3137" s="8" cm="1">
        <f t="array" ref="M3137">_xlfn.IFS(spx[[#This Row],[month]]&lt;=3,1,spx[[#This Row],[month]]&lt;=6,2,spx[[#This Row],[month]]&lt;=9,3,spx[[#This Row],[month]]&lt;=12,4)</f>
        <v>2</v>
      </c>
    </row>
    <row r="3138" spans="1:13" x14ac:dyDescent="0.25">
      <c r="A3138" s="2">
        <v>41080</v>
      </c>
      <c r="B3138">
        <v>1358.040039</v>
      </c>
      <c r="C3138">
        <v>1361.5699460000001</v>
      </c>
      <c r="D3138">
        <v>1346.4499510000001</v>
      </c>
      <c r="E3138">
        <v>1355.6899410000001</v>
      </c>
      <c r="F3138">
        <v>1355.6899410000001</v>
      </c>
      <c r="G3138">
        <v>3695700000</v>
      </c>
      <c r="H3138">
        <f>DAY(spx[[#This Row],[Date]])</f>
        <v>20</v>
      </c>
      <c r="I3138" s="7">
        <f>MONTH(spx[[#This Row],[Date]])</f>
        <v>6</v>
      </c>
      <c r="J3138" t="b">
        <f>MOD(spx[[#This Row],[month]]-1,3)=0</f>
        <v>0</v>
      </c>
      <c r="K3138" t="b">
        <f>spx[[#This Row],[month]]&lt;&gt;I3137</f>
        <v>0</v>
      </c>
      <c r="L3138" s="8">
        <f>YEAR(spx[[#This Row],[Date]])</f>
        <v>2012</v>
      </c>
      <c r="M3138" s="8" cm="1">
        <f t="array" ref="M3138">_xlfn.IFS(spx[[#This Row],[month]]&lt;=3,1,spx[[#This Row],[month]]&lt;=6,2,spx[[#This Row],[month]]&lt;=9,3,spx[[#This Row],[month]]&lt;=12,4)</f>
        <v>2</v>
      </c>
    </row>
    <row r="3139" spans="1:13" x14ac:dyDescent="0.25">
      <c r="A3139" s="2">
        <v>41081</v>
      </c>
      <c r="B3139">
        <v>1355.4300539999999</v>
      </c>
      <c r="C3139">
        <v>1358.2700199999999</v>
      </c>
      <c r="D3139">
        <v>1324.410034</v>
      </c>
      <c r="E3139">
        <v>1325.51001</v>
      </c>
      <c r="F3139">
        <v>1325.51001</v>
      </c>
      <c r="G3139">
        <v>4094470000</v>
      </c>
      <c r="H3139">
        <f>DAY(spx[[#This Row],[Date]])</f>
        <v>21</v>
      </c>
      <c r="I3139" s="7">
        <f>MONTH(spx[[#This Row],[Date]])</f>
        <v>6</v>
      </c>
      <c r="J3139" t="b">
        <f>MOD(spx[[#This Row],[month]]-1,3)=0</f>
        <v>0</v>
      </c>
      <c r="K3139" t="b">
        <f>spx[[#This Row],[month]]&lt;&gt;I3138</f>
        <v>0</v>
      </c>
      <c r="L3139" s="8">
        <f>YEAR(spx[[#This Row],[Date]])</f>
        <v>2012</v>
      </c>
      <c r="M3139" s="8" cm="1">
        <f t="array" ref="M3139">_xlfn.IFS(spx[[#This Row],[month]]&lt;=3,1,spx[[#This Row],[month]]&lt;=6,2,spx[[#This Row],[month]]&lt;=9,3,spx[[#This Row],[month]]&lt;=12,4)</f>
        <v>2</v>
      </c>
    </row>
    <row r="3140" spans="1:13" x14ac:dyDescent="0.25">
      <c r="A3140" s="2">
        <v>41082</v>
      </c>
      <c r="B3140">
        <v>1325.920044</v>
      </c>
      <c r="C3140">
        <v>1337.8199460000001</v>
      </c>
      <c r="D3140">
        <v>1325.920044</v>
      </c>
      <c r="E3140">
        <v>1335.0200199999999</v>
      </c>
      <c r="F3140">
        <v>1335.0200199999999</v>
      </c>
      <c r="G3140">
        <v>5271490000</v>
      </c>
      <c r="H3140">
        <f>DAY(spx[[#This Row],[Date]])</f>
        <v>22</v>
      </c>
      <c r="I3140" s="7">
        <f>MONTH(spx[[#This Row],[Date]])</f>
        <v>6</v>
      </c>
      <c r="J3140" t="b">
        <f>MOD(spx[[#This Row],[month]]-1,3)=0</f>
        <v>0</v>
      </c>
      <c r="K3140" t="b">
        <f>spx[[#This Row],[month]]&lt;&gt;I3139</f>
        <v>0</v>
      </c>
      <c r="L3140" s="8">
        <f>YEAR(spx[[#This Row],[Date]])</f>
        <v>2012</v>
      </c>
      <c r="M3140" s="8" cm="1">
        <f t="array" ref="M3140">_xlfn.IFS(spx[[#This Row],[month]]&lt;=3,1,spx[[#This Row],[month]]&lt;=6,2,spx[[#This Row],[month]]&lt;=9,3,spx[[#This Row],[month]]&lt;=12,4)</f>
        <v>2</v>
      </c>
    </row>
    <row r="3141" spans="1:13" x14ac:dyDescent="0.25">
      <c r="A3141" s="2">
        <v>41085</v>
      </c>
      <c r="B3141">
        <v>1334.900024</v>
      </c>
      <c r="C3141">
        <v>1334.900024</v>
      </c>
      <c r="D3141">
        <v>1309.2700199999999</v>
      </c>
      <c r="E3141">
        <v>1313.719971</v>
      </c>
      <c r="F3141">
        <v>1313.719971</v>
      </c>
      <c r="G3141">
        <v>3501820000</v>
      </c>
      <c r="H3141">
        <f>DAY(spx[[#This Row],[Date]])</f>
        <v>25</v>
      </c>
      <c r="I3141" s="7">
        <f>MONTH(spx[[#This Row],[Date]])</f>
        <v>6</v>
      </c>
      <c r="J3141" t="b">
        <f>MOD(spx[[#This Row],[month]]-1,3)=0</f>
        <v>0</v>
      </c>
      <c r="K3141" t="b">
        <f>spx[[#This Row],[month]]&lt;&gt;I3140</f>
        <v>0</v>
      </c>
      <c r="L3141" s="8">
        <f>YEAR(spx[[#This Row],[Date]])</f>
        <v>2012</v>
      </c>
      <c r="M3141" s="8" cm="1">
        <f t="array" ref="M3141">_xlfn.IFS(spx[[#This Row],[month]]&lt;=3,1,spx[[#This Row],[month]]&lt;=6,2,spx[[#This Row],[month]]&lt;=9,3,spx[[#This Row],[month]]&lt;=12,4)</f>
        <v>2</v>
      </c>
    </row>
    <row r="3142" spans="1:13" x14ac:dyDescent="0.25">
      <c r="A3142" s="2">
        <v>41086</v>
      </c>
      <c r="B3142">
        <v>1314.089966</v>
      </c>
      <c r="C3142">
        <v>1324.23999</v>
      </c>
      <c r="D3142">
        <v>1310.3000489999999</v>
      </c>
      <c r="E3142">
        <v>1319.98999</v>
      </c>
      <c r="F3142">
        <v>1319.98999</v>
      </c>
      <c r="G3142">
        <v>3412940000</v>
      </c>
      <c r="H3142">
        <f>DAY(spx[[#This Row],[Date]])</f>
        <v>26</v>
      </c>
      <c r="I3142" s="7">
        <f>MONTH(spx[[#This Row],[Date]])</f>
        <v>6</v>
      </c>
      <c r="J3142" t="b">
        <f>MOD(spx[[#This Row],[month]]-1,3)=0</f>
        <v>0</v>
      </c>
      <c r="K3142" t="b">
        <f>spx[[#This Row],[month]]&lt;&gt;I3141</f>
        <v>0</v>
      </c>
      <c r="L3142" s="8">
        <f>YEAR(spx[[#This Row],[Date]])</f>
        <v>2012</v>
      </c>
      <c r="M3142" s="8" cm="1">
        <f t="array" ref="M3142">_xlfn.IFS(spx[[#This Row],[month]]&lt;=3,1,spx[[#This Row],[month]]&lt;=6,2,spx[[#This Row],[month]]&lt;=9,3,spx[[#This Row],[month]]&lt;=12,4)</f>
        <v>2</v>
      </c>
    </row>
    <row r="3143" spans="1:13" x14ac:dyDescent="0.25">
      <c r="A3143" s="2">
        <v>41087</v>
      </c>
      <c r="B3143">
        <v>1320.709961</v>
      </c>
      <c r="C3143">
        <v>1334.400024</v>
      </c>
      <c r="D3143">
        <v>1320.709961</v>
      </c>
      <c r="E3143">
        <v>1331.849976</v>
      </c>
      <c r="F3143">
        <v>1331.849976</v>
      </c>
      <c r="G3143">
        <v>3286910000</v>
      </c>
      <c r="H3143">
        <f>DAY(spx[[#This Row],[Date]])</f>
        <v>27</v>
      </c>
      <c r="I3143" s="7">
        <f>MONTH(spx[[#This Row],[Date]])</f>
        <v>6</v>
      </c>
      <c r="J3143" t="b">
        <f>MOD(spx[[#This Row],[month]]-1,3)=0</f>
        <v>0</v>
      </c>
      <c r="K3143" t="b">
        <f>spx[[#This Row],[month]]&lt;&gt;I3142</f>
        <v>0</v>
      </c>
      <c r="L3143" s="8">
        <f>YEAR(spx[[#This Row],[Date]])</f>
        <v>2012</v>
      </c>
      <c r="M3143" s="8" cm="1">
        <f t="array" ref="M3143">_xlfn.IFS(spx[[#This Row],[month]]&lt;=3,1,spx[[#This Row],[month]]&lt;=6,2,spx[[#This Row],[month]]&lt;=9,3,spx[[#This Row],[month]]&lt;=12,4)</f>
        <v>2</v>
      </c>
    </row>
    <row r="3144" spans="1:13" x14ac:dyDescent="0.25">
      <c r="A3144" s="2">
        <v>41088</v>
      </c>
      <c r="B3144">
        <v>1331.5200199999999</v>
      </c>
      <c r="C3144">
        <v>1331.5200199999999</v>
      </c>
      <c r="D3144">
        <v>1313.290039</v>
      </c>
      <c r="E3144">
        <v>1329.040039</v>
      </c>
      <c r="F3144">
        <v>1329.040039</v>
      </c>
      <c r="G3144">
        <v>3969370000</v>
      </c>
      <c r="H3144">
        <f>DAY(spx[[#This Row],[Date]])</f>
        <v>28</v>
      </c>
      <c r="I3144" s="7">
        <f>MONTH(spx[[#This Row],[Date]])</f>
        <v>6</v>
      </c>
      <c r="J3144" t="b">
        <f>MOD(spx[[#This Row],[month]]-1,3)=0</f>
        <v>0</v>
      </c>
      <c r="K3144" t="b">
        <f>spx[[#This Row],[month]]&lt;&gt;I3143</f>
        <v>0</v>
      </c>
      <c r="L3144" s="8">
        <f>YEAR(spx[[#This Row],[Date]])</f>
        <v>2012</v>
      </c>
      <c r="M3144" s="8" cm="1">
        <f t="array" ref="M3144">_xlfn.IFS(spx[[#This Row],[month]]&lt;=3,1,spx[[#This Row],[month]]&lt;=6,2,spx[[#This Row],[month]]&lt;=9,3,spx[[#This Row],[month]]&lt;=12,4)</f>
        <v>2</v>
      </c>
    </row>
    <row r="3145" spans="1:13" x14ac:dyDescent="0.25">
      <c r="A3145" s="2">
        <v>41089</v>
      </c>
      <c r="B3145">
        <v>1330.119995</v>
      </c>
      <c r="C3145">
        <v>1362.170044</v>
      </c>
      <c r="D3145">
        <v>1330.119995</v>
      </c>
      <c r="E3145">
        <v>1362.160034</v>
      </c>
      <c r="F3145">
        <v>1362.160034</v>
      </c>
      <c r="G3145">
        <v>4590480000</v>
      </c>
      <c r="H3145">
        <f>DAY(spx[[#This Row],[Date]])</f>
        <v>29</v>
      </c>
      <c r="I3145" s="7">
        <f>MONTH(spx[[#This Row],[Date]])</f>
        <v>6</v>
      </c>
      <c r="J3145" t="b">
        <f>MOD(spx[[#This Row],[month]]-1,3)=0</f>
        <v>0</v>
      </c>
      <c r="K3145" t="b">
        <f>spx[[#This Row],[month]]&lt;&gt;I3144</f>
        <v>0</v>
      </c>
      <c r="L3145" s="8">
        <f>YEAR(spx[[#This Row],[Date]])</f>
        <v>2012</v>
      </c>
      <c r="M3145" s="8" cm="1">
        <f t="array" ref="M3145">_xlfn.IFS(spx[[#This Row],[month]]&lt;=3,1,spx[[#This Row],[month]]&lt;=6,2,spx[[#This Row],[month]]&lt;=9,3,spx[[#This Row],[month]]&lt;=12,4)</f>
        <v>2</v>
      </c>
    </row>
    <row r="3146" spans="1:13" x14ac:dyDescent="0.25">
      <c r="A3146" s="2">
        <v>41092</v>
      </c>
      <c r="B3146">
        <v>1362.329956</v>
      </c>
      <c r="C3146">
        <v>1366.349976</v>
      </c>
      <c r="D3146">
        <v>1355.6999510000001</v>
      </c>
      <c r="E3146">
        <v>1365.51001</v>
      </c>
      <c r="F3146">
        <v>1365.51001</v>
      </c>
      <c r="G3146">
        <v>3301650000</v>
      </c>
      <c r="H3146">
        <f>DAY(spx[[#This Row],[Date]])</f>
        <v>2</v>
      </c>
      <c r="I3146" s="7">
        <f>MONTH(spx[[#This Row],[Date]])</f>
        <v>7</v>
      </c>
      <c r="J3146" t="b">
        <f>MOD(spx[[#This Row],[month]]-1,3)=0</f>
        <v>1</v>
      </c>
      <c r="K3146" t="b">
        <f>spx[[#This Row],[month]]&lt;&gt;I3145</f>
        <v>1</v>
      </c>
      <c r="L3146" s="8">
        <f>YEAR(spx[[#This Row],[Date]])</f>
        <v>2012</v>
      </c>
      <c r="M3146" s="8" cm="1">
        <f t="array" ref="M3146">_xlfn.IFS(spx[[#This Row],[month]]&lt;=3,1,spx[[#This Row],[month]]&lt;=6,2,spx[[#This Row],[month]]&lt;=9,3,spx[[#This Row],[month]]&lt;=12,4)</f>
        <v>3</v>
      </c>
    </row>
    <row r="3147" spans="1:13" x14ac:dyDescent="0.25">
      <c r="A3147" s="2">
        <v>41093</v>
      </c>
      <c r="B3147">
        <v>1365.75</v>
      </c>
      <c r="C3147">
        <v>1374.8100589999999</v>
      </c>
      <c r="D3147">
        <v>1363.530029</v>
      </c>
      <c r="E3147">
        <v>1374.0200199999999</v>
      </c>
      <c r="F3147">
        <v>1374.0200199999999</v>
      </c>
      <c r="G3147">
        <v>2116390000</v>
      </c>
      <c r="H3147">
        <f>DAY(spx[[#This Row],[Date]])</f>
        <v>3</v>
      </c>
      <c r="I3147" s="7">
        <f>MONTH(spx[[#This Row],[Date]])</f>
        <v>7</v>
      </c>
      <c r="J3147" t="b">
        <f>MOD(spx[[#This Row],[month]]-1,3)=0</f>
        <v>1</v>
      </c>
      <c r="K3147" t="b">
        <f>spx[[#This Row],[month]]&lt;&gt;I3146</f>
        <v>0</v>
      </c>
      <c r="L3147" s="8">
        <f>YEAR(spx[[#This Row],[Date]])</f>
        <v>2012</v>
      </c>
      <c r="M3147" s="8" cm="1">
        <f t="array" ref="M3147">_xlfn.IFS(spx[[#This Row],[month]]&lt;=3,1,spx[[#This Row],[month]]&lt;=6,2,spx[[#This Row],[month]]&lt;=9,3,spx[[#This Row],[month]]&lt;=12,4)</f>
        <v>3</v>
      </c>
    </row>
    <row r="3148" spans="1:13" x14ac:dyDescent="0.25">
      <c r="A3148" s="2">
        <v>41095</v>
      </c>
      <c r="B3148">
        <v>1373.719971</v>
      </c>
      <c r="C3148">
        <v>1373.849976</v>
      </c>
      <c r="D3148">
        <v>1363.0200199999999</v>
      </c>
      <c r="E3148">
        <v>1367.579956</v>
      </c>
      <c r="F3148">
        <v>1367.579956</v>
      </c>
      <c r="G3148">
        <v>3041520000</v>
      </c>
      <c r="H3148">
        <f>DAY(spx[[#This Row],[Date]])</f>
        <v>5</v>
      </c>
      <c r="I3148" s="7">
        <f>MONTH(spx[[#This Row],[Date]])</f>
        <v>7</v>
      </c>
      <c r="J3148" t="b">
        <f>MOD(spx[[#This Row],[month]]-1,3)=0</f>
        <v>1</v>
      </c>
      <c r="K3148" t="b">
        <f>spx[[#This Row],[month]]&lt;&gt;I3147</f>
        <v>0</v>
      </c>
      <c r="L3148" s="8">
        <f>YEAR(spx[[#This Row],[Date]])</f>
        <v>2012</v>
      </c>
      <c r="M3148" s="8" cm="1">
        <f t="array" ref="M3148">_xlfn.IFS(spx[[#This Row],[month]]&lt;=3,1,spx[[#This Row],[month]]&lt;=6,2,spx[[#This Row],[month]]&lt;=9,3,spx[[#This Row],[month]]&lt;=12,4)</f>
        <v>3</v>
      </c>
    </row>
    <row r="3149" spans="1:13" x14ac:dyDescent="0.25">
      <c r="A3149" s="2">
        <v>41096</v>
      </c>
      <c r="B3149">
        <v>1367.089966</v>
      </c>
      <c r="C3149">
        <v>1367.089966</v>
      </c>
      <c r="D3149">
        <v>1348.030029</v>
      </c>
      <c r="E3149">
        <v>1354.6800539999999</v>
      </c>
      <c r="F3149">
        <v>1354.6800539999999</v>
      </c>
      <c r="G3149">
        <v>2745140000</v>
      </c>
      <c r="H3149">
        <f>DAY(spx[[#This Row],[Date]])</f>
        <v>6</v>
      </c>
      <c r="I3149" s="7">
        <f>MONTH(spx[[#This Row],[Date]])</f>
        <v>7</v>
      </c>
      <c r="J3149" t="b">
        <f>MOD(spx[[#This Row],[month]]-1,3)=0</f>
        <v>1</v>
      </c>
      <c r="K3149" t="b">
        <f>spx[[#This Row],[month]]&lt;&gt;I3148</f>
        <v>0</v>
      </c>
      <c r="L3149" s="8">
        <f>YEAR(spx[[#This Row],[Date]])</f>
        <v>2012</v>
      </c>
      <c r="M3149" s="8" cm="1">
        <f t="array" ref="M3149">_xlfn.IFS(spx[[#This Row],[month]]&lt;=3,1,spx[[#This Row],[month]]&lt;=6,2,spx[[#This Row],[month]]&lt;=9,3,spx[[#This Row],[month]]&lt;=12,4)</f>
        <v>3</v>
      </c>
    </row>
    <row r="3150" spans="1:13" x14ac:dyDescent="0.25">
      <c r="A3150" s="2">
        <v>41099</v>
      </c>
      <c r="B3150">
        <v>1354.660034</v>
      </c>
      <c r="C3150">
        <v>1354.869995</v>
      </c>
      <c r="D3150">
        <v>1346.650024</v>
      </c>
      <c r="E3150">
        <v>1352.459961</v>
      </c>
      <c r="F3150">
        <v>1352.459961</v>
      </c>
      <c r="G3150">
        <v>2904860000</v>
      </c>
      <c r="H3150">
        <f>DAY(spx[[#This Row],[Date]])</f>
        <v>9</v>
      </c>
      <c r="I3150" s="7">
        <f>MONTH(spx[[#This Row],[Date]])</f>
        <v>7</v>
      </c>
      <c r="J3150" t="b">
        <f>MOD(spx[[#This Row],[month]]-1,3)=0</f>
        <v>1</v>
      </c>
      <c r="K3150" t="b">
        <f>spx[[#This Row],[month]]&lt;&gt;I3149</f>
        <v>0</v>
      </c>
      <c r="L3150" s="8">
        <f>YEAR(spx[[#This Row],[Date]])</f>
        <v>2012</v>
      </c>
      <c r="M3150" s="8" cm="1">
        <f t="array" ref="M3150">_xlfn.IFS(spx[[#This Row],[month]]&lt;=3,1,spx[[#This Row],[month]]&lt;=6,2,spx[[#This Row],[month]]&lt;=9,3,spx[[#This Row],[month]]&lt;=12,4)</f>
        <v>3</v>
      </c>
    </row>
    <row r="3151" spans="1:13" x14ac:dyDescent="0.25">
      <c r="A3151" s="2">
        <v>41100</v>
      </c>
      <c r="B3151">
        <v>1352.959961</v>
      </c>
      <c r="C3151">
        <v>1361.540039</v>
      </c>
      <c r="D3151">
        <v>1336.2700199999999</v>
      </c>
      <c r="E3151">
        <v>1341.469971</v>
      </c>
      <c r="F3151">
        <v>1341.469971</v>
      </c>
      <c r="G3151">
        <v>3470600000</v>
      </c>
      <c r="H3151">
        <f>DAY(spx[[#This Row],[Date]])</f>
        <v>10</v>
      </c>
      <c r="I3151" s="7">
        <f>MONTH(spx[[#This Row],[Date]])</f>
        <v>7</v>
      </c>
      <c r="J3151" t="b">
        <f>MOD(spx[[#This Row],[month]]-1,3)=0</f>
        <v>1</v>
      </c>
      <c r="K3151" t="b">
        <f>spx[[#This Row],[month]]&lt;&gt;I3150</f>
        <v>0</v>
      </c>
      <c r="L3151" s="8">
        <f>YEAR(spx[[#This Row],[Date]])</f>
        <v>2012</v>
      </c>
      <c r="M3151" s="8" cm="1">
        <f t="array" ref="M3151">_xlfn.IFS(spx[[#This Row],[month]]&lt;=3,1,spx[[#This Row],[month]]&lt;=6,2,spx[[#This Row],[month]]&lt;=9,3,spx[[#This Row],[month]]&lt;=12,4)</f>
        <v>3</v>
      </c>
    </row>
    <row r="3152" spans="1:13" x14ac:dyDescent="0.25">
      <c r="A3152" s="2">
        <v>41101</v>
      </c>
      <c r="B3152">
        <v>1341.400024</v>
      </c>
      <c r="C3152">
        <v>1345</v>
      </c>
      <c r="D3152">
        <v>1333.25</v>
      </c>
      <c r="E3152">
        <v>1341.4499510000001</v>
      </c>
      <c r="F3152">
        <v>1341.4499510000001</v>
      </c>
      <c r="G3152">
        <v>3426290000</v>
      </c>
      <c r="H3152">
        <f>DAY(spx[[#This Row],[Date]])</f>
        <v>11</v>
      </c>
      <c r="I3152" s="7">
        <f>MONTH(spx[[#This Row],[Date]])</f>
        <v>7</v>
      </c>
      <c r="J3152" t="b">
        <f>MOD(spx[[#This Row],[month]]-1,3)=0</f>
        <v>1</v>
      </c>
      <c r="K3152" t="b">
        <f>spx[[#This Row],[month]]&lt;&gt;I3151</f>
        <v>0</v>
      </c>
      <c r="L3152" s="8">
        <f>YEAR(spx[[#This Row],[Date]])</f>
        <v>2012</v>
      </c>
      <c r="M3152" s="8" cm="1">
        <f t="array" ref="M3152">_xlfn.IFS(spx[[#This Row],[month]]&lt;=3,1,spx[[#This Row],[month]]&lt;=6,2,spx[[#This Row],[month]]&lt;=9,3,spx[[#This Row],[month]]&lt;=12,4)</f>
        <v>3</v>
      </c>
    </row>
    <row r="3153" spans="1:13" x14ac:dyDescent="0.25">
      <c r="A3153" s="2">
        <v>41102</v>
      </c>
      <c r="B3153">
        <v>1341.290039</v>
      </c>
      <c r="C3153">
        <v>1341.290039</v>
      </c>
      <c r="D3153">
        <v>1325.410034</v>
      </c>
      <c r="E3153">
        <v>1334.76001</v>
      </c>
      <c r="F3153">
        <v>1334.76001</v>
      </c>
      <c r="G3153">
        <v>3654440000</v>
      </c>
      <c r="H3153">
        <f>DAY(spx[[#This Row],[Date]])</f>
        <v>12</v>
      </c>
      <c r="I3153" s="7">
        <f>MONTH(spx[[#This Row],[Date]])</f>
        <v>7</v>
      </c>
      <c r="J3153" t="b">
        <f>MOD(spx[[#This Row],[month]]-1,3)=0</f>
        <v>1</v>
      </c>
      <c r="K3153" t="b">
        <f>spx[[#This Row],[month]]&lt;&gt;I3152</f>
        <v>0</v>
      </c>
      <c r="L3153" s="8">
        <f>YEAR(spx[[#This Row],[Date]])</f>
        <v>2012</v>
      </c>
      <c r="M3153" s="8" cm="1">
        <f t="array" ref="M3153">_xlfn.IFS(spx[[#This Row],[month]]&lt;=3,1,spx[[#This Row],[month]]&lt;=6,2,spx[[#This Row],[month]]&lt;=9,3,spx[[#This Row],[month]]&lt;=12,4)</f>
        <v>3</v>
      </c>
    </row>
    <row r="3154" spans="1:13" x14ac:dyDescent="0.25">
      <c r="A3154" s="2">
        <v>41103</v>
      </c>
      <c r="B3154">
        <v>1334.8100589999999</v>
      </c>
      <c r="C3154">
        <v>1357.6999510000001</v>
      </c>
      <c r="D3154">
        <v>1334.8100589999999</v>
      </c>
      <c r="E3154">
        <v>1356.780029</v>
      </c>
      <c r="F3154">
        <v>1356.780029</v>
      </c>
      <c r="G3154">
        <v>3212930000</v>
      </c>
      <c r="H3154">
        <f>DAY(spx[[#This Row],[Date]])</f>
        <v>13</v>
      </c>
      <c r="I3154" s="7">
        <f>MONTH(spx[[#This Row],[Date]])</f>
        <v>7</v>
      </c>
      <c r="J3154" t="b">
        <f>MOD(spx[[#This Row],[month]]-1,3)=0</f>
        <v>1</v>
      </c>
      <c r="K3154" t="b">
        <f>spx[[#This Row],[month]]&lt;&gt;I3153</f>
        <v>0</v>
      </c>
      <c r="L3154" s="8">
        <f>YEAR(spx[[#This Row],[Date]])</f>
        <v>2012</v>
      </c>
      <c r="M3154" s="8" cm="1">
        <f t="array" ref="M3154">_xlfn.IFS(spx[[#This Row],[month]]&lt;=3,1,spx[[#This Row],[month]]&lt;=6,2,spx[[#This Row],[month]]&lt;=9,3,spx[[#This Row],[month]]&lt;=12,4)</f>
        <v>3</v>
      </c>
    </row>
    <row r="3155" spans="1:13" x14ac:dyDescent="0.25">
      <c r="A3155" s="2">
        <v>41106</v>
      </c>
      <c r="B3155">
        <v>1356.5</v>
      </c>
      <c r="C3155">
        <v>1357.26001</v>
      </c>
      <c r="D3155">
        <v>1348.51001</v>
      </c>
      <c r="E3155">
        <v>1353.6400149999999</v>
      </c>
      <c r="F3155">
        <v>1353.6400149999999</v>
      </c>
      <c r="G3155">
        <v>2862720000</v>
      </c>
      <c r="H3155">
        <f>DAY(spx[[#This Row],[Date]])</f>
        <v>16</v>
      </c>
      <c r="I3155" s="7">
        <f>MONTH(spx[[#This Row],[Date]])</f>
        <v>7</v>
      </c>
      <c r="J3155" t="b">
        <f>MOD(spx[[#This Row],[month]]-1,3)=0</f>
        <v>1</v>
      </c>
      <c r="K3155" t="b">
        <f>spx[[#This Row],[month]]&lt;&gt;I3154</f>
        <v>0</v>
      </c>
      <c r="L3155" s="8">
        <f>YEAR(spx[[#This Row],[Date]])</f>
        <v>2012</v>
      </c>
      <c r="M3155" s="8" cm="1">
        <f t="array" ref="M3155">_xlfn.IFS(spx[[#This Row],[month]]&lt;=3,1,spx[[#This Row],[month]]&lt;=6,2,spx[[#This Row],[month]]&lt;=9,3,spx[[#This Row],[month]]&lt;=12,4)</f>
        <v>3</v>
      </c>
    </row>
    <row r="3156" spans="1:13" x14ac:dyDescent="0.25">
      <c r="A3156" s="2">
        <v>41107</v>
      </c>
      <c r="B3156">
        <v>1353.6800539999999</v>
      </c>
      <c r="C3156">
        <v>1365.3599850000001</v>
      </c>
      <c r="D3156">
        <v>1345.0699460000001</v>
      </c>
      <c r="E3156">
        <v>1363.670044</v>
      </c>
      <c r="F3156">
        <v>1363.670044</v>
      </c>
      <c r="G3156">
        <v>3566680000</v>
      </c>
      <c r="H3156">
        <f>DAY(spx[[#This Row],[Date]])</f>
        <v>17</v>
      </c>
      <c r="I3156" s="7">
        <f>MONTH(spx[[#This Row],[Date]])</f>
        <v>7</v>
      </c>
      <c r="J3156" t="b">
        <f>MOD(spx[[#This Row],[month]]-1,3)=0</f>
        <v>1</v>
      </c>
      <c r="K3156" t="b">
        <f>spx[[#This Row],[month]]&lt;&gt;I3155</f>
        <v>0</v>
      </c>
      <c r="L3156" s="8">
        <f>YEAR(spx[[#This Row],[Date]])</f>
        <v>2012</v>
      </c>
      <c r="M3156" s="8" cm="1">
        <f t="array" ref="M3156">_xlfn.IFS(spx[[#This Row],[month]]&lt;=3,1,spx[[#This Row],[month]]&lt;=6,2,spx[[#This Row],[month]]&lt;=9,3,spx[[#This Row],[month]]&lt;=12,4)</f>
        <v>3</v>
      </c>
    </row>
    <row r="3157" spans="1:13" x14ac:dyDescent="0.25">
      <c r="A3157" s="2">
        <v>41108</v>
      </c>
      <c r="B3157">
        <v>1363.579956</v>
      </c>
      <c r="C3157">
        <v>1375.26001</v>
      </c>
      <c r="D3157">
        <v>1358.959961</v>
      </c>
      <c r="E3157">
        <v>1372.780029</v>
      </c>
      <c r="F3157">
        <v>1372.780029</v>
      </c>
      <c r="G3157">
        <v>3642630000</v>
      </c>
      <c r="H3157">
        <f>DAY(spx[[#This Row],[Date]])</f>
        <v>18</v>
      </c>
      <c r="I3157" s="7">
        <f>MONTH(spx[[#This Row],[Date]])</f>
        <v>7</v>
      </c>
      <c r="J3157" t="b">
        <f>MOD(spx[[#This Row],[month]]-1,3)=0</f>
        <v>1</v>
      </c>
      <c r="K3157" t="b">
        <f>spx[[#This Row],[month]]&lt;&gt;I3156</f>
        <v>0</v>
      </c>
      <c r="L3157" s="8">
        <f>YEAR(spx[[#This Row],[Date]])</f>
        <v>2012</v>
      </c>
      <c r="M3157" s="8" cm="1">
        <f t="array" ref="M3157">_xlfn.IFS(spx[[#This Row],[month]]&lt;=3,1,spx[[#This Row],[month]]&lt;=6,2,spx[[#This Row],[month]]&lt;=9,3,spx[[#This Row],[month]]&lt;=12,4)</f>
        <v>3</v>
      </c>
    </row>
    <row r="3158" spans="1:13" x14ac:dyDescent="0.25">
      <c r="A3158" s="2">
        <v>41109</v>
      </c>
      <c r="B3158">
        <v>1373.01001</v>
      </c>
      <c r="C3158">
        <v>1380.3900149999999</v>
      </c>
      <c r="D3158">
        <v>1371.209961</v>
      </c>
      <c r="E3158">
        <v>1376.51001</v>
      </c>
      <c r="F3158">
        <v>1376.51001</v>
      </c>
      <c r="G3158">
        <v>4043360000</v>
      </c>
      <c r="H3158">
        <f>DAY(spx[[#This Row],[Date]])</f>
        <v>19</v>
      </c>
      <c r="I3158" s="7">
        <f>MONTH(spx[[#This Row],[Date]])</f>
        <v>7</v>
      </c>
      <c r="J3158" t="b">
        <f>MOD(spx[[#This Row],[month]]-1,3)=0</f>
        <v>1</v>
      </c>
      <c r="K3158" t="b">
        <f>spx[[#This Row],[month]]&lt;&gt;I3157</f>
        <v>0</v>
      </c>
      <c r="L3158" s="8">
        <f>YEAR(spx[[#This Row],[Date]])</f>
        <v>2012</v>
      </c>
      <c r="M3158" s="8" cm="1">
        <f t="array" ref="M3158">_xlfn.IFS(spx[[#This Row],[month]]&lt;=3,1,spx[[#This Row],[month]]&lt;=6,2,spx[[#This Row],[month]]&lt;=9,3,spx[[#This Row],[month]]&lt;=12,4)</f>
        <v>3</v>
      </c>
    </row>
    <row r="3159" spans="1:13" x14ac:dyDescent="0.25">
      <c r="A3159" s="2">
        <v>41110</v>
      </c>
      <c r="B3159">
        <v>1376.51001</v>
      </c>
      <c r="C3159">
        <v>1376.51001</v>
      </c>
      <c r="D3159">
        <v>1362.1899410000001</v>
      </c>
      <c r="E3159">
        <v>1362.660034</v>
      </c>
      <c r="F3159">
        <v>1362.660034</v>
      </c>
      <c r="G3159">
        <v>3925020000</v>
      </c>
      <c r="H3159">
        <f>DAY(spx[[#This Row],[Date]])</f>
        <v>20</v>
      </c>
      <c r="I3159" s="7">
        <f>MONTH(spx[[#This Row],[Date]])</f>
        <v>7</v>
      </c>
      <c r="J3159" t="b">
        <f>MOD(spx[[#This Row],[month]]-1,3)=0</f>
        <v>1</v>
      </c>
      <c r="K3159" t="b">
        <f>spx[[#This Row],[month]]&lt;&gt;I3158</f>
        <v>0</v>
      </c>
      <c r="L3159" s="8">
        <f>YEAR(spx[[#This Row],[Date]])</f>
        <v>2012</v>
      </c>
      <c r="M3159" s="8" cm="1">
        <f t="array" ref="M3159">_xlfn.IFS(spx[[#This Row],[month]]&lt;=3,1,spx[[#This Row],[month]]&lt;=6,2,spx[[#This Row],[month]]&lt;=9,3,spx[[#This Row],[month]]&lt;=12,4)</f>
        <v>3</v>
      </c>
    </row>
    <row r="3160" spans="1:13" x14ac:dyDescent="0.25">
      <c r="A3160" s="2">
        <v>41113</v>
      </c>
      <c r="B3160">
        <v>1362.339966</v>
      </c>
      <c r="C3160">
        <v>1362.339966</v>
      </c>
      <c r="D3160">
        <v>1337.5600589999999</v>
      </c>
      <c r="E3160">
        <v>1350.5200199999999</v>
      </c>
      <c r="F3160">
        <v>1350.5200199999999</v>
      </c>
      <c r="G3160">
        <v>3717180000</v>
      </c>
      <c r="H3160">
        <f>DAY(spx[[#This Row],[Date]])</f>
        <v>23</v>
      </c>
      <c r="I3160" s="7">
        <f>MONTH(spx[[#This Row],[Date]])</f>
        <v>7</v>
      </c>
      <c r="J3160" t="b">
        <f>MOD(spx[[#This Row],[month]]-1,3)=0</f>
        <v>1</v>
      </c>
      <c r="K3160" t="b">
        <f>spx[[#This Row],[month]]&lt;&gt;I3159</f>
        <v>0</v>
      </c>
      <c r="L3160" s="8">
        <f>YEAR(spx[[#This Row],[Date]])</f>
        <v>2012</v>
      </c>
      <c r="M3160" s="8" cm="1">
        <f t="array" ref="M3160">_xlfn.IFS(spx[[#This Row],[month]]&lt;=3,1,spx[[#This Row],[month]]&lt;=6,2,spx[[#This Row],[month]]&lt;=9,3,spx[[#This Row],[month]]&lt;=12,4)</f>
        <v>3</v>
      </c>
    </row>
    <row r="3161" spans="1:13" x14ac:dyDescent="0.25">
      <c r="A3161" s="2">
        <v>41114</v>
      </c>
      <c r="B3161">
        <v>1350.5200199999999</v>
      </c>
      <c r="C3161">
        <v>1351.530029</v>
      </c>
      <c r="D3161">
        <v>1329.23999</v>
      </c>
      <c r="E3161">
        <v>1338.3100589999999</v>
      </c>
      <c r="F3161">
        <v>1338.3100589999999</v>
      </c>
      <c r="G3161">
        <v>3891290000</v>
      </c>
      <c r="H3161">
        <f>DAY(spx[[#This Row],[Date]])</f>
        <v>24</v>
      </c>
      <c r="I3161" s="7">
        <f>MONTH(spx[[#This Row],[Date]])</f>
        <v>7</v>
      </c>
      <c r="J3161" t="b">
        <f>MOD(spx[[#This Row],[month]]-1,3)=0</f>
        <v>1</v>
      </c>
      <c r="K3161" t="b">
        <f>spx[[#This Row],[month]]&lt;&gt;I3160</f>
        <v>0</v>
      </c>
      <c r="L3161" s="8">
        <f>YEAR(spx[[#This Row],[Date]])</f>
        <v>2012</v>
      </c>
      <c r="M3161" s="8" cm="1">
        <f t="array" ref="M3161">_xlfn.IFS(spx[[#This Row],[month]]&lt;=3,1,spx[[#This Row],[month]]&lt;=6,2,spx[[#This Row],[month]]&lt;=9,3,spx[[#This Row],[month]]&lt;=12,4)</f>
        <v>3</v>
      </c>
    </row>
    <row r="3162" spans="1:13" x14ac:dyDescent="0.25">
      <c r="A3162" s="2">
        <v>41115</v>
      </c>
      <c r="B3162">
        <v>1338.349976</v>
      </c>
      <c r="C3162">
        <v>1343.9799800000001</v>
      </c>
      <c r="D3162">
        <v>1331.5</v>
      </c>
      <c r="E3162">
        <v>1337.8900149999999</v>
      </c>
      <c r="F3162">
        <v>1337.8900149999999</v>
      </c>
      <c r="G3162">
        <v>3719170000</v>
      </c>
      <c r="H3162">
        <f>DAY(spx[[#This Row],[Date]])</f>
        <v>25</v>
      </c>
      <c r="I3162" s="7">
        <f>MONTH(spx[[#This Row],[Date]])</f>
        <v>7</v>
      </c>
      <c r="J3162" t="b">
        <f>MOD(spx[[#This Row],[month]]-1,3)=0</f>
        <v>1</v>
      </c>
      <c r="K3162" t="b">
        <f>spx[[#This Row],[month]]&lt;&gt;I3161</f>
        <v>0</v>
      </c>
      <c r="L3162" s="8">
        <f>YEAR(spx[[#This Row],[Date]])</f>
        <v>2012</v>
      </c>
      <c r="M3162" s="8" cm="1">
        <f t="array" ref="M3162">_xlfn.IFS(spx[[#This Row],[month]]&lt;=3,1,spx[[#This Row],[month]]&lt;=6,2,spx[[#This Row],[month]]&lt;=9,3,spx[[#This Row],[month]]&lt;=12,4)</f>
        <v>3</v>
      </c>
    </row>
    <row r="3163" spans="1:13" x14ac:dyDescent="0.25">
      <c r="A3163" s="2">
        <v>41116</v>
      </c>
      <c r="B3163">
        <v>1338.170044</v>
      </c>
      <c r="C3163">
        <v>1363.130005</v>
      </c>
      <c r="D3163">
        <v>1338.170044</v>
      </c>
      <c r="E3163">
        <v>1360.0200199999999</v>
      </c>
      <c r="F3163">
        <v>1360.0200199999999</v>
      </c>
      <c r="G3163">
        <v>4429300000</v>
      </c>
      <c r="H3163">
        <f>DAY(spx[[#This Row],[Date]])</f>
        <v>26</v>
      </c>
      <c r="I3163" s="7">
        <f>MONTH(spx[[#This Row],[Date]])</f>
        <v>7</v>
      </c>
      <c r="J3163" t="b">
        <f>MOD(spx[[#This Row],[month]]-1,3)=0</f>
        <v>1</v>
      </c>
      <c r="K3163" t="b">
        <f>spx[[#This Row],[month]]&lt;&gt;I3162</f>
        <v>0</v>
      </c>
      <c r="L3163" s="8">
        <f>YEAR(spx[[#This Row],[Date]])</f>
        <v>2012</v>
      </c>
      <c r="M3163" s="8" cm="1">
        <f t="array" ref="M3163">_xlfn.IFS(spx[[#This Row],[month]]&lt;=3,1,spx[[#This Row],[month]]&lt;=6,2,spx[[#This Row],[month]]&lt;=9,3,spx[[#This Row],[month]]&lt;=12,4)</f>
        <v>3</v>
      </c>
    </row>
    <row r="3164" spans="1:13" x14ac:dyDescent="0.25">
      <c r="A3164" s="2">
        <v>41117</v>
      </c>
      <c r="B3164">
        <v>1360.0500489999999</v>
      </c>
      <c r="C3164">
        <v>1389.1899410000001</v>
      </c>
      <c r="D3164">
        <v>1360.0500489999999</v>
      </c>
      <c r="E3164">
        <v>1385.969971</v>
      </c>
      <c r="F3164">
        <v>1385.969971</v>
      </c>
      <c r="G3164">
        <v>4399010000</v>
      </c>
      <c r="H3164">
        <f>DAY(spx[[#This Row],[Date]])</f>
        <v>27</v>
      </c>
      <c r="I3164" s="7">
        <f>MONTH(spx[[#This Row],[Date]])</f>
        <v>7</v>
      </c>
      <c r="J3164" t="b">
        <f>MOD(spx[[#This Row],[month]]-1,3)=0</f>
        <v>1</v>
      </c>
      <c r="K3164" t="b">
        <f>spx[[#This Row],[month]]&lt;&gt;I3163</f>
        <v>0</v>
      </c>
      <c r="L3164" s="8">
        <f>YEAR(spx[[#This Row],[Date]])</f>
        <v>2012</v>
      </c>
      <c r="M3164" s="8" cm="1">
        <f t="array" ref="M3164">_xlfn.IFS(spx[[#This Row],[month]]&lt;=3,1,spx[[#This Row],[month]]&lt;=6,2,spx[[#This Row],[month]]&lt;=9,3,spx[[#This Row],[month]]&lt;=12,4)</f>
        <v>3</v>
      </c>
    </row>
    <row r="3165" spans="1:13" x14ac:dyDescent="0.25">
      <c r="A3165" s="2">
        <v>41120</v>
      </c>
      <c r="B3165">
        <v>1385.9399410000001</v>
      </c>
      <c r="C3165">
        <v>1391.73999</v>
      </c>
      <c r="D3165">
        <v>1381.369995</v>
      </c>
      <c r="E3165">
        <v>1385.3000489999999</v>
      </c>
      <c r="F3165">
        <v>1385.3000489999999</v>
      </c>
      <c r="G3165">
        <v>3212060000</v>
      </c>
      <c r="H3165">
        <f>DAY(spx[[#This Row],[Date]])</f>
        <v>30</v>
      </c>
      <c r="I3165" s="7">
        <f>MONTH(spx[[#This Row],[Date]])</f>
        <v>7</v>
      </c>
      <c r="J3165" t="b">
        <f>MOD(spx[[#This Row],[month]]-1,3)=0</f>
        <v>1</v>
      </c>
      <c r="K3165" t="b">
        <f>spx[[#This Row],[month]]&lt;&gt;I3164</f>
        <v>0</v>
      </c>
      <c r="L3165" s="8">
        <f>YEAR(spx[[#This Row],[Date]])</f>
        <v>2012</v>
      </c>
      <c r="M3165" s="8" cm="1">
        <f t="array" ref="M3165">_xlfn.IFS(spx[[#This Row],[month]]&lt;=3,1,spx[[#This Row],[month]]&lt;=6,2,spx[[#This Row],[month]]&lt;=9,3,spx[[#This Row],[month]]&lt;=12,4)</f>
        <v>3</v>
      </c>
    </row>
    <row r="3166" spans="1:13" x14ac:dyDescent="0.25">
      <c r="A3166" s="2">
        <v>41121</v>
      </c>
      <c r="B3166">
        <v>1385.2700199999999</v>
      </c>
      <c r="C3166">
        <v>1387.160034</v>
      </c>
      <c r="D3166">
        <v>1379.170044</v>
      </c>
      <c r="E3166">
        <v>1379.3199460000001</v>
      </c>
      <c r="F3166">
        <v>1379.3199460000001</v>
      </c>
      <c r="G3166">
        <v>3821570000</v>
      </c>
      <c r="H3166">
        <f>DAY(spx[[#This Row],[Date]])</f>
        <v>31</v>
      </c>
      <c r="I3166" s="7">
        <f>MONTH(spx[[#This Row],[Date]])</f>
        <v>7</v>
      </c>
      <c r="J3166" t="b">
        <f>MOD(spx[[#This Row],[month]]-1,3)=0</f>
        <v>1</v>
      </c>
      <c r="K3166" t="b">
        <f>spx[[#This Row],[month]]&lt;&gt;I3165</f>
        <v>0</v>
      </c>
      <c r="L3166" s="8">
        <f>YEAR(spx[[#This Row],[Date]])</f>
        <v>2012</v>
      </c>
      <c r="M3166" s="8" cm="1">
        <f t="array" ref="M3166">_xlfn.IFS(spx[[#This Row],[month]]&lt;=3,1,spx[[#This Row],[month]]&lt;=6,2,spx[[#This Row],[month]]&lt;=9,3,spx[[#This Row],[month]]&lt;=12,4)</f>
        <v>3</v>
      </c>
    </row>
    <row r="3167" spans="1:13" x14ac:dyDescent="0.25">
      <c r="A3167" s="2">
        <v>41122</v>
      </c>
      <c r="B3167">
        <v>1379.3199460000001</v>
      </c>
      <c r="C3167">
        <v>1385.030029</v>
      </c>
      <c r="D3167">
        <v>1373.349976</v>
      </c>
      <c r="E3167">
        <v>1375.3199460000001</v>
      </c>
      <c r="F3167">
        <v>1375.3199460000001</v>
      </c>
      <c r="G3167">
        <v>4440920000</v>
      </c>
      <c r="H3167">
        <f>DAY(spx[[#This Row],[Date]])</f>
        <v>1</v>
      </c>
      <c r="I3167" s="7">
        <f>MONTH(spx[[#This Row],[Date]])</f>
        <v>8</v>
      </c>
      <c r="J3167" t="b">
        <f>MOD(spx[[#This Row],[month]]-1,3)=0</f>
        <v>0</v>
      </c>
      <c r="K3167" t="b">
        <f>spx[[#This Row],[month]]&lt;&gt;I3166</f>
        <v>1</v>
      </c>
      <c r="L3167" s="8">
        <f>YEAR(spx[[#This Row],[Date]])</f>
        <v>2012</v>
      </c>
      <c r="M3167" s="8" cm="1">
        <f t="array" ref="M3167">_xlfn.IFS(spx[[#This Row],[month]]&lt;=3,1,spx[[#This Row],[month]]&lt;=6,2,spx[[#This Row],[month]]&lt;=9,3,spx[[#This Row],[month]]&lt;=12,4)</f>
        <v>3</v>
      </c>
    </row>
    <row r="3168" spans="1:13" x14ac:dyDescent="0.25">
      <c r="A3168" s="2">
        <v>41123</v>
      </c>
      <c r="B3168">
        <v>1375.130005</v>
      </c>
      <c r="C3168">
        <v>1375.130005</v>
      </c>
      <c r="D3168">
        <v>1354.650024</v>
      </c>
      <c r="E3168">
        <v>1365</v>
      </c>
      <c r="F3168">
        <v>1365</v>
      </c>
      <c r="G3168">
        <v>4193740000</v>
      </c>
      <c r="H3168">
        <f>DAY(spx[[#This Row],[Date]])</f>
        <v>2</v>
      </c>
      <c r="I3168" s="7">
        <f>MONTH(spx[[#This Row],[Date]])</f>
        <v>8</v>
      </c>
      <c r="J3168" t="b">
        <f>MOD(spx[[#This Row],[month]]-1,3)=0</f>
        <v>0</v>
      </c>
      <c r="K3168" t="b">
        <f>spx[[#This Row],[month]]&lt;&gt;I3167</f>
        <v>0</v>
      </c>
      <c r="L3168" s="8">
        <f>YEAR(spx[[#This Row],[Date]])</f>
        <v>2012</v>
      </c>
      <c r="M3168" s="8" cm="1">
        <f t="array" ref="M3168">_xlfn.IFS(spx[[#This Row],[month]]&lt;=3,1,spx[[#This Row],[month]]&lt;=6,2,spx[[#This Row],[month]]&lt;=9,3,spx[[#This Row],[month]]&lt;=12,4)</f>
        <v>3</v>
      </c>
    </row>
    <row r="3169" spans="1:13" x14ac:dyDescent="0.25">
      <c r="A3169" s="2">
        <v>41124</v>
      </c>
      <c r="B3169">
        <v>1365.4499510000001</v>
      </c>
      <c r="C3169">
        <v>1394.160034</v>
      </c>
      <c r="D3169">
        <v>1365.4499510000001</v>
      </c>
      <c r="E3169">
        <v>1390.98999</v>
      </c>
      <c r="F3169">
        <v>1390.98999</v>
      </c>
      <c r="G3169">
        <v>3751170000</v>
      </c>
      <c r="H3169">
        <f>DAY(spx[[#This Row],[Date]])</f>
        <v>3</v>
      </c>
      <c r="I3169" s="7">
        <f>MONTH(spx[[#This Row],[Date]])</f>
        <v>8</v>
      </c>
      <c r="J3169" t="b">
        <f>MOD(spx[[#This Row],[month]]-1,3)=0</f>
        <v>0</v>
      </c>
      <c r="K3169" t="b">
        <f>spx[[#This Row],[month]]&lt;&gt;I3168</f>
        <v>0</v>
      </c>
      <c r="L3169" s="8">
        <f>YEAR(spx[[#This Row],[Date]])</f>
        <v>2012</v>
      </c>
      <c r="M3169" s="8" cm="1">
        <f t="array" ref="M3169">_xlfn.IFS(spx[[#This Row],[month]]&lt;=3,1,spx[[#This Row],[month]]&lt;=6,2,spx[[#This Row],[month]]&lt;=9,3,spx[[#This Row],[month]]&lt;=12,4)</f>
        <v>3</v>
      </c>
    </row>
    <row r="3170" spans="1:13" x14ac:dyDescent="0.25">
      <c r="A3170" s="2">
        <v>41127</v>
      </c>
      <c r="B3170">
        <v>1391.040039</v>
      </c>
      <c r="C3170">
        <v>1399.630005</v>
      </c>
      <c r="D3170">
        <v>1391.040039</v>
      </c>
      <c r="E3170">
        <v>1394.2299800000001</v>
      </c>
      <c r="F3170">
        <v>1394.2299800000001</v>
      </c>
      <c r="G3170">
        <v>3122050000</v>
      </c>
      <c r="H3170">
        <f>DAY(spx[[#This Row],[Date]])</f>
        <v>6</v>
      </c>
      <c r="I3170" s="7">
        <f>MONTH(spx[[#This Row],[Date]])</f>
        <v>8</v>
      </c>
      <c r="J3170" t="b">
        <f>MOD(spx[[#This Row],[month]]-1,3)=0</f>
        <v>0</v>
      </c>
      <c r="K3170" t="b">
        <f>spx[[#This Row],[month]]&lt;&gt;I3169</f>
        <v>0</v>
      </c>
      <c r="L3170" s="8">
        <f>YEAR(spx[[#This Row],[Date]])</f>
        <v>2012</v>
      </c>
      <c r="M3170" s="8" cm="1">
        <f t="array" ref="M3170">_xlfn.IFS(spx[[#This Row],[month]]&lt;=3,1,spx[[#This Row],[month]]&lt;=6,2,spx[[#This Row],[month]]&lt;=9,3,spx[[#This Row],[month]]&lt;=12,4)</f>
        <v>3</v>
      </c>
    </row>
    <row r="3171" spans="1:13" x14ac:dyDescent="0.25">
      <c r="A3171" s="2">
        <v>41128</v>
      </c>
      <c r="B3171">
        <v>1394.459961</v>
      </c>
      <c r="C3171">
        <v>1407.1400149999999</v>
      </c>
      <c r="D3171">
        <v>1394.459961</v>
      </c>
      <c r="E3171">
        <v>1401.349976</v>
      </c>
      <c r="F3171">
        <v>1401.349976</v>
      </c>
      <c r="G3171">
        <v>3682490000</v>
      </c>
      <c r="H3171">
        <f>DAY(spx[[#This Row],[Date]])</f>
        <v>7</v>
      </c>
      <c r="I3171" s="7">
        <f>MONTH(spx[[#This Row],[Date]])</f>
        <v>8</v>
      </c>
      <c r="J3171" t="b">
        <f>MOD(spx[[#This Row],[month]]-1,3)=0</f>
        <v>0</v>
      </c>
      <c r="K3171" t="b">
        <f>spx[[#This Row],[month]]&lt;&gt;I3170</f>
        <v>0</v>
      </c>
      <c r="L3171" s="8">
        <f>YEAR(spx[[#This Row],[Date]])</f>
        <v>2012</v>
      </c>
      <c r="M3171" s="8" cm="1">
        <f t="array" ref="M3171">_xlfn.IFS(spx[[#This Row],[month]]&lt;=3,1,spx[[#This Row],[month]]&lt;=6,2,spx[[#This Row],[month]]&lt;=9,3,spx[[#This Row],[month]]&lt;=12,4)</f>
        <v>3</v>
      </c>
    </row>
    <row r="3172" spans="1:13" x14ac:dyDescent="0.25">
      <c r="A3172" s="2">
        <v>41129</v>
      </c>
      <c r="B3172">
        <v>1401.2299800000001</v>
      </c>
      <c r="C3172">
        <v>1404.1400149999999</v>
      </c>
      <c r="D3172">
        <v>1396.130005</v>
      </c>
      <c r="E3172">
        <v>1402.219971</v>
      </c>
      <c r="F3172">
        <v>1402.219971</v>
      </c>
      <c r="G3172">
        <v>3221790000</v>
      </c>
      <c r="H3172">
        <f>DAY(spx[[#This Row],[Date]])</f>
        <v>8</v>
      </c>
      <c r="I3172" s="7">
        <f>MONTH(spx[[#This Row],[Date]])</f>
        <v>8</v>
      </c>
      <c r="J3172" t="b">
        <f>MOD(spx[[#This Row],[month]]-1,3)=0</f>
        <v>0</v>
      </c>
      <c r="K3172" t="b">
        <f>spx[[#This Row],[month]]&lt;&gt;I3171</f>
        <v>0</v>
      </c>
      <c r="L3172" s="8">
        <f>YEAR(spx[[#This Row],[Date]])</f>
        <v>2012</v>
      </c>
      <c r="M3172" s="8" cm="1">
        <f t="array" ref="M3172">_xlfn.IFS(spx[[#This Row],[month]]&lt;=3,1,spx[[#This Row],[month]]&lt;=6,2,spx[[#This Row],[month]]&lt;=9,3,spx[[#This Row],[month]]&lt;=12,4)</f>
        <v>3</v>
      </c>
    </row>
    <row r="3173" spans="1:13" x14ac:dyDescent="0.25">
      <c r="A3173" s="2">
        <v>41130</v>
      </c>
      <c r="B3173">
        <v>1402.26001</v>
      </c>
      <c r="C3173">
        <v>1405.9499510000001</v>
      </c>
      <c r="D3173">
        <v>1398.8000489999999</v>
      </c>
      <c r="E3173">
        <v>1402.8000489999999</v>
      </c>
      <c r="F3173">
        <v>1402.8000489999999</v>
      </c>
      <c r="G3173">
        <v>3119610000</v>
      </c>
      <c r="H3173">
        <f>DAY(spx[[#This Row],[Date]])</f>
        <v>9</v>
      </c>
      <c r="I3173" s="7">
        <f>MONTH(spx[[#This Row],[Date]])</f>
        <v>8</v>
      </c>
      <c r="J3173" t="b">
        <f>MOD(spx[[#This Row],[month]]-1,3)=0</f>
        <v>0</v>
      </c>
      <c r="K3173" t="b">
        <f>spx[[#This Row],[month]]&lt;&gt;I3172</f>
        <v>0</v>
      </c>
      <c r="L3173" s="8">
        <f>YEAR(spx[[#This Row],[Date]])</f>
        <v>2012</v>
      </c>
      <c r="M3173" s="8" cm="1">
        <f t="array" ref="M3173">_xlfn.IFS(spx[[#This Row],[month]]&lt;=3,1,spx[[#This Row],[month]]&lt;=6,2,spx[[#This Row],[month]]&lt;=9,3,spx[[#This Row],[month]]&lt;=12,4)</f>
        <v>3</v>
      </c>
    </row>
    <row r="3174" spans="1:13" x14ac:dyDescent="0.25">
      <c r="A3174" s="2">
        <v>41131</v>
      </c>
      <c r="B3174">
        <v>1402.579956</v>
      </c>
      <c r="C3174">
        <v>1405.9799800000001</v>
      </c>
      <c r="D3174">
        <v>1395.619995</v>
      </c>
      <c r="E3174">
        <v>1405.869995</v>
      </c>
      <c r="F3174">
        <v>1405.869995</v>
      </c>
      <c r="G3174">
        <v>2767980000</v>
      </c>
      <c r="H3174">
        <f>DAY(spx[[#This Row],[Date]])</f>
        <v>10</v>
      </c>
      <c r="I3174" s="7">
        <f>MONTH(spx[[#This Row],[Date]])</f>
        <v>8</v>
      </c>
      <c r="J3174" t="b">
        <f>MOD(spx[[#This Row],[month]]-1,3)=0</f>
        <v>0</v>
      </c>
      <c r="K3174" t="b">
        <f>spx[[#This Row],[month]]&lt;&gt;I3173</f>
        <v>0</v>
      </c>
      <c r="L3174" s="8">
        <f>YEAR(spx[[#This Row],[Date]])</f>
        <v>2012</v>
      </c>
      <c r="M3174" s="8" cm="1">
        <f t="array" ref="M3174">_xlfn.IFS(spx[[#This Row],[month]]&lt;=3,1,spx[[#This Row],[month]]&lt;=6,2,spx[[#This Row],[month]]&lt;=9,3,spx[[#This Row],[month]]&lt;=12,4)</f>
        <v>3</v>
      </c>
    </row>
    <row r="3175" spans="1:13" x14ac:dyDescent="0.25">
      <c r="A3175" s="2">
        <v>41134</v>
      </c>
      <c r="B3175">
        <v>1405.869995</v>
      </c>
      <c r="C3175">
        <v>1405.869995</v>
      </c>
      <c r="D3175">
        <v>1397.3199460000001</v>
      </c>
      <c r="E3175">
        <v>1404.1099850000001</v>
      </c>
      <c r="F3175">
        <v>1404.1099850000001</v>
      </c>
      <c r="G3175">
        <v>2499990000</v>
      </c>
      <c r="H3175">
        <f>DAY(spx[[#This Row],[Date]])</f>
        <v>13</v>
      </c>
      <c r="I3175" s="7">
        <f>MONTH(spx[[#This Row],[Date]])</f>
        <v>8</v>
      </c>
      <c r="J3175" t="b">
        <f>MOD(spx[[#This Row],[month]]-1,3)=0</f>
        <v>0</v>
      </c>
      <c r="K3175" t="b">
        <f>spx[[#This Row],[month]]&lt;&gt;I3174</f>
        <v>0</v>
      </c>
      <c r="L3175" s="8">
        <f>YEAR(spx[[#This Row],[Date]])</f>
        <v>2012</v>
      </c>
      <c r="M3175" s="8" cm="1">
        <f t="array" ref="M3175">_xlfn.IFS(spx[[#This Row],[month]]&lt;=3,1,spx[[#This Row],[month]]&lt;=6,2,spx[[#This Row],[month]]&lt;=9,3,spx[[#This Row],[month]]&lt;=12,4)</f>
        <v>3</v>
      </c>
    </row>
    <row r="3176" spans="1:13" x14ac:dyDescent="0.25">
      <c r="A3176" s="2">
        <v>41135</v>
      </c>
      <c r="B3176">
        <v>1404.3599850000001</v>
      </c>
      <c r="C3176">
        <v>1410.030029</v>
      </c>
      <c r="D3176">
        <v>1400.599976</v>
      </c>
      <c r="E3176">
        <v>1403.9300539999999</v>
      </c>
      <c r="F3176">
        <v>1403.9300539999999</v>
      </c>
      <c r="G3176">
        <v>2930900000</v>
      </c>
      <c r="H3176">
        <f>DAY(spx[[#This Row],[Date]])</f>
        <v>14</v>
      </c>
      <c r="I3176" s="7">
        <f>MONTH(spx[[#This Row],[Date]])</f>
        <v>8</v>
      </c>
      <c r="J3176" t="b">
        <f>MOD(spx[[#This Row],[month]]-1,3)=0</f>
        <v>0</v>
      </c>
      <c r="K3176" t="b">
        <f>spx[[#This Row],[month]]&lt;&gt;I3175</f>
        <v>0</v>
      </c>
      <c r="L3176" s="8">
        <f>YEAR(spx[[#This Row],[Date]])</f>
        <v>2012</v>
      </c>
      <c r="M3176" s="8" cm="1">
        <f t="array" ref="M3176">_xlfn.IFS(spx[[#This Row],[month]]&lt;=3,1,spx[[#This Row],[month]]&lt;=6,2,spx[[#This Row],[month]]&lt;=9,3,spx[[#This Row],[month]]&lt;=12,4)</f>
        <v>3</v>
      </c>
    </row>
    <row r="3177" spans="1:13" x14ac:dyDescent="0.25">
      <c r="A3177" s="2">
        <v>41136</v>
      </c>
      <c r="B3177">
        <v>1403.8900149999999</v>
      </c>
      <c r="C3177">
        <v>1407.7299800000001</v>
      </c>
      <c r="D3177">
        <v>1401.829956</v>
      </c>
      <c r="E3177">
        <v>1405.530029</v>
      </c>
      <c r="F3177">
        <v>1405.530029</v>
      </c>
      <c r="G3177">
        <v>2655750000</v>
      </c>
      <c r="H3177">
        <f>DAY(spx[[#This Row],[Date]])</f>
        <v>15</v>
      </c>
      <c r="I3177" s="7">
        <f>MONTH(spx[[#This Row],[Date]])</f>
        <v>8</v>
      </c>
      <c r="J3177" t="b">
        <f>MOD(spx[[#This Row],[month]]-1,3)=0</f>
        <v>0</v>
      </c>
      <c r="K3177" t="b">
        <f>spx[[#This Row],[month]]&lt;&gt;I3176</f>
        <v>0</v>
      </c>
      <c r="L3177" s="8">
        <f>YEAR(spx[[#This Row],[Date]])</f>
        <v>2012</v>
      </c>
      <c r="M3177" s="8" cm="1">
        <f t="array" ref="M3177">_xlfn.IFS(spx[[#This Row],[month]]&lt;=3,1,spx[[#This Row],[month]]&lt;=6,2,spx[[#This Row],[month]]&lt;=9,3,spx[[#This Row],[month]]&lt;=12,4)</f>
        <v>3</v>
      </c>
    </row>
    <row r="3178" spans="1:13" x14ac:dyDescent="0.25">
      <c r="A3178" s="2">
        <v>41137</v>
      </c>
      <c r="B3178">
        <v>1405.5699460000001</v>
      </c>
      <c r="C3178">
        <v>1417.4399410000001</v>
      </c>
      <c r="D3178">
        <v>1404.150024</v>
      </c>
      <c r="E3178">
        <v>1415.51001</v>
      </c>
      <c r="F3178">
        <v>1415.51001</v>
      </c>
      <c r="G3178">
        <v>3114100000</v>
      </c>
      <c r="H3178">
        <f>DAY(spx[[#This Row],[Date]])</f>
        <v>16</v>
      </c>
      <c r="I3178" s="7">
        <f>MONTH(spx[[#This Row],[Date]])</f>
        <v>8</v>
      </c>
      <c r="J3178" t="b">
        <f>MOD(spx[[#This Row],[month]]-1,3)=0</f>
        <v>0</v>
      </c>
      <c r="K3178" t="b">
        <f>spx[[#This Row],[month]]&lt;&gt;I3177</f>
        <v>0</v>
      </c>
      <c r="L3178" s="8">
        <f>YEAR(spx[[#This Row],[Date]])</f>
        <v>2012</v>
      </c>
      <c r="M3178" s="8" cm="1">
        <f t="array" ref="M3178">_xlfn.IFS(spx[[#This Row],[month]]&lt;=3,1,spx[[#This Row],[month]]&lt;=6,2,spx[[#This Row],[month]]&lt;=9,3,spx[[#This Row],[month]]&lt;=12,4)</f>
        <v>3</v>
      </c>
    </row>
    <row r="3179" spans="1:13" x14ac:dyDescent="0.25">
      <c r="A3179" s="2">
        <v>41138</v>
      </c>
      <c r="B3179">
        <v>1415.839966</v>
      </c>
      <c r="C3179">
        <v>1418.709961</v>
      </c>
      <c r="D3179">
        <v>1414.670044</v>
      </c>
      <c r="E3179">
        <v>1418.160034</v>
      </c>
      <c r="F3179">
        <v>1418.160034</v>
      </c>
      <c r="G3179">
        <v>2922990000</v>
      </c>
      <c r="H3179">
        <f>DAY(spx[[#This Row],[Date]])</f>
        <v>17</v>
      </c>
      <c r="I3179" s="7">
        <f>MONTH(spx[[#This Row],[Date]])</f>
        <v>8</v>
      </c>
      <c r="J3179" t="b">
        <f>MOD(spx[[#This Row],[month]]-1,3)=0</f>
        <v>0</v>
      </c>
      <c r="K3179" t="b">
        <f>spx[[#This Row],[month]]&lt;&gt;I3178</f>
        <v>0</v>
      </c>
      <c r="L3179" s="8">
        <f>YEAR(spx[[#This Row],[Date]])</f>
        <v>2012</v>
      </c>
      <c r="M3179" s="8" cm="1">
        <f t="array" ref="M3179">_xlfn.IFS(spx[[#This Row],[month]]&lt;=3,1,spx[[#This Row],[month]]&lt;=6,2,spx[[#This Row],[month]]&lt;=9,3,spx[[#This Row],[month]]&lt;=12,4)</f>
        <v>3</v>
      </c>
    </row>
    <row r="3180" spans="1:13" x14ac:dyDescent="0.25">
      <c r="A3180" s="2">
        <v>41141</v>
      </c>
      <c r="B3180">
        <v>1417.849976</v>
      </c>
      <c r="C3180">
        <v>1418.130005</v>
      </c>
      <c r="D3180">
        <v>1412.119995</v>
      </c>
      <c r="E3180">
        <v>1418.130005</v>
      </c>
      <c r="F3180">
        <v>1418.130005</v>
      </c>
      <c r="G3180">
        <v>2766320000</v>
      </c>
      <c r="H3180">
        <f>DAY(spx[[#This Row],[Date]])</f>
        <v>20</v>
      </c>
      <c r="I3180" s="7">
        <f>MONTH(spx[[#This Row],[Date]])</f>
        <v>8</v>
      </c>
      <c r="J3180" t="b">
        <f>MOD(spx[[#This Row],[month]]-1,3)=0</f>
        <v>0</v>
      </c>
      <c r="K3180" t="b">
        <f>spx[[#This Row],[month]]&lt;&gt;I3179</f>
        <v>0</v>
      </c>
      <c r="L3180" s="8">
        <f>YEAR(spx[[#This Row],[Date]])</f>
        <v>2012</v>
      </c>
      <c r="M3180" s="8" cm="1">
        <f t="array" ref="M3180">_xlfn.IFS(spx[[#This Row],[month]]&lt;=3,1,spx[[#This Row],[month]]&lt;=6,2,spx[[#This Row],[month]]&lt;=9,3,spx[[#This Row],[month]]&lt;=12,4)</f>
        <v>3</v>
      </c>
    </row>
    <row r="3181" spans="1:13" x14ac:dyDescent="0.25">
      <c r="A3181" s="2">
        <v>41142</v>
      </c>
      <c r="B3181">
        <v>1418.130005</v>
      </c>
      <c r="C3181">
        <v>1426.6800539999999</v>
      </c>
      <c r="D3181">
        <v>1410.8599850000001</v>
      </c>
      <c r="E3181">
        <v>1413.170044</v>
      </c>
      <c r="F3181">
        <v>1413.170044</v>
      </c>
      <c r="G3181">
        <v>3282950000</v>
      </c>
      <c r="H3181">
        <f>DAY(spx[[#This Row],[Date]])</f>
        <v>21</v>
      </c>
      <c r="I3181" s="7">
        <f>MONTH(spx[[#This Row],[Date]])</f>
        <v>8</v>
      </c>
      <c r="J3181" t="b">
        <f>MOD(spx[[#This Row],[month]]-1,3)=0</f>
        <v>0</v>
      </c>
      <c r="K3181" t="b">
        <f>spx[[#This Row],[month]]&lt;&gt;I3180</f>
        <v>0</v>
      </c>
      <c r="L3181" s="8">
        <f>YEAR(spx[[#This Row],[Date]])</f>
        <v>2012</v>
      </c>
      <c r="M3181" s="8" cm="1">
        <f t="array" ref="M3181">_xlfn.IFS(spx[[#This Row],[month]]&lt;=3,1,spx[[#This Row],[month]]&lt;=6,2,spx[[#This Row],[month]]&lt;=9,3,spx[[#This Row],[month]]&lt;=12,4)</f>
        <v>3</v>
      </c>
    </row>
    <row r="3182" spans="1:13" x14ac:dyDescent="0.25">
      <c r="A3182" s="2">
        <v>41143</v>
      </c>
      <c r="B3182">
        <v>1413.089966</v>
      </c>
      <c r="C3182">
        <v>1416.119995</v>
      </c>
      <c r="D3182">
        <v>1406.780029</v>
      </c>
      <c r="E3182">
        <v>1413.48999</v>
      </c>
      <c r="F3182">
        <v>1413.48999</v>
      </c>
      <c r="G3182">
        <v>3062690000</v>
      </c>
      <c r="H3182">
        <f>DAY(spx[[#This Row],[Date]])</f>
        <v>22</v>
      </c>
      <c r="I3182" s="7">
        <f>MONTH(spx[[#This Row],[Date]])</f>
        <v>8</v>
      </c>
      <c r="J3182" t="b">
        <f>MOD(spx[[#This Row],[month]]-1,3)=0</f>
        <v>0</v>
      </c>
      <c r="K3182" t="b">
        <f>spx[[#This Row],[month]]&lt;&gt;I3181</f>
        <v>0</v>
      </c>
      <c r="L3182" s="8">
        <f>YEAR(spx[[#This Row],[Date]])</f>
        <v>2012</v>
      </c>
      <c r="M3182" s="8" cm="1">
        <f t="array" ref="M3182">_xlfn.IFS(spx[[#This Row],[month]]&lt;=3,1,spx[[#This Row],[month]]&lt;=6,2,spx[[#This Row],[month]]&lt;=9,3,spx[[#This Row],[month]]&lt;=12,4)</f>
        <v>3</v>
      </c>
    </row>
    <row r="3183" spans="1:13" x14ac:dyDescent="0.25">
      <c r="A3183" s="2">
        <v>41144</v>
      </c>
      <c r="B3183">
        <v>1413.48999</v>
      </c>
      <c r="C3183">
        <v>1413.48999</v>
      </c>
      <c r="D3183">
        <v>1400.5</v>
      </c>
      <c r="E3183">
        <v>1402.079956</v>
      </c>
      <c r="F3183">
        <v>1402.079956</v>
      </c>
      <c r="G3183">
        <v>3008240000</v>
      </c>
      <c r="H3183">
        <f>DAY(spx[[#This Row],[Date]])</f>
        <v>23</v>
      </c>
      <c r="I3183" s="7">
        <f>MONTH(spx[[#This Row],[Date]])</f>
        <v>8</v>
      </c>
      <c r="J3183" t="b">
        <f>MOD(spx[[#This Row],[month]]-1,3)=0</f>
        <v>0</v>
      </c>
      <c r="K3183" t="b">
        <f>spx[[#This Row],[month]]&lt;&gt;I3182</f>
        <v>0</v>
      </c>
      <c r="L3183" s="8">
        <f>YEAR(spx[[#This Row],[Date]])</f>
        <v>2012</v>
      </c>
      <c r="M3183" s="8" cm="1">
        <f t="array" ref="M3183">_xlfn.IFS(spx[[#This Row],[month]]&lt;=3,1,spx[[#This Row],[month]]&lt;=6,2,spx[[#This Row],[month]]&lt;=9,3,spx[[#This Row],[month]]&lt;=12,4)</f>
        <v>3</v>
      </c>
    </row>
    <row r="3184" spans="1:13" x14ac:dyDescent="0.25">
      <c r="A3184" s="2">
        <v>41145</v>
      </c>
      <c r="B3184">
        <v>1401.98999</v>
      </c>
      <c r="C3184">
        <v>1413.459961</v>
      </c>
      <c r="D3184">
        <v>1398.040039</v>
      </c>
      <c r="E3184">
        <v>1411.130005</v>
      </c>
      <c r="F3184">
        <v>1411.130005</v>
      </c>
      <c r="G3184">
        <v>2598790000</v>
      </c>
      <c r="H3184">
        <f>DAY(spx[[#This Row],[Date]])</f>
        <v>24</v>
      </c>
      <c r="I3184" s="7">
        <f>MONTH(spx[[#This Row],[Date]])</f>
        <v>8</v>
      </c>
      <c r="J3184" t="b">
        <f>MOD(spx[[#This Row],[month]]-1,3)=0</f>
        <v>0</v>
      </c>
      <c r="K3184" t="b">
        <f>spx[[#This Row],[month]]&lt;&gt;I3183</f>
        <v>0</v>
      </c>
      <c r="L3184" s="8">
        <f>YEAR(spx[[#This Row],[Date]])</f>
        <v>2012</v>
      </c>
      <c r="M3184" s="8" cm="1">
        <f t="array" ref="M3184">_xlfn.IFS(spx[[#This Row],[month]]&lt;=3,1,spx[[#This Row],[month]]&lt;=6,2,spx[[#This Row],[month]]&lt;=9,3,spx[[#This Row],[month]]&lt;=12,4)</f>
        <v>3</v>
      </c>
    </row>
    <row r="3185" spans="1:13" x14ac:dyDescent="0.25">
      <c r="A3185" s="2">
        <v>41148</v>
      </c>
      <c r="B3185">
        <v>1411.130005</v>
      </c>
      <c r="C3185">
        <v>1416.170044</v>
      </c>
      <c r="D3185">
        <v>1409.1099850000001</v>
      </c>
      <c r="E3185">
        <v>1410.4399410000001</v>
      </c>
      <c r="F3185">
        <v>1410.4399410000001</v>
      </c>
      <c r="G3185">
        <v>2472500000</v>
      </c>
      <c r="H3185">
        <f>DAY(spx[[#This Row],[Date]])</f>
        <v>27</v>
      </c>
      <c r="I3185" s="7">
        <f>MONTH(spx[[#This Row],[Date]])</f>
        <v>8</v>
      </c>
      <c r="J3185" t="b">
        <f>MOD(spx[[#This Row],[month]]-1,3)=0</f>
        <v>0</v>
      </c>
      <c r="K3185" t="b">
        <f>spx[[#This Row],[month]]&lt;&gt;I3184</f>
        <v>0</v>
      </c>
      <c r="L3185" s="8">
        <f>YEAR(spx[[#This Row],[Date]])</f>
        <v>2012</v>
      </c>
      <c r="M3185" s="8" cm="1">
        <f t="array" ref="M3185">_xlfn.IFS(spx[[#This Row],[month]]&lt;=3,1,spx[[#This Row],[month]]&lt;=6,2,spx[[#This Row],[month]]&lt;=9,3,spx[[#This Row],[month]]&lt;=12,4)</f>
        <v>3</v>
      </c>
    </row>
    <row r="3186" spans="1:13" x14ac:dyDescent="0.25">
      <c r="A3186" s="2">
        <v>41149</v>
      </c>
      <c r="B3186">
        <v>1410.4399410000001</v>
      </c>
      <c r="C3186">
        <v>1413.630005</v>
      </c>
      <c r="D3186">
        <v>1405.589966</v>
      </c>
      <c r="E3186">
        <v>1409.3000489999999</v>
      </c>
      <c r="F3186">
        <v>1409.3000489999999</v>
      </c>
      <c r="G3186">
        <v>2629090000</v>
      </c>
      <c r="H3186">
        <f>DAY(spx[[#This Row],[Date]])</f>
        <v>28</v>
      </c>
      <c r="I3186" s="7">
        <f>MONTH(spx[[#This Row],[Date]])</f>
        <v>8</v>
      </c>
      <c r="J3186" t="b">
        <f>MOD(spx[[#This Row],[month]]-1,3)=0</f>
        <v>0</v>
      </c>
      <c r="K3186" t="b">
        <f>spx[[#This Row],[month]]&lt;&gt;I3185</f>
        <v>0</v>
      </c>
      <c r="L3186" s="8">
        <f>YEAR(spx[[#This Row],[Date]])</f>
        <v>2012</v>
      </c>
      <c r="M3186" s="8" cm="1">
        <f t="array" ref="M3186">_xlfn.IFS(spx[[#This Row],[month]]&lt;=3,1,spx[[#This Row],[month]]&lt;=6,2,spx[[#This Row],[month]]&lt;=9,3,spx[[#This Row],[month]]&lt;=12,4)</f>
        <v>3</v>
      </c>
    </row>
    <row r="3187" spans="1:13" x14ac:dyDescent="0.25">
      <c r="A3187" s="2">
        <v>41150</v>
      </c>
      <c r="B3187">
        <v>1409.3199460000001</v>
      </c>
      <c r="C3187">
        <v>1413.9499510000001</v>
      </c>
      <c r="D3187">
        <v>1406.5699460000001</v>
      </c>
      <c r="E3187">
        <v>1410.48999</v>
      </c>
      <c r="F3187">
        <v>1410.48999</v>
      </c>
      <c r="G3187">
        <v>2571220000</v>
      </c>
      <c r="H3187">
        <f>DAY(spx[[#This Row],[Date]])</f>
        <v>29</v>
      </c>
      <c r="I3187" s="7">
        <f>MONTH(spx[[#This Row],[Date]])</f>
        <v>8</v>
      </c>
      <c r="J3187" t="b">
        <f>MOD(spx[[#This Row],[month]]-1,3)=0</f>
        <v>0</v>
      </c>
      <c r="K3187" t="b">
        <f>spx[[#This Row],[month]]&lt;&gt;I3186</f>
        <v>0</v>
      </c>
      <c r="L3187" s="8">
        <f>YEAR(spx[[#This Row],[Date]])</f>
        <v>2012</v>
      </c>
      <c r="M3187" s="8" cm="1">
        <f t="array" ref="M3187">_xlfn.IFS(spx[[#This Row],[month]]&lt;=3,1,spx[[#This Row],[month]]&lt;=6,2,spx[[#This Row],[month]]&lt;=9,3,spx[[#This Row],[month]]&lt;=12,4)</f>
        <v>3</v>
      </c>
    </row>
    <row r="3188" spans="1:13" x14ac:dyDescent="0.25">
      <c r="A3188" s="2">
        <v>41151</v>
      </c>
      <c r="B3188">
        <v>1410.079956</v>
      </c>
      <c r="C3188">
        <v>1410.079956</v>
      </c>
      <c r="D3188">
        <v>1397.01001</v>
      </c>
      <c r="E3188">
        <v>1399.4799800000001</v>
      </c>
      <c r="F3188">
        <v>1399.4799800000001</v>
      </c>
      <c r="G3188">
        <v>2530280000</v>
      </c>
      <c r="H3188">
        <f>DAY(spx[[#This Row],[Date]])</f>
        <v>30</v>
      </c>
      <c r="I3188" s="7">
        <f>MONTH(spx[[#This Row],[Date]])</f>
        <v>8</v>
      </c>
      <c r="J3188" t="b">
        <f>MOD(spx[[#This Row],[month]]-1,3)=0</f>
        <v>0</v>
      </c>
      <c r="K3188" t="b">
        <f>spx[[#This Row],[month]]&lt;&gt;I3187</f>
        <v>0</v>
      </c>
      <c r="L3188" s="8">
        <f>YEAR(spx[[#This Row],[Date]])</f>
        <v>2012</v>
      </c>
      <c r="M3188" s="8" cm="1">
        <f t="array" ref="M3188">_xlfn.IFS(spx[[#This Row],[month]]&lt;=3,1,spx[[#This Row],[month]]&lt;=6,2,spx[[#This Row],[month]]&lt;=9,3,spx[[#This Row],[month]]&lt;=12,4)</f>
        <v>3</v>
      </c>
    </row>
    <row r="3189" spans="1:13" x14ac:dyDescent="0.25">
      <c r="A3189" s="2">
        <v>41152</v>
      </c>
      <c r="B3189">
        <v>1400.0699460000001</v>
      </c>
      <c r="C3189">
        <v>1413.089966</v>
      </c>
      <c r="D3189">
        <v>1398.959961</v>
      </c>
      <c r="E3189">
        <v>1406.579956</v>
      </c>
      <c r="F3189">
        <v>1406.579956</v>
      </c>
      <c r="G3189">
        <v>2938250000</v>
      </c>
      <c r="H3189">
        <f>DAY(spx[[#This Row],[Date]])</f>
        <v>31</v>
      </c>
      <c r="I3189" s="7">
        <f>MONTH(spx[[#This Row],[Date]])</f>
        <v>8</v>
      </c>
      <c r="J3189" t="b">
        <f>MOD(spx[[#This Row],[month]]-1,3)=0</f>
        <v>0</v>
      </c>
      <c r="K3189" t="b">
        <f>spx[[#This Row],[month]]&lt;&gt;I3188</f>
        <v>0</v>
      </c>
      <c r="L3189" s="8">
        <f>YEAR(spx[[#This Row],[Date]])</f>
        <v>2012</v>
      </c>
      <c r="M3189" s="8" cm="1">
        <f t="array" ref="M3189">_xlfn.IFS(spx[[#This Row],[month]]&lt;=3,1,spx[[#This Row],[month]]&lt;=6,2,spx[[#This Row],[month]]&lt;=9,3,spx[[#This Row],[month]]&lt;=12,4)</f>
        <v>3</v>
      </c>
    </row>
    <row r="3190" spans="1:13" x14ac:dyDescent="0.25">
      <c r="A3190" s="2">
        <v>41156</v>
      </c>
      <c r="B3190">
        <v>1406.540039</v>
      </c>
      <c r="C3190">
        <v>1409.3100589999999</v>
      </c>
      <c r="D3190">
        <v>1396.5600589999999</v>
      </c>
      <c r="E3190">
        <v>1404.9399410000001</v>
      </c>
      <c r="F3190">
        <v>1404.9399410000001</v>
      </c>
      <c r="G3190">
        <v>3200310000</v>
      </c>
      <c r="H3190">
        <f>DAY(spx[[#This Row],[Date]])</f>
        <v>4</v>
      </c>
      <c r="I3190" s="7">
        <f>MONTH(spx[[#This Row],[Date]])</f>
        <v>9</v>
      </c>
      <c r="J3190" t="b">
        <f>MOD(spx[[#This Row],[month]]-1,3)=0</f>
        <v>0</v>
      </c>
      <c r="K3190" t="b">
        <f>spx[[#This Row],[month]]&lt;&gt;I3189</f>
        <v>1</v>
      </c>
      <c r="L3190" s="8">
        <f>YEAR(spx[[#This Row],[Date]])</f>
        <v>2012</v>
      </c>
      <c r="M3190" s="8" cm="1">
        <f t="array" ref="M3190">_xlfn.IFS(spx[[#This Row],[month]]&lt;=3,1,spx[[#This Row],[month]]&lt;=6,2,spx[[#This Row],[month]]&lt;=9,3,spx[[#This Row],[month]]&lt;=12,4)</f>
        <v>3</v>
      </c>
    </row>
    <row r="3191" spans="1:13" x14ac:dyDescent="0.25">
      <c r="A3191" s="2">
        <v>41157</v>
      </c>
      <c r="B3191">
        <v>1404.9399410000001</v>
      </c>
      <c r="C3191">
        <v>1408.8100589999999</v>
      </c>
      <c r="D3191">
        <v>1401.25</v>
      </c>
      <c r="E3191">
        <v>1403.4399410000001</v>
      </c>
      <c r="F3191">
        <v>1403.4399410000001</v>
      </c>
      <c r="G3191">
        <v>3389110000</v>
      </c>
      <c r="H3191">
        <f>DAY(spx[[#This Row],[Date]])</f>
        <v>5</v>
      </c>
      <c r="I3191" s="7">
        <f>MONTH(spx[[#This Row],[Date]])</f>
        <v>9</v>
      </c>
      <c r="J3191" t="b">
        <f>MOD(spx[[#This Row],[month]]-1,3)=0</f>
        <v>0</v>
      </c>
      <c r="K3191" t="b">
        <f>spx[[#This Row],[month]]&lt;&gt;I3190</f>
        <v>0</v>
      </c>
      <c r="L3191" s="8">
        <f>YEAR(spx[[#This Row],[Date]])</f>
        <v>2012</v>
      </c>
      <c r="M3191" s="8" cm="1">
        <f t="array" ref="M3191">_xlfn.IFS(spx[[#This Row],[month]]&lt;=3,1,spx[[#This Row],[month]]&lt;=6,2,spx[[#This Row],[month]]&lt;=9,3,spx[[#This Row],[month]]&lt;=12,4)</f>
        <v>3</v>
      </c>
    </row>
    <row r="3192" spans="1:13" x14ac:dyDescent="0.25">
      <c r="A3192" s="2">
        <v>41158</v>
      </c>
      <c r="B3192">
        <v>1403.73999</v>
      </c>
      <c r="C3192">
        <v>1432.119995</v>
      </c>
      <c r="D3192">
        <v>1403.73999</v>
      </c>
      <c r="E3192">
        <v>1432.119995</v>
      </c>
      <c r="F3192">
        <v>1432.119995</v>
      </c>
      <c r="G3192">
        <v>3952870000</v>
      </c>
      <c r="H3192">
        <f>DAY(spx[[#This Row],[Date]])</f>
        <v>6</v>
      </c>
      <c r="I3192" s="7">
        <f>MONTH(spx[[#This Row],[Date]])</f>
        <v>9</v>
      </c>
      <c r="J3192" t="b">
        <f>MOD(spx[[#This Row],[month]]-1,3)=0</f>
        <v>0</v>
      </c>
      <c r="K3192" t="b">
        <f>spx[[#This Row],[month]]&lt;&gt;I3191</f>
        <v>0</v>
      </c>
      <c r="L3192" s="8">
        <f>YEAR(spx[[#This Row],[Date]])</f>
        <v>2012</v>
      </c>
      <c r="M3192" s="8" cm="1">
        <f t="array" ref="M3192">_xlfn.IFS(spx[[#This Row],[month]]&lt;=3,1,spx[[#This Row],[month]]&lt;=6,2,spx[[#This Row],[month]]&lt;=9,3,spx[[#This Row],[month]]&lt;=12,4)</f>
        <v>3</v>
      </c>
    </row>
    <row r="3193" spans="1:13" x14ac:dyDescent="0.25">
      <c r="A3193" s="2">
        <v>41159</v>
      </c>
      <c r="B3193">
        <v>1432.119995</v>
      </c>
      <c r="C3193">
        <v>1437.920044</v>
      </c>
      <c r="D3193">
        <v>1431.4499510000001</v>
      </c>
      <c r="E3193">
        <v>1437.920044</v>
      </c>
      <c r="F3193">
        <v>1437.920044</v>
      </c>
      <c r="G3193">
        <v>3717620000</v>
      </c>
      <c r="H3193">
        <f>DAY(spx[[#This Row],[Date]])</f>
        <v>7</v>
      </c>
      <c r="I3193" s="7">
        <f>MONTH(spx[[#This Row],[Date]])</f>
        <v>9</v>
      </c>
      <c r="J3193" t="b">
        <f>MOD(spx[[#This Row],[month]]-1,3)=0</f>
        <v>0</v>
      </c>
      <c r="K3193" t="b">
        <f>spx[[#This Row],[month]]&lt;&gt;I3192</f>
        <v>0</v>
      </c>
      <c r="L3193" s="8">
        <f>YEAR(spx[[#This Row],[Date]])</f>
        <v>2012</v>
      </c>
      <c r="M3193" s="8" cm="1">
        <f t="array" ref="M3193">_xlfn.IFS(spx[[#This Row],[month]]&lt;=3,1,spx[[#This Row],[month]]&lt;=6,2,spx[[#This Row],[month]]&lt;=9,3,spx[[#This Row],[month]]&lt;=12,4)</f>
        <v>3</v>
      </c>
    </row>
    <row r="3194" spans="1:13" x14ac:dyDescent="0.25">
      <c r="A3194" s="2">
        <v>41162</v>
      </c>
      <c r="B3194">
        <v>1437.920044</v>
      </c>
      <c r="C3194">
        <v>1438.73999</v>
      </c>
      <c r="D3194">
        <v>1428.9799800000001</v>
      </c>
      <c r="E3194">
        <v>1429.079956</v>
      </c>
      <c r="F3194">
        <v>1429.079956</v>
      </c>
      <c r="G3194">
        <v>3223670000</v>
      </c>
      <c r="H3194">
        <f>DAY(spx[[#This Row],[Date]])</f>
        <v>10</v>
      </c>
      <c r="I3194" s="7">
        <f>MONTH(spx[[#This Row],[Date]])</f>
        <v>9</v>
      </c>
      <c r="J3194" t="b">
        <f>MOD(spx[[#This Row],[month]]-1,3)=0</f>
        <v>0</v>
      </c>
      <c r="K3194" t="b">
        <f>spx[[#This Row],[month]]&lt;&gt;I3193</f>
        <v>0</v>
      </c>
      <c r="L3194" s="8">
        <f>YEAR(spx[[#This Row],[Date]])</f>
        <v>2012</v>
      </c>
      <c r="M3194" s="8" cm="1">
        <f t="array" ref="M3194">_xlfn.IFS(spx[[#This Row],[month]]&lt;=3,1,spx[[#This Row],[month]]&lt;=6,2,spx[[#This Row],[month]]&lt;=9,3,spx[[#This Row],[month]]&lt;=12,4)</f>
        <v>3</v>
      </c>
    </row>
    <row r="3195" spans="1:13" x14ac:dyDescent="0.25">
      <c r="A3195" s="2">
        <v>41163</v>
      </c>
      <c r="B3195">
        <v>1429.130005</v>
      </c>
      <c r="C3195">
        <v>1437.76001</v>
      </c>
      <c r="D3195">
        <v>1429.130005</v>
      </c>
      <c r="E3195">
        <v>1433.5600589999999</v>
      </c>
      <c r="F3195">
        <v>1433.5600589999999</v>
      </c>
      <c r="G3195">
        <v>3509630000</v>
      </c>
      <c r="H3195">
        <f>DAY(spx[[#This Row],[Date]])</f>
        <v>11</v>
      </c>
      <c r="I3195" s="7">
        <f>MONTH(spx[[#This Row],[Date]])</f>
        <v>9</v>
      </c>
      <c r="J3195" t="b">
        <f>MOD(spx[[#This Row],[month]]-1,3)=0</f>
        <v>0</v>
      </c>
      <c r="K3195" t="b">
        <f>spx[[#This Row],[month]]&lt;&gt;I3194</f>
        <v>0</v>
      </c>
      <c r="L3195" s="8">
        <f>YEAR(spx[[#This Row],[Date]])</f>
        <v>2012</v>
      </c>
      <c r="M3195" s="8" cm="1">
        <f t="array" ref="M3195">_xlfn.IFS(spx[[#This Row],[month]]&lt;=3,1,spx[[#This Row],[month]]&lt;=6,2,spx[[#This Row],[month]]&lt;=9,3,spx[[#This Row],[month]]&lt;=12,4)</f>
        <v>3</v>
      </c>
    </row>
    <row r="3196" spans="1:13" x14ac:dyDescent="0.25">
      <c r="A3196" s="2">
        <v>41164</v>
      </c>
      <c r="B3196">
        <v>1433.5600589999999</v>
      </c>
      <c r="C3196">
        <v>1439.150024</v>
      </c>
      <c r="D3196">
        <v>1432.98999</v>
      </c>
      <c r="E3196">
        <v>1436.5600589999999</v>
      </c>
      <c r="F3196">
        <v>1436.5600589999999</v>
      </c>
      <c r="G3196">
        <v>3641200000</v>
      </c>
      <c r="H3196">
        <f>DAY(spx[[#This Row],[Date]])</f>
        <v>12</v>
      </c>
      <c r="I3196" s="7">
        <f>MONTH(spx[[#This Row],[Date]])</f>
        <v>9</v>
      </c>
      <c r="J3196" t="b">
        <f>MOD(spx[[#This Row],[month]]-1,3)=0</f>
        <v>0</v>
      </c>
      <c r="K3196" t="b">
        <f>spx[[#This Row],[month]]&lt;&gt;I3195</f>
        <v>0</v>
      </c>
      <c r="L3196" s="8">
        <f>YEAR(spx[[#This Row],[Date]])</f>
        <v>2012</v>
      </c>
      <c r="M3196" s="8" cm="1">
        <f t="array" ref="M3196">_xlfn.IFS(spx[[#This Row],[month]]&lt;=3,1,spx[[#This Row],[month]]&lt;=6,2,spx[[#This Row],[month]]&lt;=9,3,spx[[#This Row],[month]]&lt;=12,4)</f>
        <v>3</v>
      </c>
    </row>
    <row r="3197" spans="1:13" x14ac:dyDescent="0.25">
      <c r="A3197" s="2">
        <v>41165</v>
      </c>
      <c r="B3197">
        <v>1436.5600589999999</v>
      </c>
      <c r="C3197">
        <v>1463.76001</v>
      </c>
      <c r="D3197">
        <v>1435.339966</v>
      </c>
      <c r="E3197">
        <v>1459.98999</v>
      </c>
      <c r="F3197">
        <v>1459.98999</v>
      </c>
      <c r="G3197">
        <v>4606550000</v>
      </c>
      <c r="H3197">
        <f>DAY(spx[[#This Row],[Date]])</f>
        <v>13</v>
      </c>
      <c r="I3197" s="7">
        <f>MONTH(spx[[#This Row],[Date]])</f>
        <v>9</v>
      </c>
      <c r="J3197" t="b">
        <f>MOD(spx[[#This Row],[month]]-1,3)=0</f>
        <v>0</v>
      </c>
      <c r="K3197" t="b">
        <f>spx[[#This Row],[month]]&lt;&gt;I3196</f>
        <v>0</v>
      </c>
      <c r="L3197" s="8">
        <f>YEAR(spx[[#This Row],[Date]])</f>
        <v>2012</v>
      </c>
      <c r="M3197" s="8" cm="1">
        <f t="array" ref="M3197">_xlfn.IFS(spx[[#This Row],[month]]&lt;=3,1,spx[[#This Row],[month]]&lt;=6,2,spx[[#This Row],[month]]&lt;=9,3,spx[[#This Row],[month]]&lt;=12,4)</f>
        <v>3</v>
      </c>
    </row>
    <row r="3198" spans="1:13" x14ac:dyDescent="0.25">
      <c r="A3198" s="2">
        <v>41166</v>
      </c>
      <c r="B3198">
        <v>1460.0699460000001</v>
      </c>
      <c r="C3198">
        <v>1474.51001</v>
      </c>
      <c r="D3198">
        <v>1460.0699460000001</v>
      </c>
      <c r="E3198">
        <v>1465.7700199999999</v>
      </c>
      <c r="F3198">
        <v>1465.7700199999999</v>
      </c>
      <c r="G3198">
        <v>5041990000</v>
      </c>
      <c r="H3198">
        <f>DAY(spx[[#This Row],[Date]])</f>
        <v>14</v>
      </c>
      <c r="I3198" s="7">
        <f>MONTH(spx[[#This Row],[Date]])</f>
        <v>9</v>
      </c>
      <c r="J3198" t="b">
        <f>MOD(spx[[#This Row],[month]]-1,3)=0</f>
        <v>0</v>
      </c>
      <c r="K3198" t="b">
        <f>spx[[#This Row],[month]]&lt;&gt;I3197</f>
        <v>0</v>
      </c>
      <c r="L3198" s="8">
        <f>YEAR(spx[[#This Row],[Date]])</f>
        <v>2012</v>
      </c>
      <c r="M3198" s="8" cm="1">
        <f t="array" ref="M3198">_xlfn.IFS(spx[[#This Row],[month]]&lt;=3,1,spx[[#This Row],[month]]&lt;=6,2,spx[[#This Row],[month]]&lt;=9,3,spx[[#This Row],[month]]&lt;=12,4)</f>
        <v>3</v>
      </c>
    </row>
    <row r="3199" spans="1:13" x14ac:dyDescent="0.25">
      <c r="A3199" s="2">
        <v>41169</v>
      </c>
      <c r="B3199">
        <v>1465.420044</v>
      </c>
      <c r="C3199">
        <v>1465.630005</v>
      </c>
      <c r="D3199">
        <v>1457.5500489999999</v>
      </c>
      <c r="E3199">
        <v>1461.1899410000001</v>
      </c>
      <c r="F3199">
        <v>1461.1899410000001</v>
      </c>
      <c r="G3199">
        <v>3482430000</v>
      </c>
      <c r="H3199">
        <f>DAY(spx[[#This Row],[Date]])</f>
        <v>17</v>
      </c>
      <c r="I3199" s="7">
        <f>MONTH(spx[[#This Row],[Date]])</f>
        <v>9</v>
      </c>
      <c r="J3199" t="b">
        <f>MOD(spx[[#This Row],[month]]-1,3)=0</f>
        <v>0</v>
      </c>
      <c r="K3199" t="b">
        <f>spx[[#This Row],[month]]&lt;&gt;I3198</f>
        <v>0</v>
      </c>
      <c r="L3199" s="8">
        <f>YEAR(spx[[#This Row],[Date]])</f>
        <v>2012</v>
      </c>
      <c r="M3199" s="8" cm="1">
        <f t="array" ref="M3199">_xlfn.IFS(spx[[#This Row],[month]]&lt;=3,1,spx[[#This Row],[month]]&lt;=6,2,spx[[#This Row],[month]]&lt;=9,3,spx[[#This Row],[month]]&lt;=12,4)</f>
        <v>3</v>
      </c>
    </row>
    <row r="3200" spans="1:13" x14ac:dyDescent="0.25">
      <c r="A3200" s="2">
        <v>41170</v>
      </c>
      <c r="B3200">
        <v>1461.1899410000001</v>
      </c>
      <c r="C3200">
        <v>1461.469971</v>
      </c>
      <c r="D3200">
        <v>1456.130005</v>
      </c>
      <c r="E3200">
        <v>1459.3199460000001</v>
      </c>
      <c r="F3200">
        <v>1459.3199460000001</v>
      </c>
      <c r="G3200">
        <v>3377390000</v>
      </c>
      <c r="H3200">
        <f>DAY(spx[[#This Row],[Date]])</f>
        <v>18</v>
      </c>
      <c r="I3200" s="7">
        <f>MONTH(spx[[#This Row],[Date]])</f>
        <v>9</v>
      </c>
      <c r="J3200" t="b">
        <f>MOD(spx[[#This Row],[month]]-1,3)=0</f>
        <v>0</v>
      </c>
      <c r="K3200" t="b">
        <f>spx[[#This Row],[month]]&lt;&gt;I3199</f>
        <v>0</v>
      </c>
      <c r="L3200" s="8">
        <f>YEAR(spx[[#This Row],[Date]])</f>
        <v>2012</v>
      </c>
      <c r="M3200" s="8" cm="1">
        <f t="array" ref="M3200">_xlfn.IFS(spx[[#This Row],[month]]&lt;=3,1,spx[[#This Row],[month]]&lt;=6,2,spx[[#This Row],[month]]&lt;=9,3,spx[[#This Row],[month]]&lt;=12,4)</f>
        <v>3</v>
      </c>
    </row>
    <row r="3201" spans="1:13" x14ac:dyDescent="0.25">
      <c r="A3201" s="2">
        <v>41171</v>
      </c>
      <c r="B3201">
        <v>1459.5</v>
      </c>
      <c r="C3201">
        <v>1465.150024</v>
      </c>
      <c r="D3201">
        <v>1457.880005</v>
      </c>
      <c r="E3201">
        <v>1461.0500489999999</v>
      </c>
      <c r="F3201">
        <v>1461.0500489999999</v>
      </c>
      <c r="G3201">
        <v>3451360000</v>
      </c>
      <c r="H3201">
        <f>DAY(spx[[#This Row],[Date]])</f>
        <v>19</v>
      </c>
      <c r="I3201" s="7">
        <f>MONTH(spx[[#This Row],[Date]])</f>
        <v>9</v>
      </c>
      <c r="J3201" t="b">
        <f>MOD(spx[[#This Row],[month]]-1,3)=0</f>
        <v>0</v>
      </c>
      <c r="K3201" t="b">
        <f>spx[[#This Row],[month]]&lt;&gt;I3200</f>
        <v>0</v>
      </c>
      <c r="L3201" s="8">
        <f>YEAR(spx[[#This Row],[Date]])</f>
        <v>2012</v>
      </c>
      <c r="M3201" s="8" cm="1">
        <f t="array" ref="M3201">_xlfn.IFS(spx[[#This Row],[month]]&lt;=3,1,spx[[#This Row],[month]]&lt;=6,2,spx[[#This Row],[month]]&lt;=9,3,spx[[#This Row],[month]]&lt;=12,4)</f>
        <v>3</v>
      </c>
    </row>
    <row r="3202" spans="1:13" x14ac:dyDescent="0.25">
      <c r="A3202" s="2">
        <v>41172</v>
      </c>
      <c r="B3202">
        <v>1461.0500489999999</v>
      </c>
      <c r="C3202">
        <v>1461.2299800000001</v>
      </c>
      <c r="D3202">
        <v>1449.9799800000001</v>
      </c>
      <c r="E3202">
        <v>1460.26001</v>
      </c>
      <c r="F3202">
        <v>1460.26001</v>
      </c>
      <c r="G3202">
        <v>3382520000</v>
      </c>
      <c r="H3202">
        <f>DAY(spx[[#This Row],[Date]])</f>
        <v>20</v>
      </c>
      <c r="I3202" s="7">
        <f>MONTH(spx[[#This Row],[Date]])</f>
        <v>9</v>
      </c>
      <c r="J3202" t="b">
        <f>MOD(spx[[#This Row],[month]]-1,3)=0</f>
        <v>0</v>
      </c>
      <c r="K3202" t="b">
        <f>spx[[#This Row],[month]]&lt;&gt;I3201</f>
        <v>0</v>
      </c>
      <c r="L3202" s="8">
        <f>YEAR(spx[[#This Row],[Date]])</f>
        <v>2012</v>
      </c>
      <c r="M3202" s="8" cm="1">
        <f t="array" ref="M3202">_xlfn.IFS(spx[[#This Row],[month]]&lt;=3,1,spx[[#This Row],[month]]&lt;=6,2,spx[[#This Row],[month]]&lt;=9,3,spx[[#This Row],[month]]&lt;=12,4)</f>
        <v>3</v>
      </c>
    </row>
    <row r="3203" spans="1:13" x14ac:dyDescent="0.25">
      <c r="A3203" s="2">
        <v>41173</v>
      </c>
      <c r="B3203">
        <v>1460.339966</v>
      </c>
      <c r="C3203">
        <v>1467.0699460000001</v>
      </c>
      <c r="D3203">
        <v>1459.51001</v>
      </c>
      <c r="E3203">
        <v>1460.150024</v>
      </c>
      <c r="F3203">
        <v>1460.150024</v>
      </c>
      <c r="G3203">
        <v>4833870000</v>
      </c>
      <c r="H3203">
        <f>DAY(spx[[#This Row],[Date]])</f>
        <v>21</v>
      </c>
      <c r="I3203" s="7">
        <f>MONTH(spx[[#This Row],[Date]])</f>
        <v>9</v>
      </c>
      <c r="J3203" t="b">
        <f>MOD(spx[[#This Row],[month]]-1,3)=0</f>
        <v>0</v>
      </c>
      <c r="K3203" t="b">
        <f>spx[[#This Row],[month]]&lt;&gt;I3202</f>
        <v>0</v>
      </c>
      <c r="L3203" s="8">
        <f>YEAR(spx[[#This Row],[Date]])</f>
        <v>2012</v>
      </c>
      <c r="M3203" s="8" cm="1">
        <f t="array" ref="M3203">_xlfn.IFS(spx[[#This Row],[month]]&lt;=3,1,spx[[#This Row],[month]]&lt;=6,2,spx[[#This Row],[month]]&lt;=9,3,spx[[#This Row],[month]]&lt;=12,4)</f>
        <v>3</v>
      </c>
    </row>
    <row r="3204" spans="1:13" x14ac:dyDescent="0.25">
      <c r="A3204" s="2">
        <v>41176</v>
      </c>
      <c r="B3204">
        <v>1459.76001</v>
      </c>
      <c r="C3204">
        <v>1460.719971</v>
      </c>
      <c r="D3204">
        <v>1452.0600589999999</v>
      </c>
      <c r="E3204">
        <v>1456.8900149999999</v>
      </c>
      <c r="F3204">
        <v>1456.8900149999999</v>
      </c>
      <c r="G3204">
        <v>3008920000</v>
      </c>
      <c r="H3204">
        <f>DAY(spx[[#This Row],[Date]])</f>
        <v>24</v>
      </c>
      <c r="I3204" s="7">
        <f>MONTH(spx[[#This Row],[Date]])</f>
        <v>9</v>
      </c>
      <c r="J3204" t="b">
        <f>MOD(spx[[#This Row],[month]]-1,3)=0</f>
        <v>0</v>
      </c>
      <c r="K3204" t="b">
        <f>spx[[#This Row],[month]]&lt;&gt;I3203</f>
        <v>0</v>
      </c>
      <c r="L3204" s="8">
        <f>YEAR(spx[[#This Row],[Date]])</f>
        <v>2012</v>
      </c>
      <c r="M3204" s="8" cm="1">
        <f t="array" ref="M3204">_xlfn.IFS(spx[[#This Row],[month]]&lt;=3,1,spx[[#This Row],[month]]&lt;=6,2,spx[[#This Row],[month]]&lt;=9,3,spx[[#This Row],[month]]&lt;=12,4)</f>
        <v>3</v>
      </c>
    </row>
    <row r="3205" spans="1:13" x14ac:dyDescent="0.25">
      <c r="A3205" s="2">
        <v>41177</v>
      </c>
      <c r="B3205">
        <v>1456.9399410000001</v>
      </c>
      <c r="C3205">
        <v>1463.23999</v>
      </c>
      <c r="D3205">
        <v>1441.589966</v>
      </c>
      <c r="E3205">
        <v>1441.589966</v>
      </c>
      <c r="F3205">
        <v>1441.589966</v>
      </c>
      <c r="G3205">
        <v>3739900000</v>
      </c>
      <c r="H3205">
        <f>DAY(spx[[#This Row],[Date]])</f>
        <v>25</v>
      </c>
      <c r="I3205" s="7">
        <f>MONTH(spx[[#This Row],[Date]])</f>
        <v>9</v>
      </c>
      <c r="J3205" t="b">
        <f>MOD(spx[[#This Row],[month]]-1,3)=0</f>
        <v>0</v>
      </c>
      <c r="K3205" t="b">
        <f>spx[[#This Row],[month]]&lt;&gt;I3204</f>
        <v>0</v>
      </c>
      <c r="L3205" s="8">
        <f>YEAR(spx[[#This Row],[Date]])</f>
        <v>2012</v>
      </c>
      <c r="M3205" s="8" cm="1">
        <f t="array" ref="M3205">_xlfn.IFS(spx[[#This Row],[month]]&lt;=3,1,spx[[#This Row],[month]]&lt;=6,2,spx[[#This Row],[month]]&lt;=9,3,spx[[#This Row],[month]]&lt;=12,4)</f>
        <v>3</v>
      </c>
    </row>
    <row r="3206" spans="1:13" x14ac:dyDescent="0.25">
      <c r="A3206" s="2">
        <v>41178</v>
      </c>
      <c r="B3206">
        <v>1441.599976</v>
      </c>
      <c r="C3206">
        <v>1441.599976</v>
      </c>
      <c r="D3206">
        <v>1430.530029</v>
      </c>
      <c r="E3206">
        <v>1433.3199460000001</v>
      </c>
      <c r="F3206">
        <v>1433.3199460000001</v>
      </c>
      <c r="G3206">
        <v>3565380000</v>
      </c>
      <c r="H3206">
        <f>DAY(spx[[#This Row],[Date]])</f>
        <v>26</v>
      </c>
      <c r="I3206" s="7">
        <f>MONTH(spx[[#This Row],[Date]])</f>
        <v>9</v>
      </c>
      <c r="J3206" t="b">
        <f>MOD(spx[[#This Row],[month]]-1,3)=0</f>
        <v>0</v>
      </c>
      <c r="K3206" t="b">
        <f>spx[[#This Row],[month]]&lt;&gt;I3205</f>
        <v>0</v>
      </c>
      <c r="L3206" s="8">
        <f>YEAR(spx[[#This Row],[Date]])</f>
        <v>2012</v>
      </c>
      <c r="M3206" s="8" cm="1">
        <f t="array" ref="M3206">_xlfn.IFS(spx[[#This Row],[month]]&lt;=3,1,spx[[#This Row],[month]]&lt;=6,2,spx[[#This Row],[month]]&lt;=9,3,spx[[#This Row],[month]]&lt;=12,4)</f>
        <v>3</v>
      </c>
    </row>
    <row r="3207" spans="1:13" x14ac:dyDescent="0.25">
      <c r="A3207" s="2">
        <v>41179</v>
      </c>
      <c r="B3207">
        <v>1433.3599850000001</v>
      </c>
      <c r="C3207">
        <v>1450.1999510000001</v>
      </c>
      <c r="D3207">
        <v>1433.3599850000001</v>
      </c>
      <c r="E3207">
        <v>1447.150024</v>
      </c>
      <c r="F3207">
        <v>1447.150024</v>
      </c>
      <c r="G3207">
        <v>3150330000</v>
      </c>
      <c r="H3207">
        <f>DAY(spx[[#This Row],[Date]])</f>
        <v>27</v>
      </c>
      <c r="I3207" s="7">
        <f>MONTH(spx[[#This Row],[Date]])</f>
        <v>9</v>
      </c>
      <c r="J3207" t="b">
        <f>MOD(spx[[#This Row],[month]]-1,3)=0</f>
        <v>0</v>
      </c>
      <c r="K3207" t="b">
        <f>spx[[#This Row],[month]]&lt;&gt;I3206</f>
        <v>0</v>
      </c>
      <c r="L3207" s="8">
        <f>YEAR(spx[[#This Row],[Date]])</f>
        <v>2012</v>
      </c>
      <c r="M3207" s="8" cm="1">
        <f t="array" ref="M3207">_xlfn.IFS(spx[[#This Row],[month]]&lt;=3,1,spx[[#This Row],[month]]&lt;=6,2,spx[[#This Row],[month]]&lt;=9,3,spx[[#This Row],[month]]&lt;=12,4)</f>
        <v>3</v>
      </c>
    </row>
    <row r="3208" spans="1:13" x14ac:dyDescent="0.25">
      <c r="A3208" s="2">
        <v>41180</v>
      </c>
      <c r="B3208">
        <v>1447.130005</v>
      </c>
      <c r="C3208">
        <v>1447.130005</v>
      </c>
      <c r="D3208">
        <v>1435.599976</v>
      </c>
      <c r="E3208">
        <v>1440.670044</v>
      </c>
      <c r="F3208">
        <v>1440.670044</v>
      </c>
      <c r="G3208">
        <v>3509230000</v>
      </c>
      <c r="H3208">
        <f>DAY(spx[[#This Row],[Date]])</f>
        <v>28</v>
      </c>
      <c r="I3208" s="7">
        <f>MONTH(spx[[#This Row],[Date]])</f>
        <v>9</v>
      </c>
      <c r="J3208" t="b">
        <f>MOD(spx[[#This Row],[month]]-1,3)=0</f>
        <v>0</v>
      </c>
      <c r="K3208" t="b">
        <f>spx[[#This Row],[month]]&lt;&gt;I3207</f>
        <v>0</v>
      </c>
      <c r="L3208" s="8">
        <f>YEAR(spx[[#This Row],[Date]])</f>
        <v>2012</v>
      </c>
      <c r="M3208" s="8" cm="1">
        <f t="array" ref="M3208">_xlfn.IFS(spx[[#This Row],[month]]&lt;=3,1,spx[[#This Row],[month]]&lt;=6,2,spx[[#This Row],[month]]&lt;=9,3,spx[[#This Row],[month]]&lt;=12,4)</f>
        <v>3</v>
      </c>
    </row>
    <row r="3209" spans="1:13" x14ac:dyDescent="0.25">
      <c r="A3209" s="2">
        <v>41183</v>
      </c>
      <c r="B3209">
        <v>1440.900024</v>
      </c>
      <c r="C3209">
        <v>1457.1400149999999</v>
      </c>
      <c r="D3209">
        <v>1440.900024</v>
      </c>
      <c r="E3209">
        <v>1444.48999</v>
      </c>
      <c r="F3209">
        <v>1444.48999</v>
      </c>
      <c r="G3209">
        <v>3505080000</v>
      </c>
      <c r="H3209">
        <f>DAY(spx[[#This Row],[Date]])</f>
        <v>1</v>
      </c>
      <c r="I3209" s="7">
        <f>MONTH(spx[[#This Row],[Date]])</f>
        <v>10</v>
      </c>
      <c r="J3209" t="b">
        <f>MOD(spx[[#This Row],[month]]-1,3)=0</f>
        <v>1</v>
      </c>
      <c r="K3209" t="b">
        <f>spx[[#This Row],[month]]&lt;&gt;I3208</f>
        <v>1</v>
      </c>
      <c r="L3209" s="8">
        <f>YEAR(spx[[#This Row],[Date]])</f>
        <v>2012</v>
      </c>
      <c r="M3209" s="8" cm="1">
        <f t="array" ref="M3209">_xlfn.IFS(spx[[#This Row],[month]]&lt;=3,1,spx[[#This Row],[month]]&lt;=6,2,spx[[#This Row],[month]]&lt;=9,3,spx[[#This Row],[month]]&lt;=12,4)</f>
        <v>4</v>
      </c>
    </row>
    <row r="3210" spans="1:13" x14ac:dyDescent="0.25">
      <c r="A3210" s="2">
        <v>41184</v>
      </c>
      <c r="B3210">
        <v>1444.98999</v>
      </c>
      <c r="C3210">
        <v>1451.5200199999999</v>
      </c>
      <c r="D3210">
        <v>1439.01001</v>
      </c>
      <c r="E3210">
        <v>1445.75</v>
      </c>
      <c r="F3210">
        <v>1445.75</v>
      </c>
      <c r="G3210">
        <v>3321790000</v>
      </c>
      <c r="H3210">
        <f>DAY(spx[[#This Row],[Date]])</f>
        <v>2</v>
      </c>
      <c r="I3210" s="7">
        <f>MONTH(spx[[#This Row],[Date]])</f>
        <v>10</v>
      </c>
      <c r="J3210" t="b">
        <f>MOD(spx[[#This Row],[month]]-1,3)=0</f>
        <v>1</v>
      </c>
      <c r="K3210" t="b">
        <f>spx[[#This Row],[month]]&lt;&gt;I3209</f>
        <v>0</v>
      </c>
      <c r="L3210" s="8">
        <f>YEAR(spx[[#This Row],[Date]])</f>
        <v>2012</v>
      </c>
      <c r="M3210" s="8" cm="1">
        <f t="array" ref="M3210">_xlfn.IFS(spx[[#This Row],[month]]&lt;=3,1,spx[[#This Row],[month]]&lt;=6,2,spx[[#This Row],[month]]&lt;=9,3,spx[[#This Row],[month]]&lt;=12,4)</f>
        <v>4</v>
      </c>
    </row>
    <row r="3211" spans="1:13" x14ac:dyDescent="0.25">
      <c r="A3211" s="2">
        <v>41185</v>
      </c>
      <c r="B3211">
        <v>1446.0500489999999</v>
      </c>
      <c r="C3211">
        <v>1454.3000489999999</v>
      </c>
      <c r="D3211">
        <v>1441.98999</v>
      </c>
      <c r="E3211">
        <v>1450.98999</v>
      </c>
      <c r="F3211">
        <v>1450.98999</v>
      </c>
      <c r="G3211">
        <v>3531640000</v>
      </c>
      <c r="H3211">
        <f>DAY(spx[[#This Row],[Date]])</f>
        <v>3</v>
      </c>
      <c r="I3211" s="7">
        <f>MONTH(spx[[#This Row],[Date]])</f>
        <v>10</v>
      </c>
      <c r="J3211" t="b">
        <f>MOD(spx[[#This Row],[month]]-1,3)=0</f>
        <v>1</v>
      </c>
      <c r="K3211" t="b">
        <f>spx[[#This Row],[month]]&lt;&gt;I3210</f>
        <v>0</v>
      </c>
      <c r="L3211" s="8">
        <f>YEAR(spx[[#This Row],[Date]])</f>
        <v>2012</v>
      </c>
      <c r="M3211" s="8" cm="1">
        <f t="array" ref="M3211">_xlfn.IFS(spx[[#This Row],[month]]&lt;=3,1,spx[[#This Row],[month]]&lt;=6,2,spx[[#This Row],[month]]&lt;=9,3,spx[[#This Row],[month]]&lt;=12,4)</f>
        <v>4</v>
      </c>
    </row>
    <row r="3212" spans="1:13" x14ac:dyDescent="0.25">
      <c r="A3212" s="2">
        <v>41186</v>
      </c>
      <c r="B3212">
        <v>1451.079956</v>
      </c>
      <c r="C3212">
        <v>1463.1400149999999</v>
      </c>
      <c r="D3212">
        <v>1451.079956</v>
      </c>
      <c r="E3212">
        <v>1461.400024</v>
      </c>
      <c r="F3212">
        <v>1461.400024</v>
      </c>
      <c r="G3212">
        <v>3615860000</v>
      </c>
      <c r="H3212">
        <f>DAY(spx[[#This Row],[Date]])</f>
        <v>4</v>
      </c>
      <c r="I3212" s="7">
        <f>MONTH(spx[[#This Row],[Date]])</f>
        <v>10</v>
      </c>
      <c r="J3212" t="b">
        <f>MOD(spx[[#This Row],[month]]-1,3)=0</f>
        <v>1</v>
      </c>
      <c r="K3212" t="b">
        <f>spx[[#This Row],[month]]&lt;&gt;I3211</f>
        <v>0</v>
      </c>
      <c r="L3212" s="8">
        <f>YEAR(spx[[#This Row],[Date]])</f>
        <v>2012</v>
      </c>
      <c r="M3212" s="8" cm="1">
        <f t="array" ref="M3212">_xlfn.IFS(spx[[#This Row],[month]]&lt;=3,1,spx[[#This Row],[month]]&lt;=6,2,spx[[#This Row],[month]]&lt;=9,3,spx[[#This Row],[month]]&lt;=12,4)</f>
        <v>4</v>
      </c>
    </row>
    <row r="3213" spans="1:13" x14ac:dyDescent="0.25">
      <c r="A3213" s="2">
        <v>41187</v>
      </c>
      <c r="B3213">
        <v>1461.400024</v>
      </c>
      <c r="C3213">
        <v>1470.959961</v>
      </c>
      <c r="D3213">
        <v>1456.8900149999999</v>
      </c>
      <c r="E3213">
        <v>1460.9300539999999</v>
      </c>
      <c r="F3213">
        <v>1460.9300539999999</v>
      </c>
      <c r="G3213">
        <v>3172940000</v>
      </c>
      <c r="H3213">
        <f>DAY(spx[[#This Row],[Date]])</f>
        <v>5</v>
      </c>
      <c r="I3213" s="7">
        <f>MONTH(spx[[#This Row],[Date]])</f>
        <v>10</v>
      </c>
      <c r="J3213" t="b">
        <f>MOD(spx[[#This Row],[month]]-1,3)=0</f>
        <v>1</v>
      </c>
      <c r="K3213" t="b">
        <f>spx[[#This Row],[month]]&lt;&gt;I3212</f>
        <v>0</v>
      </c>
      <c r="L3213" s="8">
        <f>YEAR(spx[[#This Row],[Date]])</f>
        <v>2012</v>
      </c>
      <c r="M3213" s="8" cm="1">
        <f t="array" ref="M3213">_xlfn.IFS(spx[[#This Row],[month]]&lt;=3,1,spx[[#This Row],[month]]&lt;=6,2,spx[[#This Row],[month]]&lt;=9,3,spx[[#This Row],[month]]&lt;=12,4)</f>
        <v>4</v>
      </c>
    </row>
    <row r="3214" spans="1:13" x14ac:dyDescent="0.25">
      <c r="A3214" s="2">
        <v>41190</v>
      </c>
      <c r="B3214">
        <v>1460.9300539999999</v>
      </c>
      <c r="C3214">
        <v>1460.9300539999999</v>
      </c>
      <c r="D3214">
        <v>1453.099976</v>
      </c>
      <c r="E3214">
        <v>1455.880005</v>
      </c>
      <c r="F3214">
        <v>1455.880005</v>
      </c>
      <c r="G3214">
        <v>2328720000</v>
      </c>
      <c r="H3214">
        <f>DAY(spx[[#This Row],[Date]])</f>
        <v>8</v>
      </c>
      <c r="I3214" s="7">
        <f>MONTH(spx[[#This Row],[Date]])</f>
        <v>10</v>
      </c>
      <c r="J3214" t="b">
        <f>MOD(spx[[#This Row],[month]]-1,3)=0</f>
        <v>1</v>
      </c>
      <c r="K3214" t="b">
        <f>spx[[#This Row],[month]]&lt;&gt;I3213</f>
        <v>0</v>
      </c>
      <c r="L3214" s="8">
        <f>YEAR(spx[[#This Row],[Date]])</f>
        <v>2012</v>
      </c>
      <c r="M3214" s="8" cm="1">
        <f t="array" ref="M3214">_xlfn.IFS(spx[[#This Row],[month]]&lt;=3,1,spx[[#This Row],[month]]&lt;=6,2,spx[[#This Row],[month]]&lt;=9,3,spx[[#This Row],[month]]&lt;=12,4)</f>
        <v>4</v>
      </c>
    </row>
    <row r="3215" spans="1:13" x14ac:dyDescent="0.25">
      <c r="A3215" s="2">
        <v>41191</v>
      </c>
      <c r="B3215">
        <v>1455.900024</v>
      </c>
      <c r="C3215">
        <v>1455.900024</v>
      </c>
      <c r="D3215">
        <v>1441.1800539999999</v>
      </c>
      <c r="E3215">
        <v>1441.4799800000001</v>
      </c>
      <c r="F3215">
        <v>1441.4799800000001</v>
      </c>
      <c r="G3215">
        <v>3216320000</v>
      </c>
      <c r="H3215">
        <f>DAY(spx[[#This Row],[Date]])</f>
        <v>9</v>
      </c>
      <c r="I3215" s="7">
        <f>MONTH(spx[[#This Row],[Date]])</f>
        <v>10</v>
      </c>
      <c r="J3215" t="b">
        <f>MOD(spx[[#This Row],[month]]-1,3)=0</f>
        <v>1</v>
      </c>
      <c r="K3215" t="b">
        <f>spx[[#This Row],[month]]&lt;&gt;I3214</f>
        <v>0</v>
      </c>
      <c r="L3215" s="8">
        <f>YEAR(spx[[#This Row],[Date]])</f>
        <v>2012</v>
      </c>
      <c r="M3215" s="8" cm="1">
        <f t="array" ref="M3215">_xlfn.IFS(spx[[#This Row],[month]]&lt;=3,1,spx[[#This Row],[month]]&lt;=6,2,spx[[#This Row],[month]]&lt;=9,3,spx[[#This Row],[month]]&lt;=12,4)</f>
        <v>4</v>
      </c>
    </row>
    <row r="3216" spans="1:13" x14ac:dyDescent="0.25">
      <c r="A3216" s="2">
        <v>41192</v>
      </c>
      <c r="B3216">
        <v>1441.4799800000001</v>
      </c>
      <c r="C3216">
        <v>1442.5200199999999</v>
      </c>
      <c r="D3216">
        <v>1430.6400149999999</v>
      </c>
      <c r="E3216">
        <v>1432.5600589999999</v>
      </c>
      <c r="F3216">
        <v>1432.5600589999999</v>
      </c>
      <c r="G3216">
        <v>3225060000</v>
      </c>
      <c r="H3216">
        <f>DAY(spx[[#This Row],[Date]])</f>
        <v>10</v>
      </c>
      <c r="I3216" s="7">
        <f>MONTH(spx[[#This Row],[Date]])</f>
        <v>10</v>
      </c>
      <c r="J3216" t="b">
        <f>MOD(spx[[#This Row],[month]]-1,3)=0</f>
        <v>1</v>
      </c>
      <c r="K3216" t="b">
        <f>spx[[#This Row],[month]]&lt;&gt;I3215</f>
        <v>0</v>
      </c>
      <c r="L3216" s="8">
        <f>YEAR(spx[[#This Row],[Date]])</f>
        <v>2012</v>
      </c>
      <c r="M3216" s="8" cm="1">
        <f t="array" ref="M3216">_xlfn.IFS(spx[[#This Row],[month]]&lt;=3,1,spx[[#This Row],[month]]&lt;=6,2,spx[[#This Row],[month]]&lt;=9,3,spx[[#This Row],[month]]&lt;=12,4)</f>
        <v>4</v>
      </c>
    </row>
    <row r="3217" spans="1:13" x14ac:dyDescent="0.25">
      <c r="A3217" s="2">
        <v>41193</v>
      </c>
      <c r="B3217">
        <v>1432.8199460000001</v>
      </c>
      <c r="C3217">
        <v>1443.900024</v>
      </c>
      <c r="D3217">
        <v>1432.8199460000001</v>
      </c>
      <c r="E3217">
        <v>1432.839966</v>
      </c>
      <c r="F3217">
        <v>1432.839966</v>
      </c>
      <c r="G3217">
        <v>3672540000</v>
      </c>
      <c r="H3217">
        <f>DAY(spx[[#This Row],[Date]])</f>
        <v>11</v>
      </c>
      <c r="I3217" s="7">
        <f>MONTH(spx[[#This Row],[Date]])</f>
        <v>10</v>
      </c>
      <c r="J3217" t="b">
        <f>MOD(spx[[#This Row],[month]]-1,3)=0</f>
        <v>1</v>
      </c>
      <c r="K3217" t="b">
        <f>spx[[#This Row],[month]]&lt;&gt;I3216</f>
        <v>0</v>
      </c>
      <c r="L3217" s="8">
        <f>YEAR(spx[[#This Row],[Date]])</f>
        <v>2012</v>
      </c>
      <c r="M3217" s="8" cm="1">
        <f t="array" ref="M3217">_xlfn.IFS(spx[[#This Row],[month]]&lt;=3,1,spx[[#This Row],[month]]&lt;=6,2,spx[[#This Row],[month]]&lt;=9,3,spx[[#This Row],[month]]&lt;=12,4)</f>
        <v>4</v>
      </c>
    </row>
    <row r="3218" spans="1:13" x14ac:dyDescent="0.25">
      <c r="A3218" s="2">
        <v>41194</v>
      </c>
      <c r="B3218">
        <v>1432.839966</v>
      </c>
      <c r="C3218">
        <v>1438.4300539999999</v>
      </c>
      <c r="D3218">
        <v>1425.530029</v>
      </c>
      <c r="E3218">
        <v>1428.589966</v>
      </c>
      <c r="F3218">
        <v>1428.589966</v>
      </c>
      <c r="G3218">
        <v>3134750000</v>
      </c>
      <c r="H3218">
        <f>DAY(spx[[#This Row],[Date]])</f>
        <v>12</v>
      </c>
      <c r="I3218" s="7">
        <f>MONTH(spx[[#This Row],[Date]])</f>
        <v>10</v>
      </c>
      <c r="J3218" t="b">
        <f>MOD(spx[[#This Row],[month]]-1,3)=0</f>
        <v>1</v>
      </c>
      <c r="K3218" t="b">
        <f>spx[[#This Row],[month]]&lt;&gt;I3217</f>
        <v>0</v>
      </c>
      <c r="L3218" s="8">
        <f>YEAR(spx[[#This Row],[Date]])</f>
        <v>2012</v>
      </c>
      <c r="M3218" s="8" cm="1">
        <f t="array" ref="M3218">_xlfn.IFS(spx[[#This Row],[month]]&lt;=3,1,spx[[#This Row],[month]]&lt;=6,2,spx[[#This Row],[month]]&lt;=9,3,spx[[#This Row],[month]]&lt;=12,4)</f>
        <v>4</v>
      </c>
    </row>
    <row r="3219" spans="1:13" x14ac:dyDescent="0.25">
      <c r="A3219" s="2">
        <v>41197</v>
      </c>
      <c r="B3219">
        <v>1428.75</v>
      </c>
      <c r="C3219">
        <v>1441.3100589999999</v>
      </c>
      <c r="D3219">
        <v>1427.23999</v>
      </c>
      <c r="E3219">
        <v>1440.130005</v>
      </c>
      <c r="F3219">
        <v>1440.130005</v>
      </c>
      <c r="G3219">
        <v>3483810000</v>
      </c>
      <c r="H3219">
        <f>DAY(spx[[#This Row],[Date]])</f>
        <v>15</v>
      </c>
      <c r="I3219" s="7">
        <f>MONTH(spx[[#This Row],[Date]])</f>
        <v>10</v>
      </c>
      <c r="J3219" t="b">
        <f>MOD(spx[[#This Row],[month]]-1,3)=0</f>
        <v>1</v>
      </c>
      <c r="K3219" t="b">
        <f>spx[[#This Row],[month]]&lt;&gt;I3218</f>
        <v>0</v>
      </c>
      <c r="L3219" s="8">
        <f>YEAR(spx[[#This Row],[Date]])</f>
        <v>2012</v>
      </c>
      <c r="M3219" s="8" cm="1">
        <f t="array" ref="M3219">_xlfn.IFS(spx[[#This Row],[month]]&lt;=3,1,spx[[#This Row],[month]]&lt;=6,2,spx[[#This Row],[month]]&lt;=9,3,spx[[#This Row],[month]]&lt;=12,4)</f>
        <v>4</v>
      </c>
    </row>
    <row r="3220" spans="1:13" x14ac:dyDescent="0.25">
      <c r="A3220" s="2">
        <v>41198</v>
      </c>
      <c r="B3220">
        <v>1440.3100589999999</v>
      </c>
      <c r="C3220">
        <v>1455.51001</v>
      </c>
      <c r="D3220">
        <v>1440.3100589999999</v>
      </c>
      <c r="E3220">
        <v>1454.920044</v>
      </c>
      <c r="F3220">
        <v>1454.920044</v>
      </c>
      <c r="G3220">
        <v>3568770000</v>
      </c>
      <c r="H3220">
        <f>DAY(spx[[#This Row],[Date]])</f>
        <v>16</v>
      </c>
      <c r="I3220" s="7">
        <f>MONTH(spx[[#This Row],[Date]])</f>
        <v>10</v>
      </c>
      <c r="J3220" t="b">
        <f>MOD(spx[[#This Row],[month]]-1,3)=0</f>
        <v>1</v>
      </c>
      <c r="K3220" t="b">
        <f>spx[[#This Row],[month]]&lt;&gt;I3219</f>
        <v>0</v>
      </c>
      <c r="L3220" s="8">
        <f>YEAR(spx[[#This Row],[Date]])</f>
        <v>2012</v>
      </c>
      <c r="M3220" s="8" cm="1">
        <f t="array" ref="M3220">_xlfn.IFS(spx[[#This Row],[month]]&lt;=3,1,spx[[#This Row],[month]]&lt;=6,2,spx[[#This Row],[month]]&lt;=9,3,spx[[#This Row],[month]]&lt;=12,4)</f>
        <v>4</v>
      </c>
    </row>
    <row r="3221" spans="1:13" x14ac:dyDescent="0.25">
      <c r="A3221" s="2">
        <v>41199</v>
      </c>
      <c r="B3221">
        <v>1454.219971</v>
      </c>
      <c r="C3221">
        <v>1462.1999510000001</v>
      </c>
      <c r="D3221">
        <v>1453.349976</v>
      </c>
      <c r="E3221">
        <v>1460.910034</v>
      </c>
      <c r="F3221">
        <v>1460.910034</v>
      </c>
      <c r="G3221">
        <v>3655320000</v>
      </c>
      <c r="H3221">
        <f>DAY(spx[[#This Row],[Date]])</f>
        <v>17</v>
      </c>
      <c r="I3221" s="7">
        <f>MONTH(spx[[#This Row],[Date]])</f>
        <v>10</v>
      </c>
      <c r="J3221" t="b">
        <f>MOD(spx[[#This Row],[month]]-1,3)=0</f>
        <v>1</v>
      </c>
      <c r="K3221" t="b">
        <f>spx[[#This Row],[month]]&lt;&gt;I3220</f>
        <v>0</v>
      </c>
      <c r="L3221" s="8">
        <f>YEAR(spx[[#This Row],[Date]])</f>
        <v>2012</v>
      </c>
      <c r="M3221" s="8" cm="1">
        <f t="array" ref="M3221">_xlfn.IFS(spx[[#This Row],[month]]&lt;=3,1,spx[[#This Row],[month]]&lt;=6,2,spx[[#This Row],[month]]&lt;=9,3,spx[[#This Row],[month]]&lt;=12,4)</f>
        <v>4</v>
      </c>
    </row>
    <row r="3222" spans="1:13" x14ac:dyDescent="0.25">
      <c r="A3222" s="2">
        <v>41200</v>
      </c>
      <c r="B3222">
        <v>1460.9399410000001</v>
      </c>
      <c r="C3222">
        <v>1464.0200199999999</v>
      </c>
      <c r="D3222">
        <v>1452.630005</v>
      </c>
      <c r="E3222">
        <v>1457.339966</v>
      </c>
      <c r="F3222">
        <v>1457.339966</v>
      </c>
      <c r="G3222">
        <v>3880030000</v>
      </c>
      <c r="H3222">
        <f>DAY(spx[[#This Row],[Date]])</f>
        <v>18</v>
      </c>
      <c r="I3222" s="7">
        <f>MONTH(spx[[#This Row],[Date]])</f>
        <v>10</v>
      </c>
      <c r="J3222" t="b">
        <f>MOD(spx[[#This Row],[month]]-1,3)=0</f>
        <v>1</v>
      </c>
      <c r="K3222" t="b">
        <f>spx[[#This Row],[month]]&lt;&gt;I3221</f>
        <v>0</v>
      </c>
      <c r="L3222" s="8">
        <f>YEAR(spx[[#This Row],[Date]])</f>
        <v>2012</v>
      </c>
      <c r="M3222" s="8" cm="1">
        <f t="array" ref="M3222">_xlfn.IFS(spx[[#This Row],[month]]&lt;=3,1,spx[[#This Row],[month]]&lt;=6,2,spx[[#This Row],[month]]&lt;=9,3,spx[[#This Row],[month]]&lt;=12,4)</f>
        <v>4</v>
      </c>
    </row>
    <row r="3223" spans="1:13" x14ac:dyDescent="0.25">
      <c r="A3223" s="2">
        <v>41201</v>
      </c>
      <c r="B3223">
        <v>1457.339966</v>
      </c>
      <c r="C3223">
        <v>1457.339966</v>
      </c>
      <c r="D3223">
        <v>1429.849976</v>
      </c>
      <c r="E3223">
        <v>1433.1899410000001</v>
      </c>
      <c r="F3223">
        <v>1433.1899410000001</v>
      </c>
      <c r="G3223">
        <v>3875170000</v>
      </c>
      <c r="H3223">
        <f>DAY(spx[[#This Row],[Date]])</f>
        <v>19</v>
      </c>
      <c r="I3223" s="7">
        <f>MONTH(spx[[#This Row],[Date]])</f>
        <v>10</v>
      </c>
      <c r="J3223" t="b">
        <f>MOD(spx[[#This Row],[month]]-1,3)=0</f>
        <v>1</v>
      </c>
      <c r="K3223" t="b">
        <f>spx[[#This Row],[month]]&lt;&gt;I3222</f>
        <v>0</v>
      </c>
      <c r="L3223" s="8">
        <f>YEAR(spx[[#This Row],[Date]])</f>
        <v>2012</v>
      </c>
      <c r="M3223" s="8" cm="1">
        <f t="array" ref="M3223">_xlfn.IFS(spx[[#This Row],[month]]&lt;=3,1,spx[[#This Row],[month]]&lt;=6,2,spx[[#This Row],[month]]&lt;=9,3,spx[[#This Row],[month]]&lt;=12,4)</f>
        <v>4</v>
      </c>
    </row>
    <row r="3224" spans="1:13" x14ac:dyDescent="0.25">
      <c r="A3224" s="2">
        <v>41204</v>
      </c>
      <c r="B3224">
        <v>1433.209961</v>
      </c>
      <c r="C3224">
        <v>1435.459961</v>
      </c>
      <c r="D3224">
        <v>1422.0600589999999</v>
      </c>
      <c r="E3224">
        <v>1433.8199460000001</v>
      </c>
      <c r="F3224">
        <v>1433.8199460000001</v>
      </c>
      <c r="G3224">
        <v>3216220000</v>
      </c>
      <c r="H3224">
        <f>DAY(spx[[#This Row],[Date]])</f>
        <v>22</v>
      </c>
      <c r="I3224" s="7">
        <f>MONTH(spx[[#This Row],[Date]])</f>
        <v>10</v>
      </c>
      <c r="J3224" t="b">
        <f>MOD(spx[[#This Row],[month]]-1,3)=0</f>
        <v>1</v>
      </c>
      <c r="K3224" t="b">
        <f>spx[[#This Row],[month]]&lt;&gt;I3223</f>
        <v>0</v>
      </c>
      <c r="L3224" s="8">
        <f>YEAR(spx[[#This Row],[Date]])</f>
        <v>2012</v>
      </c>
      <c r="M3224" s="8" cm="1">
        <f t="array" ref="M3224">_xlfn.IFS(spx[[#This Row],[month]]&lt;=3,1,spx[[#This Row],[month]]&lt;=6,2,spx[[#This Row],[month]]&lt;=9,3,spx[[#This Row],[month]]&lt;=12,4)</f>
        <v>4</v>
      </c>
    </row>
    <row r="3225" spans="1:13" x14ac:dyDescent="0.25">
      <c r="A3225" s="2">
        <v>41205</v>
      </c>
      <c r="B3225">
        <v>1433.73999</v>
      </c>
      <c r="C3225">
        <v>1433.73999</v>
      </c>
      <c r="D3225">
        <v>1407.5600589999999</v>
      </c>
      <c r="E3225">
        <v>1413.1099850000001</v>
      </c>
      <c r="F3225">
        <v>1413.1099850000001</v>
      </c>
      <c r="G3225">
        <v>3587670000</v>
      </c>
      <c r="H3225">
        <f>DAY(spx[[#This Row],[Date]])</f>
        <v>23</v>
      </c>
      <c r="I3225" s="7">
        <f>MONTH(spx[[#This Row],[Date]])</f>
        <v>10</v>
      </c>
      <c r="J3225" t="b">
        <f>MOD(spx[[#This Row],[month]]-1,3)=0</f>
        <v>1</v>
      </c>
      <c r="K3225" t="b">
        <f>spx[[#This Row],[month]]&lt;&gt;I3224</f>
        <v>0</v>
      </c>
      <c r="L3225" s="8">
        <f>YEAR(spx[[#This Row],[Date]])</f>
        <v>2012</v>
      </c>
      <c r="M3225" s="8" cm="1">
        <f t="array" ref="M3225">_xlfn.IFS(spx[[#This Row],[month]]&lt;=3,1,spx[[#This Row],[month]]&lt;=6,2,spx[[#This Row],[month]]&lt;=9,3,spx[[#This Row],[month]]&lt;=12,4)</f>
        <v>4</v>
      </c>
    </row>
    <row r="3226" spans="1:13" x14ac:dyDescent="0.25">
      <c r="A3226" s="2">
        <v>41206</v>
      </c>
      <c r="B3226">
        <v>1413.1999510000001</v>
      </c>
      <c r="C3226">
        <v>1420.040039</v>
      </c>
      <c r="D3226">
        <v>1407.099976</v>
      </c>
      <c r="E3226">
        <v>1408.75</v>
      </c>
      <c r="F3226">
        <v>1408.75</v>
      </c>
      <c r="G3226">
        <v>3385970000</v>
      </c>
      <c r="H3226">
        <f>DAY(spx[[#This Row],[Date]])</f>
        <v>24</v>
      </c>
      <c r="I3226" s="7">
        <f>MONTH(spx[[#This Row],[Date]])</f>
        <v>10</v>
      </c>
      <c r="J3226" t="b">
        <f>MOD(spx[[#This Row],[month]]-1,3)=0</f>
        <v>1</v>
      </c>
      <c r="K3226" t="b">
        <f>spx[[#This Row],[month]]&lt;&gt;I3225</f>
        <v>0</v>
      </c>
      <c r="L3226" s="8">
        <f>YEAR(spx[[#This Row],[Date]])</f>
        <v>2012</v>
      </c>
      <c r="M3226" s="8" cm="1">
        <f t="array" ref="M3226">_xlfn.IFS(spx[[#This Row],[month]]&lt;=3,1,spx[[#This Row],[month]]&lt;=6,2,spx[[#This Row],[month]]&lt;=9,3,spx[[#This Row],[month]]&lt;=12,4)</f>
        <v>4</v>
      </c>
    </row>
    <row r="3227" spans="1:13" x14ac:dyDescent="0.25">
      <c r="A3227" s="2">
        <v>41207</v>
      </c>
      <c r="B3227">
        <v>1409.73999</v>
      </c>
      <c r="C3227">
        <v>1421.119995</v>
      </c>
      <c r="D3227">
        <v>1405.1400149999999</v>
      </c>
      <c r="E3227">
        <v>1412.969971</v>
      </c>
      <c r="F3227">
        <v>1412.969971</v>
      </c>
      <c r="G3227">
        <v>3512640000</v>
      </c>
      <c r="H3227">
        <f>DAY(spx[[#This Row],[Date]])</f>
        <v>25</v>
      </c>
      <c r="I3227" s="7">
        <f>MONTH(spx[[#This Row],[Date]])</f>
        <v>10</v>
      </c>
      <c r="J3227" t="b">
        <f>MOD(spx[[#This Row],[month]]-1,3)=0</f>
        <v>1</v>
      </c>
      <c r="K3227" t="b">
        <f>spx[[#This Row],[month]]&lt;&gt;I3226</f>
        <v>0</v>
      </c>
      <c r="L3227" s="8">
        <f>YEAR(spx[[#This Row],[Date]])</f>
        <v>2012</v>
      </c>
      <c r="M3227" s="8" cm="1">
        <f t="array" ref="M3227">_xlfn.IFS(spx[[#This Row],[month]]&lt;=3,1,spx[[#This Row],[month]]&lt;=6,2,spx[[#This Row],[month]]&lt;=9,3,spx[[#This Row],[month]]&lt;=12,4)</f>
        <v>4</v>
      </c>
    </row>
    <row r="3228" spans="1:13" x14ac:dyDescent="0.25">
      <c r="A3228" s="2">
        <v>41208</v>
      </c>
      <c r="B3228">
        <v>1412.969971</v>
      </c>
      <c r="C3228">
        <v>1417.089966</v>
      </c>
      <c r="D3228">
        <v>1403.280029</v>
      </c>
      <c r="E3228">
        <v>1411.9399410000001</v>
      </c>
      <c r="F3228">
        <v>1411.9399410000001</v>
      </c>
      <c r="G3228">
        <v>3284910000</v>
      </c>
      <c r="H3228">
        <f>DAY(spx[[#This Row],[Date]])</f>
        <v>26</v>
      </c>
      <c r="I3228" s="7">
        <f>MONTH(spx[[#This Row],[Date]])</f>
        <v>10</v>
      </c>
      <c r="J3228" t="b">
        <f>MOD(spx[[#This Row],[month]]-1,3)=0</f>
        <v>1</v>
      </c>
      <c r="K3228" t="b">
        <f>spx[[#This Row],[month]]&lt;&gt;I3227</f>
        <v>0</v>
      </c>
      <c r="L3228" s="8">
        <f>YEAR(spx[[#This Row],[Date]])</f>
        <v>2012</v>
      </c>
      <c r="M3228" s="8" cm="1">
        <f t="array" ref="M3228">_xlfn.IFS(spx[[#This Row],[month]]&lt;=3,1,spx[[#This Row],[month]]&lt;=6,2,spx[[#This Row],[month]]&lt;=9,3,spx[[#This Row],[month]]&lt;=12,4)</f>
        <v>4</v>
      </c>
    </row>
    <row r="3229" spans="1:13" x14ac:dyDescent="0.25">
      <c r="A3229" s="2">
        <v>41213</v>
      </c>
      <c r="B3229">
        <v>1410.98999</v>
      </c>
      <c r="C3229">
        <v>1418.76001</v>
      </c>
      <c r="D3229">
        <v>1405.9499510000001</v>
      </c>
      <c r="E3229">
        <v>1412.160034</v>
      </c>
      <c r="F3229">
        <v>1412.160034</v>
      </c>
      <c r="G3229">
        <v>3577110000</v>
      </c>
      <c r="H3229">
        <f>DAY(spx[[#This Row],[Date]])</f>
        <v>31</v>
      </c>
      <c r="I3229" s="7">
        <f>MONTH(spx[[#This Row],[Date]])</f>
        <v>10</v>
      </c>
      <c r="J3229" t="b">
        <f>MOD(spx[[#This Row],[month]]-1,3)=0</f>
        <v>1</v>
      </c>
      <c r="K3229" t="b">
        <f>spx[[#This Row],[month]]&lt;&gt;I3228</f>
        <v>0</v>
      </c>
      <c r="L3229" s="8">
        <f>YEAR(spx[[#This Row],[Date]])</f>
        <v>2012</v>
      </c>
      <c r="M3229" s="8" cm="1">
        <f t="array" ref="M3229">_xlfn.IFS(spx[[#This Row],[month]]&lt;=3,1,spx[[#This Row],[month]]&lt;=6,2,spx[[#This Row],[month]]&lt;=9,3,spx[[#This Row],[month]]&lt;=12,4)</f>
        <v>4</v>
      </c>
    </row>
    <row r="3230" spans="1:13" x14ac:dyDescent="0.25">
      <c r="A3230" s="2">
        <v>41214</v>
      </c>
      <c r="B3230">
        <v>1412.1999510000001</v>
      </c>
      <c r="C3230">
        <v>1428.349976</v>
      </c>
      <c r="D3230">
        <v>1412.1999510000001</v>
      </c>
      <c r="E3230">
        <v>1427.589966</v>
      </c>
      <c r="F3230">
        <v>1427.589966</v>
      </c>
      <c r="G3230">
        <v>3929890000</v>
      </c>
      <c r="H3230">
        <f>DAY(spx[[#This Row],[Date]])</f>
        <v>1</v>
      </c>
      <c r="I3230" s="7">
        <f>MONTH(spx[[#This Row],[Date]])</f>
        <v>11</v>
      </c>
      <c r="J3230" t="b">
        <f>MOD(spx[[#This Row],[month]]-1,3)=0</f>
        <v>0</v>
      </c>
      <c r="K3230" t="b">
        <f>spx[[#This Row],[month]]&lt;&gt;I3229</f>
        <v>1</v>
      </c>
      <c r="L3230" s="8">
        <f>YEAR(spx[[#This Row],[Date]])</f>
        <v>2012</v>
      </c>
      <c r="M3230" s="8" cm="1">
        <f t="array" ref="M3230">_xlfn.IFS(spx[[#This Row],[month]]&lt;=3,1,spx[[#This Row],[month]]&lt;=6,2,spx[[#This Row],[month]]&lt;=9,3,spx[[#This Row],[month]]&lt;=12,4)</f>
        <v>4</v>
      </c>
    </row>
    <row r="3231" spans="1:13" x14ac:dyDescent="0.25">
      <c r="A3231" s="2">
        <v>41215</v>
      </c>
      <c r="B3231">
        <v>1427.589966</v>
      </c>
      <c r="C3231">
        <v>1434.2700199999999</v>
      </c>
      <c r="D3231">
        <v>1412.910034</v>
      </c>
      <c r="E3231">
        <v>1414.1999510000001</v>
      </c>
      <c r="F3231">
        <v>1414.1999510000001</v>
      </c>
      <c r="G3231">
        <v>3732480000</v>
      </c>
      <c r="H3231">
        <f>DAY(spx[[#This Row],[Date]])</f>
        <v>2</v>
      </c>
      <c r="I3231" s="7">
        <f>MONTH(spx[[#This Row],[Date]])</f>
        <v>11</v>
      </c>
      <c r="J3231" t="b">
        <f>MOD(spx[[#This Row],[month]]-1,3)=0</f>
        <v>0</v>
      </c>
      <c r="K3231" t="b">
        <f>spx[[#This Row],[month]]&lt;&gt;I3230</f>
        <v>0</v>
      </c>
      <c r="L3231" s="8">
        <f>YEAR(spx[[#This Row],[Date]])</f>
        <v>2012</v>
      </c>
      <c r="M3231" s="8" cm="1">
        <f t="array" ref="M3231">_xlfn.IFS(spx[[#This Row],[month]]&lt;=3,1,spx[[#This Row],[month]]&lt;=6,2,spx[[#This Row],[month]]&lt;=9,3,spx[[#This Row],[month]]&lt;=12,4)</f>
        <v>4</v>
      </c>
    </row>
    <row r="3232" spans="1:13" x14ac:dyDescent="0.25">
      <c r="A3232" s="2">
        <v>41218</v>
      </c>
      <c r="B3232">
        <v>1414.0200199999999</v>
      </c>
      <c r="C3232">
        <v>1419.900024</v>
      </c>
      <c r="D3232">
        <v>1408.130005</v>
      </c>
      <c r="E3232">
        <v>1417.26001</v>
      </c>
      <c r="F3232">
        <v>1417.26001</v>
      </c>
      <c r="G3232">
        <v>2921040000</v>
      </c>
      <c r="H3232">
        <f>DAY(spx[[#This Row],[Date]])</f>
        <v>5</v>
      </c>
      <c r="I3232" s="7">
        <f>MONTH(spx[[#This Row],[Date]])</f>
        <v>11</v>
      </c>
      <c r="J3232" t="b">
        <f>MOD(spx[[#This Row],[month]]-1,3)=0</f>
        <v>0</v>
      </c>
      <c r="K3232" t="b">
        <f>spx[[#This Row],[month]]&lt;&gt;I3231</f>
        <v>0</v>
      </c>
      <c r="L3232" s="8">
        <f>YEAR(spx[[#This Row],[Date]])</f>
        <v>2012</v>
      </c>
      <c r="M3232" s="8" cm="1">
        <f t="array" ref="M3232">_xlfn.IFS(spx[[#This Row],[month]]&lt;=3,1,spx[[#This Row],[month]]&lt;=6,2,spx[[#This Row],[month]]&lt;=9,3,spx[[#This Row],[month]]&lt;=12,4)</f>
        <v>4</v>
      </c>
    </row>
    <row r="3233" spans="1:13" x14ac:dyDescent="0.25">
      <c r="A3233" s="2">
        <v>41219</v>
      </c>
      <c r="B3233">
        <v>1417.26001</v>
      </c>
      <c r="C3233">
        <v>1433.380005</v>
      </c>
      <c r="D3233">
        <v>1417.26001</v>
      </c>
      <c r="E3233">
        <v>1428.3900149999999</v>
      </c>
      <c r="F3233">
        <v>1428.3900149999999</v>
      </c>
      <c r="G3233">
        <v>3306970000</v>
      </c>
      <c r="H3233">
        <f>DAY(spx[[#This Row],[Date]])</f>
        <v>6</v>
      </c>
      <c r="I3233" s="7">
        <f>MONTH(spx[[#This Row],[Date]])</f>
        <v>11</v>
      </c>
      <c r="J3233" t="b">
        <f>MOD(spx[[#This Row],[month]]-1,3)=0</f>
        <v>0</v>
      </c>
      <c r="K3233" t="b">
        <f>spx[[#This Row],[month]]&lt;&gt;I3232</f>
        <v>0</v>
      </c>
      <c r="L3233" s="8">
        <f>YEAR(spx[[#This Row],[Date]])</f>
        <v>2012</v>
      </c>
      <c r="M3233" s="8" cm="1">
        <f t="array" ref="M3233">_xlfn.IFS(spx[[#This Row],[month]]&lt;=3,1,spx[[#This Row],[month]]&lt;=6,2,spx[[#This Row],[month]]&lt;=9,3,spx[[#This Row],[month]]&lt;=12,4)</f>
        <v>4</v>
      </c>
    </row>
    <row r="3234" spans="1:13" x14ac:dyDescent="0.25">
      <c r="A3234" s="2">
        <v>41220</v>
      </c>
      <c r="B3234">
        <v>1428.2700199999999</v>
      </c>
      <c r="C3234">
        <v>1428.2700199999999</v>
      </c>
      <c r="D3234">
        <v>1388.1400149999999</v>
      </c>
      <c r="E3234">
        <v>1394.530029</v>
      </c>
      <c r="F3234">
        <v>1394.530029</v>
      </c>
      <c r="G3234">
        <v>4356490000</v>
      </c>
      <c r="H3234">
        <f>DAY(spx[[#This Row],[Date]])</f>
        <v>7</v>
      </c>
      <c r="I3234" s="7">
        <f>MONTH(spx[[#This Row],[Date]])</f>
        <v>11</v>
      </c>
      <c r="J3234" t="b">
        <f>MOD(spx[[#This Row],[month]]-1,3)=0</f>
        <v>0</v>
      </c>
      <c r="K3234" t="b">
        <f>spx[[#This Row],[month]]&lt;&gt;I3233</f>
        <v>0</v>
      </c>
      <c r="L3234" s="8">
        <f>YEAR(spx[[#This Row],[Date]])</f>
        <v>2012</v>
      </c>
      <c r="M3234" s="8" cm="1">
        <f t="array" ref="M3234">_xlfn.IFS(spx[[#This Row],[month]]&lt;=3,1,spx[[#This Row],[month]]&lt;=6,2,spx[[#This Row],[month]]&lt;=9,3,spx[[#This Row],[month]]&lt;=12,4)</f>
        <v>4</v>
      </c>
    </row>
    <row r="3235" spans="1:13" x14ac:dyDescent="0.25">
      <c r="A3235" s="2">
        <v>41221</v>
      </c>
      <c r="B3235">
        <v>1394.530029</v>
      </c>
      <c r="C3235">
        <v>1401.2299800000001</v>
      </c>
      <c r="D3235">
        <v>1377.51001</v>
      </c>
      <c r="E3235">
        <v>1377.51001</v>
      </c>
      <c r="F3235">
        <v>1377.51001</v>
      </c>
      <c r="G3235">
        <v>3779520000</v>
      </c>
      <c r="H3235">
        <f>DAY(spx[[#This Row],[Date]])</f>
        <v>8</v>
      </c>
      <c r="I3235" s="7">
        <f>MONTH(spx[[#This Row],[Date]])</f>
        <v>11</v>
      </c>
      <c r="J3235" t="b">
        <f>MOD(spx[[#This Row],[month]]-1,3)=0</f>
        <v>0</v>
      </c>
      <c r="K3235" t="b">
        <f>spx[[#This Row],[month]]&lt;&gt;I3234</f>
        <v>0</v>
      </c>
      <c r="L3235" s="8">
        <f>YEAR(spx[[#This Row],[Date]])</f>
        <v>2012</v>
      </c>
      <c r="M3235" s="8" cm="1">
        <f t="array" ref="M3235">_xlfn.IFS(spx[[#This Row],[month]]&lt;=3,1,spx[[#This Row],[month]]&lt;=6,2,spx[[#This Row],[month]]&lt;=9,3,spx[[#This Row],[month]]&lt;=12,4)</f>
        <v>4</v>
      </c>
    </row>
    <row r="3236" spans="1:13" x14ac:dyDescent="0.25">
      <c r="A3236" s="2">
        <v>41222</v>
      </c>
      <c r="B3236">
        <v>1377.5500489999999</v>
      </c>
      <c r="C3236">
        <v>1391.3900149999999</v>
      </c>
      <c r="D3236">
        <v>1373.030029</v>
      </c>
      <c r="E3236">
        <v>1379.849976</v>
      </c>
      <c r="F3236">
        <v>1379.849976</v>
      </c>
      <c r="G3236">
        <v>3647350000</v>
      </c>
      <c r="H3236">
        <f>DAY(spx[[#This Row],[Date]])</f>
        <v>9</v>
      </c>
      <c r="I3236" s="7">
        <f>MONTH(spx[[#This Row],[Date]])</f>
        <v>11</v>
      </c>
      <c r="J3236" t="b">
        <f>MOD(spx[[#This Row],[month]]-1,3)=0</f>
        <v>0</v>
      </c>
      <c r="K3236" t="b">
        <f>spx[[#This Row],[month]]&lt;&gt;I3235</f>
        <v>0</v>
      </c>
      <c r="L3236" s="8">
        <f>YEAR(spx[[#This Row],[Date]])</f>
        <v>2012</v>
      </c>
      <c r="M3236" s="8" cm="1">
        <f t="array" ref="M3236">_xlfn.IFS(spx[[#This Row],[month]]&lt;=3,1,spx[[#This Row],[month]]&lt;=6,2,spx[[#This Row],[month]]&lt;=9,3,spx[[#This Row],[month]]&lt;=12,4)</f>
        <v>4</v>
      </c>
    </row>
    <row r="3237" spans="1:13" x14ac:dyDescent="0.25">
      <c r="A3237" s="2">
        <v>41225</v>
      </c>
      <c r="B3237">
        <v>1379.8599850000001</v>
      </c>
      <c r="C3237">
        <v>1384.869995</v>
      </c>
      <c r="D3237">
        <v>1377.1899410000001</v>
      </c>
      <c r="E3237">
        <v>1380.030029</v>
      </c>
      <c r="F3237">
        <v>1380.030029</v>
      </c>
      <c r="G3237">
        <v>2567540000</v>
      </c>
      <c r="H3237">
        <f>DAY(spx[[#This Row],[Date]])</f>
        <v>12</v>
      </c>
      <c r="I3237" s="7">
        <f>MONTH(spx[[#This Row],[Date]])</f>
        <v>11</v>
      </c>
      <c r="J3237" t="b">
        <f>MOD(spx[[#This Row],[month]]-1,3)=0</f>
        <v>0</v>
      </c>
      <c r="K3237" t="b">
        <f>spx[[#This Row],[month]]&lt;&gt;I3236</f>
        <v>0</v>
      </c>
      <c r="L3237" s="8">
        <f>YEAR(spx[[#This Row],[Date]])</f>
        <v>2012</v>
      </c>
      <c r="M3237" s="8" cm="1">
        <f t="array" ref="M3237">_xlfn.IFS(spx[[#This Row],[month]]&lt;=3,1,spx[[#This Row],[month]]&lt;=6,2,spx[[#This Row],[month]]&lt;=9,3,spx[[#This Row],[month]]&lt;=12,4)</f>
        <v>4</v>
      </c>
    </row>
    <row r="3238" spans="1:13" x14ac:dyDescent="0.25">
      <c r="A3238" s="2">
        <v>41226</v>
      </c>
      <c r="B3238">
        <v>1380.030029</v>
      </c>
      <c r="C3238">
        <v>1388.8100589999999</v>
      </c>
      <c r="D3238">
        <v>1371.3900149999999</v>
      </c>
      <c r="E3238">
        <v>1374.530029</v>
      </c>
      <c r="F3238">
        <v>1374.530029</v>
      </c>
      <c r="G3238">
        <v>3455550000</v>
      </c>
      <c r="H3238">
        <f>DAY(spx[[#This Row],[Date]])</f>
        <v>13</v>
      </c>
      <c r="I3238" s="7">
        <f>MONTH(spx[[#This Row],[Date]])</f>
        <v>11</v>
      </c>
      <c r="J3238" t="b">
        <f>MOD(spx[[#This Row],[month]]-1,3)=0</f>
        <v>0</v>
      </c>
      <c r="K3238" t="b">
        <f>spx[[#This Row],[month]]&lt;&gt;I3237</f>
        <v>0</v>
      </c>
      <c r="L3238" s="8">
        <f>YEAR(spx[[#This Row],[Date]])</f>
        <v>2012</v>
      </c>
      <c r="M3238" s="8" cm="1">
        <f t="array" ref="M3238">_xlfn.IFS(spx[[#This Row],[month]]&lt;=3,1,spx[[#This Row],[month]]&lt;=6,2,spx[[#This Row],[month]]&lt;=9,3,spx[[#This Row],[month]]&lt;=12,4)</f>
        <v>4</v>
      </c>
    </row>
    <row r="3239" spans="1:13" x14ac:dyDescent="0.25">
      <c r="A3239" s="2">
        <v>41227</v>
      </c>
      <c r="B3239">
        <v>1374.6400149999999</v>
      </c>
      <c r="C3239">
        <v>1380.130005</v>
      </c>
      <c r="D3239">
        <v>1352.5</v>
      </c>
      <c r="E3239">
        <v>1355.48999</v>
      </c>
      <c r="F3239">
        <v>1355.48999</v>
      </c>
      <c r="G3239">
        <v>4109510000</v>
      </c>
      <c r="H3239">
        <f>DAY(spx[[#This Row],[Date]])</f>
        <v>14</v>
      </c>
      <c r="I3239" s="7">
        <f>MONTH(spx[[#This Row],[Date]])</f>
        <v>11</v>
      </c>
      <c r="J3239" t="b">
        <f>MOD(spx[[#This Row],[month]]-1,3)=0</f>
        <v>0</v>
      </c>
      <c r="K3239" t="b">
        <f>spx[[#This Row],[month]]&lt;&gt;I3238</f>
        <v>0</v>
      </c>
      <c r="L3239" s="8">
        <f>YEAR(spx[[#This Row],[Date]])</f>
        <v>2012</v>
      </c>
      <c r="M3239" s="8" cm="1">
        <f t="array" ref="M3239">_xlfn.IFS(spx[[#This Row],[month]]&lt;=3,1,spx[[#This Row],[month]]&lt;=6,2,spx[[#This Row],[month]]&lt;=9,3,spx[[#This Row],[month]]&lt;=12,4)</f>
        <v>4</v>
      </c>
    </row>
    <row r="3240" spans="1:13" x14ac:dyDescent="0.25">
      <c r="A3240" s="2">
        <v>41228</v>
      </c>
      <c r="B3240">
        <v>1355.410034</v>
      </c>
      <c r="C3240">
        <v>1360.619995</v>
      </c>
      <c r="D3240">
        <v>1348.0500489999999</v>
      </c>
      <c r="E3240">
        <v>1353.329956</v>
      </c>
      <c r="F3240">
        <v>1353.329956</v>
      </c>
      <c r="G3240">
        <v>3928870000</v>
      </c>
      <c r="H3240">
        <f>DAY(spx[[#This Row],[Date]])</f>
        <v>15</v>
      </c>
      <c r="I3240" s="7">
        <f>MONTH(spx[[#This Row],[Date]])</f>
        <v>11</v>
      </c>
      <c r="J3240" t="b">
        <f>MOD(spx[[#This Row],[month]]-1,3)=0</f>
        <v>0</v>
      </c>
      <c r="K3240" t="b">
        <f>spx[[#This Row],[month]]&lt;&gt;I3239</f>
        <v>0</v>
      </c>
      <c r="L3240" s="8">
        <f>YEAR(spx[[#This Row],[Date]])</f>
        <v>2012</v>
      </c>
      <c r="M3240" s="8" cm="1">
        <f t="array" ref="M3240">_xlfn.IFS(spx[[#This Row],[month]]&lt;=3,1,spx[[#This Row],[month]]&lt;=6,2,spx[[#This Row],[month]]&lt;=9,3,spx[[#This Row],[month]]&lt;=12,4)</f>
        <v>4</v>
      </c>
    </row>
    <row r="3241" spans="1:13" x14ac:dyDescent="0.25">
      <c r="A3241" s="2">
        <v>41229</v>
      </c>
      <c r="B3241">
        <v>1353.3599850000001</v>
      </c>
      <c r="C3241">
        <v>1362.030029</v>
      </c>
      <c r="D3241">
        <v>1343.349976</v>
      </c>
      <c r="E3241">
        <v>1359.880005</v>
      </c>
      <c r="F3241">
        <v>1359.880005</v>
      </c>
      <c r="G3241">
        <v>4045910000</v>
      </c>
      <c r="H3241">
        <f>DAY(spx[[#This Row],[Date]])</f>
        <v>16</v>
      </c>
      <c r="I3241" s="7">
        <f>MONTH(spx[[#This Row],[Date]])</f>
        <v>11</v>
      </c>
      <c r="J3241" t="b">
        <f>MOD(spx[[#This Row],[month]]-1,3)=0</f>
        <v>0</v>
      </c>
      <c r="K3241" t="b">
        <f>spx[[#This Row],[month]]&lt;&gt;I3240</f>
        <v>0</v>
      </c>
      <c r="L3241" s="8">
        <f>YEAR(spx[[#This Row],[Date]])</f>
        <v>2012</v>
      </c>
      <c r="M3241" s="8" cm="1">
        <f t="array" ref="M3241">_xlfn.IFS(spx[[#This Row],[month]]&lt;=3,1,spx[[#This Row],[month]]&lt;=6,2,spx[[#This Row],[month]]&lt;=9,3,spx[[#This Row],[month]]&lt;=12,4)</f>
        <v>4</v>
      </c>
    </row>
    <row r="3242" spans="1:13" x14ac:dyDescent="0.25">
      <c r="A3242" s="2">
        <v>41232</v>
      </c>
      <c r="B3242">
        <v>1359.880005</v>
      </c>
      <c r="C3242">
        <v>1386.8900149999999</v>
      </c>
      <c r="D3242">
        <v>1359.880005</v>
      </c>
      <c r="E3242">
        <v>1386.8900149999999</v>
      </c>
      <c r="F3242">
        <v>1386.8900149999999</v>
      </c>
      <c r="G3242">
        <v>3374800000</v>
      </c>
      <c r="H3242">
        <f>DAY(spx[[#This Row],[Date]])</f>
        <v>19</v>
      </c>
      <c r="I3242" s="7">
        <f>MONTH(spx[[#This Row],[Date]])</f>
        <v>11</v>
      </c>
      <c r="J3242" t="b">
        <f>MOD(spx[[#This Row],[month]]-1,3)=0</f>
        <v>0</v>
      </c>
      <c r="K3242" t="b">
        <f>spx[[#This Row],[month]]&lt;&gt;I3241</f>
        <v>0</v>
      </c>
      <c r="L3242" s="8">
        <f>YEAR(spx[[#This Row],[Date]])</f>
        <v>2012</v>
      </c>
      <c r="M3242" s="8" cm="1">
        <f t="array" ref="M3242">_xlfn.IFS(spx[[#This Row],[month]]&lt;=3,1,spx[[#This Row],[month]]&lt;=6,2,spx[[#This Row],[month]]&lt;=9,3,spx[[#This Row],[month]]&lt;=12,4)</f>
        <v>4</v>
      </c>
    </row>
    <row r="3243" spans="1:13" x14ac:dyDescent="0.25">
      <c r="A3243" s="2">
        <v>41233</v>
      </c>
      <c r="B3243">
        <v>1386.8199460000001</v>
      </c>
      <c r="C3243">
        <v>1389.7700199999999</v>
      </c>
      <c r="D3243">
        <v>1377.040039</v>
      </c>
      <c r="E3243">
        <v>1387.8100589999999</v>
      </c>
      <c r="F3243">
        <v>1387.8100589999999</v>
      </c>
      <c r="G3243">
        <v>3207160000</v>
      </c>
      <c r="H3243">
        <f>DAY(spx[[#This Row],[Date]])</f>
        <v>20</v>
      </c>
      <c r="I3243" s="7">
        <f>MONTH(spx[[#This Row],[Date]])</f>
        <v>11</v>
      </c>
      <c r="J3243" t="b">
        <f>MOD(spx[[#This Row],[month]]-1,3)=0</f>
        <v>0</v>
      </c>
      <c r="K3243" t="b">
        <f>spx[[#This Row],[month]]&lt;&gt;I3242</f>
        <v>0</v>
      </c>
      <c r="L3243" s="8">
        <f>YEAR(spx[[#This Row],[Date]])</f>
        <v>2012</v>
      </c>
      <c r="M3243" s="8" cm="1">
        <f t="array" ref="M3243">_xlfn.IFS(spx[[#This Row],[month]]&lt;=3,1,spx[[#This Row],[month]]&lt;=6,2,spx[[#This Row],[month]]&lt;=9,3,spx[[#This Row],[month]]&lt;=12,4)</f>
        <v>4</v>
      </c>
    </row>
    <row r="3244" spans="1:13" x14ac:dyDescent="0.25">
      <c r="A3244" s="2">
        <v>41234</v>
      </c>
      <c r="B3244">
        <v>1387.790039</v>
      </c>
      <c r="C3244">
        <v>1391.25</v>
      </c>
      <c r="D3244">
        <v>1386.3900149999999</v>
      </c>
      <c r="E3244">
        <v>1391.030029</v>
      </c>
      <c r="F3244">
        <v>1391.030029</v>
      </c>
      <c r="G3244">
        <v>2667090000</v>
      </c>
      <c r="H3244">
        <f>DAY(spx[[#This Row],[Date]])</f>
        <v>21</v>
      </c>
      <c r="I3244" s="7">
        <f>MONTH(spx[[#This Row],[Date]])</f>
        <v>11</v>
      </c>
      <c r="J3244" t="b">
        <f>MOD(spx[[#This Row],[month]]-1,3)=0</f>
        <v>0</v>
      </c>
      <c r="K3244" t="b">
        <f>spx[[#This Row],[month]]&lt;&gt;I3243</f>
        <v>0</v>
      </c>
      <c r="L3244" s="8">
        <f>YEAR(spx[[#This Row],[Date]])</f>
        <v>2012</v>
      </c>
      <c r="M3244" s="8" cm="1">
        <f t="array" ref="M3244">_xlfn.IFS(spx[[#This Row],[month]]&lt;=3,1,spx[[#This Row],[month]]&lt;=6,2,spx[[#This Row],[month]]&lt;=9,3,spx[[#This Row],[month]]&lt;=12,4)</f>
        <v>4</v>
      </c>
    </row>
    <row r="3245" spans="1:13" x14ac:dyDescent="0.25">
      <c r="A3245" s="2">
        <v>41236</v>
      </c>
      <c r="B3245">
        <v>1391.030029</v>
      </c>
      <c r="C3245">
        <v>1409.160034</v>
      </c>
      <c r="D3245">
        <v>1391.030029</v>
      </c>
      <c r="E3245">
        <v>1409.150024</v>
      </c>
      <c r="F3245">
        <v>1409.150024</v>
      </c>
      <c r="G3245">
        <v>1504960000</v>
      </c>
      <c r="H3245">
        <f>DAY(spx[[#This Row],[Date]])</f>
        <v>23</v>
      </c>
      <c r="I3245" s="7">
        <f>MONTH(spx[[#This Row],[Date]])</f>
        <v>11</v>
      </c>
      <c r="J3245" t="b">
        <f>MOD(spx[[#This Row],[month]]-1,3)=0</f>
        <v>0</v>
      </c>
      <c r="K3245" t="b">
        <f>spx[[#This Row],[month]]&lt;&gt;I3244</f>
        <v>0</v>
      </c>
      <c r="L3245" s="8">
        <f>YEAR(spx[[#This Row],[Date]])</f>
        <v>2012</v>
      </c>
      <c r="M3245" s="8" cm="1">
        <f t="array" ref="M3245">_xlfn.IFS(spx[[#This Row],[month]]&lt;=3,1,spx[[#This Row],[month]]&lt;=6,2,spx[[#This Row],[month]]&lt;=9,3,spx[[#This Row],[month]]&lt;=12,4)</f>
        <v>4</v>
      </c>
    </row>
    <row r="3246" spans="1:13" x14ac:dyDescent="0.25">
      <c r="A3246" s="2">
        <v>41239</v>
      </c>
      <c r="B3246">
        <v>1409.150024</v>
      </c>
      <c r="C3246">
        <v>1409.150024</v>
      </c>
      <c r="D3246">
        <v>1397.6800539999999</v>
      </c>
      <c r="E3246">
        <v>1406.290039</v>
      </c>
      <c r="F3246">
        <v>1406.290039</v>
      </c>
      <c r="G3246">
        <v>2948960000</v>
      </c>
      <c r="H3246">
        <f>DAY(spx[[#This Row],[Date]])</f>
        <v>26</v>
      </c>
      <c r="I3246" s="7">
        <f>MONTH(spx[[#This Row],[Date]])</f>
        <v>11</v>
      </c>
      <c r="J3246" t="b">
        <f>MOD(spx[[#This Row],[month]]-1,3)=0</f>
        <v>0</v>
      </c>
      <c r="K3246" t="b">
        <f>spx[[#This Row],[month]]&lt;&gt;I3245</f>
        <v>0</v>
      </c>
      <c r="L3246" s="8">
        <f>YEAR(spx[[#This Row],[Date]])</f>
        <v>2012</v>
      </c>
      <c r="M3246" s="8" cm="1">
        <f t="array" ref="M3246">_xlfn.IFS(spx[[#This Row],[month]]&lt;=3,1,spx[[#This Row],[month]]&lt;=6,2,spx[[#This Row],[month]]&lt;=9,3,spx[[#This Row],[month]]&lt;=12,4)</f>
        <v>4</v>
      </c>
    </row>
    <row r="3247" spans="1:13" x14ac:dyDescent="0.25">
      <c r="A3247" s="2">
        <v>41240</v>
      </c>
      <c r="B3247">
        <v>1406.290039</v>
      </c>
      <c r="C3247">
        <v>1409.01001</v>
      </c>
      <c r="D3247">
        <v>1398.030029</v>
      </c>
      <c r="E3247">
        <v>1398.9399410000001</v>
      </c>
      <c r="F3247">
        <v>1398.9399410000001</v>
      </c>
      <c r="G3247">
        <v>3323120000</v>
      </c>
      <c r="H3247">
        <f>DAY(spx[[#This Row],[Date]])</f>
        <v>27</v>
      </c>
      <c r="I3247" s="7">
        <f>MONTH(spx[[#This Row],[Date]])</f>
        <v>11</v>
      </c>
      <c r="J3247" t="b">
        <f>MOD(spx[[#This Row],[month]]-1,3)=0</f>
        <v>0</v>
      </c>
      <c r="K3247" t="b">
        <f>spx[[#This Row],[month]]&lt;&gt;I3246</f>
        <v>0</v>
      </c>
      <c r="L3247" s="8">
        <f>YEAR(spx[[#This Row],[Date]])</f>
        <v>2012</v>
      </c>
      <c r="M3247" s="8" cm="1">
        <f t="array" ref="M3247">_xlfn.IFS(spx[[#This Row],[month]]&lt;=3,1,spx[[#This Row],[month]]&lt;=6,2,spx[[#This Row],[month]]&lt;=9,3,spx[[#This Row],[month]]&lt;=12,4)</f>
        <v>4</v>
      </c>
    </row>
    <row r="3248" spans="1:13" x14ac:dyDescent="0.25">
      <c r="A3248" s="2">
        <v>41241</v>
      </c>
      <c r="B3248">
        <v>1398.7700199999999</v>
      </c>
      <c r="C3248">
        <v>1410.3100589999999</v>
      </c>
      <c r="D3248">
        <v>1385.4300539999999</v>
      </c>
      <c r="E3248">
        <v>1409.9300539999999</v>
      </c>
      <c r="F3248">
        <v>1409.9300539999999</v>
      </c>
      <c r="G3248">
        <v>3359250000</v>
      </c>
      <c r="H3248">
        <f>DAY(spx[[#This Row],[Date]])</f>
        <v>28</v>
      </c>
      <c r="I3248" s="7">
        <f>MONTH(spx[[#This Row],[Date]])</f>
        <v>11</v>
      </c>
      <c r="J3248" t="b">
        <f>MOD(spx[[#This Row],[month]]-1,3)=0</f>
        <v>0</v>
      </c>
      <c r="K3248" t="b">
        <f>spx[[#This Row],[month]]&lt;&gt;I3247</f>
        <v>0</v>
      </c>
      <c r="L3248" s="8">
        <f>YEAR(spx[[#This Row],[Date]])</f>
        <v>2012</v>
      </c>
      <c r="M3248" s="8" cm="1">
        <f t="array" ref="M3248">_xlfn.IFS(spx[[#This Row],[month]]&lt;=3,1,spx[[#This Row],[month]]&lt;=6,2,spx[[#This Row],[month]]&lt;=9,3,spx[[#This Row],[month]]&lt;=12,4)</f>
        <v>4</v>
      </c>
    </row>
    <row r="3249" spans="1:13" x14ac:dyDescent="0.25">
      <c r="A3249" s="2">
        <v>41242</v>
      </c>
      <c r="B3249">
        <v>1409.959961</v>
      </c>
      <c r="C3249">
        <v>1419.6999510000001</v>
      </c>
      <c r="D3249">
        <v>1409.040039</v>
      </c>
      <c r="E3249">
        <v>1415.9499510000001</v>
      </c>
      <c r="F3249">
        <v>1415.9499510000001</v>
      </c>
      <c r="G3249">
        <v>3356850000</v>
      </c>
      <c r="H3249">
        <f>DAY(spx[[#This Row],[Date]])</f>
        <v>29</v>
      </c>
      <c r="I3249" s="7">
        <f>MONTH(spx[[#This Row],[Date]])</f>
        <v>11</v>
      </c>
      <c r="J3249" t="b">
        <f>MOD(spx[[#This Row],[month]]-1,3)=0</f>
        <v>0</v>
      </c>
      <c r="K3249" t="b">
        <f>spx[[#This Row],[month]]&lt;&gt;I3248</f>
        <v>0</v>
      </c>
      <c r="L3249" s="8">
        <f>YEAR(spx[[#This Row],[Date]])</f>
        <v>2012</v>
      </c>
      <c r="M3249" s="8" cm="1">
        <f t="array" ref="M3249">_xlfn.IFS(spx[[#This Row],[month]]&lt;=3,1,spx[[#This Row],[month]]&lt;=6,2,spx[[#This Row],[month]]&lt;=9,3,spx[[#This Row],[month]]&lt;=12,4)</f>
        <v>4</v>
      </c>
    </row>
    <row r="3250" spans="1:13" x14ac:dyDescent="0.25">
      <c r="A3250" s="2">
        <v>41243</v>
      </c>
      <c r="B3250">
        <v>1415.9499510000001</v>
      </c>
      <c r="C3250">
        <v>1418.8599850000001</v>
      </c>
      <c r="D3250">
        <v>1411.630005</v>
      </c>
      <c r="E3250">
        <v>1416.1800539999999</v>
      </c>
      <c r="F3250">
        <v>1416.1800539999999</v>
      </c>
      <c r="G3250">
        <v>3966000000</v>
      </c>
      <c r="H3250">
        <f>DAY(spx[[#This Row],[Date]])</f>
        <v>30</v>
      </c>
      <c r="I3250" s="7">
        <f>MONTH(spx[[#This Row],[Date]])</f>
        <v>11</v>
      </c>
      <c r="J3250" t="b">
        <f>MOD(spx[[#This Row],[month]]-1,3)=0</f>
        <v>0</v>
      </c>
      <c r="K3250" t="b">
        <f>spx[[#This Row],[month]]&lt;&gt;I3249</f>
        <v>0</v>
      </c>
      <c r="L3250" s="8">
        <f>YEAR(spx[[#This Row],[Date]])</f>
        <v>2012</v>
      </c>
      <c r="M3250" s="8" cm="1">
        <f t="array" ref="M3250">_xlfn.IFS(spx[[#This Row],[month]]&lt;=3,1,spx[[#This Row],[month]]&lt;=6,2,spx[[#This Row],[month]]&lt;=9,3,spx[[#This Row],[month]]&lt;=12,4)</f>
        <v>4</v>
      </c>
    </row>
    <row r="3251" spans="1:13" x14ac:dyDescent="0.25">
      <c r="A3251" s="2">
        <v>41246</v>
      </c>
      <c r="B3251">
        <v>1416.339966</v>
      </c>
      <c r="C3251">
        <v>1423.7299800000001</v>
      </c>
      <c r="D3251">
        <v>1408.459961</v>
      </c>
      <c r="E3251">
        <v>1409.459961</v>
      </c>
      <c r="F3251">
        <v>1409.459961</v>
      </c>
      <c r="G3251">
        <v>3074280000</v>
      </c>
      <c r="H3251">
        <f>DAY(spx[[#This Row],[Date]])</f>
        <v>3</v>
      </c>
      <c r="I3251" s="7">
        <f>MONTH(spx[[#This Row],[Date]])</f>
        <v>12</v>
      </c>
      <c r="J3251" t="b">
        <f>MOD(spx[[#This Row],[month]]-1,3)=0</f>
        <v>0</v>
      </c>
      <c r="K3251" t="b">
        <f>spx[[#This Row],[month]]&lt;&gt;I3250</f>
        <v>1</v>
      </c>
      <c r="L3251" s="8">
        <f>YEAR(spx[[#This Row],[Date]])</f>
        <v>2012</v>
      </c>
      <c r="M3251" s="8" cm="1">
        <f t="array" ref="M3251">_xlfn.IFS(spx[[#This Row],[month]]&lt;=3,1,spx[[#This Row],[month]]&lt;=6,2,spx[[#This Row],[month]]&lt;=9,3,spx[[#This Row],[month]]&lt;=12,4)</f>
        <v>4</v>
      </c>
    </row>
    <row r="3252" spans="1:13" x14ac:dyDescent="0.25">
      <c r="A3252" s="2">
        <v>41247</v>
      </c>
      <c r="B3252">
        <v>1409.459961</v>
      </c>
      <c r="C3252">
        <v>1413.1400149999999</v>
      </c>
      <c r="D3252">
        <v>1403.650024</v>
      </c>
      <c r="E3252">
        <v>1407.0500489999999</v>
      </c>
      <c r="F3252">
        <v>1407.0500489999999</v>
      </c>
      <c r="G3252">
        <v>3247710000</v>
      </c>
      <c r="H3252">
        <f>DAY(spx[[#This Row],[Date]])</f>
        <v>4</v>
      </c>
      <c r="I3252" s="7">
        <f>MONTH(spx[[#This Row],[Date]])</f>
        <v>12</v>
      </c>
      <c r="J3252" t="b">
        <f>MOD(spx[[#This Row],[month]]-1,3)=0</f>
        <v>0</v>
      </c>
      <c r="K3252" t="b">
        <f>spx[[#This Row],[month]]&lt;&gt;I3251</f>
        <v>0</v>
      </c>
      <c r="L3252" s="8">
        <f>YEAR(spx[[#This Row],[Date]])</f>
        <v>2012</v>
      </c>
      <c r="M3252" s="8" cm="1">
        <f t="array" ref="M3252">_xlfn.IFS(spx[[#This Row],[month]]&lt;=3,1,spx[[#This Row],[month]]&lt;=6,2,spx[[#This Row],[month]]&lt;=9,3,spx[[#This Row],[month]]&lt;=12,4)</f>
        <v>4</v>
      </c>
    </row>
    <row r="3253" spans="1:13" x14ac:dyDescent="0.25">
      <c r="A3253" s="2">
        <v>41248</v>
      </c>
      <c r="B3253">
        <v>1407.0500489999999</v>
      </c>
      <c r="C3253">
        <v>1415.5600589999999</v>
      </c>
      <c r="D3253">
        <v>1398.2299800000001</v>
      </c>
      <c r="E3253">
        <v>1409.280029</v>
      </c>
      <c r="F3253">
        <v>1409.280029</v>
      </c>
      <c r="G3253">
        <v>4253920000</v>
      </c>
      <c r="H3253">
        <f>DAY(spx[[#This Row],[Date]])</f>
        <v>5</v>
      </c>
      <c r="I3253" s="7">
        <f>MONTH(spx[[#This Row],[Date]])</f>
        <v>12</v>
      </c>
      <c r="J3253" t="b">
        <f>MOD(spx[[#This Row],[month]]-1,3)=0</f>
        <v>0</v>
      </c>
      <c r="K3253" t="b">
        <f>spx[[#This Row],[month]]&lt;&gt;I3252</f>
        <v>0</v>
      </c>
      <c r="L3253" s="8">
        <f>YEAR(spx[[#This Row],[Date]])</f>
        <v>2012</v>
      </c>
      <c r="M3253" s="8" cm="1">
        <f t="array" ref="M3253">_xlfn.IFS(spx[[#This Row],[month]]&lt;=3,1,spx[[#This Row],[month]]&lt;=6,2,spx[[#This Row],[month]]&lt;=9,3,spx[[#This Row],[month]]&lt;=12,4)</f>
        <v>4</v>
      </c>
    </row>
    <row r="3254" spans="1:13" x14ac:dyDescent="0.25">
      <c r="A3254" s="2">
        <v>41249</v>
      </c>
      <c r="B3254">
        <v>1409.4300539999999</v>
      </c>
      <c r="C3254">
        <v>1413.9499510000001</v>
      </c>
      <c r="D3254">
        <v>1405.9300539999999</v>
      </c>
      <c r="E3254">
        <v>1413.9399410000001</v>
      </c>
      <c r="F3254">
        <v>1413.9399410000001</v>
      </c>
      <c r="G3254">
        <v>3229700000</v>
      </c>
      <c r="H3254">
        <f>DAY(spx[[#This Row],[Date]])</f>
        <v>6</v>
      </c>
      <c r="I3254" s="7">
        <f>MONTH(spx[[#This Row],[Date]])</f>
        <v>12</v>
      </c>
      <c r="J3254" t="b">
        <f>MOD(spx[[#This Row],[month]]-1,3)=0</f>
        <v>0</v>
      </c>
      <c r="K3254" t="b">
        <f>spx[[#This Row],[month]]&lt;&gt;I3253</f>
        <v>0</v>
      </c>
      <c r="L3254" s="8">
        <f>YEAR(spx[[#This Row],[Date]])</f>
        <v>2012</v>
      </c>
      <c r="M3254" s="8" cm="1">
        <f t="array" ref="M3254">_xlfn.IFS(spx[[#This Row],[month]]&lt;=3,1,spx[[#This Row],[month]]&lt;=6,2,spx[[#This Row],[month]]&lt;=9,3,spx[[#This Row],[month]]&lt;=12,4)</f>
        <v>4</v>
      </c>
    </row>
    <row r="3255" spans="1:13" x14ac:dyDescent="0.25">
      <c r="A3255" s="2">
        <v>41250</v>
      </c>
      <c r="B3255">
        <v>1413.9499510000001</v>
      </c>
      <c r="C3255">
        <v>1420.339966</v>
      </c>
      <c r="D3255">
        <v>1410.900024</v>
      </c>
      <c r="E3255">
        <v>1418.0699460000001</v>
      </c>
      <c r="F3255">
        <v>1418.0699460000001</v>
      </c>
      <c r="G3255">
        <v>3125160000</v>
      </c>
      <c r="H3255">
        <f>DAY(spx[[#This Row],[Date]])</f>
        <v>7</v>
      </c>
      <c r="I3255" s="7">
        <f>MONTH(spx[[#This Row],[Date]])</f>
        <v>12</v>
      </c>
      <c r="J3255" t="b">
        <f>MOD(spx[[#This Row],[month]]-1,3)=0</f>
        <v>0</v>
      </c>
      <c r="K3255" t="b">
        <f>spx[[#This Row],[month]]&lt;&gt;I3254</f>
        <v>0</v>
      </c>
      <c r="L3255" s="8">
        <f>YEAR(spx[[#This Row],[Date]])</f>
        <v>2012</v>
      </c>
      <c r="M3255" s="8" cm="1">
        <f t="array" ref="M3255">_xlfn.IFS(spx[[#This Row],[month]]&lt;=3,1,spx[[#This Row],[month]]&lt;=6,2,spx[[#This Row],[month]]&lt;=9,3,spx[[#This Row],[month]]&lt;=12,4)</f>
        <v>4</v>
      </c>
    </row>
    <row r="3256" spans="1:13" x14ac:dyDescent="0.25">
      <c r="A3256" s="2">
        <v>41253</v>
      </c>
      <c r="B3256">
        <v>1418.0699460000001</v>
      </c>
      <c r="C3256">
        <v>1421.6400149999999</v>
      </c>
      <c r="D3256">
        <v>1415.6400149999999</v>
      </c>
      <c r="E3256">
        <v>1418.5500489999999</v>
      </c>
      <c r="F3256">
        <v>1418.5500489999999</v>
      </c>
      <c r="G3256">
        <v>2999430000</v>
      </c>
      <c r="H3256">
        <f>DAY(spx[[#This Row],[Date]])</f>
        <v>10</v>
      </c>
      <c r="I3256" s="7">
        <f>MONTH(spx[[#This Row],[Date]])</f>
        <v>12</v>
      </c>
      <c r="J3256" t="b">
        <f>MOD(spx[[#This Row],[month]]-1,3)=0</f>
        <v>0</v>
      </c>
      <c r="K3256" t="b">
        <f>spx[[#This Row],[month]]&lt;&gt;I3255</f>
        <v>0</v>
      </c>
      <c r="L3256" s="8">
        <f>YEAR(spx[[#This Row],[Date]])</f>
        <v>2012</v>
      </c>
      <c r="M3256" s="8" cm="1">
        <f t="array" ref="M3256">_xlfn.IFS(spx[[#This Row],[month]]&lt;=3,1,spx[[#This Row],[month]]&lt;=6,2,spx[[#This Row],[month]]&lt;=9,3,spx[[#This Row],[month]]&lt;=12,4)</f>
        <v>4</v>
      </c>
    </row>
    <row r="3257" spans="1:13" x14ac:dyDescent="0.25">
      <c r="A3257" s="2">
        <v>41254</v>
      </c>
      <c r="B3257">
        <v>1418.5500489999999</v>
      </c>
      <c r="C3257">
        <v>1434.2700199999999</v>
      </c>
      <c r="D3257">
        <v>1418.5500489999999</v>
      </c>
      <c r="E3257">
        <v>1427.839966</v>
      </c>
      <c r="F3257">
        <v>1427.839966</v>
      </c>
      <c r="G3257">
        <v>3650230000</v>
      </c>
      <c r="H3257">
        <f>DAY(spx[[#This Row],[Date]])</f>
        <v>11</v>
      </c>
      <c r="I3257" s="7">
        <f>MONTH(spx[[#This Row],[Date]])</f>
        <v>12</v>
      </c>
      <c r="J3257" t="b">
        <f>MOD(spx[[#This Row],[month]]-1,3)=0</f>
        <v>0</v>
      </c>
      <c r="K3257" t="b">
        <f>spx[[#This Row],[month]]&lt;&gt;I3256</f>
        <v>0</v>
      </c>
      <c r="L3257" s="8">
        <f>YEAR(spx[[#This Row],[Date]])</f>
        <v>2012</v>
      </c>
      <c r="M3257" s="8" cm="1">
        <f t="array" ref="M3257">_xlfn.IFS(spx[[#This Row],[month]]&lt;=3,1,spx[[#This Row],[month]]&lt;=6,2,spx[[#This Row],[month]]&lt;=9,3,spx[[#This Row],[month]]&lt;=12,4)</f>
        <v>4</v>
      </c>
    </row>
    <row r="3258" spans="1:13" x14ac:dyDescent="0.25">
      <c r="A3258" s="2">
        <v>41255</v>
      </c>
      <c r="B3258">
        <v>1427.839966</v>
      </c>
      <c r="C3258">
        <v>1438.589966</v>
      </c>
      <c r="D3258">
        <v>1426.76001</v>
      </c>
      <c r="E3258">
        <v>1428.4799800000001</v>
      </c>
      <c r="F3258">
        <v>1428.4799800000001</v>
      </c>
      <c r="G3258">
        <v>3709050000</v>
      </c>
      <c r="H3258">
        <f>DAY(spx[[#This Row],[Date]])</f>
        <v>12</v>
      </c>
      <c r="I3258" s="7">
        <f>MONTH(spx[[#This Row],[Date]])</f>
        <v>12</v>
      </c>
      <c r="J3258" t="b">
        <f>MOD(spx[[#This Row],[month]]-1,3)=0</f>
        <v>0</v>
      </c>
      <c r="K3258" t="b">
        <f>spx[[#This Row],[month]]&lt;&gt;I3257</f>
        <v>0</v>
      </c>
      <c r="L3258" s="8">
        <f>YEAR(spx[[#This Row],[Date]])</f>
        <v>2012</v>
      </c>
      <c r="M3258" s="8" cm="1">
        <f t="array" ref="M3258">_xlfn.IFS(spx[[#This Row],[month]]&lt;=3,1,spx[[#This Row],[month]]&lt;=6,2,spx[[#This Row],[month]]&lt;=9,3,spx[[#This Row],[month]]&lt;=12,4)</f>
        <v>4</v>
      </c>
    </row>
    <row r="3259" spans="1:13" x14ac:dyDescent="0.25">
      <c r="A3259" s="2">
        <v>41256</v>
      </c>
      <c r="B3259">
        <v>1428.4799800000001</v>
      </c>
      <c r="C3259">
        <v>1431.3599850000001</v>
      </c>
      <c r="D3259">
        <v>1416</v>
      </c>
      <c r="E3259">
        <v>1419.4499510000001</v>
      </c>
      <c r="F3259">
        <v>1419.4499510000001</v>
      </c>
      <c r="G3259">
        <v>3349960000</v>
      </c>
      <c r="H3259">
        <f>DAY(spx[[#This Row],[Date]])</f>
        <v>13</v>
      </c>
      <c r="I3259" s="7">
        <f>MONTH(spx[[#This Row],[Date]])</f>
        <v>12</v>
      </c>
      <c r="J3259" t="b">
        <f>MOD(spx[[#This Row],[month]]-1,3)=0</f>
        <v>0</v>
      </c>
      <c r="K3259" t="b">
        <f>spx[[#This Row],[month]]&lt;&gt;I3258</f>
        <v>0</v>
      </c>
      <c r="L3259" s="8">
        <f>YEAR(spx[[#This Row],[Date]])</f>
        <v>2012</v>
      </c>
      <c r="M3259" s="8" cm="1">
        <f t="array" ref="M3259">_xlfn.IFS(spx[[#This Row],[month]]&lt;=3,1,spx[[#This Row],[month]]&lt;=6,2,spx[[#This Row],[month]]&lt;=9,3,spx[[#This Row],[month]]&lt;=12,4)</f>
        <v>4</v>
      </c>
    </row>
    <row r="3260" spans="1:13" x14ac:dyDescent="0.25">
      <c r="A3260" s="2">
        <v>41257</v>
      </c>
      <c r="B3260">
        <v>1419.4499510000001</v>
      </c>
      <c r="C3260">
        <v>1419.4499510000001</v>
      </c>
      <c r="D3260">
        <v>1411.880005</v>
      </c>
      <c r="E3260">
        <v>1413.579956</v>
      </c>
      <c r="F3260">
        <v>1413.579956</v>
      </c>
      <c r="G3260">
        <v>3210170000</v>
      </c>
      <c r="H3260">
        <f>DAY(spx[[#This Row],[Date]])</f>
        <v>14</v>
      </c>
      <c r="I3260" s="7">
        <f>MONTH(spx[[#This Row],[Date]])</f>
        <v>12</v>
      </c>
      <c r="J3260" t="b">
        <f>MOD(spx[[#This Row],[month]]-1,3)=0</f>
        <v>0</v>
      </c>
      <c r="K3260" t="b">
        <f>spx[[#This Row],[month]]&lt;&gt;I3259</f>
        <v>0</v>
      </c>
      <c r="L3260" s="8">
        <f>YEAR(spx[[#This Row],[Date]])</f>
        <v>2012</v>
      </c>
      <c r="M3260" s="8" cm="1">
        <f t="array" ref="M3260">_xlfn.IFS(spx[[#This Row],[month]]&lt;=3,1,spx[[#This Row],[month]]&lt;=6,2,spx[[#This Row],[month]]&lt;=9,3,spx[[#This Row],[month]]&lt;=12,4)</f>
        <v>4</v>
      </c>
    </row>
    <row r="3261" spans="1:13" x14ac:dyDescent="0.25">
      <c r="A3261" s="2">
        <v>41260</v>
      </c>
      <c r="B3261">
        <v>1413.540039</v>
      </c>
      <c r="C3261">
        <v>1430.670044</v>
      </c>
      <c r="D3261">
        <v>1413.540039</v>
      </c>
      <c r="E3261">
        <v>1430.3599850000001</v>
      </c>
      <c r="F3261">
        <v>1430.3599850000001</v>
      </c>
      <c r="G3261">
        <v>3455610000</v>
      </c>
      <c r="H3261">
        <f>DAY(spx[[#This Row],[Date]])</f>
        <v>17</v>
      </c>
      <c r="I3261" s="7">
        <f>MONTH(spx[[#This Row],[Date]])</f>
        <v>12</v>
      </c>
      <c r="J3261" t="b">
        <f>MOD(spx[[#This Row],[month]]-1,3)=0</f>
        <v>0</v>
      </c>
      <c r="K3261" t="b">
        <f>spx[[#This Row],[month]]&lt;&gt;I3260</f>
        <v>0</v>
      </c>
      <c r="L3261" s="8">
        <f>YEAR(spx[[#This Row],[Date]])</f>
        <v>2012</v>
      </c>
      <c r="M3261" s="8" cm="1">
        <f t="array" ref="M3261">_xlfn.IFS(spx[[#This Row],[month]]&lt;=3,1,spx[[#This Row],[month]]&lt;=6,2,spx[[#This Row],[month]]&lt;=9,3,spx[[#This Row],[month]]&lt;=12,4)</f>
        <v>4</v>
      </c>
    </row>
    <row r="3262" spans="1:13" x14ac:dyDescent="0.25">
      <c r="A3262" s="2">
        <v>41261</v>
      </c>
      <c r="B3262">
        <v>1430.469971</v>
      </c>
      <c r="C3262">
        <v>1448</v>
      </c>
      <c r="D3262">
        <v>1430.469971</v>
      </c>
      <c r="E3262">
        <v>1446.790039</v>
      </c>
      <c r="F3262">
        <v>1446.790039</v>
      </c>
      <c r="G3262">
        <v>4302240000</v>
      </c>
      <c r="H3262">
        <f>DAY(spx[[#This Row],[Date]])</f>
        <v>18</v>
      </c>
      <c r="I3262" s="7">
        <f>MONTH(spx[[#This Row],[Date]])</f>
        <v>12</v>
      </c>
      <c r="J3262" t="b">
        <f>MOD(spx[[#This Row],[month]]-1,3)=0</f>
        <v>0</v>
      </c>
      <c r="K3262" t="b">
        <f>spx[[#This Row],[month]]&lt;&gt;I3261</f>
        <v>0</v>
      </c>
      <c r="L3262" s="8">
        <f>YEAR(spx[[#This Row],[Date]])</f>
        <v>2012</v>
      </c>
      <c r="M3262" s="8" cm="1">
        <f t="array" ref="M3262">_xlfn.IFS(spx[[#This Row],[month]]&lt;=3,1,spx[[#This Row],[month]]&lt;=6,2,spx[[#This Row],[month]]&lt;=9,3,spx[[#This Row],[month]]&lt;=12,4)</f>
        <v>4</v>
      </c>
    </row>
    <row r="3263" spans="1:13" x14ac:dyDescent="0.25">
      <c r="A3263" s="2">
        <v>41262</v>
      </c>
      <c r="B3263">
        <v>1446.790039</v>
      </c>
      <c r="C3263">
        <v>1447.75</v>
      </c>
      <c r="D3263">
        <v>1435.8000489999999</v>
      </c>
      <c r="E3263">
        <v>1435.8100589999999</v>
      </c>
      <c r="F3263">
        <v>1435.8100589999999</v>
      </c>
      <c r="G3263">
        <v>3869800000</v>
      </c>
      <c r="H3263">
        <f>DAY(spx[[#This Row],[Date]])</f>
        <v>19</v>
      </c>
      <c r="I3263" s="7">
        <f>MONTH(spx[[#This Row],[Date]])</f>
        <v>12</v>
      </c>
      <c r="J3263" t="b">
        <f>MOD(spx[[#This Row],[month]]-1,3)=0</f>
        <v>0</v>
      </c>
      <c r="K3263" t="b">
        <f>spx[[#This Row],[month]]&lt;&gt;I3262</f>
        <v>0</v>
      </c>
      <c r="L3263" s="8">
        <f>YEAR(spx[[#This Row],[Date]])</f>
        <v>2012</v>
      </c>
      <c r="M3263" s="8" cm="1">
        <f t="array" ref="M3263">_xlfn.IFS(spx[[#This Row],[month]]&lt;=3,1,spx[[#This Row],[month]]&lt;=6,2,spx[[#This Row],[month]]&lt;=9,3,spx[[#This Row],[month]]&lt;=12,4)</f>
        <v>4</v>
      </c>
    </row>
    <row r="3264" spans="1:13" x14ac:dyDescent="0.25">
      <c r="A3264" s="2">
        <v>41263</v>
      </c>
      <c r="B3264">
        <v>1435.8100589999999</v>
      </c>
      <c r="C3264">
        <v>1443.6999510000001</v>
      </c>
      <c r="D3264">
        <v>1432.8199460000001</v>
      </c>
      <c r="E3264">
        <v>1443.6899410000001</v>
      </c>
      <c r="F3264">
        <v>1443.6899410000001</v>
      </c>
      <c r="G3264">
        <v>3686580000</v>
      </c>
      <c r="H3264">
        <f>DAY(spx[[#This Row],[Date]])</f>
        <v>20</v>
      </c>
      <c r="I3264" s="7">
        <f>MONTH(spx[[#This Row],[Date]])</f>
        <v>12</v>
      </c>
      <c r="J3264" t="b">
        <f>MOD(spx[[#This Row],[month]]-1,3)=0</f>
        <v>0</v>
      </c>
      <c r="K3264" t="b">
        <f>spx[[#This Row],[month]]&lt;&gt;I3263</f>
        <v>0</v>
      </c>
      <c r="L3264" s="8">
        <f>YEAR(spx[[#This Row],[Date]])</f>
        <v>2012</v>
      </c>
      <c r="M3264" s="8" cm="1">
        <f t="array" ref="M3264">_xlfn.IFS(spx[[#This Row],[month]]&lt;=3,1,spx[[#This Row],[month]]&lt;=6,2,spx[[#This Row],[month]]&lt;=9,3,spx[[#This Row],[month]]&lt;=12,4)</f>
        <v>4</v>
      </c>
    </row>
    <row r="3265" spans="1:13" x14ac:dyDescent="0.25">
      <c r="A3265" s="2">
        <v>41264</v>
      </c>
      <c r="B3265">
        <v>1443.670044</v>
      </c>
      <c r="C3265">
        <v>1443.670044</v>
      </c>
      <c r="D3265">
        <v>1422.579956</v>
      </c>
      <c r="E3265">
        <v>1430.150024</v>
      </c>
      <c r="F3265">
        <v>1430.150024</v>
      </c>
      <c r="G3265">
        <v>5229160000</v>
      </c>
      <c r="H3265">
        <f>DAY(spx[[#This Row],[Date]])</f>
        <v>21</v>
      </c>
      <c r="I3265" s="7">
        <f>MONTH(spx[[#This Row],[Date]])</f>
        <v>12</v>
      </c>
      <c r="J3265" t="b">
        <f>MOD(spx[[#This Row],[month]]-1,3)=0</f>
        <v>0</v>
      </c>
      <c r="K3265" t="b">
        <f>spx[[#This Row],[month]]&lt;&gt;I3264</f>
        <v>0</v>
      </c>
      <c r="L3265" s="8">
        <f>YEAR(spx[[#This Row],[Date]])</f>
        <v>2012</v>
      </c>
      <c r="M3265" s="8" cm="1">
        <f t="array" ref="M3265">_xlfn.IFS(spx[[#This Row],[month]]&lt;=3,1,spx[[#This Row],[month]]&lt;=6,2,spx[[#This Row],[month]]&lt;=9,3,spx[[#This Row],[month]]&lt;=12,4)</f>
        <v>4</v>
      </c>
    </row>
    <row r="3266" spans="1:13" x14ac:dyDescent="0.25">
      <c r="A3266" s="2">
        <v>41267</v>
      </c>
      <c r="B3266">
        <v>1430.150024</v>
      </c>
      <c r="C3266">
        <v>1430.150024</v>
      </c>
      <c r="D3266">
        <v>1424.660034</v>
      </c>
      <c r="E3266">
        <v>1426.660034</v>
      </c>
      <c r="F3266">
        <v>1426.660034</v>
      </c>
      <c r="G3266">
        <v>1248960000</v>
      </c>
      <c r="H3266">
        <f>DAY(spx[[#This Row],[Date]])</f>
        <v>24</v>
      </c>
      <c r="I3266" s="7">
        <f>MONTH(spx[[#This Row],[Date]])</f>
        <v>12</v>
      </c>
      <c r="J3266" t="b">
        <f>MOD(spx[[#This Row],[month]]-1,3)=0</f>
        <v>0</v>
      </c>
      <c r="K3266" t="b">
        <f>spx[[#This Row],[month]]&lt;&gt;I3265</f>
        <v>0</v>
      </c>
      <c r="L3266" s="8">
        <f>YEAR(spx[[#This Row],[Date]])</f>
        <v>2012</v>
      </c>
      <c r="M3266" s="8" cm="1">
        <f t="array" ref="M3266">_xlfn.IFS(spx[[#This Row],[month]]&lt;=3,1,spx[[#This Row],[month]]&lt;=6,2,spx[[#This Row],[month]]&lt;=9,3,spx[[#This Row],[month]]&lt;=12,4)</f>
        <v>4</v>
      </c>
    </row>
    <row r="3267" spans="1:13" x14ac:dyDescent="0.25">
      <c r="A3267" s="2">
        <v>41269</v>
      </c>
      <c r="B3267">
        <v>1426.660034</v>
      </c>
      <c r="C3267">
        <v>1429.420044</v>
      </c>
      <c r="D3267">
        <v>1416.4300539999999</v>
      </c>
      <c r="E3267">
        <v>1419.829956</v>
      </c>
      <c r="F3267">
        <v>1419.829956</v>
      </c>
      <c r="G3267">
        <v>2285030000</v>
      </c>
      <c r="H3267">
        <f>DAY(spx[[#This Row],[Date]])</f>
        <v>26</v>
      </c>
      <c r="I3267" s="7">
        <f>MONTH(spx[[#This Row],[Date]])</f>
        <v>12</v>
      </c>
      <c r="J3267" t="b">
        <f>MOD(spx[[#This Row],[month]]-1,3)=0</f>
        <v>0</v>
      </c>
      <c r="K3267" t="b">
        <f>spx[[#This Row],[month]]&lt;&gt;I3266</f>
        <v>0</v>
      </c>
      <c r="L3267" s="8">
        <f>YEAR(spx[[#This Row],[Date]])</f>
        <v>2012</v>
      </c>
      <c r="M3267" s="8" cm="1">
        <f t="array" ref="M3267">_xlfn.IFS(spx[[#This Row],[month]]&lt;=3,1,spx[[#This Row],[month]]&lt;=6,2,spx[[#This Row],[month]]&lt;=9,3,spx[[#This Row],[month]]&lt;=12,4)</f>
        <v>4</v>
      </c>
    </row>
    <row r="3268" spans="1:13" x14ac:dyDescent="0.25">
      <c r="A3268" s="2">
        <v>41270</v>
      </c>
      <c r="B3268">
        <v>1419.829956</v>
      </c>
      <c r="C3268">
        <v>1422.8000489999999</v>
      </c>
      <c r="D3268">
        <v>1401.8000489999999</v>
      </c>
      <c r="E3268">
        <v>1418.099976</v>
      </c>
      <c r="F3268">
        <v>1418.099976</v>
      </c>
      <c r="G3268">
        <v>2830180000</v>
      </c>
      <c r="H3268">
        <f>DAY(spx[[#This Row],[Date]])</f>
        <v>27</v>
      </c>
      <c r="I3268" s="7">
        <f>MONTH(spx[[#This Row],[Date]])</f>
        <v>12</v>
      </c>
      <c r="J3268" t="b">
        <f>MOD(spx[[#This Row],[month]]-1,3)=0</f>
        <v>0</v>
      </c>
      <c r="K3268" t="b">
        <f>spx[[#This Row],[month]]&lt;&gt;I3267</f>
        <v>0</v>
      </c>
      <c r="L3268" s="8">
        <f>YEAR(spx[[#This Row],[Date]])</f>
        <v>2012</v>
      </c>
      <c r="M3268" s="8" cm="1">
        <f t="array" ref="M3268">_xlfn.IFS(spx[[#This Row],[month]]&lt;=3,1,spx[[#This Row],[month]]&lt;=6,2,spx[[#This Row],[month]]&lt;=9,3,spx[[#This Row],[month]]&lt;=12,4)</f>
        <v>4</v>
      </c>
    </row>
    <row r="3269" spans="1:13" x14ac:dyDescent="0.25">
      <c r="A3269" s="2">
        <v>41271</v>
      </c>
      <c r="B3269">
        <v>1418.099976</v>
      </c>
      <c r="C3269">
        <v>1418.099976</v>
      </c>
      <c r="D3269">
        <v>1401.579956</v>
      </c>
      <c r="E3269">
        <v>1402.4300539999999</v>
      </c>
      <c r="F3269">
        <v>1402.4300539999999</v>
      </c>
      <c r="G3269">
        <v>2426680000</v>
      </c>
      <c r="H3269">
        <f>DAY(spx[[#This Row],[Date]])</f>
        <v>28</v>
      </c>
      <c r="I3269" s="7">
        <f>MONTH(spx[[#This Row],[Date]])</f>
        <v>12</v>
      </c>
      <c r="J3269" t="b">
        <f>MOD(spx[[#This Row],[month]]-1,3)=0</f>
        <v>0</v>
      </c>
      <c r="K3269" t="b">
        <f>spx[[#This Row],[month]]&lt;&gt;I3268</f>
        <v>0</v>
      </c>
      <c r="L3269" s="8">
        <f>YEAR(spx[[#This Row],[Date]])</f>
        <v>2012</v>
      </c>
      <c r="M3269" s="8" cm="1">
        <f t="array" ref="M3269">_xlfn.IFS(spx[[#This Row],[month]]&lt;=3,1,spx[[#This Row],[month]]&lt;=6,2,spx[[#This Row],[month]]&lt;=9,3,spx[[#This Row],[month]]&lt;=12,4)</f>
        <v>4</v>
      </c>
    </row>
    <row r="3270" spans="1:13" x14ac:dyDescent="0.25">
      <c r="A3270" s="2">
        <v>41274</v>
      </c>
      <c r="B3270">
        <v>1402.4300539999999</v>
      </c>
      <c r="C3270">
        <v>1426.73999</v>
      </c>
      <c r="D3270">
        <v>1398.1099850000001</v>
      </c>
      <c r="E3270">
        <v>1426.1899410000001</v>
      </c>
      <c r="F3270">
        <v>1426.1899410000001</v>
      </c>
      <c r="G3270">
        <v>3204330000</v>
      </c>
      <c r="H3270">
        <f>DAY(spx[[#This Row],[Date]])</f>
        <v>31</v>
      </c>
      <c r="I3270" s="7">
        <f>MONTH(spx[[#This Row],[Date]])</f>
        <v>12</v>
      </c>
      <c r="J3270" t="b">
        <f>MOD(spx[[#This Row],[month]]-1,3)=0</f>
        <v>0</v>
      </c>
      <c r="K3270" t="b">
        <f>spx[[#This Row],[month]]&lt;&gt;I3269</f>
        <v>0</v>
      </c>
      <c r="L3270" s="8">
        <f>YEAR(spx[[#This Row],[Date]])</f>
        <v>2012</v>
      </c>
      <c r="M3270" s="8" cm="1">
        <f t="array" ref="M3270">_xlfn.IFS(spx[[#This Row],[month]]&lt;=3,1,spx[[#This Row],[month]]&lt;=6,2,spx[[#This Row],[month]]&lt;=9,3,spx[[#This Row],[month]]&lt;=12,4)</f>
        <v>4</v>
      </c>
    </row>
    <row r="3271" spans="1:13" x14ac:dyDescent="0.25">
      <c r="A3271" s="2">
        <v>41276</v>
      </c>
      <c r="B3271">
        <v>1426.1899410000001</v>
      </c>
      <c r="C3271">
        <v>1462.4300539999999</v>
      </c>
      <c r="D3271">
        <v>1426.1899410000001</v>
      </c>
      <c r="E3271">
        <v>1462.420044</v>
      </c>
      <c r="F3271">
        <v>1462.420044</v>
      </c>
      <c r="G3271">
        <v>4202600000</v>
      </c>
      <c r="H3271">
        <f>DAY(spx[[#This Row],[Date]])</f>
        <v>2</v>
      </c>
      <c r="I3271" s="7">
        <f>MONTH(spx[[#This Row],[Date]])</f>
        <v>1</v>
      </c>
      <c r="J3271" t="b">
        <f>MOD(spx[[#This Row],[month]]-1,3)=0</f>
        <v>1</v>
      </c>
      <c r="K3271" t="b">
        <f>spx[[#This Row],[month]]&lt;&gt;I3270</f>
        <v>1</v>
      </c>
      <c r="L3271" s="8">
        <f>YEAR(spx[[#This Row],[Date]])</f>
        <v>2013</v>
      </c>
      <c r="M3271" s="8" cm="1">
        <f t="array" ref="M3271">_xlfn.IFS(spx[[#This Row],[month]]&lt;=3,1,spx[[#This Row],[month]]&lt;=6,2,spx[[#This Row],[month]]&lt;=9,3,spx[[#This Row],[month]]&lt;=12,4)</f>
        <v>1</v>
      </c>
    </row>
    <row r="3272" spans="1:13" x14ac:dyDescent="0.25">
      <c r="A3272" s="2">
        <v>41277</v>
      </c>
      <c r="B3272">
        <v>1462.420044</v>
      </c>
      <c r="C3272">
        <v>1465.469971</v>
      </c>
      <c r="D3272">
        <v>1455.530029</v>
      </c>
      <c r="E3272">
        <v>1459.369995</v>
      </c>
      <c r="F3272">
        <v>1459.369995</v>
      </c>
      <c r="G3272">
        <v>3829730000</v>
      </c>
      <c r="H3272">
        <f>DAY(spx[[#This Row],[Date]])</f>
        <v>3</v>
      </c>
      <c r="I3272" s="7">
        <f>MONTH(spx[[#This Row],[Date]])</f>
        <v>1</v>
      </c>
      <c r="J3272" t="b">
        <f>MOD(spx[[#This Row],[month]]-1,3)=0</f>
        <v>1</v>
      </c>
      <c r="K3272" t="b">
        <f>spx[[#This Row],[month]]&lt;&gt;I3271</f>
        <v>0</v>
      </c>
      <c r="L3272" s="8">
        <f>YEAR(spx[[#This Row],[Date]])</f>
        <v>2013</v>
      </c>
      <c r="M3272" s="8" cm="1">
        <f t="array" ref="M3272">_xlfn.IFS(spx[[#This Row],[month]]&lt;=3,1,spx[[#This Row],[month]]&lt;=6,2,spx[[#This Row],[month]]&lt;=9,3,spx[[#This Row],[month]]&lt;=12,4)</f>
        <v>1</v>
      </c>
    </row>
    <row r="3273" spans="1:13" x14ac:dyDescent="0.25">
      <c r="A3273" s="2">
        <v>41278</v>
      </c>
      <c r="B3273">
        <v>1459.369995</v>
      </c>
      <c r="C3273">
        <v>1467.9399410000001</v>
      </c>
      <c r="D3273">
        <v>1458.98999</v>
      </c>
      <c r="E3273">
        <v>1466.469971</v>
      </c>
      <c r="F3273">
        <v>1466.469971</v>
      </c>
      <c r="G3273">
        <v>3424290000</v>
      </c>
      <c r="H3273">
        <f>DAY(spx[[#This Row],[Date]])</f>
        <v>4</v>
      </c>
      <c r="I3273" s="7">
        <f>MONTH(spx[[#This Row],[Date]])</f>
        <v>1</v>
      </c>
      <c r="J3273" t="b">
        <f>MOD(spx[[#This Row],[month]]-1,3)=0</f>
        <v>1</v>
      </c>
      <c r="K3273" t="b">
        <f>spx[[#This Row],[month]]&lt;&gt;I3272</f>
        <v>0</v>
      </c>
      <c r="L3273" s="8">
        <f>YEAR(spx[[#This Row],[Date]])</f>
        <v>2013</v>
      </c>
      <c r="M3273" s="8" cm="1">
        <f t="array" ref="M3273">_xlfn.IFS(spx[[#This Row],[month]]&lt;=3,1,spx[[#This Row],[month]]&lt;=6,2,spx[[#This Row],[month]]&lt;=9,3,spx[[#This Row],[month]]&lt;=12,4)</f>
        <v>1</v>
      </c>
    </row>
    <row r="3274" spans="1:13" x14ac:dyDescent="0.25">
      <c r="A3274" s="2">
        <v>41281</v>
      </c>
      <c r="B3274">
        <v>1466.469971</v>
      </c>
      <c r="C3274">
        <v>1466.469971</v>
      </c>
      <c r="D3274">
        <v>1456.619995</v>
      </c>
      <c r="E3274">
        <v>1461.8900149999999</v>
      </c>
      <c r="F3274">
        <v>1461.8900149999999</v>
      </c>
      <c r="G3274">
        <v>3304970000</v>
      </c>
      <c r="H3274">
        <f>DAY(spx[[#This Row],[Date]])</f>
        <v>7</v>
      </c>
      <c r="I3274" s="7">
        <f>MONTH(spx[[#This Row],[Date]])</f>
        <v>1</v>
      </c>
      <c r="J3274" t="b">
        <f>MOD(spx[[#This Row],[month]]-1,3)=0</f>
        <v>1</v>
      </c>
      <c r="K3274" t="b">
        <f>spx[[#This Row],[month]]&lt;&gt;I3273</f>
        <v>0</v>
      </c>
      <c r="L3274" s="8">
        <f>YEAR(spx[[#This Row],[Date]])</f>
        <v>2013</v>
      </c>
      <c r="M3274" s="8" cm="1">
        <f t="array" ref="M3274">_xlfn.IFS(spx[[#This Row],[month]]&lt;=3,1,spx[[#This Row],[month]]&lt;=6,2,spx[[#This Row],[month]]&lt;=9,3,spx[[#This Row],[month]]&lt;=12,4)</f>
        <v>1</v>
      </c>
    </row>
    <row r="3275" spans="1:13" x14ac:dyDescent="0.25">
      <c r="A3275" s="2">
        <v>41282</v>
      </c>
      <c r="B3275">
        <v>1461.8900149999999</v>
      </c>
      <c r="C3275">
        <v>1461.8900149999999</v>
      </c>
      <c r="D3275">
        <v>1451.6400149999999</v>
      </c>
      <c r="E3275">
        <v>1457.150024</v>
      </c>
      <c r="F3275">
        <v>1457.150024</v>
      </c>
      <c r="G3275">
        <v>3601600000</v>
      </c>
      <c r="H3275">
        <f>DAY(spx[[#This Row],[Date]])</f>
        <v>8</v>
      </c>
      <c r="I3275" s="7">
        <f>MONTH(spx[[#This Row],[Date]])</f>
        <v>1</v>
      </c>
      <c r="J3275" t="b">
        <f>MOD(spx[[#This Row],[month]]-1,3)=0</f>
        <v>1</v>
      </c>
      <c r="K3275" t="b">
        <f>spx[[#This Row],[month]]&lt;&gt;I3274</f>
        <v>0</v>
      </c>
      <c r="L3275" s="8">
        <f>YEAR(spx[[#This Row],[Date]])</f>
        <v>2013</v>
      </c>
      <c r="M3275" s="8" cm="1">
        <f t="array" ref="M3275">_xlfn.IFS(spx[[#This Row],[month]]&lt;=3,1,spx[[#This Row],[month]]&lt;=6,2,spx[[#This Row],[month]]&lt;=9,3,spx[[#This Row],[month]]&lt;=12,4)</f>
        <v>1</v>
      </c>
    </row>
    <row r="3276" spans="1:13" x14ac:dyDescent="0.25">
      <c r="A3276" s="2">
        <v>41283</v>
      </c>
      <c r="B3276">
        <v>1457.150024</v>
      </c>
      <c r="C3276">
        <v>1464.7299800000001</v>
      </c>
      <c r="D3276">
        <v>1457.150024</v>
      </c>
      <c r="E3276">
        <v>1461.0200199999999</v>
      </c>
      <c r="F3276">
        <v>1461.0200199999999</v>
      </c>
      <c r="G3276">
        <v>3674390000</v>
      </c>
      <c r="H3276">
        <f>DAY(spx[[#This Row],[Date]])</f>
        <v>9</v>
      </c>
      <c r="I3276" s="7">
        <f>MONTH(spx[[#This Row],[Date]])</f>
        <v>1</v>
      </c>
      <c r="J3276" t="b">
        <f>MOD(spx[[#This Row],[month]]-1,3)=0</f>
        <v>1</v>
      </c>
      <c r="K3276" t="b">
        <f>spx[[#This Row],[month]]&lt;&gt;I3275</f>
        <v>0</v>
      </c>
      <c r="L3276" s="8">
        <f>YEAR(spx[[#This Row],[Date]])</f>
        <v>2013</v>
      </c>
      <c r="M3276" s="8" cm="1">
        <f t="array" ref="M3276">_xlfn.IFS(spx[[#This Row],[month]]&lt;=3,1,spx[[#This Row],[month]]&lt;=6,2,spx[[#This Row],[month]]&lt;=9,3,spx[[#This Row],[month]]&lt;=12,4)</f>
        <v>1</v>
      </c>
    </row>
    <row r="3277" spans="1:13" x14ac:dyDescent="0.25">
      <c r="A3277" s="2">
        <v>41284</v>
      </c>
      <c r="B3277">
        <v>1461.0200199999999</v>
      </c>
      <c r="C3277">
        <v>1472.3000489999999</v>
      </c>
      <c r="D3277">
        <v>1461.0200199999999</v>
      </c>
      <c r="E3277">
        <v>1472.119995</v>
      </c>
      <c r="F3277">
        <v>1472.119995</v>
      </c>
      <c r="G3277">
        <v>4081840000</v>
      </c>
      <c r="H3277">
        <f>DAY(spx[[#This Row],[Date]])</f>
        <v>10</v>
      </c>
      <c r="I3277" s="7">
        <f>MONTH(spx[[#This Row],[Date]])</f>
        <v>1</v>
      </c>
      <c r="J3277" t="b">
        <f>MOD(spx[[#This Row],[month]]-1,3)=0</f>
        <v>1</v>
      </c>
      <c r="K3277" t="b">
        <f>spx[[#This Row],[month]]&lt;&gt;I3276</f>
        <v>0</v>
      </c>
      <c r="L3277" s="8">
        <f>YEAR(spx[[#This Row],[Date]])</f>
        <v>2013</v>
      </c>
      <c r="M3277" s="8" cm="1">
        <f t="array" ref="M3277">_xlfn.IFS(spx[[#This Row],[month]]&lt;=3,1,spx[[#This Row],[month]]&lt;=6,2,spx[[#This Row],[month]]&lt;=9,3,spx[[#This Row],[month]]&lt;=12,4)</f>
        <v>1</v>
      </c>
    </row>
    <row r="3278" spans="1:13" x14ac:dyDescent="0.25">
      <c r="A3278" s="2">
        <v>41285</v>
      </c>
      <c r="B3278">
        <v>1472.119995</v>
      </c>
      <c r="C3278">
        <v>1472.75</v>
      </c>
      <c r="D3278">
        <v>1467.579956</v>
      </c>
      <c r="E3278">
        <v>1472.0500489999999</v>
      </c>
      <c r="F3278">
        <v>1472.0500489999999</v>
      </c>
      <c r="G3278">
        <v>3340650000</v>
      </c>
      <c r="H3278">
        <f>DAY(spx[[#This Row],[Date]])</f>
        <v>11</v>
      </c>
      <c r="I3278" s="7">
        <f>MONTH(spx[[#This Row],[Date]])</f>
        <v>1</v>
      </c>
      <c r="J3278" t="b">
        <f>MOD(spx[[#This Row],[month]]-1,3)=0</f>
        <v>1</v>
      </c>
      <c r="K3278" t="b">
        <f>spx[[#This Row],[month]]&lt;&gt;I3277</f>
        <v>0</v>
      </c>
      <c r="L3278" s="8">
        <f>YEAR(spx[[#This Row],[Date]])</f>
        <v>2013</v>
      </c>
      <c r="M3278" s="8" cm="1">
        <f t="array" ref="M3278">_xlfn.IFS(spx[[#This Row],[month]]&lt;=3,1,spx[[#This Row],[month]]&lt;=6,2,spx[[#This Row],[month]]&lt;=9,3,spx[[#This Row],[month]]&lt;=12,4)</f>
        <v>1</v>
      </c>
    </row>
    <row r="3279" spans="1:13" x14ac:dyDescent="0.25">
      <c r="A3279" s="2">
        <v>41288</v>
      </c>
      <c r="B3279">
        <v>1472.0500489999999</v>
      </c>
      <c r="C3279">
        <v>1472.0500489999999</v>
      </c>
      <c r="D3279">
        <v>1465.6899410000001</v>
      </c>
      <c r="E3279">
        <v>1470.6800539999999</v>
      </c>
      <c r="F3279">
        <v>1470.6800539999999</v>
      </c>
      <c r="G3279">
        <v>3003010000</v>
      </c>
      <c r="H3279">
        <f>DAY(spx[[#This Row],[Date]])</f>
        <v>14</v>
      </c>
      <c r="I3279" s="7">
        <f>MONTH(spx[[#This Row],[Date]])</f>
        <v>1</v>
      </c>
      <c r="J3279" t="b">
        <f>MOD(spx[[#This Row],[month]]-1,3)=0</f>
        <v>1</v>
      </c>
      <c r="K3279" t="b">
        <f>spx[[#This Row],[month]]&lt;&gt;I3278</f>
        <v>0</v>
      </c>
      <c r="L3279" s="8">
        <f>YEAR(spx[[#This Row],[Date]])</f>
        <v>2013</v>
      </c>
      <c r="M3279" s="8" cm="1">
        <f t="array" ref="M3279">_xlfn.IFS(spx[[#This Row],[month]]&lt;=3,1,spx[[#This Row],[month]]&lt;=6,2,spx[[#This Row],[month]]&lt;=9,3,spx[[#This Row],[month]]&lt;=12,4)</f>
        <v>1</v>
      </c>
    </row>
    <row r="3280" spans="1:13" x14ac:dyDescent="0.25">
      <c r="A3280" s="2">
        <v>41289</v>
      </c>
      <c r="B3280">
        <v>1470.670044</v>
      </c>
      <c r="C3280">
        <v>1473.3100589999999</v>
      </c>
      <c r="D3280">
        <v>1463.76001</v>
      </c>
      <c r="E3280">
        <v>1472.339966</v>
      </c>
      <c r="F3280">
        <v>1472.339966</v>
      </c>
      <c r="G3280">
        <v>3135350000</v>
      </c>
      <c r="H3280">
        <f>DAY(spx[[#This Row],[Date]])</f>
        <v>15</v>
      </c>
      <c r="I3280" s="7">
        <f>MONTH(spx[[#This Row],[Date]])</f>
        <v>1</v>
      </c>
      <c r="J3280" t="b">
        <f>MOD(spx[[#This Row],[month]]-1,3)=0</f>
        <v>1</v>
      </c>
      <c r="K3280" t="b">
        <f>spx[[#This Row],[month]]&lt;&gt;I3279</f>
        <v>0</v>
      </c>
      <c r="L3280" s="8">
        <f>YEAR(spx[[#This Row],[Date]])</f>
        <v>2013</v>
      </c>
      <c r="M3280" s="8" cm="1">
        <f t="array" ref="M3280">_xlfn.IFS(spx[[#This Row],[month]]&lt;=3,1,spx[[#This Row],[month]]&lt;=6,2,spx[[#This Row],[month]]&lt;=9,3,spx[[#This Row],[month]]&lt;=12,4)</f>
        <v>1</v>
      </c>
    </row>
    <row r="3281" spans="1:13" x14ac:dyDescent="0.25">
      <c r="A3281" s="2">
        <v>41290</v>
      </c>
      <c r="B3281">
        <v>1472.329956</v>
      </c>
      <c r="C3281">
        <v>1473.959961</v>
      </c>
      <c r="D3281">
        <v>1467.599976</v>
      </c>
      <c r="E3281">
        <v>1472.630005</v>
      </c>
      <c r="F3281">
        <v>1472.630005</v>
      </c>
      <c r="G3281">
        <v>3384080000</v>
      </c>
      <c r="H3281">
        <f>DAY(spx[[#This Row],[Date]])</f>
        <v>16</v>
      </c>
      <c r="I3281" s="7">
        <f>MONTH(spx[[#This Row],[Date]])</f>
        <v>1</v>
      </c>
      <c r="J3281" t="b">
        <f>MOD(spx[[#This Row],[month]]-1,3)=0</f>
        <v>1</v>
      </c>
      <c r="K3281" t="b">
        <f>spx[[#This Row],[month]]&lt;&gt;I3280</f>
        <v>0</v>
      </c>
      <c r="L3281" s="8">
        <f>YEAR(spx[[#This Row],[Date]])</f>
        <v>2013</v>
      </c>
      <c r="M3281" s="8" cm="1">
        <f t="array" ref="M3281">_xlfn.IFS(spx[[#This Row],[month]]&lt;=3,1,spx[[#This Row],[month]]&lt;=6,2,spx[[#This Row],[month]]&lt;=9,3,spx[[#This Row],[month]]&lt;=12,4)</f>
        <v>1</v>
      </c>
    </row>
    <row r="3282" spans="1:13" x14ac:dyDescent="0.25">
      <c r="A3282" s="2">
        <v>41291</v>
      </c>
      <c r="B3282">
        <v>1472.630005</v>
      </c>
      <c r="C3282">
        <v>1485.160034</v>
      </c>
      <c r="D3282">
        <v>1472.630005</v>
      </c>
      <c r="E3282">
        <v>1480.9399410000001</v>
      </c>
      <c r="F3282">
        <v>1480.9399410000001</v>
      </c>
      <c r="G3282">
        <v>3706710000</v>
      </c>
      <c r="H3282">
        <f>DAY(spx[[#This Row],[Date]])</f>
        <v>17</v>
      </c>
      <c r="I3282" s="7">
        <f>MONTH(spx[[#This Row],[Date]])</f>
        <v>1</v>
      </c>
      <c r="J3282" t="b">
        <f>MOD(spx[[#This Row],[month]]-1,3)=0</f>
        <v>1</v>
      </c>
      <c r="K3282" t="b">
        <f>spx[[#This Row],[month]]&lt;&gt;I3281</f>
        <v>0</v>
      </c>
      <c r="L3282" s="8">
        <f>YEAR(spx[[#This Row],[Date]])</f>
        <v>2013</v>
      </c>
      <c r="M3282" s="8" cm="1">
        <f t="array" ref="M3282">_xlfn.IFS(spx[[#This Row],[month]]&lt;=3,1,spx[[#This Row],[month]]&lt;=6,2,spx[[#This Row],[month]]&lt;=9,3,spx[[#This Row],[month]]&lt;=12,4)</f>
        <v>1</v>
      </c>
    </row>
    <row r="3283" spans="1:13" x14ac:dyDescent="0.25">
      <c r="A3283" s="2">
        <v>41292</v>
      </c>
      <c r="B3283">
        <v>1480.9499510000001</v>
      </c>
      <c r="C3283">
        <v>1485.9799800000001</v>
      </c>
      <c r="D3283">
        <v>1475.8100589999999</v>
      </c>
      <c r="E3283">
        <v>1485.9799800000001</v>
      </c>
      <c r="F3283">
        <v>1485.9799800000001</v>
      </c>
      <c r="G3283">
        <v>3795740000</v>
      </c>
      <c r="H3283">
        <f>DAY(spx[[#This Row],[Date]])</f>
        <v>18</v>
      </c>
      <c r="I3283" s="7">
        <f>MONTH(spx[[#This Row],[Date]])</f>
        <v>1</v>
      </c>
      <c r="J3283" t="b">
        <f>MOD(spx[[#This Row],[month]]-1,3)=0</f>
        <v>1</v>
      </c>
      <c r="K3283" t="b">
        <f>spx[[#This Row],[month]]&lt;&gt;I3282</f>
        <v>0</v>
      </c>
      <c r="L3283" s="8">
        <f>YEAR(spx[[#This Row],[Date]])</f>
        <v>2013</v>
      </c>
      <c r="M3283" s="8" cm="1">
        <f t="array" ref="M3283">_xlfn.IFS(spx[[#This Row],[month]]&lt;=3,1,spx[[#This Row],[month]]&lt;=6,2,spx[[#This Row],[month]]&lt;=9,3,spx[[#This Row],[month]]&lt;=12,4)</f>
        <v>1</v>
      </c>
    </row>
    <row r="3284" spans="1:13" x14ac:dyDescent="0.25">
      <c r="A3284" s="2">
        <v>41296</v>
      </c>
      <c r="B3284">
        <v>1485.9799800000001</v>
      </c>
      <c r="C3284">
        <v>1492.5600589999999</v>
      </c>
      <c r="D3284">
        <v>1481.160034</v>
      </c>
      <c r="E3284">
        <v>1492.5600589999999</v>
      </c>
      <c r="F3284">
        <v>1492.5600589999999</v>
      </c>
      <c r="G3284">
        <v>3570950000</v>
      </c>
      <c r="H3284">
        <f>DAY(spx[[#This Row],[Date]])</f>
        <v>22</v>
      </c>
      <c r="I3284" s="7">
        <f>MONTH(spx[[#This Row],[Date]])</f>
        <v>1</v>
      </c>
      <c r="J3284" t="b">
        <f>MOD(spx[[#This Row],[month]]-1,3)=0</f>
        <v>1</v>
      </c>
      <c r="K3284" t="b">
        <f>spx[[#This Row],[month]]&lt;&gt;I3283</f>
        <v>0</v>
      </c>
      <c r="L3284" s="8">
        <f>YEAR(spx[[#This Row],[Date]])</f>
        <v>2013</v>
      </c>
      <c r="M3284" s="8" cm="1">
        <f t="array" ref="M3284">_xlfn.IFS(spx[[#This Row],[month]]&lt;=3,1,spx[[#This Row],[month]]&lt;=6,2,spx[[#This Row],[month]]&lt;=9,3,spx[[#This Row],[month]]&lt;=12,4)</f>
        <v>1</v>
      </c>
    </row>
    <row r="3285" spans="1:13" x14ac:dyDescent="0.25">
      <c r="A3285" s="2">
        <v>41297</v>
      </c>
      <c r="B3285">
        <v>1492.5600589999999</v>
      </c>
      <c r="C3285">
        <v>1496.130005</v>
      </c>
      <c r="D3285">
        <v>1489.900024</v>
      </c>
      <c r="E3285">
        <v>1494.8100589999999</v>
      </c>
      <c r="F3285">
        <v>1494.8100589999999</v>
      </c>
      <c r="G3285">
        <v>3552010000</v>
      </c>
      <c r="H3285">
        <f>DAY(spx[[#This Row],[Date]])</f>
        <v>23</v>
      </c>
      <c r="I3285" s="7">
        <f>MONTH(spx[[#This Row],[Date]])</f>
        <v>1</v>
      </c>
      <c r="J3285" t="b">
        <f>MOD(spx[[#This Row],[month]]-1,3)=0</f>
        <v>1</v>
      </c>
      <c r="K3285" t="b">
        <f>spx[[#This Row],[month]]&lt;&gt;I3284</f>
        <v>0</v>
      </c>
      <c r="L3285" s="8">
        <f>YEAR(spx[[#This Row],[Date]])</f>
        <v>2013</v>
      </c>
      <c r="M3285" s="8" cm="1">
        <f t="array" ref="M3285">_xlfn.IFS(spx[[#This Row],[month]]&lt;=3,1,spx[[#This Row],[month]]&lt;=6,2,spx[[#This Row],[month]]&lt;=9,3,spx[[#This Row],[month]]&lt;=12,4)</f>
        <v>1</v>
      </c>
    </row>
    <row r="3286" spans="1:13" x14ac:dyDescent="0.25">
      <c r="A3286" s="2">
        <v>41298</v>
      </c>
      <c r="B3286">
        <v>1494.8100589999999</v>
      </c>
      <c r="C3286">
        <v>1502.2700199999999</v>
      </c>
      <c r="D3286">
        <v>1489.459961</v>
      </c>
      <c r="E3286">
        <v>1494.8199460000001</v>
      </c>
      <c r="F3286">
        <v>1494.8199460000001</v>
      </c>
      <c r="G3286">
        <v>3699430000</v>
      </c>
      <c r="H3286">
        <f>DAY(spx[[#This Row],[Date]])</f>
        <v>24</v>
      </c>
      <c r="I3286" s="7">
        <f>MONTH(spx[[#This Row],[Date]])</f>
        <v>1</v>
      </c>
      <c r="J3286" t="b">
        <f>MOD(spx[[#This Row],[month]]-1,3)=0</f>
        <v>1</v>
      </c>
      <c r="K3286" t="b">
        <f>spx[[#This Row],[month]]&lt;&gt;I3285</f>
        <v>0</v>
      </c>
      <c r="L3286" s="8">
        <f>YEAR(spx[[#This Row],[Date]])</f>
        <v>2013</v>
      </c>
      <c r="M3286" s="8" cm="1">
        <f t="array" ref="M3286">_xlfn.IFS(spx[[#This Row],[month]]&lt;=3,1,spx[[#This Row],[month]]&lt;=6,2,spx[[#This Row],[month]]&lt;=9,3,spx[[#This Row],[month]]&lt;=12,4)</f>
        <v>1</v>
      </c>
    </row>
    <row r="3287" spans="1:13" x14ac:dyDescent="0.25">
      <c r="A3287" s="2">
        <v>41299</v>
      </c>
      <c r="B3287">
        <v>1494.8199460000001</v>
      </c>
      <c r="C3287">
        <v>1503.26001</v>
      </c>
      <c r="D3287">
        <v>1494.8199460000001</v>
      </c>
      <c r="E3287">
        <v>1502.959961</v>
      </c>
      <c r="F3287">
        <v>1502.959961</v>
      </c>
      <c r="G3287">
        <v>3476290000</v>
      </c>
      <c r="H3287">
        <f>DAY(spx[[#This Row],[Date]])</f>
        <v>25</v>
      </c>
      <c r="I3287" s="7">
        <f>MONTH(spx[[#This Row],[Date]])</f>
        <v>1</v>
      </c>
      <c r="J3287" t="b">
        <f>MOD(spx[[#This Row],[month]]-1,3)=0</f>
        <v>1</v>
      </c>
      <c r="K3287" t="b">
        <f>spx[[#This Row],[month]]&lt;&gt;I3286</f>
        <v>0</v>
      </c>
      <c r="L3287" s="8">
        <f>YEAR(spx[[#This Row],[Date]])</f>
        <v>2013</v>
      </c>
      <c r="M3287" s="8" cm="1">
        <f t="array" ref="M3287">_xlfn.IFS(spx[[#This Row],[month]]&lt;=3,1,spx[[#This Row],[month]]&lt;=6,2,spx[[#This Row],[month]]&lt;=9,3,spx[[#This Row],[month]]&lt;=12,4)</f>
        <v>1</v>
      </c>
    </row>
    <row r="3288" spans="1:13" x14ac:dyDescent="0.25">
      <c r="A3288" s="2">
        <v>41302</v>
      </c>
      <c r="B3288">
        <v>1502.959961</v>
      </c>
      <c r="C3288">
        <v>1503.2299800000001</v>
      </c>
      <c r="D3288">
        <v>1496.329956</v>
      </c>
      <c r="E3288">
        <v>1500.1800539999999</v>
      </c>
      <c r="F3288">
        <v>1500.1800539999999</v>
      </c>
      <c r="G3288">
        <v>3388540000</v>
      </c>
      <c r="H3288">
        <f>DAY(spx[[#This Row],[Date]])</f>
        <v>28</v>
      </c>
      <c r="I3288" s="7">
        <f>MONTH(spx[[#This Row],[Date]])</f>
        <v>1</v>
      </c>
      <c r="J3288" t="b">
        <f>MOD(spx[[#This Row],[month]]-1,3)=0</f>
        <v>1</v>
      </c>
      <c r="K3288" t="b">
        <f>spx[[#This Row],[month]]&lt;&gt;I3287</f>
        <v>0</v>
      </c>
      <c r="L3288" s="8">
        <f>YEAR(spx[[#This Row],[Date]])</f>
        <v>2013</v>
      </c>
      <c r="M3288" s="8" cm="1">
        <f t="array" ref="M3288">_xlfn.IFS(spx[[#This Row],[month]]&lt;=3,1,spx[[#This Row],[month]]&lt;=6,2,spx[[#This Row],[month]]&lt;=9,3,spx[[#This Row],[month]]&lt;=12,4)</f>
        <v>1</v>
      </c>
    </row>
    <row r="3289" spans="1:13" x14ac:dyDescent="0.25">
      <c r="A3289" s="2">
        <v>41303</v>
      </c>
      <c r="B3289">
        <v>1500.1800539999999</v>
      </c>
      <c r="C3289">
        <v>1509.349976</v>
      </c>
      <c r="D3289">
        <v>1498.089966</v>
      </c>
      <c r="E3289">
        <v>1507.839966</v>
      </c>
      <c r="F3289">
        <v>1507.839966</v>
      </c>
      <c r="G3289">
        <v>3949640000</v>
      </c>
      <c r="H3289">
        <f>DAY(spx[[#This Row],[Date]])</f>
        <v>29</v>
      </c>
      <c r="I3289" s="7">
        <f>MONTH(spx[[#This Row],[Date]])</f>
        <v>1</v>
      </c>
      <c r="J3289" t="b">
        <f>MOD(spx[[#This Row],[month]]-1,3)=0</f>
        <v>1</v>
      </c>
      <c r="K3289" t="b">
        <f>spx[[#This Row],[month]]&lt;&gt;I3288</f>
        <v>0</v>
      </c>
      <c r="L3289" s="8">
        <f>YEAR(spx[[#This Row],[Date]])</f>
        <v>2013</v>
      </c>
      <c r="M3289" s="8" cm="1">
        <f t="array" ref="M3289">_xlfn.IFS(spx[[#This Row],[month]]&lt;=3,1,spx[[#This Row],[month]]&lt;=6,2,spx[[#This Row],[month]]&lt;=9,3,spx[[#This Row],[month]]&lt;=12,4)</f>
        <v>1</v>
      </c>
    </row>
    <row r="3290" spans="1:13" x14ac:dyDescent="0.25">
      <c r="A3290" s="2">
        <v>41304</v>
      </c>
      <c r="B3290">
        <v>1507.839966</v>
      </c>
      <c r="C3290">
        <v>1509.9399410000001</v>
      </c>
      <c r="D3290">
        <v>1500.1099850000001</v>
      </c>
      <c r="E3290">
        <v>1501.959961</v>
      </c>
      <c r="F3290">
        <v>1501.959961</v>
      </c>
      <c r="G3290">
        <v>3726810000</v>
      </c>
      <c r="H3290">
        <f>DAY(spx[[#This Row],[Date]])</f>
        <v>30</v>
      </c>
      <c r="I3290" s="7">
        <f>MONTH(spx[[#This Row],[Date]])</f>
        <v>1</v>
      </c>
      <c r="J3290" t="b">
        <f>MOD(spx[[#This Row],[month]]-1,3)=0</f>
        <v>1</v>
      </c>
      <c r="K3290" t="b">
        <f>spx[[#This Row],[month]]&lt;&gt;I3289</f>
        <v>0</v>
      </c>
      <c r="L3290" s="8">
        <f>YEAR(spx[[#This Row],[Date]])</f>
        <v>2013</v>
      </c>
      <c r="M3290" s="8" cm="1">
        <f t="array" ref="M3290">_xlfn.IFS(spx[[#This Row],[month]]&lt;=3,1,spx[[#This Row],[month]]&lt;=6,2,spx[[#This Row],[month]]&lt;=9,3,spx[[#This Row],[month]]&lt;=12,4)</f>
        <v>1</v>
      </c>
    </row>
    <row r="3291" spans="1:13" x14ac:dyDescent="0.25">
      <c r="A3291" s="2">
        <v>41305</v>
      </c>
      <c r="B3291">
        <v>1501.959961</v>
      </c>
      <c r="C3291">
        <v>1504.1899410000001</v>
      </c>
      <c r="D3291">
        <v>1496.76001</v>
      </c>
      <c r="E3291">
        <v>1498.1099850000001</v>
      </c>
      <c r="F3291">
        <v>1498.1099850000001</v>
      </c>
      <c r="G3291">
        <v>3999880000</v>
      </c>
      <c r="H3291">
        <f>DAY(spx[[#This Row],[Date]])</f>
        <v>31</v>
      </c>
      <c r="I3291" s="7">
        <f>MONTH(spx[[#This Row],[Date]])</f>
        <v>1</v>
      </c>
      <c r="J3291" t="b">
        <f>MOD(spx[[#This Row],[month]]-1,3)=0</f>
        <v>1</v>
      </c>
      <c r="K3291" t="b">
        <f>spx[[#This Row],[month]]&lt;&gt;I3290</f>
        <v>0</v>
      </c>
      <c r="L3291" s="8">
        <f>YEAR(spx[[#This Row],[Date]])</f>
        <v>2013</v>
      </c>
      <c r="M3291" s="8" cm="1">
        <f t="array" ref="M3291">_xlfn.IFS(spx[[#This Row],[month]]&lt;=3,1,spx[[#This Row],[month]]&lt;=6,2,spx[[#This Row],[month]]&lt;=9,3,spx[[#This Row],[month]]&lt;=12,4)</f>
        <v>1</v>
      </c>
    </row>
    <row r="3292" spans="1:13" x14ac:dyDescent="0.25">
      <c r="A3292" s="2">
        <v>41306</v>
      </c>
      <c r="B3292">
        <v>1498.1099850000001</v>
      </c>
      <c r="C3292">
        <v>1514.410034</v>
      </c>
      <c r="D3292">
        <v>1498.1099850000001</v>
      </c>
      <c r="E3292">
        <v>1513.170044</v>
      </c>
      <c r="F3292">
        <v>1513.170044</v>
      </c>
      <c r="G3292">
        <v>3836320000</v>
      </c>
      <c r="H3292">
        <f>DAY(spx[[#This Row],[Date]])</f>
        <v>1</v>
      </c>
      <c r="I3292" s="7">
        <f>MONTH(spx[[#This Row],[Date]])</f>
        <v>2</v>
      </c>
      <c r="J3292" t="b">
        <f>MOD(spx[[#This Row],[month]]-1,3)=0</f>
        <v>0</v>
      </c>
      <c r="K3292" t="b">
        <f>spx[[#This Row],[month]]&lt;&gt;I3291</f>
        <v>1</v>
      </c>
      <c r="L3292" s="8">
        <f>YEAR(spx[[#This Row],[Date]])</f>
        <v>2013</v>
      </c>
      <c r="M3292" s="8" cm="1">
        <f t="array" ref="M3292">_xlfn.IFS(spx[[#This Row],[month]]&lt;=3,1,spx[[#This Row],[month]]&lt;=6,2,spx[[#This Row],[month]]&lt;=9,3,spx[[#This Row],[month]]&lt;=12,4)</f>
        <v>1</v>
      </c>
    </row>
    <row r="3293" spans="1:13" x14ac:dyDescent="0.25">
      <c r="A3293" s="2">
        <v>41309</v>
      </c>
      <c r="B3293">
        <v>1513.170044</v>
      </c>
      <c r="C3293">
        <v>1513.170044</v>
      </c>
      <c r="D3293">
        <v>1495.0200199999999</v>
      </c>
      <c r="E3293">
        <v>1495.709961</v>
      </c>
      <c r="F3293">
        <v>1495.709961</v>
      </c>
      <c r="G3293">
        <v>3390000000</v>
      </c>
      <c r="H3293">
        <f>DAY(spx[[#This Row],[Date]])</f>
        <v>4</v>
      </c>
      <c r="I3293" s="7">
        <f>MONTH(spx[[#This Row],[Date]])</f>
        <v>2</v>
      </c>
      <c r="J3293" t="b">
        <f>MOD(spx[[#This Row],[month]]-1,3)=0</f>
        <v>0</v>
      </c>
      <c r="K3293" t="b">
        <f>spx[[#This Row],[month]]&lt;&gt;I3292</f>
        <v>0</v>
      </c>
      <c r="L3293" s="8">
        <f>YEAR(spx[[#This Row],[Date]])</f>
        <v>2013</v>
      </c>
      <c r="M3293" s="8" cm="1">
        <f t="array" ref="M3293">_xlfn.IFS(spx[[#This Row],[month]]&lt;=3,1,spx[[#This Row],[month]]&lt;=6,2,spx[[#This Row],[month]]&lt;=9,3,spx[[#This Row],[month]]&lt;=12,4)</f>
        <v>1</v>
      </c>
    </row>
    <row r="3294" spans="1:13" x14ac:dyDescent="0.25">
      <c r="A3294" s="2">
        <v>41310</v>
      </c>
      <c r="B3294">
        <v>1495.709961</v>
      </c>
      <c r="C3294">
        <v>1514.959961</v>
      </c>
      <c r="D3294">
        <v>1495.709961</v>
      </c>
      <c r="E3294">
        <v>1511.290039</v>
      </c>
      <c r="F3294">
        <v>1511.290039</v>
      </c>
      <c r="G3294">
        <v>3618360000</v>
      </c>
      <c r="H3294">
        <f>DAY(spx[[#This Row],[Date]])</f>
        <v>5</v>
      </c>
      <c r="I3294" s="7">
        <f>MONTH(spx[[#This Row],[Date]])</f>
        <v>2</v>
      </c>
      <c r="J3294" t="b">
        <f>MOD(spx[[#This Row],[month]]-1,3)=0</f>
        <v>0</v>
      </c>
      <c r="K3294" t="b">
        <f>spx[[#This Row],[month]]&lt;&gt;I3293</f>
        <v>0</v>
      </c>
      <c r="L3294" s="8">
        <f>YEAR(spx[[#This Row],[Date]])</f>
        <v>2013</v>
      </c>
      <c r="M3294" s="8" cm="1">
        <f t="array" ref="M3294">_xlfn.IFS(spx[[#This Row],[month]]&lt;=3,1,spx[[#This Row],[month]]&lt;=6,2,spx[[#This Row],[month]]&lt;=9,3,spx[[#This Row],[month]]&lt;=12,4)</f>
        <v>1</v>
      </c>
    </row>
    <row r="3295" spans="1:13" x14ac:dyDescent="0.25">
      <c r="A3295" s="2">
        <v>41311</v>
      </c>
      <c r="B3295">
        <v>1511.290039</v>
      </c>
      <c r="C3295">
        <v>1512.530029</v>
      </c>
      <c r="D3295">
        <v>1504.709961</v>
      </c>
      <c r="E3295">
        <v>1512.119995</v>
      </c>
      <c r="F3295">
        <v>1512.119995</v>
      </c>
      <c r="G3295">
        <v>3611570000</v>
      </c>
      <c r="H3295">
        <f>DAY(spx[[#This Row],[Date]])</f>
        <v>6</v>
      </c>
      <c r="I3295" s="7">
        <f>MONTH(spx[[#This Row],[Date]])</f>
        <v>2</v>
      </c>
      <c r="J3295" t="b">
        <f>MOD(spx[[#This Row],[month]]-1,3)=0</f>
        <v>0</v>
      </c>
      <c r="K3295" t="b">
        <f>spx[[#This Row],[month]]&lt;&gt;I3294</f>
        <v>0</v>
      </c>
      <c r="L3295" s="8">
        <f>YEAR(spx[[#This Row],[Date]])</f>
        <v>2013</v>
      </c>
      <c r="M3295" s="8" cm="1">
        <f t="array" ref="M3295">_xlfn.IFS(spx[[#This Row],[month]]&lt;=3,1,spx[[#This Row],[month]]&lt;=6,2,spx[[#This Row],[month]]&lt;=9,3,spx[[#This Row],[month]]&lt;=12,4)</f>
        <v>1</v>
      </c>
    </row>
    <row r="3296" spans="1:13" x14ac:dyDescent="0.25">
      <c r="A3296" s="2">
        <v>41312</v>
      </c>
      <c r="B3296">
        <v>1512.119995</v>
      </c>
      <c r="C3296">
        <v>1512.900024</v>
      </c>
      <c r="D3296">
        <v>1498.48999</v>
      </c>
      <c r="E3296">
        <v>1509.3900149999999</v>
      </c>
      <c r="F3296">
        <v>1509.3900149999999</v>
      </c>
      <c r="G3296">
        <v>3614580000</v>
      </c>
      <c r="H3296">
        <f>DAY(spx[[#This Row],[Date]])</f>
        <v>7</v>
      </c>
      <c r="I3296" s="7">
        <f>MONTH(spx[[#This Row],[Date]])</f>
        <v>2</v>
      </c>
      <c r="J3296" t="b">
        <f>MOD(spx[[#This Row],[month]]-1,3)=0</f>
        <v>0</v>
      </c>
      <c r="K3296" t="b">
        <f>spx[[#This Row],[month]]&lt;&gt;I3295</f>
        <v>0</v>
      </c>
      <c r="L3296" s="8">
        <f>YEAR(spx[[#This Row],[Date]])</f>
        <v>2013</v>
      </c>
      <c r="M3296" s="8" cm="1">
        <f t="array" ref="M3296">_xlfn.IFS(spx[[#This Row],[month]]&lt;=3,1,spx[[#This Row],[month]]&lt;=6,2,spx[[#This Row],[month]]&lt;=9,3,spx[[#This Row],[month]]&lt;=12,4)</f>
        <v>1</v>
      </c>
    </row>
    <row r="3297" spans="1:13" x14ac:dyDescent="0.25">
      <c r="A3297" s="2">
        <v>41313</v>
      </c>
      <c r="B3297">
        <v>1509.3900149999999</v>
      </c>
      <c r="C3297">
        <v>1518.3100589999999</v>
      </c>
      <c r="D3297">
        <v>1509.3900149999999</v>
      </c>
      <c r="E3297">
        <v>1517.9300539999999</v>
      </c>
      <c r="F3297">
        <v>1517.9300539999999</v>
      </c>
      <c r="G3297">
        <v>2986150000</v>
      </c>
      <c r="H3297">
        <f>DAY(spx[[#This Row],[Date]])</f>
        <v>8</v>
      </c>
      <c r="I3297" s="7">
        <f>MONTH(spx[[#This Row],[Date]])</f>
        <v>2</v>
      </c>
      <c r="J3297" t="b">
        <f>MOD(spx[[#This Row],[month]]-1,3)=0</f>
        <v>0</v>
      </c>
      <c r="K3297" t="b">
        <f>spx[[#This Row],[month]]&lt;&gt;I3296</f>
        <v>0</v>
      </c>
      <c r="L3297" s="8">
        <f>YEAR(spx[[#This Row],[Date]])</f>
        <v>2013</v>
      </c>
      <c r="M3297" s="8" cm="1">
        <f t="array" ref="M3297">_xlfn.IFS(spx[[#This Row],[month]]&lt;=3,1,spx[[#This Row],[month]]&lt;=6,2,spx[[#This Row],[month]]&lt;=9,3,spx[[#This Row],[month]]&lt;=12,4)</f>
        <v>1</v>
      </c>
    </row>
    <row r="3298" spans="1:13" x14ac:dyDescent="0.25">
      <c r="A3298" s="2">
        <v>41316</v>
      </c>
      <c r="B3298">
        <v>1517.9300539999999</v>
      </c>
      <c r="C3298">
        <v>1518.3100589999999</v>
      </c>
      <c r="D3298">
        <v>1513.6099850000001</v>
      </c>
      <c r="E3298">
        <v>1517.01001</v>
      </c>
      <c r="F3298">
        <v>1517.01001</v>
      </c>
      <c r="G3298">
        <v>2684100000</v>
      </c>
      <c r="H3298">
        <f>DAY(spx[[#This Row],[Date]])</f>
        <v>11</v>
      </c>
      <c r="I3298" s="7">
        <f>MONTH(spx[[#This Row],[Date]])</f>
        <v>2</v>
      </c>
      <c r="J3298" t="b">
        <f>MOD(spx[[#This Row],[month]]-1,3)=0</f>
        <v>0</v>
      </c>
      <c r="K3298" t="b">
        <f>spx[[#This Row],[month]]&lt;&gt;I3297</f>
        <v>0</v>
      </c>
      <c r="L3298" s="8">
        <f>YEAR(spx[[#This Row],[Date]])</f>
        <v>2013</v>
      </c>
      <c r="M3298" s="8" cm="1">
        <f t="array" ref="M3298">_xlfn.IFS(spx[[#This Row],[month]]&lt;=3,1,spx[[#This Row],[month]]&lt;=6,2,spx[[#This Row],[month]]&lt;=9,3,spx[[#This Row],[month]]&lt;=12,4)</f>
        <v>1</v>
      </c>
    </row>
    <row r="3299" spans="1:13" x14ac:dyDescent="0.25">
      <c r="A3299" s="2">
        <v>41317</v>
      </c>
      <c r="B3299">
        <v>1517.01001</v>
      </c>
      <c r="C3299">
        <v>1522.290039</v>
      </c>
      <c r="D3299">
        <v>1515.6099850000001</v>
      </c>
      <c r="E3299">
        <v>1519.4300539999999</v>
      </c>
      <c r="F3299">
        <v>1519.4300539999999</v>
      </c>
      <c r="G3299">
        <v>3414370000</v>
      </c>
      <c r="H3299">
        <f>DAY(spx[[#This Row],[Date]])</f>
        <v>12</v>
      </c>
      <c r="I3299" s="7">
        <f>MONTH(spx[[#This Row],[Date]])</f>
        <v>2</v>
      </c>
      <c r="J3299" t="b">
        <f>MOD(spx[[#This Row],[month]]-1,3)=0</f>
        <v>0</v>
      </c>
      <c r="K3299" t="b">
        <f>spx[[#This Row],[month]]&lt;&gt;I3298</f>
        <v>0</v>
      </c>
      <c r="L3299" s="8">
        <f>YEAR(spx[[#This Row],[Date]])</f>
        <v>2013</v>
      </c>
      <c r="M3299" s="8" cm="1">
        <f t="array" ref="M3299">_xlfn.IFS(spx[[#This Row],[month]]&lt;=3,1,spx[[#This Row],[month]]&lt;=6,2,spx[[#This Row],[month]]&lt;=9,3,spx[[#This Row],[month]]&lt;=12,4)</f>
        <v>1</v>
      </c>
    </row>
    <row r="3300" spans="1:13" x14ac:dyDescent="0.25">
      <c r="A3300" s="2">
        <v>41318</v>
      </c>
      <c r="B3300">
        <v>1519.4300539999999</v>
      </c>
      <c r="C3300">
        <v>1524.6899410000001</v>
      </c>
      <c r="D3300">
        <v>1515.9300539999999</v>
      </c>
      <c r="E3300">
        <v>1520.329956</v>
      </c>
      <c r="F3300">
        <v>1520.329956</v>
      </c>
      <c r="G3300">
        <v>3385880000</v>
      </c>
      <c r="H3300">
        <f>DAY(spx[[#This Row],[Date]])</f>
        <v>13</v>
      </c>
      <c r="I3300" s="7">
        <f>MONTH(spx[[#This Row],[Date]])</f>
        <v>2</v>
      </c>
      <c r="J3300" t="b">
        <f>MOD(spx[[#This Row],[month]]-1,3)=0</f>
        <v>0</v>
      </c>
      <c r="K3300" t="b">
        <f>spx[[#This Row],[month]]&lt;&gt;I3299</f>
        <v>0</v>
      </c>
      <c r="L3300" s="8">
        <f>YEAR(spx[[#This Row],[Date]])</f>
        <v>2013</v>
      </c>
      <c r="M3300" s="8" cm="1">
        <f t="array" ref="M3300">_xlfn.IFS(spx[[#This Row],[month]]&lt;=3,1,spx[[#This Row],[month]]&lt;=6,2,spx[[#This Row],[month]]&lt;=9,3,spx[[#This Row],[month]]&lt;=12,4)</f>
        <v>1</v>
      </c>
    </row>
    <row r="3301" spans="1:13" x14ac:dyDescent="0.25">
      <c r="A3301" s="2">
        <v>41319</v>
      </c>
      <c r="B3301">
        <v>1520.329956</v>
      </c>
      <c r="C3301">
        <v>1523.1400149999999</v>
      </c>
      <c r="D3301">
        <v>1514.0200199999999</v>
      </c>
      <c r="E3301">
        <v>1521.380005</v>
      </c>
      <c r="F3301">
        <v>1521.380005</v>
      </c>
      <c r="G3301">
        <v>3759740000</v>
      </c>
      <c r="H3301">
        <f>DAY(spx[[#This Row],[Date]])</f>
        <v>14</v>
      </c>
      <c r="I3301" s="7">
        <f>MONTH(spx[[#This Row],[Date]])</f>
        <v>2</v>
      </c>
      <c r="J3301" t="b">
        <f>MOD(spx[[#This Row],[month]]-1,3)=0</f>
        <v>0</v>
      </c>
      <c r="K3301" t="b">
        <f>spx[[#This Row],[month]]&lt;&gt;I3300</f>
        <v>0</v>
      </c>
      <c r="L3301" s="8">
        <f>YEAR(spx[[#This Row],[Date]])</f>
        <v>2013</v>
      </c>
      <c r="M3301" s="8" cm="1">
        <f t="array" ref="M3301">_xlfn.IFS(spx[[#This Row],[month]]&lt;=3,1,spx[[#This Row],[month]]&lt;=6,2,spx[[#This Row],[month]]&lt;=9,3,spx[[#This Row],[month]]&lt;=12,4)</f>
        <v>1</v>
      </c>
    </row>
    <row r="3302" spans="1:13" x14ac:dyDescent="0.25">
      <c r="A3302" s="2">
        <v>41320</v>
      </c>
      <c r="B3302">
        <v>1521.380005</v>
      </c>
      <c r="C3302">
        <v>1524.23999</v>
      </c>
      <c r="D3302">
        <v>1514.1400149999999</v>
      </c>
      <c r="E3302">
        <v>1519.790039</v>
      </c>
      <c r="F3302">
        <v>1519.790039</v>
      </c>
      <c r="G3302">
        <v>3838510000</v>
      </c>
      <c r="H3302">
        <f>DAY(spx[[#This Row],[Date]])</f>
        <v>15</v>
      </c>
      <c r="I3302" s="7">
        <f>MONTH(spx[[#This Row],[Date]])</f>
        <v>2</v>
      </c>
      <c r="J3302" t="b">
        <f>MOD(spx[[#This Row],[month]]-1,3)=0</f>
        <v>0</v>
      </c>
      <c r="K3302" t="b">
        <f>spx[[#This Row],[month]]&lt;&gt;I3301</f>
        <v>0</v>
      </c>
      <c r="L3302" s="8">
        <f>YEAR(spx[[#This Row],[Date]])</f>
        <v>2013</v>
      </c>
      <c r="M3302" s="8" cm="1">
        <f t="array" ref="M3302">_xlfn.IFS(spx[[#This Row],[month]]&lt;=3,1,spx[[#This Row],[month]]&lt;=6,2,spx[[#This Row],[month]]&lt;=9,3,spx[[#This Row],[month]]&lt;=12,4)</f>
        <v>1</v>
      </c>
    </row>
    <row r="3303" spans="1:13" x14ac:dyDescent="0.25">
      <c r="A3303" s="2">
        <v>41324</v>
      </c>
      <c r="B3303">
        <v>1519.790039</v>
      </c>
      <c r="C3303">
        <v>1530.9399410000001</v>
      </c>
      <c r="D3303">
        <v>1519.790039</v>
      </c>
      <c r="E3303">
        <v>1530.9399410000001</v>
      </c>
      <c r="F3303">
        <v>1530.9399410000001</v>
      </c>
      <c r="G3303">
        <v>3748910000</v>
      </c>
      <c r="H3303">
        <f>DAY(spx[[#This Row],[Date]])</f>
        <v>19</v>
      </c>
      <c r="I3303" s="7">
        <f>MONTH(spx[[#This Row],[Date]])</f>
        <v>2</v>
      </c>
      <c r="J3303" t="b">
        <f>MOD(spx[[#This Row],[month]]-1,3)=0</f>
        <v>0</v>
      </c>
      <c r="K3303" t="b">
        <f>spx[[#This Row],[month]]&lt;&gt;I3302</f>
        <v>0</v>
      </c>
      <c r="L3303" s="8">
        <f>YEAR(spx[[#This Row],[Date]])</f>
        <v>2013</v>
      </c>
      <c r="M3303" s="8" cm="1">
        <f t="array" ref="M3303">_xlfn.IFS(spx[[#This Row],[month]]&lt;=3,1,spx[[#This Row],[month]]&lt;=6,2,spx[[#This Row],[month]]&lt;=9,3,spx[[#This Row],[month]]&lt;=12,4)</f>
        <v>1</v>
      </c>
    </row>
    <row r="3304" spans="1:13" x14ac:dyDescent="0.25">
      <c r="A3304" s="2">
        <v>41325</v>
      </c>
      <c r="B3304">
        <v>1530.9399410000001</v>
      </c>
      <c r="C3304">
        <v>1530.9399410000001</v>
      </c>
      <c r="D3304">
        <v>1511.410034</v>
      </c>
      <c r="E3304">
        <v>1511.9499510000001</v>
      </c>
      <c r="F3304">
        <v>1511.9499510000001</v>
      </c>
      <c r="G3304">
        <v>4240570000</v>
      </c>
      <c r="H3304">
        <f>DAY(spx[[#This Row],[Date]])</f>
        <v>20</v>
      </c>
      <c r="I3304" s="7">
        <f>MONTH(spx[[#This Row],[Date]])</f>
        <v>2</v>
      </c>
      <c r="J3304" t="b">
        <f>MOD(spx[[#This Row],[month]]-1,3)=0</f>
        <v>0</v>
      </c>
      <c r="K3304" t="b">
        <f>spx[[#This Row],[month]]&lt;&gt;I3303</f>
        <v>0</v>
      </c>
      <c r="L3304" s="8">
        <f>YEAR(spx[[#This Row],[Date]])</f>
        <v>2013</v>
      </c>
      <c r="M3304" s="8" cm="1">
        <f t="array" ref="M3304">_xlfn.IFS(spx[[#This Row],[month]]&lt;=3,1,spx[[#This Row],[month]]&lt;=6,2,spx[[#This Row],[month]]&lt;=9,3,spx[[#This Row],[month]]&lt;=12,4)</f>
        <v>1</v>
      </c>
    </row>
    <row r="3305" spans="1:13" x14ac:dyDescent="0.25">
      <c r="A3305" s="2">
        <v>41326</v>
      </c>
      <c r="B3305">
        <v>1511.9499510000001</v>
      </c>
      <c r="C3305">
        <v>1511.9499510000001</v>
      </c>
      <c r="D3305">
        <v>1497.290039</v>
      </c>
      <c r="E3305">
        <v>1502.420044</v>
      </c>
      <c r="F3305">
        <v>1502.420044</v>
      </c>
      <c r="G3305">
        <v>4274600000</v>
      </c>
      <c r="H3305">
        <f>DAY(spx[[#This Row],[Date]])</f>
        <v>21</v>
      </c>
      <c r="I3305" s="7">
        <f>MONTH(spx[[#This Row],[Date]])</f>
        <v>2</v>
      </c>
      <c r="J3305" t="b">
        <f>MOD(spx[[#This Row],[month]]-1,3)=0</f>
        <v>0</v>
      </c>
      <c r="K3305" t="b">
        <f>spx[[#This Row],[month]]&lt;&gt;I3304</f>
        <v>0</v>
      </c>
      <c r="L3305" s="8">
        <f>YEAR(spx[[#This Row],[Date]])</f>
        <v>2013</v>
      </c>
      <c r="M3305" s="8" cm="1">
        <f t="array" ref="M3305">_xlfn.IFS(spx[[#This Row],[month]]&lt;=3,1,spx[[#This Row],[month]]&lt;=6,2,spx[[#This Row],[month]]&lt;=9,3,spx[[#This Row],[month]]&lt;=12,4)</f>
        <v>1</v>
      </c>
    </row>
    <row r="3306" spans="1:13" x14ac:dyDescent="0.25">
      <c r="A3306" s="2">
        <v>41327</v>
      </c>
      <c r="B3306">
        <v>1502.420044</v>
      </c>
      <c r="C3306">
        <v>1515.6400149999999</v>
      </c>
      <c r="D3306">
        <v>1502.420044</v>
      </c>
      <c r="E3306">
        <v>1515.599976</v>
      </c>
      <c r="F3306">
        <v>1515.599976</v>
      </c>
      <c r="G3306">
        <v>3419320000</v>
      </c>
      <c r="H3306">
        <f>DAY(spx[[#This Row],[Date]])</f>
        <v>22</v>
      </c>
      <c r="I3306" s="7">
        <f>MONTH(spx[[#This Row],[Date]])</f>
        <v>2</v>
      </c>
      <c r="J3306" t="b">
        <f>MOD(spx[[#This Row],[month]]-1,3)=0</f>
        <v>0</v>
      </c>
      <c r="K3306" t="b">
        <f>spx[[#This Row],[month]]&lt;&gt;I3305</f>
        <v>0</v>
      </c>
      <c r="L3306" s="8">
        <f>YEAR(spx[[#This Row],[Date]])</f>
        <v>2013</v>
      </c>
      <c r="M3306" s="8" cm="1">
        <f t="array" ref="M3306">_xlfn.IFS(spx[[#This Row],[month]]&lt;=3,1,spx[[#This Row],[month]]&lt;=6,2,spx[[#This Row],[month]]&lt;=9,3,spx[[#This Row],[month]]&lt;=12,4)</f>
        <v>1</v>
      </c>
    </row>
    <row r="3307" spans="1:13" x14ac:dyDescent="0.25">
      <c r="A3307" s="2">
        <v>41330</v>
      </c>
      <c r="B3307">
        <v>1515.599976</v>
      </c>
      <c r="C3307">
        <v>1525.839966</v>
      </c>
      <c r="D3307">
        <v>1487.849976</v>
      </c>
      <c r="E3307">
        <v>1487.849976</v>
      </c>
      <c r="F3307">
        <v>1487.849976</v>
      </c>
      <c r="G3307">
        <v>4011050000</v>
      </c>
      <c r="H3307">
        <f>DAY(spx[[#This Row],[Date]])</f>
        <v>25</v>
      </c>
      <c r="I3307" s="7">
        <f>MONTH(spx[[#This Row],[Date]])</f>
        <v>2</v>
      </c>
      <c r="J3307" t="b">
        <f>MOD(spx[[#This Row],[month]]-1,3)=0</f>
        <v>0</v>
      </c>
      <c r="K3307" t="b">
        <f>spx[[#This Row],[month]]&lt;&gt;I3306</f>
        <v>0</v>
      </c>
      <c r="L3307" s="8">
        <f>YEAR(spx[[#This Row],[Date]])</f>
        <v>2013</v>
      </c>
      <c r="M3307" s="8" cm="1">
        <f t="array" ref="M3307">_xlfn.IFS(spx[[#This Row],[month]]&lt;=3,1,spx[[#This Row],[month]]&lt;=6,2,spx[[#This Row],[month]]&lt;=9,3,spx[[#This Row],[month]]&lt;=12,4)</f>
        <v>1</v>
      </c>
    </row>
    <row r="3308" spans="1:13" x14ac:dyDescent="0.25">
      <c r="A3308" s="2">
        <v>41331</v>
      </c>
      <c r="B3308">
        <v>1487.849976</v>
      </c>
      <c r="C3308">
        <v>1498.98999</v>
      </c>
      <c r="D3308">
        <v>1485.01001</v>
      </c>
      <c r="E3308">
        <v>1496.9399410000001</v>
      </c>
      <c r="F3308">
        <v>1496.9399410000001</v>
      </c>
      <c r="G3308">
        <v>3975280000</v>
      </c>
      <c r="H3308">
        <f>DAY(spx[[#This Row],[Date]])</f>
        <v>26</v>
      </c>
      <c r="I3308" s="7">
        <f>MONTH(spx[[#This Row],[Date]])</f>
        <v>2</v>
      </c>
      <c r="J3308" t="b">
        <f>MOD(spx[[#This Row],[month]]-1,3)=0</f>
        <v>0</v>
      </c>
      <c r="K3308" t="b">
        <f>spx[[#This Row],[month]]&lt;&gt;I3307</f>
        <v>0</v>
      </c>
      <c r="L3308" s="8">
        <f>YEAR(spx[[#This Row],[Date]])</f>
        <v>2013</v>
      </c>
      <c r="M3308" s="8" cm="1">
        <f t="array" ref="M3308">_xlfn.IFS(spx[[#This Row],[month]]&lt;=3,1,spx[[#This Row],[month]]&lt;=6,2,spx[[#This Row],[month]]&lt;=9,3,spx[[#This Row],[month]]&lt;=12,4)</f>
        <v>1</v>
      </c>
    </row>
    <row r="3309" spans="1:13" x14ac:dyDescent="0.25">
      <c r="A3309" s="2">
        <v>41332</v>
      </c>
      <c r="B3309">
        <v>1496.9399410000001</v>
      </c>
      <c r="C3309">
        <v>1520.079956</v>
      </c>
      <c r="D3309">
        <v>1494.880005</v>
      </c>
      <c r="E3309">
        <v>1515.98999</v>
      </c>
      <c r="F3309">
        <v>1515.98999</v>
      </c>
      <c r="G3309">
        <v>3551850000</v>
      </c>
      <c r="H3309">
        <f>DAY(spx[[#This Row],[Date]])</f>
        <v>27</v>
      </c>
      <c r="I3309" s="7">
        <f>MONTH(spx[[#This Row],[Date]])</f>
        <v>2</v>
      </c>
      <c r="J3309" t="b">
        <f>MOD(spx[[#This Row],[month]]-1,3)=0</f>
        <v>0</v>
      </c>
      <c r="K3309" t="b">
        <f>spx[[#This Row],[month]]&lt;&gt;I3308</f>
        <v>0</v>
      </c>
      <c r="L3309" s="8">
        <f>YEAR(spx[[#This Row],[Date]])</f>
        <v>2013</v>
      </c>
      <c r="M3309" s="8" cm="1">
        <f t="array" ref="M3309">_xlfn.IFS(spx[[#This Row],[month]]&lt;=3,1,spx[[#This Row],[month]]&lt;=6,2,spx[[#This Row],[month]]&lt;=9,3,spx[[#This Row],[month]]&lt;=12,4)</f>
        <v>1</v>
      </c>
    </row>
    <row r="3310" spans="1:13" x14ac:dyDescent="0.25">
      <c r="A3310" s="2">
        <v>41333</v>
      </c>
      <c r="B3310">
        <v>1515.98999</v>
      </c>
      <c r="C3310">
        <v>1525.339966</v>
      </c>
      <c r="D3310">
        <v>1514.459961</v>
      </c>
      <c r="E3310">
        <v>1514.6800539999999</v>
      </c>
      <c r="F3310">
        <v>1514.6800539999999</v>
      </c>
      <c r="G3310">
        <v>3912320000</v>
      </c>
      <c r="H3310">
        <f>DAY(spx[[#This Row],[Date]])</f>
        <v>28</v>
      </c>
      <c r="I3310" s="7">
        <f>MONTH(spx[[#This Row],[Date]])</f>
        <v>2</v>
      </c>
      <c r="J3310" t="b">
        <f>MOD(spx[[#This Row],[month]]-1,3)=0</f>
        <v>0</v>
      </c>
      <c r="K3310" t="b">
        <f>spx[[#This Row],[month]]&lt;&gt;I3309</f>
        <v>0</v>
      </c>
      <c r="L3310" s="8">
        <f>YEAR(spx[[#This Row],[Date]])</f>
        <v>2013</v>
      </c>
      <c r="M3310" s="8" cm="1">
        <f t="array" ref="M3310">_xlfn.IFS(spx[[#This Row],[month]]&lt;=3,1,spx[[#This Row],[month]]&lt;=6,2,spx[[#This Row],[month]]&lt;=9,3,spx[[#This Row],[month]]&lt;=12,4)</f>
        <v>1</v>
      </c>
    </row>
    <row r="3311" spans="1:13" x14ac:dyDescent="0.25">
      <c r="A3311" s="2">
        <v>41334</v>
      </c>
      <c r="B3311">
        <v>1514.6800539999999</v>
      </c>
      <c r="C3311">
        <v>1519.98999</v>
      </c>
      <c r="D3311">
        <v>1501.4799800000001</v>
      </c>
      <c r="E3311">
        <v>1518.1999510000001</v>
      </c>
      <c r="F3311">
        <v>1518.1999510000001</v>
      </c>
      <c r="G3311">
        <v>3695610000</v>
      </c>
      <c r="H3311">
        <f>DAY(spx[[#This Row],[Date]])</f>
        <v>1</v>
      </c>
      <c r="I3311" s="7">
        <f>MONTH(spx[[#This Row],[Date]])</f>
        <v>3</v>
      </c>
      <c r="J3311" t="b">
        <f>MOD(spx[[#This Row],[month]]-1,3)=0</f>
        <v>0</v>
      </c>
      <c r="K3311" t="b">
        <f>spx[[#This Row],[month]]&lt;&gt;I3310</f>
        <v>1</v>
      </c>
      <c r="L3311" s="8">
        <f>YEAR(spx[[#This Row],[Date]])</f>
        <v>2013</v>
      </c>
      <c r="M3311" s="8" cm="1">
        <f t="array" ref="M3311">_xlfn.IFS(spx[[#This Row],[month]]&lt;=3,1,spx[[#This Row],[month]]&lt;=6,2,spx[[#This Row],[month]]&lt;=9,3,spx[[#This Row],[month]]&lt;=12,4)</f>
        <v>1</v>
      </c>
    </row>
    <row r="3312" spans="1:13" x14ac:dyDescent="0.25">
      <c r="A3312" s="2">
        <v>41337</v>
      </c>
      <c r="B3312">
        <v>1518.1999510000001</v>
      </c>
      <c r="C3312">
        <v>1525.2700199999999</v>
      </c>
      <c r="D3312">
        <v>1512.290039</v>
      </c>
      <c r="E3312">
        <v>1525.1999510000001</v>
      </c>
      <c r="F3312">
        <v>1525.1999510000001</v>
      </c>
      <c r="G3312">
        <v>3414430000</v>
      </c>
      <c r="H3312">
        <f>DAY(spx[[#This Row],[Date]])</f>
        <v>4</v>
      </c>
      <c r="I3312" s="7">
        <f>MONTH(spx[[#This Row],[Date]])</f>
        <v>3</v>
      </c>
      <c r="J3312" t="b">
        <f>MOD(spx[[#This Row],[month]]-1,3)=0</f>
        <v>0</v>
      </c>
      <c r="K3312" t="b">
        <f>spx[[#This Row],[month]]&lt;&gt;I3311</f>
        <v>0</v>
      </c>
      <c r="L3312" s="8">
        <f>YEAR(spx[[#This Row],[Date]])</f>
        <v>2013</v>
      </c>
      <c r="M3312" s="8" cm="1">
        <f t="array" ref="M3312">_xlfn.IFS(spx[[#This Row],[month]]&lt;=3,1,spx[[#This Row],[month]]&lt;=6,2,spx[[#This Row],[month]]&lt;=9,3,spx[[#This Row],[month]]&lt;=12,4)</f>
        <v>1</v>
      </c>
    </row>
    <row r="3313" spans="1:13" x14ac:dyDescent="0.25">
      <c r="A3313" s="2">
        <v>41338</v>
      </c>
      <c r="B3313">
        <v>1525.1999510000001</v>
      </c>
      <c r="C3313">
        <v>1543.469971</v>
      </c>
      <c r="D3313">
        <v>1525.1999510000001</v>
      </c>
      <c r="E3313">
        <v>1539.790039</v>
      </c>
      <c r="F3313">
        <v>1539.790039</v>
      </c>
      <c r="G3313">
        <v>3610690000</v>
      </c>
      <c r="H3313">
        <f>DAY(spx[[#This Row],[Date]])</f>
        <v>5</v>
      </c>
      <c r="I3313" s="7">
        <f>MONTH(spx[[#This Row],[Date]])</f>
        <v>3</v>
      </c>
      <c r="J3313" t="b">
        <f>MOD(spx[[#This Row],[month]]-1,3)=0</f>
        <v>0</v>
      </c>
      <c r="K3313" t="b">
        <f>spx[[#This Row],[month]]&lt;&gt;I3312</f>
        <v>0</v>
      </c>
      <c r="L3313" s="8">
        <f>YEAR(spx[[#This Row],[Date]])</f>
        <v>2013</v>
      </c>
      <c r="M3313" s="8" cm="1">
        <f t="array" ref="M3313">_xlfn.IFS(spx[[#This Row],[month]]&lt;=3,1,spx[[#This Row],[month]]&lt;=6,2,spx[[#This Row],[month]]&lt;=9,3,spx[[#This Row],[month]]&lt;=12,4)</f>
        <v>1</v>
      </c>
    </row>
    <row r="3314" spans="1:13" x14ac:dyDescent="0.25">
      <c r="A3314" s="2">
        <v>41339</v>
      </c>
      <c r="B3314">
        <v>1539.790039</v>
      </c>
      <c r="C3314">
        <v>1545.25</v>
      </c>
      <c r="D3314">
        <v>1538.1099850000001</v>
      </c>
      <c r="E3314">
        <v>1541.459961</v>
      </c>
      <c r="F3314">
        <v>1541.459961</v>
      </c>
      <c r="G3314">
        <v>3676890000</v>
      </c>
      <c r="H3314">
        <f>DAY(spx[[#This Row],[Date]])</f>
        <v>6</v>
      </c>
      <c r="I3314" s="7">
        <f>MONTH(spx[[#This Row],[Date]])</f>
        <v>3</v>
      </c>
      <c r="J3314" t="b">
        <f>MOD(spx[[#This Row],[month]]-1,3)=0</f>
        <v>0</v>
      </c>
      <c r="K3314" t="b">
        <f>spx[[#This Row],[month]]&lt;&gt;I3313</f>
        <v>0</v>
      </c>
      <c r="L3314" s="8">
        <f>YEAR(spx[[#This Row],[Date]])</f>
        <v>2013</v>
      </c>
      <c r="M3314" s="8" cm="1">
        <f t="array" ref="M3314">_xlfn.IFS(spx[[#This Row],[month]]&lt;=3,1,spx[[#This Row],[month]]&lt;=6,2,spx[[#This Row],[month]]&lt;=9,3,spx[[#This Row],[month]]&lt;=12,4)</f>
        <v>1</v>
      </c>
    </row>
    <row r="3315" spans="1:13" x14ac:dyDescent="0.25">
      <c r="A3315" s="2">
        <v>41340</v>
      </c>
      <c r="B3315">
        <v>1541.459961</v>
      </c>
      <c r="C3315">
        <v>1545.780029</v>
      </c>
      <c r="D3315">
        <v>1541.459961</v>
      </c>
      <c r="E3315">
        <v>1544.26001</v>
      </c>
      <c r="F3315">
        <v>1544.26001</v>
      </c>
      <c r="G3315">
        <v>3634710000</v>
      </c>
      <c r="H3315">
        <f>DAY(spx[[#This Row],[Date]])</f>
        <v>7</v>
      </c>
      <c r="I3315" s="7">
        <f>MONTH(spx[[#This Row],[Date]])</f>
        <v>3</v>
      </c>
      <c r="J3315" t="b">
        <f>MOD(spx[[#This Row],[month]]-1,3)=0</f>
        <v>0</v>
      </c>
      <c r="K3315" t="b">
        <f>spx[[#This Row],[month]]&lt;&gt;I3314</f>
        <v>0</v>
      </c>
      <c r="L3315" s="8">
        <f>YEAR(spx[[#This Row],[Date]])</f>
        <v>2013</v>
      </c>
      <c r="M3315" s="8" cm="1">
        <f t="array" ref="M3315">_xlfn.IFS(spx[[#This Row],[month]]&lt;=3,1,spx[[#This Row],[month]]&lt;=6,2,spx[[#This Row],[month]]&lt;=9,3,spx[[#This Row],[month]]&lt;=12,4)</f>
        <v>1</v>
      </c>
    </row>
    <row r="3316" spans="1:13" x14ac:dyDescent="0.25">
      <c r="A3316" s="2">
        <v>41341</v>
      </c>
      <c r="B3316">
        <v>1544.26001</v>
      </c>
      <c r="C3316">
        <v>1552.4799800000001</v>
      </c>
      <c r="D3316">
        <v>1542.9399410000001</v>
      </c>
      <c r="E3316">
        <v>1551.1800539999999</v>
      </c>
      <c r="F3316">
        <v>1551.1800539999999</v>
      </c>
      <c r="G3316">
        <v>3652260000</v>
      </c>
      <c r="H3316">
        <f>DAY(spx[[#This Row],[Date]])</f>
        <v>8</v>
      </c>
      <c r="I3316" s="7">
        <f>MONTH(spx[[#This Row],[Date]])</f>
        <v>3</v>
      </c>
      <c r="J3316" t="b">
        <f>MOD(spx[[#This Row],[month]]-1,3)=0</f>
        <v>0</v>
      </c>
      <c r="K3316" t="b">
        <f>spx[[#This Row],[month]]&lt;&gt;I3315</f>
        <v>0</v>
      </c>
      <c r="L3316" s="8">
        <f>YEAR(spx[[#This Row],[Date]])</f>
        <v>2013</v>
      </c>
      <c r="M3316" s="8" cm="1">
        <f t="array" ref="M3316">_xlfn.IFS(spx[[#This Row],[month]]&lt;=3,1,spx[[#This Row],[month]]&lt;=6,2,spx[[#This Row],[month]]&lt;=9,3,spx[[#This Row],[month]]&lt;=12,4)</f>
        <v>1</v>
      </c>
    </row>
    <row r="3317" spans="1:13" x14ac:dyDescent="0.25">
      <c r="A3317" s="2">
        <v>41344</v>
      </c>
      <c r="B3317">
        <v>1551.150024</v>
      </c>
      <c r="C3317">
        <v>1556.2700199999999</v>
      </c>
      <c r="D3317">
        <v>1547.3599850000001</v>
      </c>
      <c r="E3317">
        <v>1556.219971</v>
      </c>
      <c r="F3317">
        <v>1556.219971</v>
      </c>
      <c r="G3317">
        <v>3091080000</v>
      </c>
      <c r="H3317">
        <f>DAY(spx[[#This Row],[Date]])</f>
        <v>11</v>
      </c>
      <c r="I3317" s="7">
        <f>MONTH(spx[[#This Row],[Date]])</f>
        <v>3</v>
      </c>
      <c r="J3317" t="b">
        <f>MOD(spx[[#This Row],[month]]-1,3)=0</f>
        <v>0</v>
      </c>
      <c r="K3317" t="b">
        <f>spx[[#This Row],[month]]&lt;&gt;I3316</f>
        <v>0</v>
      </c>
      <c r="L3317" s="8">
        <f>YEAR(spx[[#This Row],[Date]])</f>
        <v>2013</v>
      </c>
      <c r="M3317" s="8" cm="1">
        <f t="array" ref="M3317">_xlfn.IFS(spx[[#This Row],[month]]&lt;=3,1,spx[[#This Row],[month]]&lt;=6,2,spx[[#This Row],[month]]&lt;=9,3,spx[[#This Row],[month]]&lt;=12,4)</f>
        <v>1</v>
      </c>
    </row>
    <row r="3318" spans="1:13" x14ac:dyDescent="0.25">
      <c r="A3318" s="2">
        <v>41345</v>
      </c>
      <c r="B3318">
        <v>1556.219971</v>
      </c>
      <c r="C3318">
        <v>1556.7700199999999</v>
      </c>
      <c r="D3318">
        <v>1548.23999</v>
      </c>
      <c r="E3318">
        <v>1552.4799800000001</v>
      </c>
      <c r="F3318">
        <v>1552.4799800000001</v>
      </c>
      <c r="G3318">
        <v>3274910000</v>
      </c>
      <c r="H3318">
        <f>DAY(spx[[#This Row],[Date]])</f>
        <v>12</v>
      </c>
      <c r="I3318" s="7">
        <f>MONTH(spx[[#This Row],[Date]])</f>
        <v>3</v>
      </c>
      <c r="J3318" t="b">
        <f>MOD(spx[[#This Row],[month]]-1,3)=0</f>
        <v>0</v>
      </c>
      <c r="K3318" t="b">
        <f>spx[[#This Row],[month]]&lt;&gt;I3317</f>
        <v>0</v>
      </c>
      <c r="L3318" s="8">
        <f>YEAR(spx[[#This Row],[Date]])</f>
        <v>2013</v>
      </c>
      <c r="M3318" s="8" cm="1">
        <f t="array" ref="M3318">_xlfn.IFS(spx[[#This Row],[month]]&lt;=3,1,spx[[#This Row],[month]]&lt;=6,2,spx[[#This Row],[month]]&lt;=9,3,spx[[#This Row],[month]]&lt;=12,4)</f>
        <v>1</v>
      </c>
    </row>
    <row r="3319" spans="1:13" x14ac:dyDescent="0.25">
      <c r="A3319" s="2">
        <v>41346</v>
      </c>
      <c r="B3319">
        <v>1552.4799800000001</v>
      </c>
      <c r="C3319">
        <v>1556.3900149999999</v>
      </c>
      <c r="D3319">
        <v>1548.25</v>
      </c>
      <c r="E3319">
        <v>1554.5200199999999</v>
      </c>
      <c r="F3319">
        <v>1554.5200199999999</v>
      </c>
      <c r="G3319">
        <v>3073830000</v>
      </c>
      <c r="H3319">
        <f>DAY(spx[[#This Row],[Date]])</f>
        <v>13</v>
      </c>
      <c r="I3319" s="7">
        <f>MONTH(spx[[#This Row],[Date]])</f>
        <v>3</v>
      </c>
      <c r="J3319" t="b">
        <f>MOD(spx[[#This Row],[month]]-1,3)=0</f>
        <v>0</v>
      </c>
      <c r="K3319" t="b">
        <f>spx[[#This Row],[month]]&lt;&gt;I3318</f>
        <v>0</v>
      </c>
      <c r="L3319" s="8">
        <f>YEAR(spx[[#This Row],[Date]])</f>
        <v>2013</v>
      </c>
      <c r="M3319" s="8" cm="1">
        <f t="array" ref="M3319">_xlfn.IFS(spx[[#This Row],[month]]&lt;=3,1,spx[[#This Row],[month]]&lt;=6,2,spx[[#This Row],[month]]&lt;=9,3,spx[[#This Row],[month]]&lt;=12,4)</f>
        <v>1</v>
      </c>
    </row>
    <row r="3320" spans="1:13" x14ac:dyDescent="0.25">
      <c r="A3320" s="2">
        <v>41347</v>
      </c>
      <c r="B3320">
        <v>1554.5200199999999</v>
      </c>
      <c r="C3320">
        <v>1563.3199460000001</v>
      </c>
      <c r="D3320">
        <v>1554.5200199999999</v>
      </c>
      <c r="E3320">
        <v>1563.2299800000001</v>
      </c>
      <c r="F3320">
        <v>1563.2299800000001</v>
      </c>
      <c r="G3320">
        <v>3459260000</v>
      </c>
      <c r="H3320">
        <f>DAY(spx[[#This Row],[Date]])</f>
        <v>14</v>
      </c>
      <c r="I3320" s="7">
        <f>MONTH(spx[[#This Row],[Date]])</f>
        <v>3</v>
      </c>
      <c r="J3320" t="b">
        <f>MOD(spx[[#This Row],[month]]-1,3)=0</f>
        <v>0</v>
      </c>
      <c r="K3320" t="b">
        <f>spx[[#This Row],[month]]&lt;&gt;I3319</f>
        <v>0</v>
      </c>
      <c r="L3320" s="8">
        <f>YEAR(spx[[#This Row],[Date]])</f>
        <v>2013</v>
      </c>
      <c r="M3320" s="8" cm="1">
        <f t="array" ref="M3320">_xlfn.IFS(spx[[#This Row],[month]]&lt;=3,1,spx[[#This Row],[month]]&lt;=6,2,spx[[#This Row],[month]]&lt;=9,3,spx[[#This Row],[month]]&lt;=12,4)</f>
        <v>1</v>
      </c>
    </row>
    <row r="3321" spans="1:13" x14ac:dyDescent="0.25">
      <c r="A3321" s="2">
        <v>41348</v>
      </c>
      <c r="B3321">
        <v>1563.209961</v>
      </c>
      <c r="C3321">
        <v>1563.619995</v>
      </c>
      <c r="D3321">
        <v>1555.73999</v>
      </c>
      <c r="E3321">
        <v>1560.6999510000001</v>
      </c>
      <c r="F3321">
        <v>1560.6999510000001</v>
      </c>
      <c r="G3321">
        <v>5175850000</v>
      </c>
      <c r="H3321">
        <f>DAY(spx[[#This Row],[Date]])</f>
        <v>15</v>
      </c>
      <c r="I3321" s="7">
        <f>MONTH(spx[[#This Row],[Date]])</f>
        <v>3</v>
      </c>
      <c r="J3321" t="b">
        <f>MOD(spx[[#This Row],[month]]-1,3)=0</f>
        <v>0</v>
      </c>
      <c r="K3321" t="b">
        <f>spx[[#This Row],[month]]&lt;&gt;I3320</f>
        <v>0</v>
      </c>
      <c r="L3321" s="8">
        <f>YEAR(spx[[#This Row],[Date]])</f>
        <v>2013</v>
      </c>
      <c r="M3321" s="8" cm="1">
        <f t="array" ref="M3321">_xlfn.IFS(spx[[#This Row],[month]]&lt;=3,1,spx[[#This Row],[month]]&lt;=6,2,spx[[#This Row],[month]]&lt;=9,3,spx[[#This Row],[month]]&lt;=12,4)</f>
        <v>1</v>
      </c>
    </row>
    <row r="3322" spans="1:13" x14ac:dyDescent="0.25">
      <c r="A3322" s="2">
        <v>41351</v>
      </c>
      <c r="B3322">
        <v>1560.6999510000001</v>
      </c>
      <c r="C3322">
        <v>1560.6999510000001</v>
      </c>
      <c r="D3322">
        <v>1545.130005</v>
      </c>
      <c r="E3322">
        <v>1552.099976</v>
      </c>
      <c r="F3322">
        <v>1552.099976</v>
      </c>
      <c r="G3322">
        <v>3164560000</v>
      </c>
      <c r="H3322">
        <f>DAY(spx[[#This Row],[Date]])</f>
        <v>18</v>
      </c>
      <c r="I3322" s="7">
        <f>MONTH(spx[[#This Row],[Date]])</f>
        <v>3</v>
      </c>
      <c r="J3322" t="b">
        <f>MOD(spx[[#This Row],[month]]-1,3)=0</f>
        <v>0</v>
      </c>
      <c r="K3322" t="b">
        <f>spx[[#This Row],[month]]&lt;&gt;I3321</f>
        <v>0</v>
      </c>
      <c r="L3322" s="8">
        <f>YEAR(spx[[#This Row],[Date]])</f>
        <v>2013</v>
      </c>
      <c r="M3322" s="8" cm="1">
        <f t="array" ref="M3322">_xlfn.IFS(spx[[#This Row],[month]]&lt;=3,1,spx[[#This Row],[month]]&lt;=6,2,spx[[#This Row],[month]]&lt;=9,3,spx[[#This Row],[month]]&lt;=12,4)</f>
        <v>1</v>
      </c>
    </row>
    <row r="3323" spans="1:13" x14ac:dyDescent="0.25">
      <c r="A3323" s="2">
        <v>41352</v>
      </c>
      <c r="B3323">
        <v>1552.099976</v>
      </c>
      <c r="C3323">
        <v>1557.25</v>
      </c>
      <c r="D3323">
        <v>1538.5699460000001</v>
      </c>
      <c r="E3323">
        <v>1548.339966</v>
      </c>
      <c r="F3323">
        <v>1548.339966</v>
      </c>
      <c r="G3323">
        <v>3796210000</v>
      </c>
      <c r="H3323">
        <f>DAY(spx[[#This Row],[Date]])</f>
        <v>19</v>
      </c>
      <c r="I3323" s="7">
        <f>MONTH(spx[[#This Row],[Date]])</f>
        <v>3</v>
      </c>
      <c r="J3323" t="b">
        <f>MOD(spx[[#This Row],[month]]-1,3)=0</f>
        <v>0</v>
      </c>
      <c r="K3323" t="b">
        <f>spx[[#This Row],[month]]&lt;&gt;I3322</f>
        <v>0</v>
      </c>
      <c r="L3323" s="8">
        <f>YEAR(spx[[#This Row],[Date]])</f>
        <v>2013</v>
      </c>
      <c r="M3323" s="8" cm="1">
        <f t="array" ref="M3323">_xlfn.IFS(spx[[#This Row],[month]]&lt;=3,1,spx[[#This Row],[month]]&lt;=6,2,spx[[#This Row],[month]]&lt;=9,3,spx[[#This Row],[month]]&lt;=12,4)</f>
        <v>1</v>
      </c>
    </row>
    <row r="3324" spans="1:13" x14ac:dyDescent="0.25">
      <c r="A3324" s="2">
        <v>41353</v>
      </c>
      <c r="B3324">
        <v>1548.339966</v>
      </c>
      <c r="C3324">
        <v>1561.5600589999999</v>
      </c>
      <c r="D3324">
        <v>1548.339966</v>
      </c>
      <c r="E3324">
        <v>1558.709961</v>
      </c>
      <c r="F3324">
        <v>1558.709961</v>
      </c>
      <c r="G3324">
        <v>3349090000</v>
      </c>
      <c r="H3324">
        <f>DAY(spx[[#This Row],[Date]])</f>
        <v>20</v>
      </c>
      <c r="I3324" s="7">
        <f>MONTH(spx[[#This Row],[Date]])</f>
        <v>3</v>
      </c>
      <c r="J3324" t="b">
        <f>MOD(spx[[#This Row],[month]]-1,3)=0</f>
        <v>0</v>
      </c>
      <c r="K3324" t="b">
        <f>spx[[#This Row],[month]]&lt;&gt;I3323</f>
        <v>0</v>
      </c>
      <c r="L3324" s="8">
        <f>YEAR(spx[[#This Row],[Date]])</f>
        <v>2013</v>
      </c>
      <c r="M3324" s="8" cm="1">
        <f t="array" ref="M3324">_xlfn.IFS(spx[[#This Row],[month]]&lt;=3,1,spx[[#This Row],[month]]&lt;=6,2,spx[[#This Row],[month]]&lt;=9,3,spx[[#This Row],[month]]&lt;=12,4)</f>
        <v>1</v>
      </c>
    </row>
    <row r="3325" spans="1:13" x14ac:dyDescent="0.25">
      <c r="A3325" s="2">
        <v>41354</v>
      </c>
      <c r="B3325">
        <v>1558.709961</v>
      </c>
      <c r="C3325">
        <v>1558.709961</v>
      </c>
      <c r="D3325">
        <v>1543.5500489999999</v>
      </c>
      <c r="E3325">
        <v>1545.8000489999999</v>
      </c>
      <c r="F3325">
        <v>1545.8000489999999</v>
      </c>
      <c r="G3325">
        <v>3243270000</v>
      </c>
      <c r="H3325">
        <f>DAY(spx[[#This Row],[Date]])</f>
        <v>21</v>
      </c>
      <c r="I3325" s="7">
        <f>MONTH(spx[[#This Row],[Date]])</f>
        <v>3</v>
      </c>
      <c r="J3325" t="b">
        <f>MOD(spx[[#This Row],[month]]-1,3)=0</f>
        <v>0</v>
      </c>
      <c r="K3325" t="b">
        <f>spx[[#This Row],[month]]&lt;&gt;I3324</f>
        <v>0</v>
      </c>
      <c r="L3325" s="8">
        <f>YEAR(spx[[#This Row],[Date]])</f>
        <v>2013</v>
      </c>
      <c r="M3325" s="8" cm="1">
        <f t="array" ref="M3325">_xlfn.IFS(spx[[#This Row],[month]]&lt;=3,1,spx[[#This Row],[month]]&lt;=6,2,spx[[#This Row],[month]]&lt;=9,3,spx[[#This Row],[month]]&lt;=12,4)</f>
        <v>1</v>
      </c>
    </row>
    <row r="3326" spans="1:13" x14ac:dyDescent="0.25">
      <c r="A3326" s="2">
        <v>41355</v>
      </c>
      <c r="B3326">
        <v>1545.900024</v>
      </c>
      <c r="C3326">
        <v>1557.73999</v>
      </c>
      <c r="D3326">
        <v>1545.900024</v>
      </c>
      <c r="E3326">
        <v>1556.8900149999999</v>
      </c>
      <c r="F3326">
        <v>1556.8900149999999</v>
      </c>
      <c r="G3326">
        <v>2948380000</v>
      </c>
      <c r="H3326">
        <f>DAY(spx[[#This Row],[Date]])</f>
        <v>22</v>
      </c>
      <c r="I3326" s="7">
        <f>MONTH(spx[[#This Row],[Date]])</f>
        <v>3</v>
      </c>
      <c r="J3326" t="b">
        <f>MOD(spx[[#This Row],[month]]-1,3)=0</f>
        <v>0</v>
      </c>
      <c r="K3326" t="b">
        <f>spx[[#This Row],[month]]&lt;&gt;I3325</f>
        <v>0</v>
      </c>
      <c r="L3326" s="8">
        <f>YEAR(spx[[#This Row],[Date]])</f>
        <v>2013</v>
      </c>
      <c r="M3326" s="8" cm="1">
        <f t="array" ref="M3326">_xlfn.IFS(spx[[#This Row],[month]]&lt;=3,1,spx[[#This Row],[month]]&lt;=6,2,spx[[#This Row],[month]]&lt;=9,3,spx[[#This Row],[month]]&lt;=12,4)</f>
        <v>1</v>
      </c>
    </row>
    <row r="3327" spans="1:13" x14ac:dyDescent="0.25">
      <c r="A3327" s="2">
        <v>41358</v>
      </c>
      <c r="B3327">
        <v>1556.8900149999999</v>
      </c>
      <c r="C3327">
        <v>1564.910034</v>
      </c>
      <c r="D3327">
        <v>1546.219971</v>
      </c>
      <c r="E3327">
        <v>1551.6899410000001</v>
      </c>
      <c r="F3327">
        <v>1551.6899410000001</v>
      </c>
      <c r="G3327">
        <v>3178170000</v>
      </c>
      <c r="H3327">
        <f>DAY(spx[[#This Row],[Date]])</f>
        <v>25</v>
      </c>
      <c r="I3327" s="7">
        <f>MONTH(spx[[#This Row],[Date]])</f>
        <v>3</v>
      </c>
      <c r="J3327" t="b">
        <f>MOD(spx[[#This Row],[month]]-1,3)=0</f>
        <v>0</v>
      </c>
      <c r="K3327" t="b">
        <f>spx[[#This Row],[month]]&lt;&gt;I3326</f>
        <v>0</v>
      </c>
      <c r="L3327" s="8">
        <f>YEAR(spx[[#This Row],[Date]])</f>
        <v>2013</v>
      </c>
      <c r="M3327" s="8" cm="1">
        <f t="array" ref="M3327">_xlfn.IFS(spx[[#This Row],[month]]&lt;=3,1,spx[[#This Row],[month]]&lt;=6,2,spx[[#This Row],[month]]&lt;=9,3,spx[[#This Row],[month]]&lt;=12,4)</f>
        <v>1</v>
      </c>
    </row>
    <row r="3328" spans="1:13" x14ac:dyDescent="0.25">
      <c r="A3328" s="2">
        <v>41359</v>
      </c>
      <c r="B3328">
        <v>1551.6899410000001</v>
      </c>
      <c r="C3328">
        <v>1563.9499510000001</v>
      </c>
      <c r="D3328">
        <v>1551.6899410000001</v>
      </c>
      <c r="E3328">
        <v>1563.7700199999999</v>
      </c>
      <c r="F3328">
        <v>1563.7700199999999</v>
      </c>
      <c r="G3328">
        <v>2869260000</v>
      </c>
      <c r="H3328">
        <f>DAY(spx[[#This Row],[Date]])</f>
        <v>26</v>
      </c>
      <c r="I3328" s="7">
        <f>MONTH(spx[[#This Row],[Date]])</f>
        <v>3</v>
      </c>
      <c r="J3328" t="b">
        <f>MOD(spx[[#This Row],[month]]-1,3)=0</f>
        <v>0</v>
      </c>
      <c r="K3328" t="b">
        <f>spx[[#This Row],[month]]&lt;&gt;I3327</f>
        <v>0</v>
      </c>
      <c r="L3328" s="8">
        <f>YEAR(spx[[#This Row],[Date]])</f>
        <v>2013</v>
      </c>
      <c r="M3328" s="8" cm="1">
        <f t="array" ref="M3328">_xlfn.IFS(spx[[#This Row],[month]]&lt;=3,1,spx[[#This Row],[month]]&lt;=6,2,spx[[#This Row],[month]]&lt;=9,3,spx[[#This Row],[month]]&lt;=12,4)</f>
        <v>1</v>
      </c>
    </row>
    <row r="3329" spans="1:13" x14ac:dyDescent="0.25">
      <c r="A3329" s="2">
        <v>41360</v>
      </c>
      <c r="B3329">
        <v>1563.75</v>
      </c>
      <c r="C3329">
        <v>1564.0699460000001</v>
      </c>
      <c r="D3329">
        <v>1551.900024</v>
      </c>
      <c r="E3329">
        <v>1562.849976</v>
      </c>
      <c r="F3329">
        <v>1562.849976</v>
      </c>
      <c r="G3329">
        <v>2914210000</v>
      </c>
      <c r="H3329">
        <f>DAY(spx[[#This Row],[Date]])</f>
        <v>27</v>
      </c>
      <c r="I3329" s="7">
        <f>MONTH(spx[[#This Row],[Date]])</f>
        <v>3</v>
      </c>
      <c r="J3329" t="b">
        <f>MOD(spx[[#This Row],[month]]-1,3)=0</f>
        <v>0</v>
      </c>
      <c r="K3329" t="b">
        <f>spx[[#This Row],[month]]&lt;&gt;I3328</f>
        <v>0</v>
      </c>
      <c r="L3329" s="8">
        <f>YEAR(spx[[#This Row],[Date]])</f>
        <v>2013</v>
      </c>
      <c r="M3329" s="8" cm="1">
        <f t="array" ref="M3329">_xlfn.IFS(spx[[#This Row],[month]]&lt;=3,1,spx[[#This Row],[month]]&lt;=6,2,spx[[#This Row],[month]]&lt;=9,3,spx[[#This Row],[month]]&lt;=12,4)</f>
        <v>1</v>
      </c>
    </row>
    <row r="3330" spans="1:13" x14ac:dyDescent="0.25">
      <c r="A3330" s="2">
        <v>41361</v>
      </c>
      <c r="B3330">
        <v>1562.8599850000001</v>
      </c>
      <c r="C3330">
        <v>1570.280029</v>
      </c>
      <c r="D3330">
        <v>1561.079956</v>
      </c>
      <c r="E3330">
        <v>1569.1899410000001</v>
      </c>
      <c r="F3330">
        <v>1569.1899410000001</v>
      </c>
      <c r="G3330">
        <v>3304440000</v>
      </c>
      <c r="H3330">
        <f>DAY(spx[[#This Row],[Date]])</f>
        <v>28</v>
      </c>
      <c r="I3330" s="7">
        <f>MONTH(spx[[#This Row],[Date]])</f>
        <v>3</v>
      </c>
      <c r="J3330" t="b">
        <f>MOD(spx[[#This Row],[month]]-1,3)=0</f>
        <v>0</v>
      </c>
      <c r="K3330" t="b">
        <f>spx[[#This Row],[month]]&lt;&gt;I3329</f>
        <v>0</v>
      </c>
      <c r="L3330" s="8">
        <f>YEAR(spx[[#This Row],[Date]])</f>
        <v>2013</v>
      </c>
      <c r="M3330" s="8" cm="1">
        <f t="array" ref="M3330">_xlfn.IFS(spx[[#This Row],[month]]&lt;=3,1,spx[[#This Row],[month]]&lt;=6,2,spx[[#This Row],[month]]&lt;=9,3,spx[[#This Row],[month]]&lt;=12,4)</f>
        <v>1</v>
      </c>
    </row>
    <row r="3331" spans="1:13" x14ac:dyDescent="0.25">
      <c r="A3331" s="2">
        <v>41365</v>
      </c>
      <c r="B3331">
        <v>1569.1800539999999</v>
      </c>
      <c r="C3331">
        <v>1570.5699460000001</v>
      </c>
      <c r="D3331">
        <v>1558.469971</v>
      </c>
      <c r="E3331">
        <v>1562.170044</v>
      </c>
      <c r="F3331">
        <v>1562.170044</v>
      </c>
      <c r="G3331">
        <v>2753110000</v>
      </c>
      <c r="H3331">
        <f>DAY(spx[[#This Row],[Date]])</f>
        <v>1</v>
      </c>
      <c r="I3331" s="7">
        <f>MONTH(spx[[#This Row],[Date]])</f>
        <v>4</v>
      </c>
      <c r="J3331" t="b">
        <f>MOD(spx[[#This Row],[month]]-1,3)=0</f>
        <v>1</v>
      </c>
      <c r="K3331" t="b">
        <f>spx[[#This Row],[month]]&lt;&gt;I3330</f>
        <v>1</v>
      </c>
      <c r="L3331" s="8">
        <f>YEAR(spx[[#This Row],[Date]])</f>
        <v>2013</v>
      </c>
      <c r="M3331" s="8" cm="1">
        <f t="array" ref="M3331">_xlfn.IFS(spx[[#This Row],[month]]&lt;=3,1,spx[[#This Row],[month]]&lt;=6,2,spx[[#This Row],[month]]&lt;=9,3,spx[[#This Row],[month]]&lt;=12,4)</f>
        <v>2</v>
      </c>
    </row>
    <row r="3332" spans="1:13" x14ac:dyDescent="0.25">
      <c r="A3332" s="2">
        <v>41366</v>
      </c>
      <c r="B3332">
        <v>1562.170044</v>
      </c>
      <c r="C3332">
        <v>1573.660034</v>
      </c>
      <c r="D3332">
        <v>1562.170044</v>
      </c>
      <c r="E3332">
        <v>1570.25</v>
      </c>
      <c r="F3332">
        <v>1570.25</v>
      </c>
      <c r="G3332">
        <v>3312160000</v>
      </c>
      <c r="H3332">
        <f>DAY(spx[[#This Row],[Date]])</f>
        <v>2</v>
      </c>
      <c r="I3332" s="7">
        <f>MONTH(spx[[#This Row],[Date]])</f>
        <v>4</v>
      </c>
      <c r="J3332" t="b">
        <f>MOD(spx[[#This Row],[month]]-1,3)=0</f>
        <v>1</v>
      </c>
      <c r="K3332" t="b">
        <f>spx[[#This Row],[month]]&lt;&gt;I3331</f>
        <v>0</v>
      </c>
      <c r="L3332" s="8">
        <f>YEAR(spx[[#This Row],[Date]])</f>
        <v>2013</v>
      </c>
      <c r="M3332" s="8" cm="1">
        <f t="array" ref="M3332">_xlfn.IFS(spx[[#This Row],[month]]&lt;=3,1,spx[[#This Row],[month]]&lt;=6,2,spx[[#This Row],[month]]&lt;=9,3,spx[[#This Row],[month]]&lt;=12,4)</f>
        <v>2</v>
      </c>
    </row>
    <row r="3333" spans="1:13" x14ac:dyDescent="0.25">
      <c r="A3333" s="2">
        <v>41367</v>
      </c>
      <c r="B3333">
        <v>1570.25</v>
      </c>
      <c r="C3333">
        <v>1571.469971</v>
      </c>
      <c r="D3333">
        <v>1549.8000489999999</v>
      </c>
      <c r="E3333">
        <v>1553.6899410000001</v>
      </c>
      <c r="F3333">
        <v>1553.6899410000001</v>
      </c>
      <c r="G3333">
        <v>4060610000</v>
      </c>
      <c r="H3333">
        <f>DAY(spx[[#This Row],[Date]])</f>
        <v>3</v>
      </c>
      <c r="I3333" s="7">
        <f>MONTH(spx[[#This Row],[Date]])</f>
        <v>4</v>
      </c>
      <c r="J3333" t="b">
        <f>MOD(spx[[#This Row],[month]]-1,3)=0</f>
        <v>1</v>
      </c>
      <c r="K3333" t="b">
        <f>spx[[#This Row],[month]]&lt;&gt;I3332</f>
        <v>0</v>
      </c>
      <c r="L3333" s="8">
        <f>YEAR(spx[[#This Row],[Date]])</f>
        <v>2013</v>
      </c>
      <c r="M3333" s="8" cm="1">
        <f t="array" ref="M3333">_xlfn.IFS(spx[[#This Row],[month]]&lt;=3,1,spx[[#This Row],[month]]&lt;=6,2,spx[[#This Row],[month]]&lt;=9,3,spx[[#This Row],[month]]&lt;=12,4)</f>
        <v>2</v>
      </c>
    </row>
    <row r="3334" spans="1:13" x14ac:dyDescent="0.25">
      <c r="A3334" s="2">
        <v>41368</v>
      </c>
      <c r="B3334">
        <v>1553.6899410000001</v>
      </c>
      <c r="C3334">
        <v>1562.599976</v>
      </c>
      <c r="D3334">
        <v>1552.5200199999999</v>
      </c>
      <c r="E3334">
        <v>1559.9799800000001</v>
      </c>
      <c r="F3334">
        <v>1559.9799800000001</v>
      </c>
      <c r="G3334">
        <v>3350670000</v>
      </c>
      <c r="H3334">
        <f>DAY(spx[[#This Row],[Date]])</f>
        <v>4</v>
      </c>
      <c r="I3334" s="7">
        <f>MONTH(spx[[#This Row],[Date]])</f>
        <v>4</v>
      </c>
      <c r="J3334" t="b">
        <f>MOD(spx[[#This Row],[month]]-1,3)=0</f>
        <v>1</v>
      </c>
      <c r="K3334" t="b">
        <f>spx[[#This Row],[month]]&lt;&gt;I3333</f>
        <v>0</v>
      </c>
      <c r="L3334" s="8">
        <f>YEAR(spx[[#This Row],[Date]])</f>
        <v>2013</v>
      </c>
      <c r="M3334" s="8" cm="1">
        <f t="array" ref="M3334">_xlfn.IFS(spx[[#This Row],[month]]&lt;=3,1,spx[[#This Row],[month]]&lt;=6,2,spx[[#This Row],[month]]&lt;=9,3,spx[[#This Row],[month]]&lt;=12,4)</f>
        <v>2</v>
      </c>
    </row>
    <row r="3335" spans="1:13" x14ac:dyDescent="0.25">
      <c r="A3335" s="2">
        <v>41369</v>
      </c>
      <c r="B3335">
        <v>1559.9799800000001</v>
      </c>
      <c r="C3335">
        <v>1559.9799800000001</v>
      </c>
      <c r="D3335">
        <v>1539.5</v>
      </c>
      <c r="E3335">
        <v>1553.280029</v>
      </c>
      <c r="F3335">
        <v>1553.280029</v>
      </c>
      <c r="G3335">
        <v>3515410000</v>
      </c>
      <c r="H3335">
        <f>DAY(spx[[#This Row],[Date]])</f>
        <v>5</v>
      </c>
      <c r="I3335" s="7">
        <f>MONTH(spx[[#This Row],[Date]])</f>
        <v>4</v>
      </c>
      <c r="J3335" t="b">
        <f>MOD(spx[[#This Row],[month]]-1,3)=0</f>
        <v>1</v>
      </c>
      <c r="K3335" t="b">
        <f>spx[[#This Row],[month]]&lt;&gt;I3334</f>
        <v>0</v>
      </c>
      <c r="L3335" s="8">
        <f>YEAR(spx[[#This Row],[Date]])</f>
        <v>2013</v>
      </c>
      <c r="M3335" s="8" cm="1">
        <f t="array" ref="M3335">_xlfn.IFS(spx[[#This Row],[month]]&lt;=3,1,spx[[#This Row],[month]]&lt;=6,2,spx[[#This Row],[month]]&lt;=9,3,spx[[#This Row],[month]]&lt;=12,4)</f>
        <v>2</v>
      </c>
    </row>
    <row r="3336" spans="1:13" x14ac:dyDescent="0.25">
      <c r="A3336" s="2">
        <v>41372</v>
      </c>
      <c r="B3336">
        <v>1553.26001</v>
      </c>
      <c r="C3336">
        <v>1563.0699460000001</v>
      </c>
      <c r="D3336">
        <v>1548.630005</v>
      </c>
      <c r="E3336">
        <v>1563.0699460000001</v>
      </c>
      <c r="F3336">
        <v>1563.0699460000001</v>
      </c>
      <c r="G3336">
        <v>2887120000</v>
      </c>
      <c r="H3336">
        <f>DAY(spx[[#This Row],[Date]])</f>
        <v>8</v>
      </c>
      <c r="I3336" s="7">
        <f>MONTH(spx[[#This Row],[Date]])</f>
        <v>4</v>
      </c>
      <c r="J3336" t="b">
        <f>MOD(spx[[#This Row],[month]]-1,3)=0</f>
        <v>1</v>
      </c>
      <c r="K3336" t="b">
        <f>spx[[#This Row],[month]]&lt;&gt;I3335</f>
        <v>0</v>
      </c>
      <c r="L3336" s="8">
        <f>YEAR(spx[[#This Row],[Date]])</f>
        <v>2013</v>
      </c>
      <c r="M3336" s="8" cm="1">
        <f t="array" ref="M3336">_xlfn.IFS(spx[[#This Row],[month]]&lt;=3,1,spx[[#This Row],[month]]&lt;=6,2,spx[[#This Row],[month]]&lt;=9,3,spx[[#This Row],[month]]&lt;=12,4)</f>
        <v>2</v>
      </c>
    </row>
    <row r="3337" spans="1:13" x14ac:dyDescent="0.25">
      <c r="A3337" s="2">
        <v>41373</v>
      </c>
      <c r="B3337">
        <v>1563.1099850000001</v>
      </c>
      <c r="C3337">
        <v>1573.8900149999999</v>
      </c>
      <c r="D3337">
        <v>1560.920044</v>
      </c>
      <c r="E3337">
        <v>1568.6099850000001</v>
      </c>
      <c r="F3337">
        <v>1568.6099850000001</v>
      </c>
      <c r="G3337">
        <v>3252780000</v>
      </c>
      <c r="H3337">
        <f>DAY(spx[[#This Row],[Date]])</f>
        <v>9</v>
      </c>
      <c r="I3337" s="7">
        <f>MONTH(spx[[#This Row],[Date]])</f>
        <v>4</v>
      </c>
      <c r="J3337" t="b">
        <f>MOD(spx[[#This Row],[month]]-1,3)=0</f>
        <v>1</v>
      </c>
      <c r="K3337" t="b">
        <f>spx[[#This Row],[month]]&lt;&gt;I3336</f>
        <v>0</v>
      </c>
      <c r="L3337" s="8">
        <f>YEAR(spx[[#This Row],[Date]])</f>
        <v>2013</v>
      </c>
      <c r="M3337" s="8" cm="1">
        <f t="array" ref="M3337">_xlfn.IFS(spx[[#This Row],[month]]&lt;=3,1,spx[[#This Row],[month]]&lt;=6,2,spx[[#This Row],[month]]&lt;=9,3,spx[[#This Row],[month]]&lt;=12,4)</f>
        <v>2</v>
      </c>
    </row>
    <row r="3338" spans="1:13" x14ac:dyDescent="0.25">
      <c r="A3338" s="2">
        <v>41374</v>
      </c>
      <c r="B3338">
        <v>1568.6099850000001</v>
      </c>
      <c r="C3338">
        <v>1589.0699460000001</v>
      </c>
      <c r="D3338">
        <v>1568.6099850000001</v>
      </c>
      <c r="E3338">
        <v>1587.7299800000001</v>
      </c>
      <c r="F3338">
        <v>1587.7299800000001</v>
      </c>
      <c r="G3338">
        <v>3453350000</v>
      </c>
      <c r="H3338">
        <f>DAY(spx[[#This Row],[Date]])</f>
        <v>10</v>
      </c>
      <c r="I3338" s="7">
        <f>MONTH(spx[[#This Row],[Date]])</f>
        <v>4</v>
      </c>
      <c r="J3338" t="b">
        <f>MOD(spx[[#This Row],[month]]-1,3)=0</f>
        <v>1</v>
      </c>
      <c r="K3338" t="b">
        <f>spx[[#This Row],[month]]&lt;&gt;I3337</f>
        <v>0</v>
      </c>
      <c r="L3338" s="8">
        <f>YEAR(spx[[#This Row],[Date]])</f>
        <v>2013</v>
      </c>
      <c r="M3338" s="8" cm="1">
        <f t="array" ref="M3338">_xlfn.IFS(spx[[#This Row],[month]]&lt;=3,1,spx[[#This Row],[month]]&lt;=6,2,spx[[#This Row],[month]]&lt;=9,3,spx[[#This Row],[month]]&lt;=12,4)</f>
        <v>2</v>
      </c>
    </row>
    <row r="3339" spans="1:13" x14ac:dyDescent="0.25">
      <c r="A3339" s="2">
        <v>41375</v>
      </c>
      <c r="B3339">
        <v>1587.7299800000001</v>
      </c>
      <c r="C3339">
        <v>1597.349976</v>
      </c>
      <c r="D3339">
        <v>1586.170044</v>
      </c>
      <c r="E3339">
        <v>1593.369995</v>
      </c>
      <c r="F3339">
        <v>1593.369995</v>
      </c>
      <c r="G3339">
        <v>3393950000</v>
      </c>
      <c r="H3339">
        <f>DAY(spx[[#This Row],[Date]])</f>
        <v>11</v>
      </c>
      <c r="I3339" s="7">
        <f>MONTH(spx[[#This Row],[Date]])</f>
        <v>4</v>
      </c>
      <c r="J3339" t="b">
        <f>MOD(spx[[#This Row],[month]]-1,3)=0</f>
        <v>1</v>
      </c>
      <c r="K3339" t="b">
        <f>spx[[#This Row],[month]]&lt;&gt;I3338</f>
        <v>0</v>
      </c>
      <c r="L3339" s="8">
        <f>YEAR(spx[[#This Row],[Date]])</f>
        <v>2013</v>
      </c>
      <c r="M3339" s="8" cm="1">
        <f t="array" ref="M3339">_xlfn.IFS(spx[[#This Row],[month]]&lt;=3,1,spx[[#This Row],[month]]&lt;=6,2,spx[[#This Row],[month]]&lt;=9,3,spx[[#This Row],[month]]&lt;=12,4)</f>
        <v>2</v>
      </c>
    </row>
    <row r="3340" spans="1:13" x14ac:dyDescent="0.25">
      <c r="A3340" s="2">
        <v>41376</v>
      </c>
      <c r="B3340">
        <v>1593.3000489999999</v>
      </c>
      <c r="C3340">
        <v>1593.3000489999999</v>
      </c>
      <c r="D3340">
        <v>1579.969971</v>
      </c>
      <c r="E3340">
        <v>1588.849976</v>
      </c>
      <c r="F3340">
        <v>1588.849976</v>
      </c>
      <c r="G3340">
        <v>3206290000</v>
      </c>
      <c r="H3340">
        <f>DAY(spx[[#This Row],[Date]])</f>
        <v>12</v>
      </c>
      <c r="I3340" s="7">
        <f>MONTH(spx[[#This Row],[Date]])</f>
        <v>4</v>
      </c>
      <c r="J3340" t="b">
        <f>MOD(spx[[#This Row],[month]]-1,3)=0</f>
        <v>1</v>
      </c>
      <c r="K3340" t="b">
        <f>spx[[#This Row],[month]]&lt;&gt;I3339</f>
        <v>0</v>
      </c>
      <c r="L3340" s="8">
        <f>YEAR(spx[[#This Row],[Date]])</f>
        <v>2013</v>
      </c>
      <c r="M3340" s="8" cm="1">
        <f t="array" ref="M3340">_xlfn.IFS(spx[[#This Row],[month]]&lt;=3,1,spx[[#This Row],[month]]&lt;=6,2,spx[[#This Row],[month]]&lt;=9,3,spx[[#This Row],[month]]&lt;=12,4)</f>
        <v>2</v>
      </c>
    </row>
    <row r="3341" spans="1:13" x14ac:dyDescent="0.25">
      <c r="A3341" s="2">
        <v>41379</v>
      </c>
      <c r="B3341">
        <v>1588.839966</v>
      </c>
      <c r="C3341">
        <v>1588.839966</v>
      </c>
      <c r="D3341">
        <v>1552.280029</v>
      </c>
      <c r="E3341">
        <v>1552.3599850000001</v>
      </c>
      <c r="F3341">
        <v>1552.3599850000001</v>
      </c>
      <c r="G3341">
        <v>4660130000</v>
      </c>
      <c r="H3341">
        <f>DAY(spx[[#This Row],[Date]])</f>
        <v>15</v>
      </c>
      <c r="I3341" s="7">
        <f>MONTH(spx[[#This Row],[Date]])</f>
        <v>4</v>
      </c>
      <c r="J3341" t="b">
        <f>MOD(spx[[#This Row],[month]]-1,3)=0</f>
        <v>1</v>
      </c>
      <c r="K3341" t="b">
        <f>spx[[#This Row],[month]]&lt;&gt;I3340</f>
        <v>0</v>
      </c>
      <c r="L3341" s="8">
        <f>YEAR(spx[[#This Row],[Date]])</f>
        <v>2013</v>
      </c>
      <c r="M3341" s="8" cm="1">
        <f t="array" ref="M3341">_xlfn.IFS(spx[[#This Row],[month]]&lt;=3,1,spx[[#This Row],[month]]&lt;=6,2,spx[[#This Row],[month]]&lt;=9,3,spx[[#This Row],[month]]&lt;=12,4)</f>
        <v>2</v>
      </c>
    </row>
    <row r="3342" spans="1:13" x14ac:dyDescent="0.25">
      <c r="A3342" s="2">
        <v>41380</v>
      </c>
      <c r="B3342">
        <v>1552.3599850000001</v>
      </c>
      <c r="C3342">
        <v>1575.349976</v>
      </c>
      <c r="D3342">
        <v>1552.3599850000001</v>
      </c>
      <c r="E3342">
        <v>1574.5699460000001</v>
      </c>
      <c r="F3342">
        <v>1574.5699460000001</v>
      </c>
      <c r="G3342">
        <v>3654700000</v>
      </c>
      <c r="H3342">
        <f>DAY(spx[[#This Row],[Date]])</f>
        <v>16</v>
      </c>
      <c r="I3342" s="7">
        <f>MONTH(spx[[#This Row],[Date]])</f>
        <v>4</v>
      </c>
      <c r="J3342" t="b">
        <f>MOD(spx[[#This Row],[month]]-1,3)=0</f>
        <v>1</v>
      </c>
      <c r="K3342" t="b">
        <f>spx[[#This Row],[month]]&lt;&gt;I3341</f>
        <v>0</v>
      </c>
      <c r="L3342" s="8">
        <f>YEAR(spx[[#This Row],[Date]])</f>
        <v>2013</v>
      </c>
      <c r="M3342" s="8" cm="1">
        <f t="array" ref="M3342">_xlfn.IFS(spx[[#This Row],[month]]&lt;=3,1,spx[[#This Row],[month]]&lt;=6,2,spx[[#This Row],[month]]&lt;=9,3,spx[[#This Row],[month]]&lt;=12,4)</f>
        <v>2</v>
      </c>
    </row>
    <row r="3343" spans="1:13" x14ac:dyDescent="0.25">
      <c r="A3343" s="2">
        <v>41381</v>
      </c>
      <c r="B3343">
        <v>1574.5699460000001</v>
      </c>
      <c r="C3343">
        <v>1574.5699460000001</v>
      </c>
      <c r="D3343">
        <v>1543.6899410000001</v>
      </c>
      <c r="E3343">
        <v>1552.01001</v>
      </c>
      <c r="F3343">
        <v>1552.01001</v>
      </c>
      <c r="G3343">
        <v>4250310000</v>
      </c>
      <c r="H3343">
        <f>DAY(spx[[#This Row],[Date]])</f>
        <v>17</v>
      </c>
      <c r="I3343" s="7">
        <f>MONTH(spx[[#This Row],[Date]])</f>
        <v>4</v>
      </c>
      <c r="J3343" t="b">
        <f>MOD(spx[[#This Row],[month]]-1,3)=0</f>
        <v>1</v>
      </c>
      <c r="K3343" t="b">
        <f>spx[[#This Row],[month]]&lt;&gt;I3342</f>
        <v>0</v>
      </c>
      <c r="L3343" s="8">
        <f>YEAR(spx[[#This Row],[Date]])</f>
        <v>2013</v>
      </c>
      <c r="M3343" s="8" cm="1">
        <f t="array" ref="M3343">_xlfn.IFS(spx[[#This Row],[month]]&lt;=3,1,spx[[#This Row],[month]]&lt;=6,2,spx[[#This Row],[month]]&lt;=9,3,spx[[#This Row],[month]]&lt;=12,4)</f>
        <v>2</v>
      </c>
    </row>
    <row r="3344" spans="1:13" x14ac:dyDescent="0.25">
      <c r="A3344" s="2">
        <v>41382</v>
      </c>
      <c r="B3344">
        <v>1552.030029</v>
      </c>
      <c r="C3344">
        <v>1554.380005</v>
      </c>
      <c r="D3344">
        <v>1536.030029</v>
      </c>
      <c r="E3344">
        <v>1541.6099850000001</v>
      </c>
      <c r="F3344">
        <v>1541.6099850000001</v>
      </c>
      <c r="G3344">
        <v>3890800000</v>
      </c>
      <c r="H3344">
        <f>DAY(spx[[#This Row],[Date]])</f>
        <v>18</v>
      </c>
      <c r="I3344" s="7">
        <f>MONTH(spx[[#This Row],[Date]])</f>
        <v>4</v>
      </c>
      <c r="J3344" t="b">
        <f>MOD(spx[[#This Row],[month]]-1,3)=0</f>
        <v>1</v>
      </c>
      <c r="K3344" t="b">
        <f>spx[[#This Row],[month]]&lt;&gt;I3343</f>
        <v>0</v>
      </c>
      <c r="L3344" s="8">
        <f>YEAR(spx[[#This Row],[Date]])</f>
        <v>2013</v>
      </c>
      <c r="M3344" s="8" cm="1">
        <f t="array" ref="M3344">_xlfn.IFS(spx[[#This Row],[month]]&lt;=3,1,spx[[#This Row],[month]]&lt;=6,2,spx[[#This Row],[month]]&lt;=9,3,spx[[#This Row],[month]]&lt;=12,4)</f>
        <v>2</v>
      </c>
    </row>
    <row r="3345" spans="1:13" x14ac:dyDescent="0.25">
      <c r="A3345" s="2">
        <v>41383</v>
      </c>
      <c r="B3345">
        <v>1541.6099850000001</v>
      </c>
      <c r="C3345">
        <v>1555.8900149999999</v>
      </c>
      <c r="D3345">
        <v>1539.400024</v>
      </c>
      <c r="E3345">
        <v>1555.25</v>
      </c>
      <c r="F3345">
        <v>1555.25</v>
      </c>
      <c r="G3345">
        <v>3569870000</v>
      </c>
      <c r="H3345">
        <f>DAY(spx[[#This Row],[Date]])</f>
        <v>19</v>
      </c>
      <c r="I3345" s="7">
        <f>MONTH(spx[[#This Row],[Date]])</f>
        <v>4</v>
      </c>
      <c r="J3345" t="b">
        <f>MOD(spx[[#This Row],[month]]-1,3)=0</f>
        <v>1</v>
      </c>
      <c r="K3345" t="b">
        <f>spx[[#This Row],[month]]&lt;&gt;I3344</f>
        <v>0</v>
      </c>
      <c r="L3345" s="8">
        <f>YEAR(spx[[#This Row],[Date]])</f>
        <v>2013</v>
      </c>
      <c r="M3345" s="8" cm="1">
        <f t="array" ref="M3345">_xlfn.IFS(spx[[#This Row],[month]]&lt;=3,1,spx[[#This Row],[month]]&lt;=6,2,spx[[#This Row],[month]]&lt;=9,3,spx[[#This Row],[month]]&lt;=12,4)</f>
        <v>2</v>
      </c>
    </row>
    <row r="3346" spans="1:13" x14ac:dyDescent="0.25">
      <c r="A3346" s="2">
        <v>41386</v>
      </c>
      <c r="B3346">
        <v>1555.25</v>
      </c>
      <c r="C3346">
        <v>1565.5500489999999</v>
      </c>
      <c r="D3346">
        <v>1548.1899410000001</v>
      </c>
      <c r="E3346">
        <v>1562.5</v>
      </c>
      <c r="F3346">
        <v>1562.5</v>
      </c>
      <c r="G3346">
        <v>2979880000</v>
      </c>
      <c r="H3346">
        <f>DAY(spx[[#This Row],[Date]])</f>
        <v>22</v>
      </c>
      <c r="I3346" s="7">
        <f>MONTH(spx[[#This Row],[Date]])</f>
        <v>4</v>
      </c>
      <c r="J3346" t="b">
        <f>MOD(spx[[#This Row],[month]]-1,3)=0</f>
        <v>1</v>
      </c>
      <c r="K3346" t="b">
        <f>spx[[#This Row],[month]]&lt;&gt;I3345</f>
        <v>0</v>
      </c>
      <c r="L3346" s="8">
        <f>YEAR(spx[[#This Row],[Date]])</f>
        <v>2013</v>
      </c>
      <c r="M3346" s="8" cm="1">
        <f t="array" ref="M3346">_xlfn.IFS(spx[[#This Row],[month]]&lt;=3,1,spx[[#This Row],[month]]&lt;=6,2,spx[[#This Row],[month]]&lt;=9,3,spx[[#This Row],[month]]&lt;=12,4)</f>
        <v>2</v>
      </c>
    </row>
    <row r="3347" spans="1:13" x14ac:dyDescent="0.25">
      <c r="A3347" s="2">
        <v>41387</v>
      </c>
      <c r="B3347">
        <v>1562.5</v>
      </c>
      <c r="C3347">
        <v>1579.579956</v>
      </c>
      <c r="D3347">
        <v>1562.5</v>
      </c>
      <c r="E3347">
        <v>1578.780029</v>
      </c>
      <c r="F3347">
        <v>1578.780029</v>
      </c>
      <c r="G3347">
        <v>3565150000</v>
      </c>
      <c r="H3347">
        <f>DAY(spx[[#This Row],[Date]])</f>
        <v>23</v>
      </c>
      <c r="I3347" s="7">
        <f>MONTH(spx[[#This Row],[Date]])</f>
        <v>4</v>
      </c>
      <c r="J3347" t="b">
        <f>MOD(spx[[#This Row],[month]]-1,3)=0</f>
        <v>1</v>
      </c>
      <c r="K3347" t="b">
        <f>spx[[#This Row],[month]]&lt;&gt;I3346</f>
        <v>0</v>
      </c>
      <c r="L3347" s="8">
        <f>YEAR(spx[[#This Row],[Date]])</f>
        <v>2013</v>
      </c>
      <c r="M3347" s="8" cm="1">
        <f t="array" ref="M3347">_xlfn.IFS(spx[[#This Row],[month]]&lt;=3,1,spx[[#This Row],[month]]&lt;=6,2,spx[[#This Row],[month]]&lt;=9,3,spx[[#This Row],[month]]&lt;=12,4)</f>
        <v>2</v>
      </c>
    </row>
    <row r="3348" spans="1:13" x14ac:dyDescent="0.25">
      <c r="A3348" s="2">
        <v>41388</v>
      </c>
      <c r="B3348">
        <v>1578.780029</v>
      </c>
      <c r="C3348">
        <v>1583</v>
      </c>
      <c r="D3348">
        <v>1575.8000489999999</v>
      </c>
      <c r="E3348">
        <v>1578.790039</v>
      </c>
      <c r="F3348">
        <v>1578.790039</v>
      </c>
      <c r="G3348">
        <v>3598240000</v>
      </c>
      <c r="H3348">
        <f>DAY(spx[[#This Row],[Date]])</f>
        <v>24</v>
      </c>
      <c r="I3348" s="7">
        <f>MONTH(spx[[#This Row],[Date]])</f>
        <v>4</v>
      </c>
      <c r="J3348" t="b">
        <f>MOD(spx[[#This Row],[month]]-1,3)=0</f>
        <v>1</v>
      </c>
      <c r="K3348" t="b">
        <f>spx[[#This Row],[month]]&lt;&gt;I3347</f>
        <v>0</v>
      </c>
      <c r="L3348" s="8">
        <f>YEAR(spx[[#This Row],[Date]])</f>
        <v>2013</v>
      </c>
      <c r="M3348" s="8" cm="1">
        <f t="array" ref="M3348">_xlfn.IFS(spx[[#This Row],[month]]&lt;=3,1,spx[[#This Row],[month]]&lt;=6,2,spx[[#This Row],[month]]&lt;=9,3,spx[[#This Row],[month]]&lt;=12,4)</f>
        <v>2</v>
      </c>
    </row>
    <row r="3349" spans="1:13" x14ac:dyDescent="0.25">
      <c r="A3349" s="2">
        <v>41389</v>
      </c>
      <c r="B3349">
        <v>1578.9300539999999</v>
      </c>
      <c r="C3349">
        <v>1592.6400149999999</v>
      </c>
      <c r="D3349">
        <v>1578.9300539999999</v>
      </c>
      <c r="E3349">
        <v>1585.160034</v>
      </c>
      <c r="F3349">
        <v>1585.160034</v>
      </c>
      <c r="G3349">
        <v>3908580000</v>
      </c>
      <c r="H3349">
        <f>DAY(spx[[#This Row],[Date]])</f>
        <v>25</v>
      </c>
      <c r="I3349" s="7">
        <f>MONTH(spx[[#This Row],[Date]])</f>
        <v>4</v>
      </c>
      <c r="J3349" t="b">
        <f>MOD(spx[[#This Row],[month]]-1,3)=0</f>
        <v>1</v>
      </c>
      <c r="K3349" t="b">
        <f>spx[[#This Row],[month]]&lt;&gt;I3348</f>
        <v>0</v>
      </c>
      <c r="L3349" s="8">
        <f>YEAR(spx[[#This Row],[Date]])</f>
        <v>2013</v>
      </c>
      <c r="M3349" s="8" cm="1">
        <f t="array" ref="M3349">_xlfn.IFS(spx[[#This Row],[month]]&lt;=3,1,spx[[#This Row],[month]]&lt;=6,2,spx[[#This Row],[month]]&lt;=9,3,spx[[#This Row],[month]]&lt;=12,4)</f>
        <v>2</v>
      </c>
    </row>
    <row r="3350" spans="1:13" x14ac:dyDescent="0.25">
      <c r="A3350" s="2">
        <v>41390</v>
      </c>
      <c r="B3350">
        <v>1585.160034</v>
      </c>
      <c r="C3350">
        <v>1585.780029</v>
      </c>
      <c r="D3350">
        <v>1577.5600589999999</v>
      </c>
      <c r="E3350">
        <v>1582.23999</v>
      </c>
      <c r="F3350">
        <v>1582.23999</v>
      </c>
      <c r="G3350">
        <v>3198620000</v>
      </c>
      <c r="H3350">
        <f>DAY(spx[[#This Row],[Date]])</f>
        <v>26</v>
      </c>
      <c r="I3350" s="7">
        <f>MONTH(spx[[#This Row],[Date]])</f>
        <v>4</v>
      </c>
      <c r="J3350" t="b">
        <f>MOD(spx[[#This Row],[month]]-1,3)=0</f>
        <v>1</v>
      </c>
      <c r="K3350" t="b">
        <f>spx[[#This Row],[month]]&lt;&gt;I3349</f>
        <v>0</v>
      </c>
      <c r="L3350" s="8">
        <f>YEAR(spx[[#This Row],[Date]])</f>
        <v>2013</v>
      </c>
      <c r="M3350" s="8" cm="1">
        <f t="array" ref="M3350">_xlfn.IFS(spx[[#This Row],[month]]&lt;=3,1,spx[[#This Row],[month]]&lt;=6,2,spx[[#This Row],[month]]&lt;=9,3,spx[[#This Row],[month]]&lt;=12,4)</f>
        <v>2</v>
      </c>
    </row>
    <row r="3351" spans="1:13" x14ac:dyDescent="0.25">
      <c r="A3351" s="2">
        <v>41393</v>
      </c>
      <c r="B3351">
        <v>1582.339966</v>
      </c>
      <c r="C3351">
        <v>1596.650024</v>
      </c>
      <c r="D3351">
        <v>1582.339966</v>
      </c>
      <c r="E3351">
        <v>1593.6099850000001</v>
      </c>
      <c r="F3351">
        <v>1593.6099850000001</v>
      </c>
      <c r="G3351">
        <v>2891200000</v>
      </c>
      <c r="H3351">
        <f>DAY(spx[[#This Row],[Date]])</f>
        <v>29</v>
      </c>
      <c r="I3351" s="7">
        <f>MONTH(spx[[#This Row],[Date]])</f>
        <v>4</v>
      </c>
      <c r="J3351" t="b">
        <f>MOD(spx[[#This Row],[month]]-1,3)=0</f>
        <v>1</v>
      </c>
      <c r="K3351" t="b">
        <f>spx[[#This Row],[month]]&lt;&gt;I3350</f>
        <v>0</v>
      </c>
      <c r="L3351" s="8">
        <f>YEAR(spx[[#This Row],[Date]])</f>
        <v>2013</v>
      </c>
      <c r="M3351" s="8" cm="1">
        <f t="array" ref="M3351">_xlfn.IFS(spx[[#This Row],[month]]&lt;=3,1,spx[[#This Row],[month]]&lt;=6,2,spx[[#This Row],[month]]&lt;=9,3,spx[[#This Row],[month]]&lt;=12,4)</f>
        <v>2</v>
      </c>
    </row>
    <row r="3352" spans="1:13" x14ac:dyDescent="0.25">
      <c r="A3352" s="2">
        <v>41394</v>
      </c>
      <c r="B3352">
        <v>1593.579956</v>
      </c>
      <c r="C3352">
        <v>1597.5699460000001</v>
      </c>
      <c r="D3352">
        <v>1586.5</v>
      </c>
      <c r="E3352">
        <v>1597.5699460000001</v>
      </c>
      <c r="F3352">
        <v>1597.5699460000001</v>
      </c>
      <c r="G3352">
        <v>3745070000</v>
      </c>
      <c r="H3352">
        <f>DAY(spx[[#This Row],[Date]])</f>
        <v>30</v>
      </c>
      <c r="I3352" s="7">
        <f>MONTH(spx[[#This Row],[Date]])</f>
        <v>4</v>
      </c>
      <c r="J3352" t="b">
        <f>MOD(spx[[#This Row],[month]]-1,3)=0</f>
        <v>1</v>
      </c>
      <c r="K3352" t="b">
        <f>spx[[#This Row],[month]]&lt;&gt;I3351</f>
        <v>0</v>
      </c>
      <c r="L3352" s="8">
        <f>YEAR(spx[[#This Row],[Date]])</f>
        <v>2013</v>
      </c>
      <c r="M3352" s="8" cm="1">
        <f t="array" ref="M3352">_xlfn.IFS(spx[[#This Row],[month]]&lt;=3,1,spx[[#This Row],[month]]&lt;=6,2,spx[[#This Row],[month]]&lt;=9,3,spx[[#This Row],[month]]&lt;=12,4)</f>
        <v>2</v>
      </c>
    </row>
    <row r="3353" spans="1:13" x14ac:dyDescent="0.25">
      <c r="A3353" s="2">
        <v>41395</v>
      </c>
      <c r="B3353">
        <v>1597.5500489999999</v>
      </c>
      <c r="C3353">
        <v>1597.5500489999999</v>
      </c>
      <c r="D3353">
        <v>1581.280029</v>
      </c>
      <c r="E3353">
        <v>1582.6999510000001</v>
      </c>
      <c r="F3353">
        <v>1582.6999510000001</v>
      </c>
      <c r="G3353">
        <v>3530320000</v>
      </c>
      <c r="H3353">
        <f>DAY(spx[[#This Row],[Date]])</f>
        <v>1</v>
      </c>
      <c r="I3353" s="7">
        <f>MONTH(spx[[#This Row],[Date]])</f>
        <v>5</v>
      </c>
      <c r="J3353" t="b">
        <f>MOD(spx[[#This Row],[month]]-1,3)=0</f>
        <v>0</v>
      </c>
      <c r="K3353" t="b">
        <f>spx[[#This Row],[month]]&lt;&gt;I3352</f>
        <v>1</v>
      </c>
      <c r="L3353" s="8">
        <f>YEAR(spx[[#This Row],[Date]])</f>
        <v>2013</v>
      </c>
      <c r="M3353" s="8" cm="1">
        <f t="array" ref="M3353">_xlfn.IFS(spx[[#This Row],[month]]&lt;=3,1,spx[[#This Row],[month]]&lt;=6,2,spx[[#This Row],[month]]&lt;=9,3,spx[[#This Row],[month]]&lt;=12,4)</f>
        <v>2</v>
      </c>
    </row>
    <row r="3354" spans="1:13" x14ac:dyDescent="0.25">
      <c r="A3354" s="2">
        <v>41396</v>
      </c>
      <c r="B3354">
        <v>1582.7700199999999</v>
      </c>
      <c r="C3354">
        <v>1598.599976</v>
      </c>
      <c r="D3354">
        <v>1582.7700199999999</v>
      </c>
      <c r="E3354">
        <v>1597.589966</v>
      </c>
      <c r="F3354">
        <v>1597.589966</v>
      </c>
      <c r="G3354">
        <v>3366950000</v>
      </c>
      <c r="H3354">
        <f>DAY(spx[[#This Row],[Date]])</f>
        <v>2</v>
      </c>
      <c r="I3354" s="7">
        <f>MONTH(spx[[#This Row],[Date]])</f>
        <v>5</v>
      </c>
      <c r="J3354" t="b">
        <f>MOD(spx[[#This Row],[month]]-1,3)=0</f>
        <v>0</v>
      </c>
      <c r="K3354" t="b">
        <f>spx[[#This Row],[month]]&lt;&gt;I3353</f>
        <v>0</v>
      </c>
      <c r="L3354" s="8">
        <f>YEAR(spx[[#This Row],[Date]])</f>
        <v>2013</v>
      </c>
      <c r="M3354" s="8" cm="1">
        <f t="array" ref="M3354">_xlfn.IFS(spx[[#This Row],[month]]&lt;=3,1,spx[[#This Row],[month]]&lt;=6,2,spx[[#This Row],[month]]&lt;=9,3,spx[[#This Row],[month]]&lt;=12,4)</f>
        <v>2</v>
      </c>
    </row>
    <row r="3355" spans="1:13" x14ac:dyDescent="0.25">
      <c r="A3355" s="2">
        <v>41397</v>
      </c>
      <c r="B3355">
        <v>1597.599976</v>
      </c>
      <c r="C3355">
        <v>1618.459961</v>
      </c>
      <c r="D3355">
        <v>1597.599976</v>
      </c>
      <c r="E3355">
        <v>1614.420044</v>
      </c>
      <c r="F3355">
        <v>1614.420044</v>
      </c>
      <c r="G3355">
        <v>3603910000</v>
      </c>
      <c r="H3355">
        <f>DAY(spx[[#This Row],[Date]])</f>
        <v>3</v>
      </c>
      <c r="I3355" s="7">
        <f>MONTH(spx[[#This Row],[Date]])</f>
        <v>5</v>
      </c>
      <c r="J3355" t="b">
        <f>MOD(spx[[#This Row],[month]]-1,3)=0</f>
        <v>0</v>
      </c>
      <c r="K3355" t="b">
        <f>spx[[#This Row],[month]]&lt;&gt;I3354</f>
        <v>0</v>
      </c>
      <c r="L3355" s="8">
        <f>YEAR(spx[[#This Row],[Date]])</f>
        <v>2013</v>
      </c>
      <c r="M3355" s="8" cm="1">
        <f t="array" ref="M3355">_xlfn.IFS(spx[[#This Row],[month]]&lt;=3,1,spx[[#This Row],[month]]&lt;=6,2,spx[[#This Row],[month]]&lt;=9,3,spx[[#This Row],[month]]&lt;=12,4)</f>
        <v>2</v>
      </c>
    </row>
    <row r="3356" spans="1:13" x14ac:dyDescent="0.25">
      <c r="A3356" s="2">
        <v>41400</v>
      </c>
      <c r="B3356">
        <v>1614.400024</v>
      </c>
      <c r="C3356">
        <v>1619.7700199999999</v>
      </c>
      <c r="D3356">
        <v>1614.209961</v>
      </c>
      <c r="E3356">
        <v>1617.5</v>
      </c>
      <c r="F3356">
        <v>1617.5</v>
      </c>
      <c r="G3356">
        <v>3062240000</v>
      </c>
      <c r="H3356">
        <f>DAY(spx[[#This Row],[Date]])</f>
        <v>6</v>
      </c>
      <c r="I3356" s="7">
        <f>MONTH(spx[[#This Row],[Date]])</f>
        <v>5</v>
      </c>
      <c r="J3356" t="b">
        <f>MOD(spx[[#This Row],[month]]-1,3)=0</f>
        <v>0</v>
      </c>
      <c r="K3356" t="b">
        <f>spx[[#This Row],[month]]&lt;&gt;I3355</f>
        <v>0</v>
      </c>
      <c r="L3356" s="8">
        <f>YEAR(spx[[#This Row],[Date]])</f>
        <v>2013</v>
      </c>
      <c r="M3356" s="8" cm="1">
        <f t="array" ref="M3356">_xlfn.IFS(spx[[#This Row],[month]]&lt;=3,1,spx[[#This Row],[month]]&lt;=6,2,spx[[#This Row],[month]]&lt;=9,3,spx[[#This Row],[month]]&lt;=12,4)</f>
        <v>2</v>
      </c>
    </row>
    <row r="3357" spans="1:13" x14ac:dyDescent="0.25">
      <c r="A3357" s="2">
        <v>41401</v>
      </c>
      <c r="B3357">
        <v>1617.5500489999999</v>
      </c>
      <c r="C3357">
        <v>1626.030029</v>
      </c>
      <c r="D3357">
        <v>1616.6400149999999</v>
      </c>
      <c r="E3357">
        <v>1625.959961</v>
      </c>
      <c r="F3357">
        <v>1625.959961</v>
      </c>
      <c r="G3357">
        <v>3309580000</v>
      </c>
      <c r="H3357">
        <f>DAY(spx[[#This Row],[Date]])</f>
        <v>7</v>
      </c>
      <c r="I3357" s="7">
        <f>MONTH(spx[[#This Row],[Date]])</f>
        <v>5</v>
      </c>
      <c r="J3357" t="b">
        <f>MOD(spx[[#This Row],[month]]-1,3)=0</f>
        <v>0</v>
      </c>
      <c r="K3357" t="b">
        <f>spx[[#This Row],[month]]&lt;&gt;I3356</f>
        <v>0</v>
      </c>
      <c r="L3357" s="8">
        <f>YEAR(spx[[#This Row],[Date]])</f>
        <v>2013</v>
      </c>
      <c r="M3357" s="8" cm="1">
        <f t="array" ref="M3357">_xlfn.IFS(spx[[#This Row],[month]]&lt;=3,1,spx[[#This Row],[month]]&lt;=6,2,spx[[#This Row],[month]]&lt;=9,3,spx[[#This Row],[month]]&lt;=12,4)</f>
        <v>2</v>
      </c>
    </row>
    <row r="3358" spans="1:13" x14ac:dyDescent="0.25">
      <c r="A3358" s="2">
        <v>41402</v>
      </c>
      <c r="B3358">
        <v>1625.9499510000001</v>
      </c>
      <c r="C3358">
        <v>1632.780029</v>
      </c>
      <c r="D3358">
        <v>1622.6999510000001</v>
      </c>
      <c r="E3358">
        <v>1632.6899410000001</v>
      </c>
      <c r="F3358">
        <v>1632.6899410000001</v>
      </c>
      <c r="G3358">
        <v>3554700000</v>
      </c>
      <c r="H3358">
        <f>DAY(spx[[#This Row],[Date]])</f>
        <v>8</v>
      </c>
      <c r="I3358" s="7">
        <f>MONTH(spx[[#This Row],[Date]])</f>
        <v>5</v>
      </c>
      <c r="J3358" t="b">
        <f>MOD(spx[[#This Row],[month]]-1,3)=0</f>
        <v>0</v>
      </c>
      <c r="K3358" t="b">
        <f>spx[[#This Row],[month]]&lt;&gt;I3357</f>
        <v>0</v>
      </c>
      <c r="L3358" s="8">
        <f>YEAR(spx[[#This Row],[Date]])</f>
        <v>2013</v>
      </c>
      <c r="M3358" s="8" cm="1">
        <f t="array" ref="M3358">_xlfn.IFS(spx[[#This Row],[month]]&lt;=3,1,spx[[#This Row],[month]]&lt;=6,2,spx[[#This Row],[month]]&lt;=9,3,spx[[#This Row],[month]]&lt;=12,4)</f>
        <v>2</v>
      </c>
    </row>
    <row r="3359" spans="1:13" x14ac:dyDescent="0.25">
      <c r="A3359" s="2">
        <v>41403</v>
      </c>
      <c r="B3359">
        <v>1632.6899410000001</v>
      </c>
      <c r="C3359">
        <v>1635.01001</v>
      </c>
      <c r="D3359">
        <v>1623.089966</v>
      </c>
      <c r="E3359">
        <v>1626.670044</v>
      </c>
      <c r="F3359">
        <v>1626.670044</v>
      </c>
      <c r="G3359">
        <v>3457400000</v>
      </c>
      <c r="H3359">
        <f>DAY(spx[[#This Row],[Date]])</f>
        <v>9</v>
      </c>
      <c r="I3359" s="7">
        <f>MONTH(spx[[#This Row],[Date]])</f>
        <v>5</v>
      </c>
      <c r="J3359" t="b">
        <f>MOD(spx[[#This Row],[month]]-1,3)=0</f>
        <v>0</v>
      </c>
      <c r="K3359" t="b">
        <f>spx[[#This Row],[month]]&lt;&gt;I3358</f>
        <v>0</v>
      </c>
      <c r="L3359" s="8">
        <f>YEAR(spx[[#This Row],[Date]])</f>
        <v>2013</v>
      </c>
      <c r="M3359" s="8" cm="1">
        <f t="array" ref="M3359">_xlfn.IFS(spx[[#This Row],[month]]&lt;=3,1,spx[[#This Row],[month]]&lt;=6,2,spx[[#This Row],[month]]&lt;=9,3,spx[[#This Row],[month]]&lt;=12,4)</f>
        <v>2</v>
      </c>
    </row>
    <row r="3360" spans="1:13" x14ac:dyDescent="0.25">
      <c r="A3360" s="2">
        <v>41404</v>
      </c>
      <c r="B3360">
        <v>1626.6899410000001</v>
      </c>
      <c r="C3360">
        <v>1633.6999510000001</v>
      </c>
      <c r="D3360">
        <v>1623.709961</v>
      </c>
      <c r="E3360">
        <v>1633.6999510000001</v>
      </c>
      <c r="F3360">
        <v>1633.6999510000001</v>
      </c>
      <c r="G3360">
        <v>3086470000</v>
      </c>
      <c r="H3360">
        <f>DAY(spx[[#This Row],[Date]])</f>
        <v>10</v>
      </c>
      <c r="I3360" s="7">
        <f>MONTH(spx[[#This Row],[Date]])</f>
        <v>5</v>
      </c>
      <c r="J3360" t="b">
        <f>MOD(spx[[#This Row],[month]]-1,3)=0</f>
        <v>0</v>
      </c>
      <c r="K3360" t="b">
        <f>spx[[#This Row],[month]]&lt;&gt;I3359</f>
        <v>0</v>
      </c>
      <c r="L3360" s="8">
        <f>YEAR(spx[[#This Row],[Date]])</f>
        <v>2013</v>
      </c>
      <c r="M3360" s="8" cm="1">
        <f t="array" ref="M3360">_xlfn.IFS(spx[[#This Row],[month]]&lt;=3,1,spx[[#This Row],[month]]&lt;=6,2,spx[[#This Row],[month]]&lt;=9,3,spx[[#This Row],[month]]&lt;=12,4)</f>
        <v>2</v>
      </c>
    </row>
    <row r="3361" spans="1:13" x14ac:dyDescent="0.25">
      <c r="A3361" s="2">
        <v>41407</v>
      </c>
      <c r="B3361">
        <v>1632.099976</v>
      </c>
      <c r="C3361">
        <v>1636</v>
      </c>
      <c r="D3361">
        <v>1626.73999</v>
      </c>
      <c r="E3361">
        <v>1633.7700199999999</v>
      </c>
      <c r="F3361">
        <v>1633.7700199999999</v>
      </c>
      <c r="G3361">
        <v>2910600000</v>
      </c>
      <c r="H3361">
        <f>DAY(spx[[#This Row],[Date]])</f>
        <v>13</v>
      </c>
      <c r="I3361" s="7">
        <f>MONTH(spx[[#This Row],[Date]])</f>
        <v>5</v>
      </c>
      <c r="J3361" t="b">
        <f>MOD(spx[[#This Row],[month]]-1,3)=0</f>
        <v>0</v>
      </c>
      <c r="K3361" t="b">
        <f>spx[[#This Row],[month]]&lt;&gt;I3360</f>
        <v>0</v>
      </c>
      <c r="L3361" s="8">
        <f>YEAR(spx[[#This Row],[Date]])</f>
        <v>2013</v>
      </c>
      <c r="M3361" s="8" cm="1">
        <f t="array" ref="M3361">_xlfn.IFS(spx[[#This Row],[month]]&lt;=3,1,spx[[#This Row],[month]]&lt;=6,2,spx[[#This Row],[month]]&lt;=9,3,spx[[#This Row],[month]]&lt;=12,4)</f>
        <v>2</v>
      </c>
    </row>
    <row r="3362" spans="1:13" x14ac:dyDescent="0.25">
      <c r="A3362" s="2">
        <v>41408</v>
      </c>
      <c r="B3362">
        <v>1633.75</v>
      </c>
      <c r="C3362">
        <v>1651.099976</v>
      </c>
      <c r="D3362">
        <v>1633.75</v>
      </c>
      <c r="E3362">
        <v>1650.339966</v>
      </c>
      <c r="F3362">
        <v>1650.339966</v>
      </c>
      <c r="G3362">
        <v>3457790000</v>
      </c>
      <c r="H3362">
        <f>DAY(spx[[#This Row],[Date]])</f>
        <v>14</v>
      </c>
      <c r="I3362" s="7">
        <f>MONTH(spx[[#This Row],[Date]])</f>
        <v>5</v>
      </c>
      <c r="J3362" t="b">
        <f>MOD(spx[[#This Row],[month]]-1,3)=0</f>
        <v>0</v>
      </c>
      <c r="K3362" t="b">
        <f>spx[[#This Row],[month]]&lt;&gt;I3361</f>
        <v>0</v>
      </c>
      <c r="L3362" s="8">
        <f>YEAR(spx[[#This Row],[Date]])</f>
        <v>2013</v>
      </c>
      <c r="M3362" s="8" cm="1">
        <f t="array" ref="M3362">_xlfn.IFS(spx[[#This Row],[month]]&lt;=3,1,spx[[#This Row],[month]]&lt;=6,2,spx[[#This Row],[month]]&lt;=9,3,spx[[#This Row],[month]]&lt;=12,4)</f>
        <v>2</v>
      </c>
    </row>
    <row r="3363" spans="1:13" x14ac:dyDescent="0.25">
      <c r="A3363" s="2">
        <v>41409</v>
      </c>
      <c r="B3363">
        <v>1649.130005</v>
      </c>
      <c r="C3363">
        <v>1661.48999</v>
      </c>
      <c r="D3363">
        <v>1646.6800539999999</v>
      </c>
      <c r="E3363">
        <v>1658.780029</v>
      </c>
      <c r="F3363">
        <v>1658.780029</v>
      </c>
      <c r="G3363">
        <v>3657440000</v>
      </c>
      <c r="H3363">
        <f>DAY(spx[[#This Row],[Date]])</f>
        <v>15</v>
      </c>
      <c r="I3363" s="7">
        <f>MONTH(spx[[#This Row],[Date]])</f>
        <v>5</v>
      </c>
      <c r="J3363" t="b">
        <f>MOD(spx[[#This Row],[month]]-1,3)=0</f>
        <v>0</v>
      </c>
      <c r="K3363" t="b">
        <f>spx[[#This Row],[month]]&lt;&gt;I3362</f>
        <v>0</v>
      </c>
      <c r="L3363" s="8">
        <f>YEAR(spx[[#This Row],[Date]])</f>
        <v>2013</v>
      </c>
      <c r="M3363" s="8" cm="1">
        <f t="array" ref="M3363">_xlfn.IFS(spx[[#This Row],[month]]&lt;=3,1,spx[[#This Row],[month]]&lt;=6,2,spx[[#This Row],[month]]&lt;=9,3,spx[[#This Row],[month]]&lt;=12,4)</f>
        <v>2</v>
      </c>
    </row>
    <row r="3364" spans="1:13" x14ac:dyDescent="0.25">
      <c r="A3364" s="2">
        <v>41410</v>
      </c>
      <c r="B3364">
        <v>1658.0699460000001</v>
      </c>
      <c r="C3364">
        <v>1660.51001</v>
      </c>
      <c r="D3364">
        <v>1648.599976</v>
      </c>
      <c r="E3364">
        <v>1650.469971</v>
      </c>
      <c r="F3364">
        <v>1650.469971</v>
      </c>
      <c r="G3364">
        <v>3513130000</v>
      </c>
      <c r="H3364">
        <f>DAY(spx[[#This Row],[Date]])</f>
        <v>16</v>
      </c>
      <c r="I3364" s="7">
        <f>MONTH(spx[[#This Row],[Date]])</f>
        <v>5</v>
      </c>
      <c r="J3364" t="b">
        <f>MOD(spx[[#This Row],[month]]-1,3)=0</f>
        <v>0</v>
      </c>
      <c r="K3364" t="b">
        <f>spx[[#This Row],[month]]&lt;&gt;I3363</f>
        <v>0</v>
      </c>
      <c r="L3364" s="8">
        <f>YEAR(spx[[#This Row],[Date]])</f>
        <v>2013</v>
      </c>
      <c r="M3364" s="8" cm="1">
        <f t="array" ref="M3364">_xlfn.IFS(spx[[#This Row],[month]]&lt;=3,1,spx[[#This Row],[month]]&lt;=6,2,spx[[#This Row],[month]]&lt;=9,3,spx[[#This Row],[month]]&lt;=12,4)</f>
        <v>2</v>
      </c>
    </row>
    <row r="3365" spans="1:13" x14ac:dyDescent="0.25">
      <c r="A3365" s="2">
        <v>41411</v>
      </c>
      <c r="B3365">
        <v>1652.4499510000001</v>
      </c>
      <c r="C3365">
        <v>1667.469971</v>
      </c>
      <c r="D3365">
        <v>1652.4499510000001</v>
      </c>
      <c r="E3365">
        <v>1667.469971</v>
      </c>
      <c r="F3365">
        <v>1667.469971</v>
      </c>
      <c r="G3365">
        <v>3440710000</v>
      </c>
      <c r="H3365">
        <f>DAY(spx[[#This Row],[Date]])</f>
        <v>17</v>
      </c>
      <c r="I3365" s="7">
        <f>MONTH(spx[[#This Row],[Date]])</f>
        <v>5</v>
      </c>
      <c r="J3365" t="b">
        <f>MOD(spx[[#This Row],[month]]-1,3)=0</f>
        <v>0</v>
      </c>
      <c r="K3365" t="b">
        <f>spx[[#This Row],[month]]&lt;&gt;I3364</f>
        <v>0</v>
      </c>
      <c r="L3365" s="8">
        <f>YEAR(spx[[#This Row],[Date]])</f>
        <v>2013</v>
      </c>
      <c r="M3365" s="8" cm="1">
        <f t="array" ref="M3365">_xlfn.IFS(spx[[#This Row],[month]]&lt;=3,1,spx[[#This Row],[month]]&lt;=6,2,spx[[#This Row],[month]]&lt;=9,3,spx[[#This Row],[month]]&lt;=12,4)</f>
        <v>2</v>
      </c>
    </row>
    <row r="3366" spans="1:13" x14ac:dyDescent="0.25">
      <c r="A3366" s="2">
        <v>41414</v>
      </c>
      <c r="B3366">
        <v>1665.709961</v>
      </c>
      <c r="C3366">
        <v>1672.839966</v>
      </c>
      <c r="D3366">
        <v>1663.5200199999999</v>
      </c>
      <c r="E3366">
        <v>1666.290039</v>
      </c>
      <c r="F3366">
        <v>1666.290039</v>
      </c>
      <c r="G3366">
        <v>3275080000</v>
      </c>
      <c r="H3366">
        <f>DAY(spx[[#This Row],[Date]])</f>
        <v>20</v>
      </c>
      <c r="I3366" s="7">
        <f>MONTH(spx[[#This Row],[Date]])</f>
        <v>5</v>
      </c>
      <c r="J3366" t="b">
        <f>MOD(spx[[#This Row],[month]]-1,3)=0</f>
        <v>0</v>
      </c>
      <c r="K3366" t="b">
        <f>spx[[#This Row],[month]]&lt;&gt;I3365</f>
        <v>0</v>
      </c>
      <c r="L3366" s="8">
        <f>YEAR(spx[[#This Row],[Date]])</f>
        <v>2013</v>
      </c>
      <c r="M3366" s="8" cm="1">
        <f t="array" ref="M3366">_xlfn.IFS(spx[[#This Row],[month]]&lt;=3,1,spx[[#This Row],[month]]&lt;=6,2,spx[[#This Row],[month]]&lt;=9,3,spx[[#This Row],[month]]&lt;=12,4)</f>
        <v>2</v>
      </c>
    </row>
    <row r="3367" spans="1:13" x14ac:dyDescent="0.25">
      <c r="A3367" s="2">
        <v>41415</v>
      </c>
      <c r="B3367">
        <v>1666.1999510000001</v>
      </c>
      <c r="C3367">
        <v>1674.9300539999999</v>
      </c>
      <c r="D3367">
        <v>1662.670044</v>
      </c>
      <c r="E3367">
        <v>1669.160034</v>
      </c>
      <c r="F3367">
        <v>1669.160034</v>
      </c>
      <c r="G3367">
        <v>3513560000</v>
      </c>
      <c r="H3367">
        <f>DAY(spx[[#This Row],[Date]])</f>
        <v>21</v>
      </c>
      <c r="I3367" s="7">
        <f>MONTH(spx[[#This Row],[Date]])</f>
        <v>5</v>
      </c>
      <c r="J3367" t="b">
        <f>MOD(spx[[#This Row],[month]]-1,3)=0</f>
        <v>0</v>
      </c>
      <c r="K3367" t="b">
        <f>spx[[#This Row],[month]]&lt;&gt;I3366</f>
        <v>0</v>
      </c>
      <c r="L3367" s="8">
        <f>YEAR(spx[[#This Row],[Date]])</f>
        <v>2013</v>
      </c>
      <c r="M3367" s="8" cm="1">
        <f t="array" ref="M3367">_xlfn.IFS(spx[[#This Row],[month]]&lt;=3,1,spx[[#This Row],[month]]&lt;=6,2,spx[[#This Row],[month]]&lt;=9,3,spx[[#This Row],[month]]&lt;=12,4)</f>
        <v>2</v>
      </c>
    </row>
    <row r="3368" spans="1:13" x14ac:dyDescent="0.25">
      <c r="A3368" s="2">
        <v>41416</v>
      </c>
      <c r="B3368">
        <v>1669.3900149999999</v>
      </c>
      <c r="C3368">
        <v>1687.1800539999999</v>
      </c>
      <c r="D3368">
        <v>1648.8599850000001</v>
      </c>
      <c r="E3368">
        <v>1655.349976</v>
      </c>
      <c r="F3368">
        <v>1655.349976</v>
      </c>
      <c r="G3368">
        <v>4361020000</v>
      </c>
      <c r="H3368">
        <f>DAY(spx[[#This Row],[Date]])</f>
        <v>22</v>
      </c>
      <c r="I3368" s="7">
        <f>MONTH(spx[[#This Row],[Date]])</f>
        <v>5</v>
      </c>
      <c r="J3368" t="b">
        <f>MOD(spx[[#This Row],[month]]-1,3)=0</f>
        <v>0</v>
      </c>
      <c r="K3368" t="b">
        <f>spx[[#This Row],[month]]&lt;&gt;I3367</f>
        <v>0</v>
      </c>
      <c r="L3368" s="8">
        <f>YEAR(spx[[#This Row],[Date]])</f>
        <v>2013</v>
      </c>
      <c r="M3368" s="8" cm="1">
        <f t="array" ref="M3368">_xlfn.IFS(spx[[#This Row],[month]]&lt;=3,1,spx[[#This Row],[month]]&lt;=6,2,spx[[#This Row],[month]]&lt;=9,3,spx[[#This Row],[month]]&lt;=12,4)</f>
        <v>2</v>
      </c>
    </row>
    <row r="3369" spans="1:13" x14ac:dyDescent="0.25">
      <c r="A3369" s="2">
        <v>41417</v>
      </c>
      <c r="B3369">
        <v>1651.619995</v>
      </c>
      <c r="C3369">
        <v>1655.5</v>
      </c>
      <c r="D3369">
        <v>1635.530029</v>
      </c>
      <c r="E3369">
        <v>1650.51001</v>
      </c>
      <c r="F3369">
        <v>1650.51001</v>
      </c>
      <c r="G3369">
        <v>3945510000</v>
      </c>
      <c r="H3369">
        <f>DAY(spx[[#This Row],[Date]])</f>
        <v>23</v>
      </c>
      <c r="I3369" s="7">
        <f>MONTH(spx[[#This Row],[Date]])</f>
        <v>5</v>
      </c>
      <c r="J3369" t="b">
        <f>MOD(spx[[#This Row],[month]]-1,3)=0</f>
        <v>0</v>
      </c>
      <c r="K3369" t="b">
        <f>spx[[#This Row],[month]]&lt;&gt;I3368</f>
        <v>0</v>
      </c>
      <c r="L3369" s="8">
        <f>YEAR(spx[[#This Row],[Date]])</f>
        <v>2013</v>
      </c>
      <c r="M3369" s="8" cm="1">
        <f t="array" ref="M3369">_xlfn.IFS(spx[[#This Row],[month]]&lt;=3,1,spx[[#This Row],[month]]&lt;=6,2,spx[[#This Row],[month]]&lt;=9,3,spx[[#This Row],[month]]&lt;=12,4)</f>
        <v>2</v>
      </c>
    </row>
    <row r="3370" spans="1:13" x14ac:dyDescent="0.25">
      <c r="A3370" s="2">
        <v>41418</v>
      </c>
      <c r="B3370">
        <v>1646.670044</v>
      </c>
      <c r="C3370">
        <v>1649.780029</v>
      </c>
      <c r="D3370">
        <v>1636.880005</v>
      </c>
      <c r="E3370">
        <v>1649.599976</v>
      </c>
      <c r="F3370">
        <v>1649.599976</v>
      </c>
      <c r="G3370">
        <v>2758080000</v>
      </c>
      <c r="H3370">
        <f>DAY(spx[[#This Row],[Date]])</f>
        <v>24</v>
      </c>
      <c r="I3370" s="7">
        <f>MONTH(spx[[#This Row],[Date]])</f>
        <v>5</v>
      </c>
      <c r="J3370" t="b">
        <f>MOD(spx[[#This Row],[month]]-1,3)=0</f>
        <v>0</v>
      </c>
      <c r="K3370" t="b">
        <f>spx[[#This Row],[month]]&lt;&gt;I3369</f>
        <v>0</v>
      </c>
      <c r="L3370" s="8">
        <f>YEAR(spx[[#This Row],[Date]])</f>
        <v>2013</v>
      </c>
      <c r="M3370" s="8" cm="1">
        <f t="array" ref="M3370">_xlfn.IFS(spx[[#This Row],[month]]&lt;=3,1,spx[[#This Row],[month]]&lt;=6,2,spx[[#This Row],[month]]&lt;=9,3,spx[[#This Row],[month]]&lt;=12,4)</f>
        <v>2</v>
      </c>
    </row>
    <row r="3371" spans="1:13" x14ac:dyDescent="0.25">
      <c r="A3371" s="2">
        <v>41422</v>
      </c>
      <c r="B3371">
        <v>1652.630005</v>
      </c>
      <c r="C3371">
        <v>1674.209961</v>
      </c>
      <c r="D3371">
        <v>1652.630005</v>
      </c>
      <c r="E3371">
        <v>1660.0600589999999</v>
      </c>
      <c r="F3371">
        <v>1660.0600589999999</v>
      </c>
      <c r="G3371">
        <v>3457400000</v>
      </c>
      <c r="H3371">
        <f>DAY(spx[[#This Row],[Date]])</f>
        <v>28</v>
      </c>
      <c r="I3371" s="7">
        <f>MONTH(spx[[#This Row],[Date]])</f>
        <v>5</v>
      </c>
      <c r="J3371" t="b">
        <f>MOD(spx[[#This Row],[month]]-1,3)=0</f>
        <v>0</v>
      </c>
      <c r="K3371" t="b">
        <f>spx[[#This Row],[month]]&lt;&gt;I3370</f>
        <v>0</v>
      </c>
      <c r="L3371" s="8">
        <f>YEAR(spx[[#This Row],[Date]])</f>
        <v>2013</v>
      </c>
      <c r="M3371" s="8" cm="1">
        <f t="array" ref="M3371">_xlfn.IFS(spx[[#This Row],[month]]&lt;=3,1,spx[[#This Row],[month]]&lt;=6,2,spx[[#This Row],[month]]&lt;=9,3,spx[[#This Row],[month]]&lt;=12,4)</f>
        <v>2</v>
      </c>
    </row>
    <row r="3372" spans="1:13" x14ac:dyDescent="0.25">
      <c r="A3372" s="2">
        <v>41423</v>
      </c>
      <c r="B3372">
        <v>1656.5699460000001</v>
      </c>
      <c r="C3372">
        <v>1656.5699460000001</v>
      </c>
      <c r="D3372">
        <v>1640.0500489999999</v>
      </c>
      <c r="E3372">
        <v>1648.3599850000001</v>
      </c>
      <c r="F3372">
        <v>1648.3599850000001</v>
      </c>
      <c r="G3372">
        <v>3587140000</v>
      </c>
      <c r="H3372">
        <f>DAY(spx[[#This Row],[Date]])</f>
        <v>29</v>
      </c>
      <c r="I3372" s="7">
        <f>MONTH(spx[[#This Row],[Date]])</f>
        <v>5</v>
      </c>
      <c r="J3372" t="b">
        <f>MOD(spx[[#This Row],[month]]-1,3)=0</f>
        <v>0</v>
      </c>
      <c r="K3372" t="b">
        <f>spx[[#This Row],[month]]&lt;&gt;I3371</f>
        <v>0</v>
      </c>
      <c r="L3372" s="8">
        <f>YEAR(spx[[#This Row],[Date]])</f>
        <v>2013</v>
      </c>
      <c r="M3372" s="8" cm="1">
        <f t="array" ref="M3372">_xlfn.IFS(spx[[#This Row],[month]]&lt;=3,1,spx[[#This Row],[month]]&lt;=6,2,spx[[#This Row],[month]]&lt;=9,3,spx[[#This Row],[month]]&lt;=12,4)</f>
        <v>2</v>
      </c>
    </row>
    <row r="3373" spans="1:13" x14ac:dyDescent="0.25">
      <c r="A3373" s="2">
        <v>41424</v>
      </c>
      <c r="B3373">
        <v>1649.1400149999999</v>
      </c>
      <c r="C3373">
        <v>1661.910034</v>
      </c>
      <c r="D3373">
        <v>1648.6099850000001</v>
      </c>
      <c r="E3373">
        <v>1654.410034</v>
      </c>
      <c r="F3373">
        <v>1654.410034</v>
      </c>
      <c r="G3373">
        <v>3498620000</v>
      </c>
      <c r="H3373">
        <f>DAY(spx[[#This Row],[Date]])</f>
        <v>30</v>
      </c>
      <c r="I3373" s="7">
        <f>MONTH(spx[[#This Row],[Date]])</f>
        <v>5</v>
      </c>
      <c r="J3373" t="b">
        <f>MOD(spx[[#This Row],[month]]-1,3)=0</f>
        <v>0</v>
      </c>
      <c r="K3373" t="b">
        <f>spx[[#This Row],[month]]&lt;&gt;I3372</f>
        <v>0</v>
      </c>
      <c r="L3373" s="8">
        <f>YEAR(spx[[#This Row],[Date]])</f>
        <v>2013</v>
      </c>
      <c r="M3373" s="8" cm="1">
        <f t="array" ref="M3373">_xlfn.IFS(spx[[#This Row],[month]]&lt;=3,1,spx[[#This Row],[month]]&lt;=6,2,spx[[#This Row],[month]]&lt;=9,3,spx[[#This Row],[month]]&lt;=12,4)</f>
        <v>2</v>
      </c>
    </row>
    <row r="3374" spans="1:13" x14ac:dyDescent="0.25">
      <c r="A3374" s="2">
        <v>41425</v>
      </c>
      <c r="B3374">
        <v>1652.130005</v>
      </c>
      <c r="C3374">
        <v>1658.98999</v>
      </c>
      <c r="D3374">
        <v>1630.73999</v>
      </c>
      <c r="E3374">
        <v>1630.73999</v>
      </c>
      <c r="F3374">
        <v>1630.73999</v>
      </c>
      <c r="G3374">
        <v>4099600000</v>
      </c>
      <c r="H3374">
        <f>DAY(spx[[#This Row],[Date]])</f>
        <v>31</v>
      </c>
      <c r="I3374" s="7">
        <f>MONTH(spx[[#This Row],[Date]])</f>
        <v>5</v>
      </c>
      <c r="J3374" t="b">
        <f>MOD(spx[[#This Row],[month]]-1,3)=0</f>
        <v>0</v>
      </c>
      <c r="K3374" t="b">
        <f>spx[[#This Row],[month]]&lt;&gt;I3373</f>
        <v>0</v>
      </c>
      <c r="L3374" s="8">
        <f>YEAR(spx[[#This Row],[Date]])</f>
        <v>2013</v>
      </c>
      <c r="M3374" s="8" cm="1">
        <f t="array" ref="M3374">_xlfn.IFS(spx[[#This Row],[month]]&lt;=3,1,spx[[#This Row],[month]]&lt;=6,2,spx[[#This Row],[month]]&lt;=9,3,spx[[#This Row],[month]]&lt;=12,4)</f>
        <v>2</v>
      </c>
    </row>
    <row r="3375" spans="1:13" x14ac:dyDescent="0.25">
      <c r="A3375" s="2">
        <v>41428</v>
      </c>
      <c r="B3375">
        <v>1631.709961</v>
      </c>
      <c r="C3375">
        <v>1640.420044</v>
      </c>
      <c r="D3375">
        <v>1622.719971</v>
      </c>
      <c r="E3375">
        <v>1640.420044</v>
      </c>
      <c r="F3375">
        <v>1640.420044</v>
      </c>
      <c r="G3375">
        <v>3952070000</v>
      </c>
      <c r="H3375">
        <f>DAY(spx[[#This Row],[Date]])</f>
        <v>3</v>
      </c>
      <c r="I3375" s="7">
        <f>MONTH(spx[[#This Row],[Date]])</f>
        <v>6</v>
      </c>
      <c r="J3375" t="b">
        <f>MOD(spx[[#This Row],[month]]-1,3)=0</f>
        <v>0</v>
      </c>
      <c r="K3375" t="b">
        <f>spx[[#This Row],[month]]&lt;&gt;I3374</f>
        <v>1</v>
      </c>
      <c r="L3375" s="8">
        <f>YEAR(spx[[#This Row],[Date]])</f>
        <v>2013</v>
      </c>
      <c r="M3375" s="8" cm="1">
        <f t="array" ref="M3375">_xlfn.IFS(spx[[#This Row],[month]]&lt;=3,1,spx[[#This Row],[month]]&lt;=6,2,spx[[#This Row],[month]]&lt;=9,3,spx[[#This Row],[month]]&lt;=12,4)</f>
        <v>2</v>
      </c>
    </row>
    <row r="3376" spans="1:13" x14ac:dyDescent="0.25">
      <c r="A3376" s="2">
        <v>41429</v>
      </c>
      <c r="B3376">
        <v>1640.7299800000001</v>
      </c>
      <c r="C3376">
        <v>1646.530029</v>
      </c>
      <c r="D3376">
        <v>1623.619995</v>
      </c>
      <c r="E3376">
        <v>1631.380005</v>
      </c>
      <c r="F3376">
        <v>1631.380005</v>
      </c>
      <c r="G3376">
        <v>3653840000</v>
      </c>
      <c r="H3376">
        <f>DAY(spx[[#This Row],[Date]])</f>
        <v>4</v>
      </c>
      <c r="I3376" s="7">
        <f>MONTH(spx[[#This Row],[Date]])</f>
        <v>6</v>
      </c>
      <c r="J3376" t="b">
        <f>MOD(spx[[#This Row],[month]]-1,3)=0</f>
        <v>0</v>
      </c>
      <c r="K3376" t="b">
        <f>spx[[#This Row],[month]]&lt;&gt;I3375</f>
        <v>0</v>
      </c>
      <c r="L3376" s="8">
        <f>YEAR(spx[[#This Row],[Date]])</f>
        <v>2013</v>
      </c>
      <c r="M3376" s="8" cm="1">
        <f t="array" ref="M3376">_xlfn.IFS(spx[[#This Row],[month]]&lt;=3,1,spx[[#This Row],[month]]&lt;=6,2,spx[[#This Row],[month]]&lt;=9,3,spx[[#This Row],[month]]&lt;=12,4)</f>
        <v>2</v>
      </c>
    </row>
    <row r="3377" spans="1:13" x14ac:dyDescent="0.25">
      <c r="A3377" s="2">
        <v>41430</v>
      </c>
      <c r="B3377">
        <v>1629.0500489999999</v>
      </c>
      <c r="C3377">
        <v>1629.3100589999999</v>
      </c>
      <c r="D3377">
        <v>1607.089966</v>
      </c>
      <c r="E3377">
        <v>1608.900024</v>
      </c>
      <c r="F3377">
        <v>1608.900024</v>
      </c>
      <c r="G3377">
        <v>3632350000</v>
      </c>
      <c r="H3377">
        <f>DAY(spx[[#This Row],[Date]])</f>
        <v>5</v>
      </c>
      <c r="I3377" s="7">
        <f>MONTH(spx[[#This Row],[Date]])</f>
        <v>6</v>
      </c>
      <c r="J3377" t="b">
        <f>MOD(spx[[#This Row],[month]]-1,3)=0</f>
        <v>0</v>
      </c>
      <c r="K3377" t="b">
        <f>spx[[#This Row],[month]]&lt;&gt;I3376</f>
        <v>0</v>
      </c>
      <c r="L3377" s="8">
        <f>YEAR(spx[[#This Row],[Date]])</f>
        <v>2013</v>
      </c>
      <c r="M3377" s="8" cm="1">
        <f t="array" ref="M3377">_xlfn.IFS(spx[[#This Row],[month]]&lt;=3,1,spx[[#This Row],[month]]&lt;=6,2,spx[[#This Row],[month]]&lt;=9,3,spx[[#This Row],[month]]&lt;=12,4)</f>
        <v>2</v>
      </c>
    </row>
    <row r="3378" spans="1:13" x14ac:dyDescent="0.25">
      <c r="A3378" s="2">
        <v>41431</v>
      </c>
      <c r="B3378">
        <v>1609.290039</v>
      </c>
      <c r="C3378">
        <v>1622.5600589999999</v>
      </c>
      <c r="D3378">
        <v>1598.2299800000001</v>
      </c>
      <c r="E3378">
        <v>1622.5600589999999</v>
      </c>
      <c r="F3378">
        <v>1622.5600589999999</v>
      </c>
      <c r="G3378">
        <v>3547380000</v>
      </c>
      <c r="H3378">
        <f>DAY(spx[[#This Row],[Date]])</f>
        <v>6</v>
      </c>
      <c r="I3378" s="7">
        <f>MONTH(spx[[#This Row],[Date]])</f>
        <v>6</v>
      </c>
      <c r="J3378" t="b">
        <f>MOD(spx[[#This Row],[month]]-1,3)=0</f>
        <v>0</v>
      </c>
      <c r="K3378" t="b">
        <f>spx[[#This Row],[month]]&lt;&gt;I3377</f>
        <v>0</v>
      </c>
      <c r="L3378" s="8">
        <f>YEAR(spx[[#This Row],[Date]])</f>
        <v>2013</v>
      </c>
      <c r="M3378" s="8" cm="1">
        <f t="array" ref="M3378">_xlfn.IFS(spx[[#This Row],[month]]&lt;=3,1,spx[[#This Row],[month]]&lt;=6,2,spx[[#This Row],[month]]&lt;=9,3,spx[[#This Row],[month]]&lt;=12,4)</f>
        <v>2</v>
      </c>
    </row>
    <row r="3379" spans="1:13" x14ac:dyDescent="0.25">
      <c r="A3379" s="2">
        <v>41432</v>
      </c>
      <c r="B3379">
        <v>1625.2700199999999</v>
      </c>
      <c r="C3379">
        <v>1644.400024</v>
      </c>
      <c r="D3379">
        <v>1625.2700199999999</v>
      </c>
      <c r="E3379">
        <v>1643.380005</v>
      </c>
      <c r="F3379">
        <v>1643.380005</v>
      </c>
      <c r="G3379">
        <v>3371990000</v>
      </c>
      <c r="H3379">
        <f>DAY(spx[[#This Row],[Date]])</f>
        <v>7</v>
      </c>
      <c r="I3379" s="7">
        <f>MONTH(spx[[#This Row],[Date]])</f>
        <v>6</v>
      </c>
      <c r="J3379" t="b">
        <f>MOD(spx[[#This Row],[month]]-1,3)=0</f>
        <v>0</v>
      </c>
      <c r="K3379" t="b">
        <f>spx[[#This Row],[month]]&lt;&gt;I3378</f>
        <v>0</v>
      </c>
      <c r="L3379" s="8">
        <f>YEAR(spx[[#This Row],[Date]])</f>
        <v>2013</v>
      </c>
      <c r="M3379" s="8" cm="1">
        <f t="array" ref="M3379">_xlfn.IFS(spx[[#This Row],[month]]&lt;=3,1,spx[[#This Row],[month]]&lt;=6,2,spx[[#This Row],[month]]&lt;=9,3,spx[[#This Row],[month]]&lt;=12,4)</f>
        <v>2</v>
      </c>
    </row>
    <row r="3380" spans="1:13" x14ac:dyDescent="0.25">
      <c r="A3380" s="2">
        <v>41435</v>
      </c>
      <c r="B3380">
        <v>1644.670044</v>
      </c>
      <c r="C3380">
        <v>1648.6899410000001</v>
      </c>
      <c r="D3380">
        <v>1639.26001</v>
      </c>
      <c r="E3380">
        <v>1642.8100589999999</v>
      </c>
      <c r="F3380">
        <v>1642.8100589999999</v>
      </c>
      <c r="G3380">
        <v>2978730000</v>
      </c>
      <c r="H3380">
        <f>DAY(spx[[#This Row],[Date]])</f>
        <v>10</v>
      </c>
      <c r="I3380" s="7">
        <f>MONTH(spx[[#This Row],[Date]])</f>
        <v>6</v>
      </c>
      <c r="J3380" t="b">
        <f>MOD(spx[[#This Row],[month]]-1,3)=0</f>
        <v>0</v>
      </c>
      <c r="K3380" t="b">
        <f>spx[[#This Row],[month]]&lt;&gt;I3379</f>
        <v>0</v>
      </c>
      <c r="L3380" s="8">
        <f>YEAR(spx[[#This Row],[Date]])</f>
        <v>2013</v>
      </c>
      <c r="M3380" s="8" cm="1">
        <f t="array" ref="M3380">_xlfn.IFS(spx[[#This Row],[month]]&lt;=3,1,spx[[#This Row],[month]]&lt;=6,2,spx[[#This Row],[month]]&lt;=9,3,spx[[#This Row],[month]]&lt;=12,4)</f>
        <v>2</v>
      </c>
    </row>
    <row r="3381" spans="1:13" x14ac:dyDescent="0.25">
      <c r="A3381" s="2">
        <v>41436</v>
      </c>
      <c r="B3381">
        <v>1638.6400149999999</v>
      </c>
      <c r="C3381">
        <v>1640.130005</v>
      </c>
      <c r="D3381">
        <v>1622.920044</v>
      </c>
      <c r="E3381">
        <v>1626.130005</v>
      </c>
      <c r="F3381">
        <v>1626.130005</v>
      </c>
      <c r="G3381">
        <v>3435710000</v>
      </c>
      <c r="H3381">
        <f>DAY(spx[[#This Row],[Date]])</f>
        <v>11</v>
      </c>
      <c r="I3381" s="7">
        <f>MONTH(spx[[#This Row],[Date]])</f>
        <v>6</v>
      </c>
      <c r="J3381" t="b">
        <f>MOD(spx[[#This Row],[month]]-1,3)=0</f>
        <v>0</v>
      </c>
      <c r="K3381" t="b">
        <f>spx[[#This Row],[month]]&lt;&gt;I3380</f>
        <v>0</v>
      </c>
      <c r="L3381" s="8">
        <f>YEAR(spx[[#This Row],[Date]])</f>
        <v>2013</v>
      </c>
      <c r="M3381" s="8" cm="1">
        <f t="array" ref="M3381">_xlfn.IFS(spx[[#This Row],[month]]&lt;=3,1,spx[[#This Row],[month]]&lt;=6,2,spx[[#This Row],[month]]&lt;=9,3,spx[[#This Row],[month]]&lt;=12,4)</f>
        <v>2</v>
      </c>
    </row>
    <row r="3382" spans="1:13" x14ac:dyDescent="0.25">
      <c r="A3382" s="2">
        <v>41437</v>
      </c>
      <c r="B3382">
        <v>1629.9399410000001</v>
      </c>
      <c r="C3382">
        <v>1637.709961</v>
      </c>
      <c r="D3382">
        <v>1610.920044</v>
      </c>
      <c r="E3382">
        <v>1612.5200199999999</v>
      </c>
      <c r="F3382">
        <v>1612.5200199999999</v>
      </c>
      <c r="G3382">
        <v>3202550000</v>
      </c>
      <c r="H3382">
        <f>DAY(spx[[#This Row],[Date]])</f>
        <v>12</v>
      </c>
      <c r="I3382" s="7">
        <f>MONTH(spx[[#This Row],[Date]])</f>
        <v>6</v>
      </c>
      <c r="J3382" t="b">
        <f>MOD(spx[[#This Row],[month]]-1,3)=0</f>
        <v>0</v>
      </c>
      <c r="K3382" t="b">
        <f>spx[[#This Row],[month]]&lt;&gt;I3381</f>
        <v>0</v>
      </c>
      <c r="L3382" s="8">
        <f>YEAR(spx[[#This Row],[Date]])</f>
        <v>2013</v>
      </c>
      <c r="M3382" s="8" cm="1">
        <f t="array" ref="M3382">_xlfn.IFS(spx[[#This Row],[month]]&lt;=3,1,spx[[#This Row],[month]]&lt;=6,2,spx[[#This Row],[month]]&lt;=9,3,spx[[#This Row],[month]]&lt;=12,4)</f>
        <v>2</v>
      </c>
    </row>
    <row r="3383" spans="1:13" x14ac:dyDescent="0.25">
      <c r="A3383" s="2">
        <v>41438</v>
      </c>
      <c r="B3383">
        <v>1612.150024</v>
      </c>
      <c r="C3383">
        <v>1639.25</v>
      </c>
      <c r="D3383">
        <v>1608.0699460000001</v>
      </c>
      <c r="E3383">
        <v>1636.3599850000001</v>
      </c>
      <c r="F3383">
        <v>1636.3599850000001</v>
      </c>
      <c r="G3383">
        <v>3378620000</v>
      </c>
      <c r="H3383">
        <f>DAY(spx[[#This Row],[Date]])</f>
        <v>13</v>
      </c>
      <c r="I3383" s="7">
        <f>MONTH(spx[[#This Row],[Date]])</f>
        <v>6</v>
      </c>
      <c r="J3383" t="b">
        <f>MOD(spx[[#This Row],[month]]-1,3)=0</f>
        <v>0</v>
      </c>
      <c r="K3383" t="b">
        <f>spx[[#This Row],[month]]&lt;&gt;I3382</f>
        <v>0</v>
      </c>
      <c r="L3383" s="8">
        <f>YEAR(spx[[#This Row],[Date]])</f>
        <v>2013</v>
      </c>
      <c r="M3383" s="8" cm="1">
        <f t="array" ref="M3383">_xlfn.IFS(spx[[#This Row],[month]]&lt;=3,1,spx[[#This Row],[month]]&lt;=6,2,spx[[#This Row],[month]]&lt;=9,3,spx[[#This Row],[month]]&lt;=12,4)</f>
        <v>2</v>
      </c>
    </row>
    <row r="3384" spans="1:13" x14ac:dyDescent="0.25">
      <c r="A3384" s="2">
        <v>41439</v>
      </c>
      <c r="B3384">
        <v>1635.5200199999999</v>
      </c>
      <c r="C3384">
        <v>1640.8000489999999</v>
      </c>
      <c r="D3384">
        <v>1623.959961</v>
      </c>
      <c r="E3384">
        <v>1626.7299800000001</v>
      </c>
      <c r="F3384">
        <v>1626.7299800000001</v>
      </c>
      <c r="G3384">
        <v>2939400000</v>
      </c>
      <c r="H3384">
        <f>DAY(spx[[#This Row],[Date]])</f>
        <v>14</v>
      </c>
      <c r="I3384" s="7">
        <f>MONTH(spx[[#This Row],[Date]])</f>
        <v>6</v>
      </c>
      <c r="J3384" t="b">
        <f>MOD(spx[[#This Row],[month]]-1,3)=0</f>
        <v>0</v>
      </c>
      <c r="K3384" t="b">
        <f>spx[[#This Row],[month]]&lt;&gt;I3383</f>
        <v>0</v>
      </c>
      <c r="L3384" s="8">
        <f>YEAR(spx[[#This Row],[Date]])</f>
        <v>2013</v>
      </c>
      <c r="M3384" s="8" cm="1">
        <f t="array" ref="M3384">_xlfn.IFS(spx[[#This Row],[month]]&lt;=3,1,spx[[#This Row],[month]]&lt;=6,2,spx[[#This Row],[month]]&lt;=9,3,spx[[#This Row],[month]]&lt;=12,4)</f>
        <v>2</v>
      </c>
    </row>
    <row r="3385" spans="1:13" x14ac:dyDescent="0.25">
      <c r="A3385" s="2">
        <v>41442</v>
      </c>
      <c r="B3385">
        <v>1630.6400149999999</v>
      </c>
      <c r="C3385">
        <v>1646.5</v>
      </c>
      <c r="D3385">
        <v>1630.339966</v>
      </c>
      <c r="E3385">
        <v>1639.040039</v>
      </c>
      <c r="F3385">
        <v>1639.040039</v>
      </c>
      <c r="G3385">
        <v>3137080000</v>
      </c>
      <c r="H3385">
        <f>DAY(spx[[#This Row],[Date]])</f>
        <v>17</v>
      </c>
      <c r="I3385" s="7">
        <f>MONTH(spx[[#This Row],[Date]])</f>
        <v>6</v>
      </c>
      <c r="J3385" t="b">
        <f>MOD(spx[[#This Row],[month]]-1,3)=0</f>
        <v>0</v>
      </c>
      <c r="K3385" t="b">
        <f>spx[[#This Row],[month]]&lt;&gt;I3384</f>
        <v>0</v>
      </c>
      <c r="L3385" s="8">
        <f>YEAR(spx[[#This Row],[Date]])</f>
        <v>2013</v>
      </c>
      <c r="M3385" s="8" cm="1">
        <f t="array" ref="M3385">_xlfn.IFS(spx[[#This Row],[month]]&lt;=3,1,spx[[#This Row],[month]]&lt;=6,2,spx[[#This Row],[month]]&lt;=9,3,spx[[#This Row],[month]]&lt;=12,4)</f>
        <v>2</v>
      </c>
    </row>
    <row r="3386" spans="1:13" x14ac:dyDescent="0.25">
      <c r="A3386" s="2">
        <v>41443</v>
      </c>
      <c r="B3386">
        <v>1639.7700199999999</v>
      </c>
      <c r="C3386">
        <v>1654.1899410000001</v>
      </c>
      <c r="D3386">
        <v>1639.7700199999999</v>
      </c>
      <c r="E3386">
        <v>1651.8100589999999</v>
      </c>
      <c r="F3386">
        <v>1651.8100589999999</v>
      </c>
      <c r="G3386">
        <v>3120980000</v>
      </c>
      <c r="H3386">
        <f>DAY(spx[[#This Row],[Date]])</f>
        <v>18</v>
      </c>
      <c r="I3386" s="7">
        <f>MONTH(spx[[#This Row],[Date]])</f>
        <v>6</v>
      </c>
      <c r="J3386" t="b">
        <f>MOD(spx[[#This Row],[month]]-1,3)=0</f>
        <v>0</v>
      </c>
      <c r="K3386" t="b">
        <f>spx[[#This Row],[month]]&lt;&gt;I3385</f>
        <v>0</v>
      </c>
      <c r="L3386" s="8">
        <f>YEAR(spx[[#This Row],[Date]])</f>
        <v>2013</v>
      </c>
      <c r="M3386" s="8" cm="1">
        <f t="array" ref="M3386">_xlfn.IFS(spx[[#This Row],[month]]&lt;=3,1,spx[[#This Row],[month]]&lt;=6,2,spx[[#This Row],[month]]&lt;=9,3,spx[[#This Row],[month]]&lt;=12,4)</f>
        <v>2</v>
      </c>
    </row>
    <row r="3387" spans="1:13" x14ac:dyDescent="0.25">
      <c r="A3387" s="2">
        <v>41444</v>
      </c>
      <c r="B3387">
        <v>1651.829956</v>
      </c>
      <c r="C3387">
        <v>1652.4499510000001</v>
      </c>
      <c r="D3387">
        <v>1628.910034</v>
      </c>
      <c r="E3387">
        <v>1628.9300539999999</v>
      </c>
      <c r="F3387">
        <v>1628.9300539999999</v>
      </c>
      <c r="G3387">
        <v>3545060000</v>
      </c>
      <c r="H3387">
        <f>DAY(spx[[#This Row],[Date]])</f>
        <v>19</v>
      </c>
      <c r="I3387" s="7">
        <f>MONTH(spx[[#This Row],[Date]])</f>
        <v>6</v>
      </c>
      <c r="J3387" t="b">
        <f>MOD(spx[[#This Row],[month]]-1,3)=0</f>
        <v>0</v>
      </c>
      <c r="K3387" t="b">
        <f>spx[[#This Row],[month]]&lt;&gt;I3386</f>
        <v>0</v>
      </c>
      <c r="L3387" s="8">
        <f>YEAR(spx[[#This Row],[Date]])</f>
        <v>2013</v>
      </c>
      <c r="M3387" s="8" cm="1">
        <f t="array" ref="M3387">_xlfn.IFS(spx[[#This Row],[month]]&lt;=3,1,spx[[#This Row],[month]]&lt;=6,2,spx[[#This Row],[month]]&lt;=9,3,spx[[#This Row],[month]]&lt;=12,4)</f>
        <v>2</v>
      </c>
    </row>
    <row r="3388" spans="1:13" x14ac:dyDescent="0.25">
      <c r="A3388" s="2">
        <v>41445</v>
      </c>
      <c r="B3388">
        <v>1624.619995</v>
      </c>
      <c r="C3388">
        <v>1624.619995</v>
      </c>
      <c r="D3388">
        <v>1584.3199460000001</v>
      </c>
      <c r="E3388">
        <v>1588.1899410000001</v>
      </c>
      <c r="F3388">
        <v>1588.1899410000001</v>
      </c>
      <c r="G3388">
        <v>4858850000</v>
      </c>
      <c r="H3388">
        <f>DAY(spx[[#This Row],[Date]])</f>
        <v>20</v>
      </c>
      <c r="I3388" s="7">
        <f>MONTH(spx[[#This Row],[Date]])</f>
        <v>6</v>
      </c>
      <c r="J3388" t="b">
        <f>MOD(spx[[#This Row],[month]]-1,3)=0</f>
        <v>0</v>
      </c>
      <c r="K3388" t="b">
        <f>spx[[#This Row],[month]]&lt;&gt;I3387</f>
        <v>0</v>
      </c>
      <c r="L3388" s="8">
        <f>YEAR(spx[[#This Row],[Date]])</f>
        <v>2013</v>
      </c>
      <c r="M3388" s="8" cm="1">
        <f t="array" ref="M3388">_xlfn.IFS(spx[[#This Row],[month]]&lt;=3,1,spx[[#This Row],[month]]&lt;=6,2,spx[[#This Row],[month]]&lt;=9,3,spx[[#This Row],[month]]&lt;=12,4)</f>
        <v>2</v>
      </c>
    </row>
    <row r="3389" spans="1:13" x14ac:dyDescent="0.25">
      <c r="A3389" s="2">
        <v>41446</v>
      </c>
      <c r="B3389">
        <v>1588.619995</v>
      </c>
      <c r="C3389">
        <v>1599.1899410000001</v>
      </c>
      <c r="D3389">
        <v>1577.6999510000001</v>
      </c>
      <c r="E3389">
        <v>1592.4300539999999</v>
      </c>
      <c r="F3389">
        <v>1592.4300539999999</v>
      </c>
      <c r="G3389">
        <v>5797280000</v>
      </c>
      <c r="H3389">
        <f>DAY(spx[[#This Row],[Date]])</f>
        <v>21</v>
      </c>
      <c r="I3389" s="7">
        <f>MONTH(spx[[#This Row],[Date]])</f>
        <v>6</v>
      </c>
      <c r="J3389" t="b">
        <f>MOD(spx[[#This Row],[month]]-1,3)=0</f>
        <v>0</v>
      </c>
      <c r="K3389" t="b">
        <f>spx[[#This Row],[month]]&lt;&gt;I3388</f>
        <v>0</v>
      </c>
      <c r="L3389" s="8">
        <f>YEAR(spx[[#This Row],[Date]])</f>
        <v>2013</v>
      </c>
      <c r="M3389" s="8" cm="1">
        <f t="array" ref="M3389">_xlfn.IFS(spx[[#This Row],[month]]&lt;=3,1,spx[[#This Row],[month]]&lt;=6,2,spx[[#This Row],[month]]&lt;=9,3,spx[[#This Row],[month]]&lt;=12,4)</f>
        <v>2</v>
      </c>
    </row>
    <row r="3390" spans="1:13" x14ac:dyDescent="0.25">
      <c r="A3390" s="2">
        <v>41449</v>
      </c>
      <c r="B3390">
        <v>1588.7700199999999</v>
      </c>
      <c r="C3390">
        <v>1588.7700199999999</v>
      </c>
      <c r="D3390">
        <v>1560.329956</v>
      </c>
      <c r="E3390">
        <v>1573.089966</v>
      </c>
      <c r="F3390">
        <v>1573.089966</v>
      </c>
      <c r="G3390">
        <v>4733660000</v>
      </c>
      <c r="H3390">
        <f>DAY(spx[[#This Row],[Date]])</f>
        <v>24</v>
      </c>
      <c r="I3390" s="7">
        <f>MONTH(spx[[#This Row],[Date]])</f>
        <v>6</v>
      </c>
      <c r="J3390" t="b">
        <f>MOD(spx[[#This Row],[month]]-1,3)=0</f>
        <v>0</v>
      </c>
      <c r="K3390" t="b">
        <f>spx[[#This Row],[month]]&lt;&gt;I3389</f>
        <v>0</v>
      </c>
      <c r="L3390" s="8">
        <f>YEAR(spx[[#This Row],[Date]])</f>
        <v>2013</v>
      </c>
      <c r="M3390" s="8" cm="1">
        <f t="array" ref="M3390">_xlfn.IFS(spx[[#This Row],[month]]&lt;=3,1,spx[[#This Row],[month]]&lt;=6,2,spx[[#This Row],[month]]&lt;=9,3,spx[[#This Row],[month]]&lt;=12,4)</f>
        <v>2</v>
      </c>
    </row>
    <row r="3391" spans="1:13" x14ac:dyDescent="0.25">
      <c r="A3391" s="2">
        <v>41450</v>
      </c>
      <c r="B3391">
        <v>1577.5200199999999</v>
      </c>
      <c r="C3391">
        <v>1593.790039</v>
      </c>
      <c r="D3391">
        <v>1577.089966</v>
      </c>
      <c r="E3391">
        <v>1588.030029</v>
      </c>
      <c r="F3391">
        <v>1588.030029</v>
      </c>
      <c r="G3391">
        <v>3761170000</v>
      </c>
      <c r="H3391">
        <f>DAY(spx[[#This Row],[Date]])</f>
        <v>25</v>
      </c>
      <c r="I3391" s="7">
        <f>MONTH(spx[[#This Row],[Date]])</f>
        <v>6</v>
      </c>
      <c r="J3391" t="b">
        <f>MOD(spx[[#This Row],[month]]-1,3)=0</f>
        <v>0</v>
      </c>
      <c r="K3391" t="b">
        <f>spx[[#This Row],[month]]&lt;&gt;I3390</f>
        <v>0</v>
      </c>
      <c r="L3391" s="8">
        <f>YEAR(spx[[#This Row],[Date]])</f>
        <v>2013</v>
      </c>
      <c r="M3391" s="8" cm="1">
        <f t="array" ref="M3391">_xlfn.IFS(spx[[#This Row],[month]]&lt;=3,1,spx[[#This Row],[month]]&lt;=6,2,spx[[#This Row],[month]]&lt;=9,3,spx[[#This Row],[month]]&lt;=12,4)</f>
        <v>2</v>
      </c>
    </row>
    <row r="3392" spans="1:13" x14ac:dyDescent="0.25">
      <c r="A3392" s="2">
        <v>41451</v>
      </c>
      <c r="B3392">
        <v>1592.2700199999999</v>
      </c>
      <c r="C3392">
        <v>1606.829956</v>
      </c>
      <c r="D3392">
        <v>1592.2700199999999</v>
      </c>
      <c r="E3392">
        <v>1603.26001</v>
      </c>
      <c r="F3392">
        <v>1603.26001</v>
      </c>
      <c r="G3392">
        <v>3558340000</v>
      </c>
      <c r="H3392">
        <f>DAY(spx[[#This Row],[Date]])</f>
        <v>26</v>
      </c>
      <c r="I3392" s="7">
        <f>MONTH(spx[[#This Row],[Date]])</f>
        <v>6</v>
      </c>
      <c r="J3392" t="b">
        <f>MOD(spx[[#This Row],[month]]-1,3)=0</f>
        <v>0</v>
      </c>
      <c r="K3392" t="b">
        <f>spx[[#This Row],[month]]&lt;&gt;I3391</f>
        <v>0</v>
      </c>
      <c r="L3392" s="8">
        <f>YEAR(spx[[#This Row],[Date]])</f>
        <v>2013</v>
      </c>
      <c r="M3392" s="8" cm="1">
        <f t="array" ref="M3392">_xlfn.IFS(spx[[#This Row],[month]]&lt;=3,1,spx[[#This Row],[month]]&lt;=6,2,spx[[#This Row],[month]]&lt;=9,3,spx[[#This Row],[month]]&lt;=12,4)</f>
        <v>2</v>
      </c>
    </row>
    <row r="3393" spans="1:13" x14ac:dyDescent="0.25">
      <c r="A3393" s="2">
        <v>41452</v>
      </c>
      <c r="B3393">
        <v>1606.4399410000001</v>
      </c>
      <c r="C3393">
        <v>1620.0699460000001</v>
      </c>
      <c r="D3393">
        <v>1606.4399410000001</v>
      </c>
      <c r="E3393">
        <v>1613.1999510000001</v>
      </c>
      <c r="F3393">
        <v>1613.1999510000001</v>
      </c>
      <c r="G3393">
        <v>3364540000</v>
      </c>
      <c r="H3393">
        <f>DAY(spx[[#This Row],[Date]])</f>
        <v>27</v>
      </c>
      <c r="I3393" s="7">
        <f>MONTH(spx[[#This Row],[Date]])</f>
        <v>6</v>
      </c>
      <c r="J3393" t="b">
        <f>MOD(spx[[#This Row],[month]]-1,3)=0</f>
        <v>0</v>
      </c>
      <c r="K3393" t="b">
        <f>spx[[#This Row],[month]]&lt;&gt;I3392</f>
        <v>0</v>
      </c>
      <c r="L3393" s="8">
        <f>YEAR(spx[[#This Row],[Date]])</f>
        <v>2013</v>
      </c>
      <c r="M3393" s="8" cm="1">
        <f t="array" ref="M3393">_xlfn.IFS(spx[[#This Row],[month]]&lt;=3,1,spx[[#This Row],[month]]&lt;=6,2,spx[[#This Row],[month]]&lt;=9,3,spx[[#This Row],[month]]&lt;=12,4)</f>
        <v>2</v>
      </c>
    </row>
    <row r="3394" spans="1:13" x14ac:dyDescent="0.25">
      <c r="A3394" s="2">
        <v>41453</v>
      </c>
      <c r="B3394">
        <v>1611.119995</v>
      </c>
      <c r="C3394">
        <v>1615.9399410000001</v>
      </c>
      <c r="D3394">
        <v>1601.0600589999999</v>
      </c>
      <c r="E3394">
        <v>1606.280029</v>
      </c>
      <c r="F3394">
        <v>1606.280029</v>
      </c>
      <c r="G3394">
        <v>4977190000</v>
      </c>
      <c r="H3394">
        <f>DAY(spx[[#This Row],[Date]])</f>
        <v>28</v>
      </c>
      <c r="I3394" s="7">
        <f>MONTH(spx[[#This Row],[Date]])</f>
        <v>6</v>
      </c>
      <c r="J3394" t="b">
        <f>MOD(spx[[#This Row],[month]]-1,3)=0</f>
        <v>0</v>
      </c>
      <c r="K3394" t="b">
        <f>spx[[#This Row],[month]]&lt;&gt;I3393</f>
        <v>0</v>
      </c>
      <c r="L3394" s="8">
        <f>YEAR(spx[[#This Row],[Date]])</f>
        <v>2013</v>
      </c>
      <c r="M3394" s="8" cm="1">
        <f t="array" ref="M3394">_xlfn.IFS(spx[[#This Row],[month]]&lt;=3,1,spx[[#This Row],[month]]&lt;=6,2,spx[[#This Row],[month]]&lt;=9,3,spx[[#This Row],[month]]&lt;=12,4)</f>
        <v>2</v>
      </c>
    </row>
    <row r="3395" spans="1:13" x14ac:dyDescent="0.25">
      <c r="A3395" s="2">
        <v>41456</v>
      </c>
      <c r="B3395">
        <v>1609.780029</v>
      </c>
      <c r="C3395">
        <v>1626.6099850000001</v>
      </c>
      <c r="D3395">
        <v>1609.780029</v>
      </c>
      <c r="E3395">
        <v>1614.959961</v>
      </c>
      <c r="F3395">
        <v>1614.959961</v>
      </c>
      <c r="G3395">
        <v>3104690000</v>
      </c>
      <c r="H3395">
        <f>DAY(spx[[#This Row],[Date]])</f>
        <v>1</v>
      </c>
      <c r="I3395" s="7">
        <f>MONTH(spx[[#This Row],[Date]])</f>
        <v>7</v>
      </c>
      <c r="J3395" t="b">
        <f>MOD(spx[[#This Row],[month]]-1,3)=0</f>
        <v>1</v>
      </c>
      <c r="K3395" t="b">
        <f>spx[[#This Row],[month]]&lt;&gt;I3394</f>
        <v>1</v>
      </c>
      <c r="L3395" s="8">
        <f>YEAR(spx[[#This Row],[Date]])</f>
        <v>2013</v>
      </c>
      <c r="M3395" s="8" cm="1">
        <f t="array" ref="M3395">_xlfn.IFS(spx[[#This Row],[month]]&lt;=3,1,spx[[#This Row],[month]]&lt;=6,2,spx[[#This Row],[month]]&lt;=9,3,spx[[#This Row],[month]]&lt;=12,4)</f>
        <v>3</v>
      </c>
    </row>
    <row r="3396" spans="1:13" x14ac:dyDescent="0.25">
      <c r="A3396" s="2">
        <v>41457</v>
      </c>
      <c r="B3396">
        <v>1614.290039</v>
      </c>
      <c r="C3396">
        <v>1624.26001</v>
      </c>
      <c r="D3396">
        <v>1606.7700199999999</v>
      </c>
      <c r="E3396">
        <v>1614.079956</v>
      </c>
      <c r="F3396">
        <v>1614.079956</v>
      </c>
      <c r="G3396">
        <v>3317130000</v>
      </c>
      <c r="H3396">
        <f>DAY(spx[[#This Row],[Date]])</f>
        <v>2</v>
      </c>
      <c r="I3396" s="7">
        <f>MONTH(spx[[#This Row],[Date]])</f>
        <v>7</v>
      </c>
      <c r="J3396" t="b">
        <f>MOD(spx[[#This Row],[month]]-1,3)=0</f>
        <v>1</v>
      </c>
      <c r="K3396" t="b">
        <f>spx[[#This Row],[month]]&lt;&gt;I3395</f>
        <v>0</v>
      </c>
      <c r="L3396" s="8">
        <f>YEAR(spx[[#This Row],[Date]])</f>
        <v>2013</v>
      </c>
      <c r="M3396" s="8" cm="1">
        <f t="array" ref="M3396">_xlfn.IFS(spx[[#This Row],[month]]&lt;=3,1,spx[[#This Row],[month]]&lt;=6,2,spx[[#This Row],[month]]&lt;=9,3,spx[[#This Row],[month]]&lt;=12,4)</f>
        <v>3</v>
      </c>
    </row>
    <row r="3397" spans="1:13" x14ac:dyDescent="0.25">
      <c r="A3397" s="2">
        <v>41458</v>
      </c>
      <c r="B3397">
        <v>1611.4799800000001</v>
      </c>
      <c r="C3397">
        <v>1618.969971</v>
      </c>
      <c r="D3397">
        <v>1604.5699460000001</v>
      </c>
      <c r="E3397">
        <v>1615.410034</v>
      </c>
      <c r="F3397">
        <v>1615.410034</v>
      </c>
      <c r="G3397">
        <v>1966050000</v>
      </c>
      <c r="H3397">
        <f>DAY(spx[[#This Row],[Date]])</f>
        <v>3</v>
      </c>
      <c r="I3397" s="7">
        <f>MONTH(spx[[#This Row],[Date]])</f>
        <v>7</v>
      </c>
      <c r="J3397" t="b">
        <f>MOD(spx[[#This Row],[month]]-1,3)=0</f>
        <v>1</v>
      </c>
      <c r="K3397" t="b">
        <f>spx[[#This Row],[month]]&lt;&gt;I3396</f>
        <v>0</v>
      </c>
      <c r="L3397" s="8">
        <f>YEAR(spx[[#This Row],[Date]])</f>
        <v>2013</v>
      </c>
      <c r="M3397" s="8" cm="1">
        <f t="array" ref="M3397">_xlfn.IFS(spx[[#This Row],[month]]&lt;=3,1,spx[[#This Row],[month]]&lt;=6,2,spx[[#This Row],[month]]&lt;=9,3,spx[[#This Row],[month]]&lt;=12,4)</f>
        <v>3</v>
      </c>
    </row>
    <row r="3398" spans="1:13" x14ac:dyDescent="0.25">
      <c r="A3398" s="2">
        <v>41460</v>
      </c>
      <c r="B3398">
        <v>1618.650024</v>
      </c>
      <c r="C3398">
        <v>1632.0699460000001</v>
      </c>
      <c r="D3398">
        <v>1614.709961</v>
      </c>
      <c r="E3398">
        <v>1631.8900149999999</v>
      </c>
      <c r="F3398">
        <v>1631.8900149999999</v>
      </c>
      <c r="G3398">
        <v>2634140000</v>
      </c>
      <c r="H3398">
        <f>DAY(spx[[#This Row],[Date]])</f>
        <v>5</v>
      </c>
      <c r="I3398" s="7">
        <f>MONTH(spx[[#This Row],[Date]])</f>
        <v>7</v>
      </c>
      <c r="J3398" t="b">
        <f>MOD(spx[[#This Row],[month]]-1,3)=0</f>
        <v>1</v>
      </c>
      <c r="K3398" t="b">
        <f>spx[[#This Row],[month]]&lt;&gt;I3397</f>
        <v>0</v>
      </c>
      <c r="L3398" s="8">
        <f>YEAR(spx[[#This Row],[Date]])</f>
        <v>2013</v>
      </c>
      <c r="M3398" s="8" cm="1">
        <f t="array" ref="M3398">_xlfn.IFS(spx[[#This Row],[month]]&lt;=3,1,spx[[#This Row],[month]]&lt;=6,2,spx[[#This Row],[month]]&lt;=9,3,spx[[#This Row],[month]]&lt;=12,4)</f>
        <v>3</v>
      </c>
    </row>
    <row r="3399" spans="1:13" x14ac:dyDescent="0.25">
      <c r="A3399" s="2">
        <v>41463</v>
      </c>
      <c r="B3399">
        <v>1634.1999510000001</v>
      </c>
      <c r="C3399">
        <v>1644.6800539999999</v>
      </c>
      <c r="D3399">
        <v>1634.1999510000001</v>
      </c>
      <c r="E3399">
        <v>1640.459961</v>
      </c>
      <c r="F3399">
        <v>1640.459961</v>
      </c>
      <c r="G3399">
        <v>3514590000</v>
      </c>
      <c r="H3399">
        <f>DAY(spx[[#This Row],[Date]])</f>
        <v>8</v>
      </c>
      <c r="I3399" s="7">
        <f>MONTH(spx[[#This Row],[Date]])</f>
        <v>7</v>
      </c>
      <c r="J3399" t="b">
        <f>MOD(spx[[#This Row],[month]]-1,3)=0</f>
        <v>1</v>
      </c>
      <c r="K3399" t="b">
        <f>spx[[#This Row],[month]]&lt;&gt;I3398</f>
        <v>0</v>
      </c>
      <c r="L3399" s="8">
        <f>YEAR(spx[[#This Row],[Date]])</f>
        <v>2013</v>
      </c>
      <c r="M3399" s="8" cm="1">
        <f t="array" ref="M3399">_xlfn.IFS(spx[[#This Row],[month]]&lt;=3,1,spx[[#This Row],[month]]&lt;=6,2,spx[[#This Row],[month]]&lt;=9,3,spx[[#This Row],[month]]&lt;=12,4)</f>
        <v>3</v>
      </c>
    </row>
    <row r="3400" spans="1:13" x14ac:dyDescent="0.25">
      <c r="A3400" s="2">
        <v>41464</v>
      </c>
      <c r="B3400">
        <v>1642.8900149999999</v>
      </c>
      <c r="C3400">
        <v>1654.1800539999999</v>
      </c>
      <c r="D3400">
        <v>1642.8900149999999</v>
      </c>
      <c r="E3400">
        <v>1652.3199460000001</v>
      </c>
      <c r="F3400">
        <v>1652.3199460000001</v>
      </c>
      <c r="G3400">
        <v>3155360000</v>
      </c>
      <c r="H3400">
        <f>DAY(spx[[#This Row],[Date]])</f>
        <v>9</v>
      </c>
      <c r="I3400" s="7">
        <f>MONTH(spx[[#This Row],[Date]])</f>
        <v>7</v>
      </c>
      <c r="J3400" t="b">
        <f>MOD(spx[[#This Row],[month]]-1,3)=0</f>
        <v>1</v>
      </c>
      <c r="K3400" t="b">
        <f>spx[[#This Row],[month]]&lt;&gt;I3399</f>
        <v>0</v>
      </c>
      <c r="L3400" s="8">
        <f>YEAR(spx[[#This Row],[Date]])</f>
        <v>2013</v>
      </c>
      <c r="M3400" s="8" cm="1">
        <f t="array" ref="M3400">_xlfn.IFS(spx[[#This Row],[month]]&lt;=3,1,spx[[#This Row],[month]]&lt;=6,2,spx[[#This Row],[month]]&lt;=9,3,spx[[#This Row],[month]]&lt;=12,4)</f>
        <v>3</v>
      </c>
    </row>
    <row r="3401" spans="1:13" x14ac:dyDescent="0.25">
      <c r="A3401" s="2">
        <v>41465</v>
      </c>
      <c r="B3401">
        <v>1651.5600589999999</v>
      </c>
      <c r="C3401">
        <v>1657.920044</v>
      </c>
      <c r="D3401">
        <v>1647.660034</v>
      </c>
      <c r="E3401">
        <v>1652.619995</v>
      </c>
      <c r="F3401">
        <v>1652.619995</v>
      </c>
      <c r="G3401">
        <v>3011010000</v>
      </c>
      <c r="H3401">
        <f>DAY(spx[[#This Row],[Date]])</f>
        <v>10</v>
      </c>
      <c r="I3401" s="7">
        <f>MONTH(spx[[#This Row],[Date]])</f>
        <v>7</v>
      </c>
      <c r="J3401" t="b">
        <f>MOD(spx[[#This Row],[month]]-1,3)=0</f>
        <v>1</v>
      </c>
      <c r="K3401" t="b">
        <f>spx[[#This Row],[month]]&lt;&gt;I3400</f>
        <v>0</v>
      </c>
      <c r="L3401" s="8">
        <f>YEAR(spx[[#This Row],[Date]])</f>
        <v>2013</v>
      </c>
      <c r="M3401" s="8" cm="1">
        <f t="array" ref="M3401">_xlfn.IFS(spx[[#This Row],[month]]&lt;=3,1,spx[[#This Row],[month]]&lt;=6,2,spx[[#This Row],[month]]&lt;=9,3,spx[[#This Row],[month]]&lt;=12,4)</f>
        <v>3</v>
      </c>
    </row>
    <row r="3402" spans="1:13" x14ac:dyDescent="0.25">
      <c r="A3402" s="2">
        <v>41466</v>
      </c>
      <c r="B3402">
        <v>1657.410034</v>
      </c>
      <c r="C3402">
        <v>1676.630005</v>
      </c>
      <c r="D3402">
        <v>1657.410034</v>
      </c>
      <c r="E3402">
        <v>1675.0200199999999</v>
      </c>
      <c r="F3402">
        <v>1675.0200199999999</v>
      </c>
      <c r="G3402">
        <v>3446340000</v>
      </c>
      <c r="H3402">
        <f>DAY(spx[[#This Row],[Date]])</f>
        <v>11</v>
      </c>
      <c r="I3402" s="7">
        <f>MONTH(spx[[#This Row],[Date]])</f>
        <v>7</v>
      </c>
      <c r="J3402" t="b">
        <f>MOD(spx[[#This Row],[month]]-1,3)=0</f>
        <v>1</v>
      </c>
      <c r="K3402" t="b">
        <f>spx[[#This Row],[month]]&lt;&gt;I3401</f>
        <v>0</v>
      </c>
      <c r="L3402" s="8">
        <f>YEAR(spx[[#This Row],[Date]])</f>
        <v>2013</v>
      </c>
      <c r="M3402" s="8" cm="1">
        <f t="array" ref="M3402">_xlfn.IFS(spx[[#This Row],[month]]&lt;=3,1,spx[[#This Row],[month]]&lt;=6,2,spx[[#This Row],[month]]&lt;=9,3,spx[[#This Row],[month]]&lt;=12,4)</f>
        <v>3</v>
      </c>
    </row>
    <row r="3403" spans="1:13" x14ac:dyDescent="0.25">
      <c r="A3403" s="2">
        <v>41467</v>
      </c>
      <c r="B3403">
        <v>1675.26001</v>
      </c>
      <c r="C3403">
        <v>1680.1899410000001</v>
      </c>
      <c r="D3403">
        <v>1672.329956</v>
      </c>
      <c r="E3403">
        <v>1680.1899410000001</v>
      </c>
      <c r="F3403">
        <v>1680.1899410000001</v>
      </c>
      <c r="G3403">
        <v>3039070000</v>
      </c>
      <c r="H3403">
        <f>DAY(spx[[#This Row],[Date]])</f>
        <v>12</v>
      </c>
      <c r="I3403" s="7">
        <f>MONTH(spx[[#This Row],[Date]])</f>
        <v>7</v>
      </c>
      <c r="J3403" t="b">
        <f>MOD(spx[[#This Row],[month]]-1,3)=0</f>
        <v>1</v>
      </c>
      <c r="K3403" t="b">
        <f>spx[[#This Row],[month]]&lt;&gt;I3402</f>
        <v>0</v>
      </c>
      <c r="L3403" s="8">
        <f>YEAR(spx[[#This Row],[Date]])</f>
        <v>2013</v>
      </c>
      <c r="M3403" s="8" cm="1">
        <f t="array" ref="M3403">_xlfn.IFS(spx[[#This Row],[month]]&lt;=3,1,spx[[#This Row],[month]]&lt;=6,2,spx[[#This Row],[month]]&lt;=9,3,spx[[#This Row],[month]]&lt;=12,4)</f>
        <v>3</v>
      </c>
    </row>
    <row r="3404" spans="1:13" x14ac:dyDescent="0.25">
      <c r="A3404" s="2">
        <v>41470</v>
      </c>
      <c r="B3404">
        <v>1679.589966</v>
      </c>
      <c r="C3404">
        <v>1684.51001</v>
      </c>
      <c r="D3404">
        <v>1677.8900149999999</v>
      </c>
      <c r="E3404">
        <v>1682.5</v>
      </c>
      <c r="F3404">
        <v>1682.5</v>
      </c>
      <c r="G3404">
        <v>2623200000</v>
      </c>
      <c r="H3404">
        <f>DAY(spx[[#This Row],[Date]])</f>
        <v>15</v>
      </c>
      <c r="I3404" s="7">
        <f>MONTH(spx[[#This Row],[Date]])</f>
        <v>7</v>
      </c>
      <c r="J3404" t="b">
        <f>MOD(spx[[#This Row],[month]]-1,3)=0</f>
        <v>1</v>
      </c>
      <c r="K3404" t="b">
        <f>spx[[#This Row],[month]]&lt;&gt;I3403</f>
        <v>0</v>
      </c>
      <c r="L3404" s="8">
        <f>YEAR(spx[[#This Row],[Date]])</f>
        <v>2013</v>
      </c>
      <c r="M3404" s="8" cm="1">
        <f t="array" ref="M3404">_xlfn.IFS(spx[[#This Row],[month]]&lt;=3,1,spx[[#This Row],[month]]&lt;=6,2,spx[[#This Row],[month]]&lt;=9,3,spx[[#This Row],[month]]&lt;=12,4)</f>
        <v>3</v>
      </c>
    </row>
    <row r="3405" spans="1:13" x14ac:dyDescent="0.25">
      <c r="A3405" s="2">
        <v>41471</v>
      </c>
      <c r="B3405">
        <v>1682.6999510000001</v>
      </c>
      <c r="C3405">
        <v>1683.7299800000001</v>
      </c>
      <c r="D3405">
        <v>1671.839966</v>
      </c>
      <c r="E3405">
        <v>1676.26001</v>
      </c>
      <c r="F3405">
        <v>1676.26001</v>
      </c>
      <c r="G3405">
        <v>3081710000</v>
      </c>
      <c r="H3405">
        <f>DAY(spx[[#This Row],[Date]])</f>
        <v>16</v>
      </c>
      <c r="I3405" s="7">
        <f>MONTH(spx[[#This Row],[Date]])</f>
        <v>7</v>
      </c>
      <c r="J3405" t="b">
        <f>MOD(spx[[#This Row],[month]]-1,3)=0</f>
        <v>1</v>
      </c>
      <c r="K3405" t="b">
        <f>spx[[#This Row],[month]]&lt;&gt;I3404</f>
        <v>0</v>
      </c>
      <c r="L3405" s="8">
        <f>YEAR(spx[[#This Row],[Date]])</f>
        <v>2013</v>
      </c>
      <c r="M3405" s="8" cm="1">
        <f t="array" ref="M3405">_xlfn.IFS(spx[[#This Row],[month]]&lt;=3,1,spx[[#This Row],[month]]&lt;=6,2,spx[[#This Row],[month]]&lt;=9,3,spx[[#This Row],[month]]&lt;=12,4)</f>
        <v>3</v>
      </c>
    </row>
    <row r="3406" spans="1:13" x14ac:dyDescent="0.25">
      <c r="A3406" s="2">
        <v>41472</v>
      </c>
      <c r="B3406">
        <v>1677.910034</v>
      </c>
      <c r="C3406">
        <v>1684.75</v>
      </c>
      <c r="D3406">
        <v>1677.910034</v>
      </c>
      <c r="E3406">
        <v>1680.910034</v>
      </c>
      <c r="F3406">
        <v>1680.910034</v>
      </c>
      <c r="G3406">
        <v>3153440000</v>
      </c>
      <c r="H3406">
        <f>DAY(spx[[#This Row],[Date]])</f>
        <v>17</v>
      </c>
      <c r="I3406" s="7">
        <f>MONTH(spx[[#This Row],[Date]])</f>
        <v>7</v>
      </c>
      <c r="J3406" t="b">
        <f>MOD(spx[[#This Row],[month]]-1,3)=0</f>
        <v>1</v>
      </c>
      <c r="K3406" t="b">
        <f>spx[[#This Row],[month]]&lt;&gt;I3405</f>
        <v>0</v>
      </c>
      <c r="L3406" s="8">
        <f>YEAR(spx[[#This Row],[Date]])</f>
        <v>2013</v>
      </c>
      <c r="M3406" s="8" cm="1">
        <f t="array" ref="M3406">_xlfn.IFS(spx[[#This Row],[month]]&lt;=3,1,spx[[#This Row],[month]]&lt;=6,2,spx[[#This Row],[month]]&lt;=9,3,spx[[#This Row],[month]]&lt;=12,4)</f>
        <v>3</v>
      </c>
    </row>
    <row r="3407" spans="1:13" x14ac:dyDescent="0.25">
      <c r="A3407" s="2">
        <v>41473</v>
      </c>
      <c r="B3407">
        <v>1681.0500489999999</v>
      </c>
      <c r="C3407">
        <v>1693.119995</v>
      </c>
      <c r="D3407">
        <v>1681.0500489999999</v>
      </c>
      <c r="E3407">
        <v>1689.369995</v>
      </c>
      <c r="F3407">
        <v>1689.369995</v>
      </c>
      <c r="G3407">
        <v>3452370000</v>
      </c>
      <c r="H3407">
        <f>DAY(spx[[#This Row],[Date]])</f>
        <v>18</v>
      </c>
      <c r="I3407" s="7">
        <f>MONTH(spx[[#This Row],[Date]])</f>
        <v>7</v>
      </c>
      <c r="J3407" t="b">
        <f>MOD(spx[[#This Row],[month]]-1,3)=0</f>
        <v>1</v>
      </c>
      <c r="K3407" t="b">
        <f>spx[[#This Row],[month]]&lt;&gt;I3406</f>
        <v>0</v>
      </c>
      <c r="L3407" s="8">
        <f>YEAR(spx[[#This Row],[Date]])</f>
        <v>2013</v>
      </c>
      <c r="M3407" s="8" cm="1">
        <f t="array" ref="M3407">_xlfn.IFS(spx[[#This Row],[month]]&lt;=3,1,spx[[#This Row],[month]]&lt;=6,2,spx[[#This Row],[month]]&lt;=9,3,spx[[#This Row],[month]]&lt;=12,4)</f>
        <v>3</v>
      </c>
    </row>
    <row r="3408" spans="1:13" x14ac:dyDescent="0.25">
      <c r="A3408" s="2">
        <v>41474</v>
      </c>
      <c r="B3408">
        <v>1686.150024</v>
      </c>
      <c r="C3408">
        <v>1692.089966</v>
      </c>
      <c r="D3408">
        <v>1684.079956</v>
      </c>
      <c r="E3408">
        <v>1692.089966</v>
      </c>
      <c r="F3408">
        <v>1692.089966</v>
      </c>
      <c r="G3408">
        <v>3302580000</v>
      </c>
      <c r="H3408">
        <f>DAY(spx[[#This Row],[Date]])</f>
        <v>19</v>
      </c>
      <c r="I3408" s="7">
        <f>MONTH(spx[[#This Row],[Date]])</f>
        <v>7</v>
      </c>
      <c r="J3408" t="b">
        <f>MOD(spx[[#This Row],[month]]-1,3)=0</f>
        <v>1</v>
      </c>
      <c r="K3408" t="b">
        <f>spx[[#This Row],[month]]&lt;&gt;I3407</f>
        <v>0</v>
      </c>
      <c r="L3408" s="8">
        <f>YEAR(spx[[#This Row],[Date]])</f>
        <v>2013</v>
      </c>
      <c r="M3408" s="8" cm="1">
        <f t="array" ref="M3408">_xlfn.IFS(spx[[#This Row],[month]]&lt;=3,1,spx[[#This Row],[month]]&lt;=6,2,spx[[#This Row],[month]]&lt;=9,3,spx[[#This Row],[month]]&lt;=12,4)</f>
        <v>3</v>
      </c>
    </row>
    <row r="3409" spans="1:13" x14ac:dyDescent="0.25">
      <c r="A3409" s="2">
        <v>41477</v>
      </c>
      <c r="B3409">
        <v>1694.410034</v>
      </c>
      <c r="C3409">
        <v>1697.6099850000001</v>
      </c>
      <c r="D3409">
        <v>1690.670044</v>
      </c>
      <c r="E3409">
        <v>1695.530029</v>
      </c>
      <c r="F3409">
        <v>1695.530029</v>
      </c>
      <c r="G3409">
        <v>2779130000</v>
      </c>
      <c r="H3409">
        <f>DAY(spx[[#This Row],[Date]])</f>
        <v>22</v>
      </c>
      <c r="I3409" s="7">
        <f>MONTH(spx[[#This Row],[Date]])</f>
        <v>7</v>
      </c>
      <c r="J3409" t="b">
        <f>MOD(spx[[#This Row],[month]]-1,3)=0</f>
        <v>1</v>
      </c>
      <c r="K3409" t="b">
        <f>spx[[#This Row],[month]]&lt;&gt;I3408</f>
        <v>0</v>
      </c>
      <c r="L3409" s="8">
        <f>YEAR(spx[[#This Row],[Date]])</f>
        <v>2013</v>
      </c>
      <c r="M3409" s="8" cm="1">
        <f t="array" ref="M3409">_xlfn.IFS(spx[[#This Row],[month]]&lt;=3,1,spx[[#This Row],[month]]&lt;=6,2,spx[[#This Row],[month]]&lt;=9,3,spx[[#This Row],[month]]&lt;=12,4)</f>
        <v>3</v>
      </c>
    </row>
    <row r="3410" spans="1:13" x14ac:dyDescent="0.25">
      <c r="A3410" s="2">
        <v>41478</v>
      </c>
      <c r="B3410">
        <v>1696.630005</v>
      </c>
      <c r="C3410">
        <v>1698.780029</v>
      </c>
      <c r="D3410">
        <v>1691.130005</v>
      </c>
      <c r="E3410">
        <v>1692.3900149999999</v>
      </c>
      <c r="F3410">
        <v>1692.3900149999999</v>
      </c>
      <c r="G3410">
        <v>3096180000</v>
      </c>
      <c r="H3410">
        <f>DAY(spx[[#This Row],[Date]])</f>
        <v>23</v>
      </c>
      <c r="I3410" s="7">
        <f>MONTH(spx[[#This Row],[Date]])</f>
        <v>7</v>
      </c>
      <c r="J3410" t="b">
        <f>MOD(spx[[#This Row],[month]]-1,3)=0</f>
        <v>1</v>
      </c>
      <c r="K3410" t="b">
        <f>spx[[#This Row],[month]]&lt;&gt;I3409</f>
        <v>0</v>
      </c>
      <c r="L3410" s="8">
        <f>YEAR(spx[[#This Row],[Date]])</f>
        <v>2013</v>
      </c>
      <c r="M3410" s="8" cm="1">
        <f t="array" ref="M3410">_xlfn.IFS(spx[[#This Row],[month]]&lt;=3,1,spx[[#This Row],[month]]&lt;=6,2,spx[[#This Row],[month]]&lt;=9,3,spx[[#This Row],[month]]&lt;=12,4)</f>
        <v>3</v>
      </c>
    </row>
    <row r="3411" spans="1:13" x14ac:dyDescent="0.25">
      <c r="A3411" s="2">
        <v>41479</v>
      </c>
      <c r="B3411">
        <v>1696.0600589999999</v>
      </c>
      <c r="C3411">
        <v>1698.380005</v>
      </c>
      <c r="D3411">
        <v>1682.5699460000001</v>
      </c>
      <c r="E3411">
        <v>1685.9399410000001</v>
      </c>
      <c r="F3411">
        <v>1685.9399410000001</v>
      </c>
      <c r="G3411">
        <v>3336120000</v>
      </c>
      <c r="H3411">
        <f>DAY(spx[[#This Row],[Date]])</f>
        <v>24</v>
      </c>
      <c r="I3411" s="7">
        <f>MONTH(spx[[#This Row],[Date]])</f>
        <v>7</v>
      </c>
      <c r="J3411" t="b">
        <f>MOD(spx[[#This Row],[month]]-1,3)=0</f>
        <v>1</v>
      </c>
      <c r="K3411" t="b">
        <f>spx[[#This Row],[month]]&lt;&gt;I3410</f>
        <v>0</v>
      </c>
      <c r="L3411" s="8">
        <f>YEAR(spx[[#This Row],[Date]])</f>
        <v>2013</v>
      </c>
      <c r="M3411" s="8" cm="1">
        <f t="array" ref="M3411">_xlfn.IFS(spx[[#This Row],[month]]&lt;=3,1,spx[[#This Row],[month]]&lt;=6,2,spx[[#This Row],[month]]&lt;=9,3,spx[[#This Row],[month]]&lt;=12,4)</f>
        <v>3</v>
      </c>
    </row>
    <row r="3412" spans="1:13" x14ac:dyDescent="0.25">
      <c r="A3412" s="2">
        <v>41480</v>
      </c>
      <c r="B3412">
        <v>1685.209961</v>
      </c>
      <c r="C3412">
        <v>1690.9399410000001</v>
      </c>
      <c r="D3412">
        <v>1680.0699460000001</v>
      </c>
      <c r="E3412">
        <v>1690.25</v>
      </c>
      <c r="F3412">
        <v>1690.25</v>
      </c>
      <c r="G3412">
        <v>3322500000</v>
      </c>
      <c r="H3412">
        <f>DAY(spx[[#This Row],[Date]])</f>
        <v>25</v>
      </c>
      <c r="I3412" s="7">
        <f>MONTH(spx[[#This Row],[Date]])</f>
        <v>7</v>
      </c>
      <c r="J3412" t="b">
        <f>MOD(spx[[#This Row],[month]]-1,3)=0</f>
        <v>1</v>
      </c>
      <c r="K3412" t="b">
        <f>spx[[#This Row],[month]]&lt;&gt;I3411</f>
        <v>0</v>
      </c>
      <c r="L3412" s="8">
        <f>YEAR(spx[[#This Row],[Date]])</f>
        <v>2013</v>
      </c>
      <c r="M3412" s="8" cm="1">
        <f t="array" ref="M3412">_xlfn.IFS(spx[[#This Row],[month]]&lt;=3,1,spx[[#This Row],[month]]&lt;=6,2,spx[[#This Row],[month]]&lt;=9,3,spx[[#This Row],[month]]&lt;=12,4)</f>
        <v>3</v>
      </c>
    </row>
    <row r="3413" spans="1:13" x14ac:dyDescent="0.25">
      <c r="A3413" s="2">
        <v>41481</v>
      </c>
      <c r="B3413">
        <v>1687.3100589999999</v>
      </c>
      <c r="C3413">
        <v>1691.849976</v>
      </c>
      <c r="D3413">
        <v>1676.030029</v>
      </c>
      <c r="E3413">
        <v>1691.650024</v>
      </c>
      <c r="F3413">
        <v>1691.650024</v>
      </c>
      <c r="G3413">
        <v>2762770000</v>
      </c>
      <c r="H3413">
        <f>DAY(spx[[#This Row],[Date]])</f>
        <v>26</v>
      </c>
      <c r="I3413" s="7">
        <f>MONTH(spx[[#This Row],[Date]])</f>
        <v>7</v>
      </c>
      <c r="J3413" t="b">
        <f>MOD(spx[[#This Row],[month]]-1,3)=0</f>
        <v>1</v>
      </c>
      <c r="K3413" t="b">
        <f>spx[[#This Row],[month]]&lt;&gt;I3412</f>
        <v>0</v>
      </c>
      <c r="L3413" s="8">
        <f>YEAR(spx[[#This Row],[Date]])</f>
        <v>2013</v>
      </c>
      <c r="M3413" s="8" cm="1">
        <f t="array" ref="M3413">_xlfn.IFS(spx[[#This Row],[month]]&lt;=3,1,spx[[#This Row],[month]]&lt;=6,2,spx[[#This Row],[month]]&lt;=9,3,spx[[#This Row],[month]]&lt;=12,4)</f>
        <v>3</v>
      </c>
    </row>
    <row r="3414" spans="1:13" x14ac:dyDescent="0.25">
      <c r="A3414" s="2">
        <v>41484</v>
      </c>
      <c r="B3414">
        <v>1690.3199460000001</v>
      </c>
      <c r="C3414">
        <v>1690.920044</v>
      </c>
      <c r="D3414">
        <v>1681.8599850000001</v>
      </c>
      <c r="E3414">
        <v>1685.329956</v>
      </c>
      <c r="F3414">
        <v>1685.329956</v>
      </c>
      <c r="G3414">
        <v>2840520000</v>
      </c>
      <c r="H3414">
        <f>DAY(spx[[#This Row],[Date]])</f>
        <v>29</v>
      </c>
      <c r="I3414" s="7">
        <f>MONTH(spx[[#This Row],[Date]])</f>
        <v>7</v>
      </c>
      <c r="J3414" t="b">
        <f>MOD(spx[[#This Row],[month]]-1,3)=0</f>
        <v>1</v>
      </c>
      <c r="K3414" t="b">
        <f>spx[[#This Row],[month]]&lt;&gt;I3413</f>
        <v>0</v>
      </c>
      <c r="L3414" s="8">
        <f>YEAR(spx[[#This Row],[Date]])</f>
        <v>2013</v>
      </c>
      <c r="M3414" s="8" cm="1">
        <f t="array" ref="M3414">_xlfn.IFS(spx[[#This Row],[month]]&lt;=3,1,spx[[#This Row],[month]]&lt;=6,2,spx[[#This Row],[month]]&lt;=9,3,spx[[#This Row],[month]]&lt;=12,4)</f>
        <v>3</v>
      </c>
    </row>
    <row r="3415" spans="1:13" x14ac:dyDescent="0.25">
      <c r="A3415" s="2">
        <v>41485</v>
      </c>
      <c r="B3415">
        <v>1687.920044</v>
      </c>
      <c r="C3415">
        <v>1693.1899410000001</v>
      </c>
      <c r="D3415">
        <v>1682.420044</v>
      </c>
      <c r="E3415">
        <v>1685.959961</v>
      </c>
      <c r="F3415">
        <v>1685.959961</v>
      </c>
      <c r="G3415">
        <v>3320530000</v>
      </c>
      <c r="H3415">
        <f>DAY(spx[[#This Row],[Date]])</f>
        <v>30</v>
      </c>
      <c r="I3415" s="7">
        <f>MONTH(spx[[#This Row],[Date]])</f>
        <v>7</v>
      </c>
      <c r="J3415" t="b">
        <f>MOD(spx[[#This Row],[month]]-1,3)=0</f>
        <v>1</v>
      </c>
      <c r="K3415" t="b">
        <f>spx[[#This Row],[month]]&lt;&gt;I3414</f>
        <v>0</v>
      </c>
      <c r="L3415" s="8">
        <f>YEAR(spx[[#This Row],[Date]])</f>
        <v>2013</v>
      </c>
      <c r="M3415" s="8" cm="1">
        <f t="array" ref="M3415">_xlfn.IFS(spx[[#This Row],[month]]&lt;=3,1,spx[[#This Row],[month]]&lt;=6,2,spx[[#This Row],[month]]&lt;=9,3,spx[[#This Row],[month]]&lt;=12,4)</f>
        <v>3</v>
      </c>
    </row>
    <row r="3416" spans="1:13" x14ac:dyDescent="0.25">
      <c r="A3416" s="2">
        <v>41486</v>
      </c>
      <c r="B3416">
        <v>1687.76001</v>
      </c>
      <c r="C3416">
        <v>1698.4300539999999</v>
      </c>
      <c r="D3416">
        <v>1684.9399410000001</v>
      </c>
      <c r="E3416">
        <v>1685.7299800000001</v>
      </c>
      <c r="F3416">
        <v>1685.7299800000001</v>
      </c>
      <c r="G3416">
        <v>3847390000</v>
      </c>
      <c r="H3416">
        <f>DAY(spx[[#This Row],[Date]])</f>
        <v>31</v>
      </c>
      <c r="I3416" s="7">
        <f>MONTH(spx[[#This Row],[Date]])</f>
        <v>7</v>
      </c>
      <c r="J3416" t="b">
        <f>MOD(spx[[#This Row],[month]]-1,3)=0</f>
        <v>1</v>
      </c>
      <c r="K3416" t="b">
        <f>spx[[#This Row],[month]]&lt;&gt;I3415</f>
        <v>0</v>
      </c>
      <c r="L3416" s="8">
        <f>YEAR(spx[[#This Row],[Date]])</f>
        <v>2013</v>
      </c>
      <c r="M3416" s="8" cm="1">
        <f t="array" ref="M3416">_xlfn.IFS(spx[[#This Row],[month]]&lt;=3,1,spx[[#This Row],[month]]&lt;=6,2,spx[[#This Row],[month]]&lt;=9,3,spx[[#This Row],[month]]&lt;=12,4)</f>
        <v>3</v>
      </c>
    </row>
    <row r="3417" spans="1:13" x14ac:dyDescent="0.25">
      <c r="A3417" s="2">
        <v>41487</v>
      </c>
      <c r="B3417">
        <v>1689.420044</v>
      </c>
      <c r="C3417">
        <v>1707.849976</v>
      </c>
      <c r="D3417">
        <v>1689.420044</v>
      </c>
      <c r="E3417">
        <v>1706.869995</v>
      </c>
      <c r="F3417">
        <v>1706.869995</v>
      </c>
      <c r="G3417">
        <v>3775170000</v>
      </c>
      <c r="H3417">
        <f>DAY(spx[[#This Row],[Date]])</f>
        <v>1</v>
      </c>
      <c r="I3417" s="7">
        <f>MONTH(spx[[#This Row],[Date]])</f>
        <v>8</v>
      </c>
      <c r="J3417" t="b">
        <f>MOD(spx[[#This Row],[month]]-1,3)=0</f>
        <v>0</v>
      </c>
      <c r="K3417" t="b">
        <f>spx[[#This Row],[month]]&lt;&gt;I3416</f>
        <v>1</v>
      </c>
      <c r="L3417" s="8">
        <f>YEAR(spx[[#This Row],[Date]])</f>
        <v>2013</v>
      </c>
      <c r="M3417" s="8" cm="1">
        <f t="array" ref="M3417">_xlfn.IFS(spx[[#This Row],[month]]&lt;=3,1,spx[[#This Row],[month]]&lt;=6,2,spx[[#This Row],[month]]&lt;=9,3,spx[[#This Row],[month]]&lt;=12,4)</f>
        <v>3</v>
      </c>
    </row>
    <row r="3418" spans="1:13" x14ac:dyDescent="0.25">
      <c r="A3418" s="2">
        <v>41488</v>
      </c>
      <c r="B3418">
        <v>1706.099976</v>
      </c>
      <c r="C3418">
        <v>1709.670044</v>
      </c>
      <c r="D3418">
        <v>1700.6800539999999</v>
      </c>
      <c r="E3418">
        <v>1709.670044</v>
      </c>
      <c r="F3418">
        <v>1709.670044</v>
      </c>
      <c r="G3418">
        <v>3136630000</v>
      </c>
      <c r="H3418">
        <f>DAY(spx[[#This Row],[Date]])</f>
        <v>2</v>
      </c>
      <c r="I3418" s="7">
        <f>MONTH(spx[[#This Row],[Date]])</f>
        <v>8</v>
      </c>
      <c r="J3418" t="b">
        <f>MOD(spx[[#This Row],[month]]-1,3)=0</f>
        <v>0</v>
      </c>
      <c r="K3418" t="b">
        <f>spx[[#This Row],[month]]&lt;&gt;I3417</f>
        <v>0</v>
      </c>
      <c r="L3418" s="8">
        <f>YEAR(spx[[#This Row],[Date]])</f>
        <v>2013</v>
      </c>
      <c r="M3418" s="8" cm="1">
        <f t="array" ref="M3418">_xlfn.IFS(spx[[#This Row],[month]]&lt;=3,1,spx[[#This Row],[month]]&lt;=6,2,spx[[#This Row],[month]]&lt;=9,3,spx[[#This Row],[month]]&lt;=12,4)</f>
        <v>3</v>
      </c>
    </row>
    <row r="3419" spans="1:13" x14ac:dyDescent="0.25">
      <c r="A3419" s="2">
        <v>41491</v>
      </c>
      <c r="B3419">
        <v>1708.01001</v>
      </c>
      <c r="C3419">
        <v>1709.23999</v>
      </c>
      <c r="D3419">
        <v>1703.5500489999999</v>
      </c>
      <c r="E3419">
        <v>1707.1400149999999</v>
      </c>
      <c r="F3419">
        <v>1707.1400149999999</v>
      </c>
      <c r="G3419">
        <v>2529300000</v>
      </c>
      <c r="H3419">
        <f>DAY(spx[[#This Row],[Date]])</f>
        <v>5</v>
      </c>
      <c r="I3419" s="7">
        <f>MONTH(spx[[#This Row],[Date]])</f>
        <v>8</v>
      </c>
      <c r="J3419" t="b">
        <f>MOD(spx[[#This Row],[month]]-1,3)=0</f>
        <v>0</v>
      </c>
      <c r="K3419" t="b">
        <f>spx[[#This Row],[month]]&lt;&gt;I3418</f>
        <v>0</v>
      </c>
      <c r="L3419" s="8">
        <f>YEAR(spx[[#This Row],[Date]])</f>
        <v>2013</v>
      </c>
      <c r="M3419" s="8" cm="1">
        <f t="array" ref="M3419">_xlfn.IFS(spx[[#This Row],[month]]&lt;=3,1,spx[[#This Row],[month]]&lt;=6,2,spx[[#This Row],[month]]&lt;=9,3,spx[[#This Row],[month]]&lt;=12,4)</f>
        <v>3</v>
      </c>
    </row>
    <row r="3420" spans="1:13" x14ac:dyDescent="0.25">
      <c r="A3420" s="2">
        <v>41492</v>
      </c>
      <c r="B3420">
        <v>1705.790039</v>
      </c>
      <c r="C3420">
        <v>1705.790039</v>
      </c>
      <c r="D3420">
        <v>1693.290039</v>
      </c>
      <c r="E3420">
        <v>1697.369995</v>
      </c>
      <c r="F3420">
        <v>1697.369995</v>
      </c>
      <c r="G3420">
        <v>3141210000</v>
      </c>
      <c r="H3420">
        <f>DAY(spx[[#This Row],[Date]])</f>
        <v>6</v>
      </c>
      <c r="I3420" s="7">
        <f>MONTH(spx[[#This Row],[Date]])</f>
        <v>8</v>
      </c>
      <c r="J3420" t="b">
        <f>MOD(spx[[#This Row],[month]]-1,3)=0</f>
        <v>0</v>
      </c>
      <c r="K3420" t="b">
        <f>spx[[#This Row],[month]]&lt;&gt;I3419</f>
        <v>0</v>
      </c>
      <c r="L3420" s="8">
        <f>YEAR(spx[[#This Row],[Date]])</f>
        <v>2013</v>
      </c>
      <c r="M3420" s="8" cm="1">
        <f t="array" ref="M3420">_xlfn.IFS(spx[[#This Row],[month]]&lt;=3,1,spx[[#This Row],[month]]&lt;=6,2,spx[[#This Row],[month]]&lt;=9,3,spx[[#This Row],[month]]&lt;=12,4)</f>
        <v>3</v>
      </c>
    </row>
    <row r="3421" spans="1:13" x14ac:dyDescent="0.25">
      <c r="A3421" s="2">
        <v>41493</v>
      </c>
      <c r="B3421">
        <v>1695.3000489999999</v>
      </c>
      <c r="C3421">
        <v>1695.3000489999999</v>
      </c>
      <c r="D3421">
        <v>1684.910034</v>
      </c>
      <c r="E3421">
        <v>1690.910034</v>
      </c>
      <c r="F3421">
        <v>1690.910034</v>
      </c>
      <c r="G3421">
        <v>3010230000</v>
      </c>
      <c r="H3421">
        <f>DAY(spx[[#This Row],[Date]])</f>
        <v>7</v>
      </c>
      <c r="I3421" s="7">
        <f>MONTH(spx[[#This Row],[Date]])</f>
        <v>8</v>
      </c>
      <c r="J3421" t="b">
        <f>MOD(spx[[#This Row],[month]]-1,3)=0</f>
        <v>0</v>
      </c>
      <c r="K3421" t="b">
        <f>spx[[#This Row],[month]]&lt;&gt;I3420</f>
        <v>0</v>
      </c>
      <c r="L3421" s="8">
        <f>YEAR(spx[[#This Row],[Date]])</f>
        <v>2013</v>
      </c>
      <c r="M3421" s="8" cm="1">
        <f t="array" ref="M3421">_xlfn.IFS(spx[[#This Row],[month]]&lt;=3,1,spx[[#This Row],[month]]&lt;=6,2,spx[[#This Row],[month]]&lt;=9,3,spx[[#This Row],[month]]&lt;=12,4)</f>
        <v>3</v>
      </c>
    </row>
    <row r="3422" spans="1:13" x14ac:dyDescent="0.25">
      <c r="A3422" s="2">
        <v>41494</v>
      </c>
      <c r="B3422">
        <v>1693.349976</v>
      </c>
      <c r="C3422">
        <v>1700.1800539999999</v>
      </c>
      <c r="D3422">
        <v>1688.380005</v>
      </c>
      <c r="E3422">
        <v>1697.4799800000001</v>
      </c>
      <c r="F3422">
        <v>1697.4799800000001</v>
      </c>
      <c r="G3422">
        <v>3271660000</v>
      </c>
      <c r="H3422">
        <f>DAY(spx[[#This Row],[Date]])</f>
        <v>8</v>
      </c>
      <c r="I3422" s="7">
        <f>MONTH(spx[[#This Row],[Date]])</f>
        <v>8</v>
      </c>
      <c r="J3422" t="b">
        <f>MOD(spx[[#This Row],[month]]-1,3)=0</f>
        <v>0</v>
      </c>
      <c r="K3422" t="b">
        <f>spx[[#This Row],[month]]&lt;&gt;I3421</f>
        <v>0</v>
      </c>
      <c r="L3422" s="8">
        <f>YEAR(spx[[#This Row],[Date]])</f>
        <v>2013</v>
      </c>
      <c r="M3422" s="8" cm="1">
        <f t="array" ref="M3422">_xlfn.IFS(spx[[#This Row],[month]]&lt;=3,1,spx[[#This Row],[month]]&lt;=6,2,spx[[#This Row],[month]]&lt;=9,3,spx[[#This Row],[month]]&lt;=12,4)</f>
        <v>3</v>
      </c>
    </row>
    <row r="3423" spans="1:13" x14ac:dyDescent="0.25">
      <c r="A3423" s="2">
        <v>41495</v>
      </c>
      <c r="B3423">
        <v>1696.099976</v>
      </c>
      <c r="C3423">
        <v>1699.420044</v>
      </c>
      <c r="D3423">
        <v>1686.0200199999999</v>
      </c>
      <c r="E3423">
        <v>1691.420044</v>
      </c>
      <c r="F3423">
        <v>1691.420044</v>
      </c>
      <c r="G3423">
        <v>2957670000</v>
      </c>
      <c r="H3423">
        <f>DAY(spx[[#This Row],[Date]])</f>
        <v>9</v>
      </c>
      <c r="I3423" s="7">
        <f>MONTH(spx[[#This Row],[Date]])</f>
        <v>8</v>
      </c>
      <c r="J3423" t="b">
        <f>MOD(spx[[#This Row],[month]]-1,3)=0</f>
        <v>0</v>
      </c>
      <c r="K3423" t="b">
        <f>spx[[#This Row],[month]]&lt;&gt;I3422</f>
        <v>0</v>
      </c>
      <c r="L3423" s="8">
        <f>YEAR(spx[[#This Row],[Date]])</f>
        <v>2013</v>
      </c>
      <c r="M3423" s="8" cm="1">
        <f t="array" ref="M3423">_xlfn.IFS(spx[[#This Row],[month]]&lt;=3,1,spx[[#This Row],[month]]&lt;=6,2,spx[[#This Row],[month]]&lt;=9,3,spx[[#This Row],[month]]&lt;=12,4)</f>
        <v>3</v>
      </c>
    </row>
    <row r="3424" spans="1:13" x14ac:dyDescent="0.25">
      <c r="A3424" s="2">
        <v>41498</v>
      </c>
      <c r="B3424">
        <v>1688.369995</v>
      </c>
      <c r="C3424">
        <v>1691.48999</v>
      </c>
      <c r="D3424">
        <v>1683.349976</v>
      </c>
      <c r="E3424">
        <v>1689.469971</v>
      </c>
      <c r="F3424">
        <v>1689.469971</v>
      </c>
      <c r="G3424">
        <v>2789160000</v>
      </c>
      <c r="H3424">
        <f>DAY(spx[[#This Row],[Date]])</f>
        <v>12</v>
      </c>
      <c r="I3424" s="7">
        <f>MONTH(spx[[#This Row],[Date]])</f>
        <v>8</v>
      </c>
      <c r="J3424" t="b">
        <f>MOD(spx[[#This Row],[month]]-1,3)=0</f>
        <v>0</v>
      </c>
      <c r="K3424" t="b">
        <f>spx[[#This Row],[month]]&lt;&gt;I3423</f>
        <v>0</v>
      </c>
      <c r="L3424" s="8">
        <f>YEAR(spx[[#This Row],[Date]])</f>
        <v>2013</v>
      </c>
      <c r="M3424" s="8" cm="1">
        <f t="array" ref="M3424">_xlfn.IFS(spx[[#This Row],[month]]&lt;=3,1,spx[[#This Row],[month]]&lt;=6,2,spx[[#This Row],[month]]&lt;=9,3,spx[[#This Row],[month]]&lt;=12,4)</f>
        <v>3</v>
      </c>
    </row>
    <row r="3425" spans="1:13" x14ac:dyDescent="0.25">
      <c r="A3425" s="2">
        <v>41499</v>
      </c>
      <c r="B3425">
        <v>1690.650024</v>
      </c>
      <c r="C3425">
        <v>1696.8100589999999</v>
      </c>
      <c r="D3425">
        <v>1682.619995</v>
      </c>
      <c r="E3425">
        <v>1694.160034</v>
      </c>
      <c r="F3425">
        <v>1694.160034</v>
      </c>
      <c r="G3425">
        <v>3035560000</v>
      </c>
      <c r="H3425">
        <f>DAY(spx[[#This Row],[Date]])</f>
        <v>13</v>
      </c>
      <c r="I3425" s="7">
        <f>MONTH(spx[[#This Row],[Date]])</f>
        <v>8</v>
      </c>
      <c r="J3425" t="b">
        <f>MOD(spx[[#This Row],[month]]-1,3)=0</f>
        <v>0</v>
      </c>
      <c r="K3425" t="b">
        <f>spx[[#This Row],[month]]&lt;&gt;I3424</f>
        <v>0</v>
      </c>
      <c r="L3425" s="8">
        <f>YEAR(spx[[#This Row],[Date]])</f>
        <v>2013</v>
      </c>
      <c r="M3425" s="8" cm="1">
        <f t="array" ref="M3425">_xlfn.IFS(spx[[#This Row],[month]]&lt;=3,1,spx[[#This Row],[month]]&lt;=6,2,spx[[#This Row],[month]]&lt;=9,3,spx[[#This Row],[month]]&lt;=12,4)</f>
        <v>3</v>
      </c>
    </row>
    <row r="3426" spans="1:13" x14ac:dyDescent="0.25">
      <c r="A3426" s="2">
        <v>41500</v>
      </c>
      <c r="B3426">
        <v>1693.880005</v>
      </c>
      <c r="C3426">
        <v>1695.5200199999999</v>
      </c>
      <c r="D3426">
        <v>1684.829956</v>
      </c>
      <c r="E3426">
        <v>1685.3900149999999</v>
      </c>
      <c r="F3426">
        <v>1685.3900149999999</v>
      </c>
      <c r="G3426">
        <v>2871430000</v>
      </c>
      <c r="H3426">
        <f>DAY(spx[[#This Row],[Date]])</f>
        <v>14</v>
      </c>
      <c r="I3426" s="7">
        <f>MONTH(spx[[#This Row],[Date]])</f>
        <v>8</v>
      </c>
      <c r="J3426" t="b">
        <f>MOD(spx[[#This Row],[month]]-1,3)=0</f>
        <v>0</v>
      </c>
      <c r="K3426" t="b">
        <f>spx[[#This Row],[month]]&lt;&gt;I3425</f>
        <v>0</v>
      </c>
      <c r="L3426" s="8">
        <f>YEAR(spx[[#This Row],[Date]])</f>
        <v>2013</v>
      </c>
      <c r="M3426" s="8" cm="1">
        <f t="array" ref="M3426">_xlfn.IFS(spx[[#This Row],[month]]&lt;=3,1,spx[[#This Row],[month]]&lt;=6,2,spx[[#This Row],[month]]&lt;=9,3,spx[[#This Row],[month]]&lt;=12,4)</f>
        <v>3</v>
      </c>
    </row>
    <row r="3427" spans="1:13" x14ac:dyDescent="0.25">
      <c r="A3427" s="2">
        <v>41501</v>
      </c>
      <c r="B3427">
        <v>1679.6099850000001</v>
      </c>
      <c r="C3427">
        <v>1679.6099850000001</v>
      </c>
      <c r="D3427">
        <v>1658.589966</v>
      </c>
      <c r="E3427">
        <v>1661.3199460000001</v>
      </c>
      <c r="F3427">
        <v>1661.3199460000001</v>
      </c>
      <c r="G3427">
        <v>3426690000</v>
      </c>
      <c r="H3427">
        <f>DAY(spx[[#This Row],[Date]])</f>
        <v>15</v>
      </c>
      <c r="I3427" s="7">
        <f>MONTH(spx[[#This Row],[Date]])</f>
        <v>8</v>
      </c>
      <c r="J3427" t="b">
        <f>MOD(spx[[#This Row],[month]]-1,3)=0</f>
        <v>0</v>
      </c>
      <c r="K3427" t="b">
        <f>spx[[#This Row],[month]]&lt;&gt;I3426</f>
        <v>0</v>
      </c>
      <c r="L3427" s="8">
        <f>YEAR(spx[[#This Row],[Date]])</f>
        <v>2013</v>
      </c>
      <c r="M3427" s="8" cm="1">
        <f t="array" ref="M3427">_xlfn.IFS(spx[[#This Row],[month]]&lt;=3,1,spx[[#This Row],[month]]&lt;=6,2,spx[[#This Row],[month]]&lt;=9,3,spx[[#This Row],[month]]&lt;=12,4)</f>
        <v>3</v>
      </c>
    </row>
    <row r="3428" spans="1:13" x14ac:dyDescent="0.25">
      <c r="A3428" s="2">
        <v>41502</v>
      </c>
      <c r="B3428">
        <v>1661.219971</v>
      </c>
      <c r="C3428">
        <v>1663.599976</v>
      </c>
      <c r="D3428">
        <v>1652.6099850000001</v>
      </c>
      <c r="E3428">
        <v>1655.829956</v>
      </c>
      <c r="F3428">
        <v>1655.829956</v>
      </c>
      <c r="G3428">
        <v>3211450000</v>
      </c>
      <c r="H3428">
        <f>DAY(spx[[#This Row],[Date]])</f>
        <v>16</v>
      </c>
      <c r="I3428" s="7">
        <f>MONTH(spx[[#This Row],[Date]])</f>
        <v>8</v>
      </c>
      <c r="J3428" t="b">
        <f>MOD(spx[[#This Row],[month]]-1,3)=0</f>
        <v>0</v>
      </c>
      <c r="K3428" t="b">
        <f>spx[[#This Row],[month]]&lt;&gt;I3427</f>
        <v>0</v>
      </c>
      <c r="L3428" s="8">
        <f>YEAR(spx[[#This Row],[Date]])</f>
        <v>2013</v>
      </c>
      <c r="M3428" s="8" cm="1">
        <f t="array" ref="M3428">_xlfn.IFS(spx[[#This Row],[month]]&lt;=3,1,spx[[#This Row],[month]]&lt;=6,2,spx[[#This Row],[month]]&lt;=9,3,spx[[#This Row],[month]]&lt;=12,4)</f>
        <v>3</v>
      </c>
    </row>
    <row r="3429" spans="1:13" x14ac:dyDescent="0.25">
      <c r="A3429" s="2">
        <v>41505</v>
      </c>
      <c r="B3429">
        <v>1655.25</v>
      </c>
      <c r="C3429">
        <v>1659.1800539999999</v>
      </c>
      <c r="D3429">
        <v>1645.839966</v>
      </c>
      <c r="E3429">
        <v>1646.0600589999999</v>
      </c>
      <c r="F3429">
        <v>1646.0600589999999</v>
      </c>
      <c r="G3429">
        <v>2904530000</v>
      </c>
      <c r="H3429">
        <f>DAY(spx[[#This Row],[Date]])</f>
        <v>19</v>
      </c>
      <c r="I3429" s="7">
        <f>MONTH(spx[[#This Row],[Date]])</f>
        <v>8</v>
      </c>
      <c r="J3429" t="b">
        <f>MOD(spx[[#This Row],[month]]-1,3)=0</f>
        <v>0</v>
      </c>
      <c r="K3429" t="b">
        <f>spx[[#This Row],[month]]&lt;&gt;I3428</f>
        <v>0</v>
      </c>
      <c r="L3429" s="8">
        <f>YEAR(spx[[#This Row],[Date]])</f>
        <v>2013</v>
      </c>
      <c r="M3429" s="8" cm="1">
        <f t="array" ref="M3429">_xlfn.IFS(spx[[#This Row],[month]]&lt;=3,1,spx[[#This Row],[month]]&lt;=6,2,spx[[#This Row],[month]]&lt;=9,3,spx[[#This Row],[month]]&lt;=12,4)</f>
        <v>3</v>
      </c>
    </row>
    <row r="3430" spans="1:13" x14ac:dyDescent="0.25">
      <c r="A3430" s="2">
        <v>41506</v>
      </c>
      <c r="B3430">
        <v>1646.8100589999999</v>
      </c>
      <c r="C3430">
        <v>1658.920044</v>
      </c>
      <c r="D3430">
        <v>1646.079956</v>
      </c>
      <c r="E3430">
        <v>1652.349976</v>
      </c>
      <c r="F3430">
        <v>1652.349976</v>
      </c>
      <c r="G3430">
        <v>2994090000</v>
      </c>
      <c r="H3430">
        <f>DAY(spx[[#This Row],[Date]])</f>
        <v>20</v>
      </c>
      <c r="I3430" s="7">
        <f>MONTH(spx[[#This Row],[Date]])</f>
        <v>8</v>
      </c>
      <c r="J3430" t="b">
        <f>MOD(spx[[#This Row],[month]]-1,3)=0</f>
        <v>0</v>
      </c>
      <c r="K3430" t="b">
        <f>spx[[#This Row],[month]]&lt;&gt;I3429</f>
        <v>0</v>
      </c>
      <c r="L3430" s="8">
        <f>YEAR(spx[[#This Row],[Date]])</f>
        <v>2013</v>
      </c>
      <c r="M3430" s="8" cm="1">
        <f t="array" ref="M3430">_xlfn.IFS(spx[[#This Row],[month]]&lt;=3,1,spx[[#This Row],[month]]&lt;=6,2,spx[[#This Row],[month]]&lt;=9,3,spx[[#This Row],[month]]&lt;=12,4)</f>
        <v>3</v>
      </c>
    </row>
    <row r="3431" spans="1:13" x14ac:dyDescent="0.25">
      <c r="A3431" s="2">
        <v>41507</v>
      </c>
      <c r="B3431">
        <v>1650.660034</v>
      </c>
      <c r="C3431">
        <v>1656.98999</v>
      </c>
      <c r="D3431">
        <v>1639.4300539999999</v>
      </c>
      <c r="E3431">
        <v>1642.8000489999999</v>
      </c>
      <c r="F3431">
        <v>1642.8000489999999</v>
      </c>
      <c r="G3431">
        <v>2932180000</v>
      </c>
      <c r="H3431">
        <f>DAY(spx[[#This Row],[Date]])</f>
        <v>21</v>
      </c>
      <c r="I3431" s="7">
        <f>MONTH(spx[[#This Row],[Date]])</f>
        <v>8</v>
      </c>
      <c r="J3431" t="b">
        <f>MOD(spx[[#This Row],[month]]-1,3)=0</f>
        <v>0</v>
      </c>
      <c r="K3431" t="b">
        <f>spx[[#This Row],[month]]&lt;&gt;I3430</f>
        <v>0</v>
      </c>
      <c r="L3431" s="8">
        <f>YEAR(spx[[#This Row],[Date]])</f>
        <v>2013</v>
      </c>
      <c r="M3431" s="8" cm="1">
        <f t="array" ref="M3431">_xlfn.IFS(spx[[#This Row],[month]]&lt;=3,1,spx[[#This Row],[month]]&lt;=6,2,spx[[#This Row],[month]]&lt;=9,3,spx[[#This Row],[month]]&lt;=12,4)</f>
        <v>3</v>
      </c>
    </row>
    <row r="3432" spans="1:13" x14ac:dyDescent="0.25">
      <c r="A3432" s="2">
        <v>41508</v>
      </c>
      <c r="B3432">
        <v>1645.030029</v>
      </c>
      <c r="C3432">
        <v>1659.5500489999999</v>
      </c>
      <c r="D3432">
        <v>1645.030029</v>
      </c>
      <c r="E3432">
        <v>1656.959961</v>
      </c>
      <c r="F3432">
        <v>1656.959961</v>
      </c>
      <c r="G3432">
        <v>2537460000</v>
      </c>
      <c r="H3432">
        <f>DAY(spx[[#This Row],[Date]])</f>
        <v>22</v>
      </c>
      <c r="I3432" s="7">
        <f>MONTH(spx[[#This Row],[Date]])</f>
        <v>8</v>
      </c>
      <c r="J3432" t="b">
        <f>MOD(spx[[#This Row],[month]]-1,3)=0</f>
        <v>0</v>
      </c>
      <c r="K3432" t="b">
        <f>spx[[#This Row],[month]]&lt;&gt;I3431</f>
        <v>0</v>
      </c>
      <c r="L3432" s="8">
        <f>YEAR(spx[[#This Row],[Date]])</f>
        <v>2013</v>
      </c>
      <c r="M3432" s="8" cm="1">
        <f t="array" ref="M3432">_xlfn.IFS(spx[[#This Row],[month]]&lt;=3,1,spx[[#This Row],[month]]&lt;=6,2,spx[[#This Row],[month]]&lt;=9,3,spx[[#This Row],[month]]&lt;=12,4)</f>
        <v>3</v>
      </c>
    </row>
    <row r="3433" spans="1:13" x14ac:dyDescent="0.25">
      <c r="A3433" s="2">
        <v>41509</v>
      </c>
      <c r="B3433">
        <v>1659.920044</v>
      </c>
      <c r="C3433">
        <v>1664.849976</v>
      </c>
      <c r="D3433">
        <v>1654.8100589999999</v>
      </c>
      <c r="E3433">
        <v>1663.5</v>
      </c>
      <c r="F3433">
        <v>1663.5</v>
      </c>
      <c r="G3433">
        <v>2582670000</v>
      </c>
      <c r="H3433">
        <f>DAY(spx[[#This Row],[Date]])</f>
        <v>23</v>
      </c>
      <c r="I3433" s="7">
        <f>MONTH(spx[[#This Row],[Date]])</f>
        <v>8</v>
      </c>
      <c r="J3433" t="b">
        <f>MOD(spx[[#This Row],[month]]-1,3)=0</f>
        <v>0</v>
      </c>
      <c r="K3433" t="b">
        <f>spx[[#This Row],[month]]&lt;&gt;I3432</f>
        <v>0</v>
      </c>
      <c r="L3433" s="8">
        <f>YEAR(spx[[#This Row],[Date]])</f>
        <v>2013</v>
      </c>
      <c r="M3433" s="8" cm="1">
        <f t="array" ref="M3433">_xlfn.IFS(spx[[#This Row],[month]]&lt;=3,1,spx[[#This Row],[month]]&lt;=6,2,spx[[#This Row],[month]]&lt;=9,3,spx[[#This Row],[month]]&lt;=12,4)</f>
        <v>3</v>
      </c>
    </row>
    <row r="3434" spans="1:13" x14ac:dyDescent="0.25">
      <c r="A3434" s="2">
        <v>41512</v>
      </c>
      <c r="B3434">
        <v>1664.290039</v>
      </c>
      <c r="C3434">
        <v>1669.51001</v>
      </c>
      <c r="D3434">
        <v>1656.0200199999999</v>
      </c>
      <c r="E3434">
        <v>1656.780029</v>
      </c>
      <c r="F3434">
        <v>1656.780029</v>
      </c>
      <c r="G3434">
        <v>2430670000</v>
      </c>
      <c r="H3434">
        <f>DAY(spx[[#This Row],[Date]])</f>
        <v>26</v>
      </c>
      <c r="I3434" s="7">
        <f>MONTH(spx[[#This Row],[Date]])</f>
        <v>8</v>
      </c>
      <c r="J3434" t="b">
        <f>MOD(spx[[#This Row],[month]]-1,3)=0</f>
        <v>0</v>
      </c>
      <c r="K3434" t="b">
        <f>spx[[#This Row],[month]]&lt;&gt;I3433</f>
        <v>0</v>
      </c>
      <c r="L3434" s="8">
        <f>YEAR(spx[[#This Row],[Date]])</f>
        <v>2013</v>
      </c>
      <c r="M3434" s="8" cm="1">
        <f t="array" ref="M3434">_xlfn.IFS(spx[[#This Row],[month]]&lt;=3,1,spx[[#This Row],[month]]&lt;=6,2,spx[[#This Row],[month]]&lt;=9,3,spx[[#This Row],[month]]&lt;=12,4)</f>
        <v>3</v>
      </c>
    </row>
    <row r="3435" spans="1:13" x14ac:dyDescent="0.25">
      <c r="A3435" s="2">
        <v>41513</v>
      </c>
      <c r="B3435">
        <v>1652.540039</v>
      </c>
      <c r="C3435">
        <v>1652.540039</v>
      </c>
      <c r="D3435">
        <v>1629.0500489999999</v>
      </c>
      <c r="E3435">
        <v>1630.4799800000001</v>
      </c>
      <c r="F3435">
        <v>1630.4799800000001</v>
      </c>
      <c r="G3435">
        <v>3219190000</v>
      </c>
      <c r="H3435">
        <f>DAY(spx[[#This Row],[Date]])</f>
        <v>27</v>
      </c>
      <c r="I3435" s="7">
        <f>MONTH(spx[[#This Row],[Date]])</f>
        <v>8</v>
      </c>
      <c r="J3435" t="b">
        <f>MOD(spx[[#This Row],[month]]-1,3)=0</f>
        <v>0</v>
      </c>
      <c r="K3435" t="b">
        <f>spx[[#This Row],[month]]&lt;&gt;I3434</f>
        <v>0</v>
      </c>
      <c r="L3435" s="8">
        <f>YEAR(spx[[#This Row],[Date]])</f>
        <v>2013</v>
      </c>
      <c r="M3435" s="8" cm="1">
        <f t="array" ref="M3435">_xlfn.IFS(spx[[#This Row],[month]]&lt;=3,1,spx[[#This Row],[month]]&lt;=6,2,spx[[#This Row],[month]]&lt;=9,3,spx[[#This Row],[month]]&lt;=12,4)</f>
        <v>3</v>
      </c>
    </row>
    <row r="3436" spans="1:13" x14ac:dyDescent="0.25">
      <c r="A3436" s="2">
        <v>41514</v>
      </c>
      <c r="B3436">
        <v>1630.25</v>
      </c>
      <c r="C3436">
        <v>1641.1800539999999</v>
      </c>
      <c r="D3436">
        <v>1627.469971</v>
      </c>
      <c r="E3436">
        <v>1634.959961</v>
      </c>
      <c r="F3436">
        <v>1634.959961</v>
      </c>
      <c r="G3436">
        <v>2784010000</v>
      </c>
      <c r="H3436">
        <f>DAY(spx[[#This Row],[Date]])</f>
        <v>28</v>
      </c>
      <c r="I3436" s="7">
        <f>MONTH(spx[[#This Row],[Date]])</f>
        <v>8</v>
      </c>
      <c r="J3436" t="b">
        <f>MOD(spx[[#This Row],[month]]-1,3)=0</f>
        <v>0</v>
      </c>
      <c r="K3436" t="b">
        <f>spx[[#This Row],[month]]&lt;&gt;I3435</f>
        <v>0</v>
      </c>
      <c r="L3436" s="8">
        <f>YEAR(spx[[#This Row],[Date]])</f>
        <v>2013</v>
      </c>
      <c r="M3436" s="8" cm="1">
        <f t="array" ref="M3436">_xlfn.IFS(spx[[#This Row],[month]]&lt;=3,1,spx[[#This Row],[month]]&lt;=6,2,spx[[#This Row],[month]]&lt;=9,3,spx[[#This Row],[month]]&lt;=12,4)</f>
        <v>3</v>
      </c>
    </row>
    <row r="3437" spans="1:13" x14ac:dyDescent="0.25">
      <c r="A3437" s="2">
        <v>41515</v>
      </c>
      <c r="B3437">
        <v>1633.5</v>
      </c>
      <c r="C3437">
        <v>1646.410034</v>
      </c>
      <c r="D3437">
        <v>1630.880005</v>
      </c>
      <c r="E3437">
        <v>1638.170044</v>
      </c>
      <c r="F3437">
        <v>1638.170044</v>
      </c>
      <c r="G3437">
        <v>2527550000</v>
      </c>
      <c r="H3437">
        <f>DAY(spx[[#This Row],[Date]])</f>
        <v>29</v>
      </c>
      <c r="I3437" s="7">
        <f>MONTH(spx[[#This Row],[Date]])</f>
        <v>8</v>
      </c>
      <c r="J3437" t="b">
        <f>MOD(spx[[#This Row],[month]]-1,3)=0</f>
        <v>0</v>
      </c>
      <c r="K3437" t="b">
        <f>spx[[#This Row],[month]]&lt;&gt;I3436</f>
        <v>0</v>
      </c>
      <c r="L3437" s="8">
        <f>YEAR(spx[[#This Row],[Date]])</f>
        <v>2013</v>
      </c>
      <c r="M3437" s="8" cm="1">
        <f t="array" ref="M3437">_xlfn.IFS(spx[[#This Row],[month]]&lt;=3,1,spx[[#This Row],[month]]&lt;=6,2,spx[[#This Row],[month]]&lt;=9,3,spx[[#This Row],[month]]&lt;=12,4)</f>
        <v>3</v>
      </c>
    </row>
    <row r="3438" spans="1:13" x14ac:dyDescent="0.25">
      <c r="A3438" s="2">
        <v>41516</v>
      </c>
      <c r="B3438">
        <v>1638.8900149999999</v>
      </c>
      <c r="C3438">
        <v>1640.079956</v>
      </c>
      <c r="D3438">
        <v>1628.0500489999999</v>
      </c>
      <c r="E3438">
        <v>1632.969971</v>
      </c>
      <c r="F3438">
        <v>1632.969971</v>
      </c>
      <c r="G3438">
        <v>2734300000</v>
      </c>
      <c r="H3438">
        <f>DAY(spx[[#This Row],[Date]])</f>
        <v>30</v>
      </c>
      <c r="I3438" s="7">
        <f>MONTH(spx[[#This Row],[Date]])</f>
        <v>8</v>
      </c>
      <c r="J3438" t="b">
        <f>MOD(spx[[#This Row],[month]]-1,3)=0</f>
        <v>0</v>
      </c>
      <c r="K3438" t="b">
        <f>spx[[#This Row],[month]]&lt;&gt;I3437</f>
        <v>0</v>
      </c>
      <c r="L3438" s="8">
        <f>YEAR(spx[[#This Row],[Date]])</f>
        <v>2013</v>
      </c>
      <c r="M3438" s="8" cm="1">
        <f t="array" ref="M3438">_xlfn.IFS(spx[[#This Row],[month]]&lt;=3,1,spx[[#This Row],[month]]&lt;=6,2,spx[[#This Row],[month]]&lt;=9,3,spx[[#This Row],[month]]&lt;=12,4)</f>
        <v>3</v>
      </c>
    </row>
    <row r="3439" spans="1:13" x14ac:dyDescent="0.25">
      <c r="A3439" s="2">
        <v>41520</v>
      </c>
      <c r="B3439">
        <v>1635.9499510000001</v>
      </c>
      <c r="C3439">
        <v>1651.349976</v>
      </c>
      <c r="D3439">
        <v>1633.410034</v>
      </c>
      <c r="E3439">
        <v>1639.7700199999999</v>
      </c>
      <c r="F3439">
        <v>1639.7700199999999</v>
      </c>
      <c r="G3439">
        <v>3731610000</v>
      </c>
      <c r="H3439">
        <f>DAY(spx[[#This Row],[Date]])</f>
        <v>3</v>
      </c>
      <c r="I3439" s="7">
        <f>MONTH(spx[[#This Row],[Date]])</f>
        <v>9</v>
      </c>
      <c r="J3439" t="b">
        <f>MOD(spx[[#This Row],[month]]-1,3)=0</f>
        <v>0</v>
      </c>
      <c r="K3439" t="b">
        <f>spx[[#This Row],[month]]&lt;&gt;I3438</f>
        <v>1</v>
      </c>
      <c r="L3439" s="8">
        <f>YEAR(spx[[#This Row],[Date]])</f>
        <v>2013</v>
      </c>
      <c r="M3439" s="8" cm="1">
        <f t="array" ref="M3439">_xlfn.IFS(spx[[#This Row],[month]]&lt;=3,1,spx[[#This Row],[month]]&lt;=6,2,spx[[#This Row],[month]]&lt;=9,3,spx[[#This Row],[month]]&lt;=12,4)</f>
        <v>3</v>
      </c>
    </row>
    <row r="3440" spans="1:13" x14ac:dyDescent="0.25">
      <c r="A3440" s="2">
        <v>41521</v>
      </c>
      <c r="B3440">
        <v>1640.719971</v>
      </c>
      <c r="C3440">
        <v>1655.719971</v>
      </c>
      <c r="D3440">
        <v>1637.410034</v>
      </c>
      <c r="E3440">
        <v>1653.079956</v>
      </c>
      <c r="F3440">
        <v>1653.079956</v>
      </c>
      <c r="G3440">
        <v>3312150000</v>
      </c>
      <c r="H3440">
        <f>DAY(spx[[#This Row],[Date]])</f>
        <v>4</v>
      </c>
      <c r="I3440" s="7">
        <f>MONTH(spx[[#This Row],[Date]])</f>
        <v>9</v>
      </c>
      <c r="J3440" t="b">
        <f>MOD(spx[[#This Row],[month]]-1,3)=0</f>
        <v>0</v>
      </c>
      <c r="K3440" t="b">
        <f>spx[[#This Row],[month]]&lt;&gt;I3439</f>
        <v>0</v>
      </c>
      <c r="L3440" s="8">
        <f>YEAR(spx[[#This Row],[Date]])</f>
        <v>2013</v>
      </c>
      <c r="M3440" s="8" cm="1">
        <f t="array" ref="M3440">_xlfn.IFS(spx[[#This Row],[month]]&lt;=3,1,spx[[#This Row],[month]]&lt;=6,2,spx[[#This Row],[month]]&lt;=9,3,spx[[#This Row],[month]]&lt;=12,4)</f>
        <v>3</v>
      </c>
    </row>
    <row r="3441" spans="1:13" x14ac:dyDescent="0.25">
      <c r="A3441" s="2">
        <v>41522</v>
      </c>
      <c r="B3441">
        <v>1653.280029</v>
      </c>
      <c r="C3441">
        <v>1659.170044</v>
      </c>
      <c r="D3441">
        <v>1653.0699460000001</v>
      </c>
      <c r="E3441">
        <v>1655.079956</v>
      </c>
      <c r="F3441">
        <v>1655.079956</v>
      </c>
      <c r="G3441">
        <v>2957110000</v>
      </c>
      <c r="H3441">
        <f>DAY(spx[[#This Row],[Date]])</f>
        <v>5</v>
      </c>
      <c r="I3441" s="7">
        <f>MONTH(spx[[#This Row],[Date]])</f>
        <v>9</v>
      </c>
      <c r="J3441" t="b">
        <f>MOD(spx[[#This Row],[month]]-1,3)=0</f>
        <v>0</v>
      </c>
      <c r="K3441" t="b">
        <f>spx[[#This Row],[month]]&lt;&gt;I3440</f>
        <v>0</v>
      </c>
      <c r="L3441" s="8">
        <f>YEAR(spx[[#This Row],[Date]])</f>
        <v>2013</v>
      </c>
      <c r="M3441" s="8" cm="1">
        <f t="array" ref="M3441">_xlfn.IFS(spx[[#This Row],[month]]&lt;=3,1,spx[[#This Row],[month]]&lt;=6,2,spx[[#This Row],[month]]&lt;=9,3,spx[[#This Row],[month]]&lt;=12,4)</f>
        <v>3</v>
      </c>
    </row>
    <row r="3442" spans="1:13" x14ac:dyDescent="0.25">
      <c r="A3442" s="2">
        <v>41523</v>
      </c>
      <c r="B3442">
        <v>1657.4399410000001</v>
      </c>
      <c r="C3442">
        <v>1664.829956</v>
      </c>
      <c r="D3442">
        <v>1640.619995</v>
      </c>
      <c r="E3442">
        <v>1655.170044</v>
      </c>
      <c r="F3442">
        <v>1655.170044</v>
      </c>
      <c r="G3442">
        <v>3123880000</v>
      </c>
      <c r="H3442">
        <f>DAY(spx[[#This Row],[Date]])</f>
        <v>6</v>
      </c>
      <c r="I3442" s="7">
        <f>MONTH(spx[[#This Row],[Date]])</f>
        <v>9</v>
      </c>
      <c r="J3442" t="b">
        <f>MOD(spx[[#This Row],[month]]-1,3)=0</f>
        <v>0</v>
      </c>
      <c r="K3442" t="b">
        <f>spx[[#This Row],[month]]&lt;&gt;I3441</f>
        <v>0</v>
      </c>
      <c r="L3442" s="8">
        <f>YEAR(spx[[#This Row],[Date]])</f>
        <v>2013</v>
      </c>
      <c r="M3442" s="8" cm="1">
        <f t="array" ref="M3442">_xlfn.IFS(spx[[#This Row],[month]]&lt;=3,1,spx[[#This Row],[month]]&lt;=6,2,spx[[#This Row],[month]]&lt;=9,3,spx[[#This Row],[month]]&lt;=12,4)</f>
        <v>3</v>
      </c>
    </row>
    <row r="3443" spans="1:13" x14ac:dyDescent="0.25">
      <c r="A3443" s="2">
        <v>41526</v>
      </c>
      <c r="B3443">
        <v>1656.849976</v>
      </c>
      <c r="C3443">
        <v>1672.400024</v>
      </c>
      <c r="D3443">
        <v>1656.849976</v>
      </c>
      <c r="E3443">
        <v>1671.709961</v>
      </c>
      <c r="F3443">
        <v>1671.709961</v>
      </c>
      <c r="G3443">
        <v>3102780000</v>
      </c>
      <c r="H3443">
        <f>DAY(spx[[#This Row],[Date]])</f>
        <v>9</v>
      </c>
      <c r="I3443" s="7">
        <f>MONTH(spx[[#This Row],[Date]])</f>
        <v>9</v>
      </c>
      <c r="J3443" t="b">
        <f>MOD(spx[[#This Row],[month]]-1,3)=0</f>
        <v>0</v>
      </c>
      <c r="K3443" t="b">
        <f>spx[[#This Row],[month]]&lt;&gt;I3442</f>
        <v>0</v>
      </c>
      <c r="L3443" s="8">
        <f>YEAR(spx[[#This Row],[Date]])</f>
        <v>2013</v>
      </c>
      <c r="M3443" s="8" cm="1">
        <f t="array" ref="M3443">_xlfn.IFS(spx[[#This Row],[month]]&lt;=3,1,spx[[#This Row],[month]]&lt;=6,2,spx[[#This Row],[month]]&lt;=9,3,spx[[#This Row],[month]]&lt;=12,4)</f>
        <v>3</v>
      </c>
    </row>
    <row r="3444" spans="1:13" x14ac:dyDescent="0.25">
      <c r="A3444" s="2">
        <v>41527</v>
      </c>
      <c r="B3444">
        <v>1675.1099850000001</v>
      </c>
      <c r="C3444">
        <v>1684.089966</v>
      </c>
      <c r="D3444">
        <v>1675.1099850000001</v>
      </c>
      <c r="E3444">
        <v>1683.98999</v>
      </c>
      <c r="F3444">
        <v>1683.98999</v>
      </c>
      <c r="G3444">
        <v>3691800000</v>
      </c>
      <c r="H3444">
        <f>DAY(spx[[#This Row],[Date]])</f>
        <v>10</v>
      </c>
      <c r="I3444" s="7">
        <f>MONTH(spx[[#This Row],[Date]])</f>
        <v>9</v>
      </c>
      <c r="J3444" t="b">
        <f>MOD(spx[[#This Row],[month]]-1,3)=0</f>
        <v>0</v>
      </c>
      <c r="K3444" t="b">
        <f>spx[[#This Row],[month]]&lt;&gt;I3443</f>
        <v>0</v>
      </c>
      <c r="L3444" s="8">
        <f>YEAR(spx[[#This Row],[Date]])</f>
        <v>2013</v>
      </c>
      <c r="M3444" s="8" cm="1">
        <f t="array" ref="M3444">_xlfn.IFS(spx[[#This Row],[month]]&lt;=3,1,spx[[#This Row],[month]]&lt;=6,2,spx[[#This Row],[month]]&lt;=9,3,spx[[#This Row],[month]]&lt;=12,4)</f>
        <v>3</v>
      </c>
    </row>
    <row r="3445" spans="1:13" x14ac:dyDescent="0.25">
      <c r="A3445" s="2">
        <v>41528</v>
      </c>
      <c r="B3445">
        <v>1681.040039</v>
      </c>
      <c r="C3445">
        <v>1689.130005</v>
      </c>
      <c r="D3445">
        <v>1678.6999510000001</v>
      </c>
      <c r="E3445">
        <v>1689.130005</v>
      </c>
      <c r="F3445">
        <v>1689.130005</v>
      </c>
      <c r="G3445">
        <v>3135460000</v>
      </c>
      <c r="H3445">
        <f>DAY(spx[[#This Row],[Date]])</f>
        <v>11</v>
      </c>
      <c r="I3445" s="7">
        <f>MONTH(spx[[#This Row],[Date]])</f>
        <v>9</v>
      </c>
      <c r="J3445" t="b">
        <f>MOD(spx[[#This Row],[month]]-1,3)=0</f>
        <v>0</v>
      </c>
      <c r="K3445" t="b">
        <f>spx[[#This Row],[month]]&lt;&gt;I3444</f>
        <v>0</v>
      </c>
      <c r="L3445" s="8">
        <f>YEAR(spx[[#This Row],[Date]])</f>
        <v>2013</v>
      </c>
      <c r="M3445" s="8" cm="1">
        <f t="array" ref="M3445">_xlfn.IFS(spx[[#This Row],[month]]&lt;=3,1,spx[[#This Row],[month]]&lt;=6,2,spx[[#This Row],[month]]&lt;=9,3,spx[[#This Row],[month]]&lt;=12,4)</f>
        <v>3</v>
      </c>
    </row>
    <row r="3446" spans="1:13" x14ac:dyDescent="0.25">
      <c r="A3446" s="2">
        <v>41529</v>
      </c>
      <c r="B3446">
        <v>1689.209961</v>
      </c>
      <c r="C3446">
        <v>1689.969971</v>
      </c>
      <c r="D3446">
        <v>1681.959961</v>
      </c>
      <c r="E3446">
        <v>1683.420044</v>
      </c>
      <c r="F3446">
        <v>1683.420044</v>
      </c>
      <c r="G3446">
        <v>3106290000</v>
      </c>
      <c r="H3446">
        <f>DAY(spx[[#This Row],[Date]])</f>
        <v>12</v>
      </c>
      <c r="I3446" s="7">
        <f>MONTH(spx[[#This Row],[Date]])</f>
        <v>9</v>
      </c>
      <c r="J3446" t="b">
        <f>MOD(spx[[#This Row],[month]]-1,3)=0</f>
        <v>0</v>
      </c>
      <c r="K3446" t="b">
        <f>spx[[#This Row],[month]]&lt;&gt;I3445</f>
        <v>0</v>
      </c>
      <c r="L3446" s="8">
        <f>YEAR(spx[[#This Row],[Date]])</f>
        <v>2013</v>
      </c>
      <c r="M3446" s="8" cm="1">
        <f t="array" ref="M3446">_xlfn.IFS(spx[[#This Row],[month]]&lt;=3,1,spx[[#This Row],[month]]&lt;=6,2,spx[[#This Row],[month]]&lt;=9,3,spx[[#This Row],[month]]&lt;=12,4)</f>
        <v>3</v>
      </c>
    </row>
    <row r="3447" spans="1:13" x14ac:dyDescent="0.25">
      <c r="A3447" s="2">
        <v>41530</v>
      </c>
      <c r="B3447">
        <v>1685.040039</v>
      </c>
      <c r="C3447">
        <v>1688.7299800000001</v>
      </c>
      <c r="D3447">
        <v>1682.219971</v>
      </c>
      <c r="E3447">
        <v>1687.98999</v>
      </c>
      <c r="F3447">
        <v>1687.98999</v>
      </c>
      <c r="G3447">
        <v>2736500000</v>
      </c>
      <c r="H3447">
        <f>DAY(spx[[#This Row],[Date]])</f>
        <v>13</v>
      </c>
      <c r="I3447" s="7">
        <f>MONTH(spx[[#This Row],[Date]])</f>
        <v>9</v>
      </c>
      <c r="J3447" t="b">
        <f>MOD(spx[[#This Row],[month]]-1,3)=0</f>
        <v>0</v>
      </c>
      <c r="K3447" t="b">
        <f>spx[[#This Row],[month]]&lt;&gt;I3446</f>
        <v>0</v>
      </c>
      <c r="L3447" s="8">
        <f>YEAR(spx[[#This Row],[Date]])</f>
        <v>2013</v>
      </c>
      <c r="M3447" s="8" cm="1">
        <f t="array" ref="M3447">_xlfn.IFS(spx[[#This Row],[month]]&lt;=3,1,spx[[#This Row],[month]]&lt;=6,2,spx[[#This Row],[month]]&lt;=9,3,spx[[#This Row],[month]]&lt;=12,4)</f>
        <v>3</v>
      </c>
    </row>
    <row r="3448" spans="1:13" x14ac:dyDescent="0.25">
      <c r="A3448" s="2">
        <v>41533</v>
      </c>
      <c r="B3448">
        <v>1691.6999510000001</v>
      </c>
      <c r="C3448">
        <v>1704.9499510000001</v>
      </c>
      <c r="D3448">
        <v>1691.6999510000001</v>
      </c>
      <c r="E3448">
        <v>1697.599976</v>
      </c>
      <c r="F3448">
        <v>1697.599976</v>
      </c>
      <c r="G3448">
        <v>3079800000</v>
      </c>
      <c r="H3448">
        <f>DAY(spx[[#This Row],[Date]])</f>
        <v>16</v>
      </c>
      <c r="I3448" s="7">
        <f>MONTH(spx[[#This Row],[Date]])</f>
        <v>9</v>
      </c>
      <c r="J3448" t="b">
        <f>MOD(spx[[#This Row],[month]]-1,3)=0</f>
        <v>0</v>
      </c>
      <c r="K3448" t="b">
        <f>spx[[#This Row],[month]]&lt;&gt;I3447</f>
        <v>0</v>
      </c>
      <c r="L3448" s="8">
        <f>YEAR(spx[[#This Row],[Date]])</f>
        <v>2013</v>
      </c>
      <c r="M3448" s="8" cm="1">
        <f t="array" ref="M3448">_xlfn.IFS(spx[[#This Row],[month]]&lt;=3,1,spx[[#This Row],[month]]&lt;=6,2,spx[[#This Row],[month]]&lt;=9,3,spx[[#This Row],[month]]&lt;=12,4)</f>
        <v>3</v>
      </c>
    </row>
    <row r="3449" spans="1:13" x14ac:dyDescent="0.25">
      <c r="A3449" s="2">
        <v>41534</v>
      </c>
      <c r="B3449">
        <v>1697.7299800000001</v>
      </c>
      <c r="C3449">
        <v>1705.5200199999999</v>
      </c>
      <c r="D3449">
        <v>1697.7299800000001</v>
      </c>
      <c r="E3449">
        <v>1704.76001</v>
      </c>
      <c r="F3449">
        <v>1704.76001</v>
      </c>
      <c r="G3449">
        <v>2774240000</v>
      </c>
      <c r="H3449">
        <f>DAY(spx[[#This Row],[Date]])</f>
        <v>17</v>
      </c>
      <c r="I3449" s="7">
        <f>MONTH(spx[[#This Row],[Date]])</f>
        <v>9</v>
      </c>
      <c r="J3449" t="b">
        <f>MOD(spx[[#This Row],[month]]-1,3)=0</f>
        <v>0</v>
      </c>
      <c r="K3449" t="b">
        <f>spx[[#This Row],[month]]&lt;&gt;I3448</f>
        <v>0</v>
      </c>
      <c r="L3449" s="8">
        <f>YEAR(spx[[#This Row],[Date]])</f>
        <v>2013</v>
      </c>
      <c r="M3449" s="8" cm="1">
        <f t="array" ref="M3449">_xlfn.IFS(spx[[#This Row],[month]]&lt;=3,1,spx[[#This Row],[month]]&lt;=6,2,spx[[#This Row],[month]]&lt;=9,3,spx[[#This Row],[month]]&lt;=12,4)</f>
        <v>3</v>
      </c>
    </row>
    <row r="3450" spans="1:13" x14ac:dyDescent="0.25">
      <c r="A3450" s="2">
        <v>41535</v>
      </c>
      <c r="B3450">
        <v>1705.73999</v>
      </c>
      <c r="C3450">
        <v>1729.4399410000001</v>
      </c>
      <c r="D3450">
        <v>1700.349976</v>
      </c>
      <c r="E3450">
        <v>1725.5200199999999</v>
      </c>
      <c r="F3450">
        <v>1725.5200199999999</v>
      </c>
      <c r="G3450">
        <v>3989760000</v>
      </c>
      <c r="H3450">
        <f>DAY(spx[[#This Row],[Date]])</f>
        <v>18</v>
      </c>
      <c r="I3450" s="7">
        <f>MONTH(spx[[#This Row],[Date]])</f>
        <v>9</v>
      </c>
      <c r="J3450" t="b">
        <f>MOD(spx[[#This Row],[month]]-1,3)=0</f>
        <v>0</v>
      </c>
      <c r="K3450" t="b">
        <f>spx[[#This Row],[month]]&lt;&gt;I3449</f>
        <v>0</v>
      </c>
      <c r="L3450" s="8">
        <f>YEAR(spx[[#This Row],[Date]])</f>
        <v>2013</v>
      </c>
      <c r="M3450" s="8" cm="1">
        <f t="array" ref="M3450">_xlfn.IFS(spx[[#This Row],[month]]&lt;=3,1,spx[[#This Row],[month]]&lt;=6,2,spx[[#This Row],[month]]&lt;=9,3,spx[[#This Row],[month]]&lt;=12,4)</f>
        <v>3</v>
      </c>
    </row>
    <row r="3451" spans="1:13" x14ac:dyDescent="0.25">
      <c r="A3451" s="2">
        <v>41536</v>
      </c>
      <c r="B3451">
        <v>1727.339966</v>
      </c>
      <c r="C3451">
        <v>1729.8599850000001</v>
      </c>
      <c r="D3451">
        <v>1720.1999510000001</v>
      </c>
      <c r="E3451">
        <v>1722.339966</v>
      </c>
      <c r="F3451">
        <v>1722.339966</v>
      </c>
      <c r="G3451">
        <v>3740130000</v>
      </c>
      <c r="H3451">
        <f>DAY(spx[[#This Row],[Date]])</f>
        <v>19</v>
      </c>
      <c r="I3451" s="7">
        <f>MONTH(spx[[#This Row],[Date]])</f>
        <v>9</v>
      </c>
      <c r="J3451" t="b">
        <f>MOD(spx[[#This Row],[month]]-1,3)=0</f>
        <v>0</v>
      </c>
      <c r="K3451" t="b">
        <f>spx[[#This Row],[month]]&lt;&gt;I3450</f>
        <v>0</v>
      </c>
      <c r="L3451" s="8">
        <f>YEAR(spx[[#This Row],[Date]])</f>
        <v>2013</v>
      </c>
      <c r="M3451" s="8" cm="1">
        <f t="array" ref="M3451">_xlfn.IFS(spx[[#This Row],[month]]&lt;=3,1,spx[[#This Row],[month]]&lt;=6,2,spx[[#This Row],[month]]&lt;=9,3,spx[[#This Row],[month]]&lt;=12,4)</f>
        <v>3</v>
      </c>
    </row>
    <row r="3452" spans="1:13" x14ac:dyDescent="0.25">
      <c r="A3452" s="2">
        <v>41537</v>
      </c>
      <c r="B3452">
        <v>1722.4399410000001</v>
      </c>
      <c r="C3452">
        <v>1725.2299800000001</v>
      </c>
      <c r="D3452">
        <v>1708.8900149999999</v>
      </c>
      <c r="E3452">
        <v>1709.910034</v>
      </c>
      <c r="F3452">
        <v>1709.910034</v>
      </c>
      <c r="G3452">
        <v>5074030000</v>
      </c>
      <c r="H3452">
        <f>DAY(spx[[#This Row],[Date]])</f>
        <v>20</v>
      </c>
      <c r="I3452" s="7">
        <f>MONTH(spx[[#This Row],[Date]])</f>
        <v>9</v>
      </c>
      <c r="J3452" t="b">
        <f>MOD(spx[[#This Row],[month]]-1,3)=0</f>
        <v>0</v>
      </c>
      <c r="K3452" t="b">
        <f>spx[[#This Row],[month]]&lt;&gt;I3451</f>
        <v>0</v>
      </c>
      <c r="L3452" s="8">
        <f>YEAR(spx[[#This Row],[Date]])</f>
        <v>2013</v>
      </c>
      <c r="M3452" s="8" cm="1">
        <f t="array" ref="M3452">_xlfn.IFS(spx[[#This Row],[month]]&lt;=3,1,spx[[#This Row],[month]]&lt;=6,2,spx[[#This Row],[month]]&lt;=9,3,spx[[#This Row],[month]]&lt;=12,4)</f>
        <v>3</v>
      </c>
    </row>
    <row r="3453" spans="1:13" x14ac:dyDescent="0.25">
      <c r="A3453" s="2">
        <v>41540</v>
      </c>
      <c r="B3453">
        <v>1711.4399410000001</v>
      </c>
      <c r="C3453">
        <v>1711.4399410000001</v>
      </c>
      <c r="D3453">
        <v>1697.099976</v>
      </c>
      <c r="E3453">
        <v>1701.839966</v>
      </c>
      <c r="F3453">
        <v>1701.839966</v>
      </c>
      <c r="G3453">
        <v>3126950000</v>
      </c>
      <c r="H3453">
        <f>DAY(spx[[#This Row],[Date]])</f>
        <v>23</v>
      </c>
      <c r="I3453" s="7">
        <f>MONTH(spx[[#This Row],[Date]])</f>
        <v>9</v>
      </c>
      <c r="J3453" t="b">
        <f>MOD(spx[[#This Row],[month]]-1,3)=0</f>
        <v>0</v>
      </c>
      <c r="K3453" t="b">
        <f>spx[[#This Row],[month]]&lt;&gt;I3452</f>
        <v>0</v>
      </c>
      <c r="L3453" s="8">
        <f>YEAR(spx[[#This Row],[Date]])</f>
        <v>2013</v>
      </c>
      <c r="M3453" s="8" cm="1">
        <f t="array" ref="M3453">_xlfn.IFS(spx[[#This Row],[month]]&lt;=3,1,spx[[#This Row],[month]]&lt;=6,2,spx[[#This Row],[month]]&lt;=9,3,spx[[#This Row],[month]]&lt;=12,4)</f>
        <v>3</v>
      </c>
    </row>
    <row r="3454" spans="1:13" x14ac:dyDescent="0.25">
      <c r="A3454" s="2">
        <v>41541</v>
      </c>
      <c r="B3454">
        <v>1702.599976</v>
      </c>
      <c r="C3454">
        <v>1707.630005</v>
      </c>
      <c r="D3454">
        <v>1694.900024</v>
      </c>
      <c r="E3454">
        <v>1697.420044</v>
      </c>
      <c r="F3454">
        <v>1697.420044</v>
      </c>
      <c r="G3454">
        <v>3268930000</v>
      </c>
      <c r="H3454">
        <f>DAY(spx[[#This Row],[Date]])</f>
        <v>24</v>
      </c>
      <c r="I3454" s="7">
        <f>MONTH(spx[[#This Row],[Date]])</f>
        <v>9</v>
      </c>
      <c r="J3454" t="b">
        <f>MOD(spx[[#This Row],[month]]-1,3)=0</f>
        <v>0</v>
      </c>
      <c r="K3454" t="b">
        <f>spx[[#This Row],[month]]&lt;&gt;I3453</f>
        <v>0</v>
      </c>
      <c r="L3454" s="8">
        <f>YEAR(spx[[#This Row],[Date]])</f>
        <v>2013</v>
      </c>
      <c r="M3454" s="8" cm="1">
        <f t="array" ref="M3454">_xlfn.IFS(spx[[#This Row],[month]]&lt;=3,1,spx[[#This Row],[month]]&lt;=6,2,spx[[#This Row],[month]]&lt;=9,3,spx[[#This Row],[month]]&lt;=12,4)</f>
        <v>3</v>
      </c>
    </row>
    <row r="3455" spans="1:13" x14ac:dyDescent="0.25">
      <c r="A3455" s="2">
        <v>41542</v>
      </c>
      <c r="B3455">
        <v>1698.0200199999999</v>
      </c>
      <c r="C3455">
        <v>1701.709961</v>
      </c>
      <c r="D3455">
        <v>1691.880005</v>
      </c>
      <c r="E3455">
        <v>1692.7700199999999</v>
      </c>
      <c r="F3455">
        <v>1692.7700199999999</v>
      </c>
      <c r="G3455">
        <v>3148730000</v>
      </c>
      <c r="H3455">
        <f>DAY(spx[[#This Row],[Date]])</f>
        <v>25</v>
      </c>
      <c r="I3455" s="7">
        <f>MONTH(spx[[#This Row],[Date]])</f>
        <v>9</v>
      </c>
      <c r="J3455" t="b">
        <f>MOD(spx[[#This Row],[month]]-1,3)=0</f>
        <v>0</v>
      </c>
      <c r="K3455" t="b">
        <f>spx[[#This Row],[month]]&lt;&gt;I3454</f>
        <v>0</v>
      </c>
      <c r="L3455" s="8">
        <f>YEAR(spx[[#This Row],[Date]])</f>
        <v>2013</v>
      </c>
      <c r="M3455" s="8" cm="1">
        <f t="array" ref="M3455">_xlfn.IFS(spx[[#This Row],[month]]&lt;=3,1,spx[[#This Row],[month]]&lt;=6,2,spx[[#This Row],[month]]&lt;=9,3,spx[[#This Row],[month]]&lt;=12,4)</f>
        <v>3</v>
      </c>
    </row>
    <row r="3456" spans="1:13" x14ac:dyDescent="0.25">
      <c r="A3456" s="2">
        <v>41543</v>
      </c>
      <c r="B3456">
        <v>1694.0500489999999</v>
      </c>
      <c r="C3456">
        <v>1703.849976</v>
      </c>
      <c r="D3456">
        <v>1693.1099850000001</v>
      </c>
      <c r="E3456">
        <v>1698.670044</v>
      </c>
      <c r="F3456">
        <v>1698.670044</v>
      </c>
      <c r="G3456">
        <v>2813930000</v>
      </c>
      <c r="H3456">
        <f>DAY(spx[[#This Row],[Date]])</f>
        <v>26</v>
      </c>
      <c r="I3456" s="7">
        <f>MONTH(spx[[#This Row],[Date]])</f>
        <v>9</v>
      </c>
      <c r="J3456" t="b">
        <f>MOD(spx[[#This Row],[month]]-1,3)=0</f>
        <v>0</v>
      </c>
      <c r="K3456" t="b">
        <f>spx[[#This Row],[month]]&lt;&gt;I3455</f>
        <v>0</v>
      </c>
      <c r="L3456" s="8">
        <f>YEAR(spx[[#This Row],[Date]])</f>
        <v>2013</v>
      </c>
      <c r="M3456" s="8" cm="1">
        <f t="array" ref="M3456">_xlfn.IFS(spx[[#This Row],[month]]&lt;=3,1,spx[[#This Row],[month]]&lt;=6,2,spx[[#This Row],[month]]&lt;=9,3,spx[[#This Row],[month]]&lt;=12,4)</f>
        <v>3</v>
      </c>
    </row>
    <row r="3457" spans="1:13" x14ac:dyDescent="0.25">
      <c r="A3457" s="2">
        <v>41544</v>
      </c>
      <c r="B3457">
        <v>1695.5200199999999</v>
      </c>
      <c r="C3457">
        <v>1695.5200199999999</v>
      </c>
      <c r="D3457">
        <v>1687.1099850000001</v>
      </c>
      <c r="E3457">
        <v>1691.75</v>
      </c>
      <c r="F3457">
        <v>1691.75</v>
      </c>
      <c r="G3457">
        <v>2951700000</v>
      </c>
      <c r="H3457">
        <f>DAY(spx[[#This Row],[Date]])</f>
        <v>27</v>
      </c>
      <c r="I3457" s="7">
        <f>MONTH(spx[[#This Row],[Date]])</f>
        <v>9</v>
      </c>
      <c r="J3457" t="b">
        <f>MOD(spx[[#This Row],[month]]-1,3)=0</f>
        <v>0</v>
      </c>
      <c r="K3457" t="b">
        <f>spx[[#This Row],[month]]&lt;&gt;I3456</f>
        <v>0</v>
      </c>
      <c r="L3457" s="8">
        <f>YEAR(spx[[#This Row],[Date]])</f>
        <v>2013</v>
      </c>
      <c r="M3457" s="8" cm="1">
        <f t="array" ref="M3457">_xlfn.IFS(spx[[#This Row],[month]]&lt;=3,1,spx[[#This Row],[month]]&lt;=6,2,spx[[#This Row],[month]]&lt;=9,3,spx[[#This Row],[month]]&lt;=12,4)</f>
        <v>3</v>
      </c>
    </row>
    <row r="3458" spans="1:13" x14ac:dyDescent="0.25">
      <c r="A3458" s="2">
        <v>41547</v>
      </c>
      <c r="B3458">
        <v>1687.26001</v>
      </c>
      <c r="C3458">
        <v>1687.26001</v>
      </c>
      <c r="D3458">
        <v>1674.98999</v>
      </c>
      <c r="E3458">
        <v>1681.5500489999999</v>
      </c>
      <c r="F3458">
        <v>1681.5500489999999</v>
      </c>
      <c r="G3458">
        <v>3308630000</v>
      </c>
      <c r="H3458">
        <f>DAY(spx[[#This Row],[Date]])</f>
        <v>30</v>
      </c>
      <c r="I3458" s="7">
        <f>MONTH(spx[[#This Row],[Date]])</f>
        <v>9</v>
      </c>
      <c r="J3458" t="b">
        <f>MOD(spx[[#This Row],[month]]-1,3)=0</f>
        <v>0</v>
      </c>
      <c r="K3458" t="b">
        <f>spx[[#This Row],[month]]&lt;&gt;I3457</f>
        <v>0</v>
      </c>
      <c r="L3458" s="8">
        <f>YEAR(spx[[#This Row],[Date]])</f>
        <v>2013</v>
      </c>
      <c r="M3458" s="8" cm="1">
        <f t="array" ref="M3458">_xlfn.IFS(spx[[#This Row],[month]]&lt;=3,1,spx[[#This Row],[month]]&lt;=6,2,spx[[#This Row],[month]]&lt;=9,3,spx[[#This Row],[month]]&lt;=12,4)</f>
        <v>3</v>
      </c>
    </row>
    <row r="3459" spans="1:13" x14ac:dyDescent="0.25">
      <c r="A3459" s="2">
        <v>41548</v>
      </c>
      <c r="B3459">
        <v>1682.410034</v>
      </c>
      <c r="C3459">
        <v>1696.5500489999999</v>
      </c>
      <c r="D3459">
        <v>1682.0699460000001</v>
      </c>
      <c r="E3459">
        <v>1695</v>
      </c>
      <c r="F3459">
        <v>1695</v>
      </c>
      <c r="G3459">
        <v>3238690000</v>
      </c>
      <c r="H3459">
        <f>DAY(spx[[#This Row],[Date]])</f>
        <v>1</v>
      </c>
      <c r="I3459" s="7">
        <f>MONTH(spx[[#This Row],[Date]])</f>
        <v>10</v>
      </c>
      <c r="J3459" t="b">
        <f>MOD(spx[[#This Row],[month]]-1,3)=0</f>
        <v>1</v>
      </c>
      <c r="K3459" t="b">
        <f>spx[[#This Row],[month]]&lt;&gt;I3458</f>
        <v>1</v>
      </c>
      <c r="L3459" s="8">
        <f>YEAR(spx[[#This Row],[Date]])</f>
        <v>2013</v>
      </c>
      <c r="M3459" s="8" cm="1">
        <f t="array" ref="M3459">_xlfn.IFS(spx[[#This Row],[month]]&lt;=3,1,spx[[#This Row],[month]]&lt;=6,2,spx[[#This Row],[month]]&lt;=9,3,spx[[#This Row],[month]]&lt;=12,4)</f>
        <v>4</v>
      </c>
    </row>
    <row r="3460" spans="1:13" x14ac:dyDescent="0.25">
      <c r="A3460" s="2">
        <v>41549</v>
      </c>
      <c r="B3460">
        <v>1691.900024</v>
      </c>
      <c r="C3460">
        <v>1693.869995</v>
      </c>
      <c r="D3460">
        <v>1680.339966</v>
      </c>
      <c r="E3460">
        <v>1693.869995</v>
      </c>
      <c r="F3460">
        <v>1693.869995</v>
      </c>
      <c r="G3460">
        <v>3148600000</v>
      </c>
      <c r="H3460">
        <f>DAY(spx[[#This Row],[Date]])</f>
        <v>2</v>
      </c>
      <c r="I3460" s="7">
        <f>MONTH(spx[[#This Row],[Date]])</f>
        <v>10</v>
      </c>
      <c r="J3460" t="b">
        <f>MOD(spx[[#This Row],[month]]-1,3)=0</f>
        <v>1</v>
      </c>
      <c r="K3460" t="b">
        <f>spx[[#This Row],[month]]&lt;&gt;I3459</f>
        <v>0</v>
      </c>
      <c r="L3460" s="8">
        <f>YEAR(spx[[#This Row],[Date]])</f>
        <v>2013</v>
      </c>
      <c r="M3460" s="8" cm="1">
        <f t="array" ref="M3460">_xlfn.IFS(spx[[#This Row],[month]]&lt;=3,1,spx[[#This Row],[month]]&lt;=6,2,spx[[#This Row],[month]]&lt;=9,3,spx[[#This Row],[month]]&lt;=12,4)</f>
        <v>4</v>
      </c>
    </row>
    <row r="3461" spans="1:13" x14ac:dyDescent="0.25">
      <c r="A3461" s="2">
        <v>41550</v>
      </c>
      <c r="B3461">
        <v>1692.349976</v>
      </c>
      <c r="C3461">
        <v>1692.349976</v>
      </c>
      <c r="D3461">
        <v>1670.3599850000001</v>
      </c>
      <c r="E3461">
        <v>1678.660034</v>
      </c>
      <c r="F3461">
        <v>1678.660034</v>
      </c>
      <c r="G3461">
        <v>3279650000</v>
      </c>
      <c r="H3461">
        <f>DAY(spx[[#This Row],[Date]])</f>
        <v>3</v>
      </c>
      <c r="I3461" s="7">
        <f>MONTH(spx[[#This Row],[Date]])</f>
        <v>10</v>
      </c>
      <c r="J3461" t="b">
        <f>MOD(spx[[#This Row],[month]]-1,3)=0</f>
        <v>1</v>
      </c>
      <c r="K3461" t="b">
        <f>spx[[#This Row],[month]]&lt;&gt;I3460</f>
        <v>0</v>
      </c>
      <c r="L3461" s="8">
        <f>YEAR(spx[[#This Row],[Date]])</f>
        <v>2013</v>
      </c>
      <c r="M3461" s="8" cm="1">
        <f t="array" ref="M3461">_xlfn.IFS(spx[[#This Row],[month]]&lt;=3,1,spx[[#This Row],[month]]&lt;=6,2,spx[[#This Row],[month]]&lt;=9,3,spx[[#This Row],[month]]&lt;=12,4)</f>
        <v>4</v>
      </c>
    </row>
    <row r="3462" spans="1:13" x14ac:dyDescent="0.25">
      <c r="A3462" s="2">
        <v>41551</v>
      </c>
      <c r="B3462">
        <v>1678.790039</v>
      </c>
      <c r="C3462">
        <v>1691.9399410000001</v>
      </c>
      <c r="D3462">
        <v>1677.329956</v>
      </c>
      <c r="E3462">
        <v>1690.5</v>
      </c>
      <c r="F3462">
        <v>1690.5</v>
      </c>
      <c r="G3462">
        <v>2880270000</v>
      </c>
      <c r="H3462">
        <f>DAY(spx[[#This Row],[Date]])</f>
        <v>4</v>
      </c>
      <c r="I3462" s="7">
        <f>MONTH(spx[[#This Row],[Date]])</f>
        <v>10</v>
      </c>
      <c r="J3462" t="b">
        <f>MOD(spx[[#This Row],[month]]-1,3)=0</f>
        <v>1</v>
      </c>
      <c r="K3462" t="b">
        <f>spx[[#This Row],[month]]&lt;&gt;I3461</f>
        <v>0</v>
      </c>
      <c r="L3462" s="8">
        <f>YEAR(spx[[#This Row],[Date]])</f>
        <v>2013</v>
      </c>
      <c r="M3462" s="8" cm="1">
        <f t="array" ref="M3462">_xlfn.IFS(spx[[#This Row],[month]]&lt;=3,1,spx[[#This Row],[month]]&lt;=6,2,spx[[#This Row],[month]]&lt;=9,3,spx[[#This Row],[month]]&lt;=12,4)</f>
        <v>4</v>
      </c>
    </row>
    <row r="3463" spans="1:13" x14ac:dyDescent="0.25">
      <c r="A3463" s="2">
        <v>41554</v>
      </c>
      <c r="B3463">
        <v>1687.150024</v>
      </c>
      <c r="C3463">
        <v>1687.150024</v>
      </c>
      <c r="D3463">
        <v>1674.6999510000001</v>
      </c>
      <c r="E3463">
        <v>1676.119995</v>
      </c>
      <c r="F3463">
        <v>1676.119995</v>
      </c>
      <c r="G3463">
        <v>2678490000</v>
      </c>
      <c r="H3463">
        <f>DAY(spx[[#This Row],[Date]])</f>
        <v>7</v>
      </c>
      <c r="I3463" s="7">
        <f>MONTH(spx[[#This Row],[Date]])</f>
        <v>10</v>
      </c>
      <c r="J3463" t="b">
        <f>MOD(spx[[#This Row],[month]]-1,3)=0</f>
        <v>1</v>
      </c>
      <c r="K3463" t="b">
        <f>spx[[#This Row],[month]]&lt;&gt;I3462</f>
        <v>0</v>
      </c>
      <c r="L3463" s="8">
        <f>YEAR(spx[[#This Row],[Date]])</f>
        <v>2013</v>
      </c>
      <c r="M3463" s="8" cm="1">
        <f t="array" ref="M3463">_xlfn.IFS(spx[[#This Row],[month]]&lt;=3,1,spx[[#This Row],[month]]&lt;=6,2,spx[[#This Row],[month]]&lt;=9,3,spx[[#This Row],[month]]&lt;=12,4)</f>
        <v>4</v>
      </c>
    </row>
    <row r="3464" spans="1:13" x14ac:dyDescent="0.25">
      <c r="A3464" s="2">
        <v>41555</v>
      </c>
      <c r="B3464">
        <v>1676.219971</v>
      </c>
      <c r="C3464">
        <v>1676.790039</v>
      </c>
      <c r="D3464">
        <v>1655.030029</v>
      </c>
      <c r="E3464">
        <v>1655.4499510000001</v>
      </c>
      <c r="F3464">
        <v>1655.4499510000001</v>
      </c>
      <c r="G3464">
        <v>3569230000</v>
      </c>
      <c r="H3464">
        <f>DAY(spx[[#This Row],[Date]])</f>
        <v>8</v>
      </c>
      <c r="I3464" s="7">
        <f>MONTH(spx[[#This Row],[Date]])</f>
        <v>10</v>
      </c>
      <c r="J3464" t="b">
        <f>MOD(spx[[#This Row],[month]]-1,3)=0</f>
        <v>1</v>
      </c>
      <c r="K3464" t="b">
        <f>spx[[#This Row],[month]]&lt;&gt;I3463</f>
        <v>0</v>
      </c>
      <c r="L3464" s="8">
        <f>YEAR(spx[[#This Row],[Date]])</f>
        <v>2013</v>
      </c>
      <c r="M3464" s="8" cm="1">
        <f t="array" ref="M3464">_xlfn.IFS(spx[[#This Row],[month]]&lt;=3,1,spx[[#This Row],[month]]&lt;=6,2,spx[[#This Row],[month]]&lt;=9,3,spx[[#This Row],[month]]&lt;=12,4)</f>
        <v>4</v>
      </c>
    </row>
    <row r="3465" spans="1:13" x14ac:dyDescent="0.25">
      <c r="A3465" s="2">
        <v>41556</v>
      </c>
      <c r="B3465">
        <v>1656.98999</v>
      </c>
      <c r="C3465">
        <v>1662.469971</v>
      </c>
      <c r="D3465">
        <v>1646.469971</v>
      </c>
      <c r="E3465">
        <v>1656.400024</v>
      </c>
      <c r="F3465">
        <v>1656.400024</v>
      </c>
      <c r="G3465">
        <v>3577840000</v>
      </c>
      <c r="H3465">
        <f>DAY(spx[[#This Row],[Date]])</f>
        <v>9</v>
      </c>
      <c r="I3465" s="7">
        <f>MONTH(spx[[#This Row],[Date]])</f>
        <v>10</v>
      </c>
      <c r="J3465" t="b">
        <f>MOD(spx[[#This Row],[month]]-1,3)=0</f>
        <v>1</v>
      </c>
      <c r="K3465" t="b">
        <f>spx[[#This Row],[month]]&lt;&gt;I3464</f>
        <v>0</v>
      </c>
      <c r="L3465" s="8">
        <f>YEAR(spx[[#This Row],[Date]])</f>
        <v>2013</v>
      </c>
      <c r="M3465" s="8" cm="1">
        <f t="array" ref="M3465">_xlfn.IFS(spx[[#This Row],[month]]&lt;=3,1,spx[[#This Row],[month]]&lt;=6,2,spx[[#This Row],[month]]&lt;=9,3,spx[[#This Row],[month]]&lt;=12,4)</f>
        <v>4</v>
      </c>
    </row>
    <row r="3466" spans="1:13" x14ac:dyDescent="0.25">
      <c r="A3466" s="2">
        <v>41557</v>
      </c>
      <c r="B3466">
        <v>1660.880005</v>
      </c>
      <c r="C3466">
        <v>1692.5600589999999</v>
      </c>
      <c r="D3466">
        <v>1660.880005</v>
      </c>
      <c r="E3466">
        <v>1692.5600589999999</v>
      </c>
      <c r="F3466">
        <v>1692.5600589999999</v>
      </c>
      <c r="G3466">
        <v>3362300000</v>
      </c>
      <c r="H3466">
        <f>DAY(spx[[#This Row],[Date]])</f>
        <v>10</v>
      </c>
      <c r="I3466" s="7">
        <f>MONTH(spx[[#This Row],[Date]])</f>
        <v>10</v>
      </c>
      <c r="J3466" t="b">
        <f>MOD(spx[[#This Row],[month]]-1,3)=0</f>
        <v>1</v>
      </c>
      <c r="K3466" t="b">
        <f>spx[[#This Row],[month]]&lt;&gt;I3465</f>
        <v>0</v>
      </c>
      <c r="L3466" s="8">
        <f>YEAR(spx[[#This Row],[Date]])</f>
        <v>2013</v>
      </c>
      <c r="M3466" s="8" cm="1">
        <f t="array" ref="M3466">_xlfn.IFS(spx[[#This Row],[month]]&lt;=3,1,spx[[#This Row],[month]]&lt;=6,2,spx[[#This Row],[month]]&lt;=9,3,spx[[#This Row],[month]]&lt;=12,4)</f>
        <v>4</v>
      </c>
    </row>
    <row r="3467" spans="1:13" x14ac:dyDescent="0.25">
      <c r="A3467" s="2">
        <v>41558</v>
      </c>
      <c r="B3467">
        <v>1691.089966</v>
      </c>
      <c r="C3467">
        <v>1703.4399410000001</v>
      </c>
      <c r="D3467">
        <v>1688.5200199999999</v>
      </c>
      <c r="E3467">
        <v>1703.1999510000001</v>
      </c>
      <c r="F3467">
        <v>1703.1999510000001</v>
      </c>
      <c r="G3467">
        <v>2944670000</v>
      </c>
      <c r="H3467">
        <f>DAY(spx[[#This Row],[Date]])</f>
        <v>11</v>
      </c>
      <c r="I3467" s="7">
        <f>MONTH(spx[[#This Row],[Date]])</f>
        <v>10</v>
      </c>
      <c r="J3467" t="b">
        <f>MOD(spx[[#This Row],[month]]-1,3)=0</f>
        <v>1</v>
      </c>
      <c r="K3467" t="b">
        <f>spx[[#This Row],[month]]&lt;&gt;I3466</f>
        <v>0</v>
      </c>
      <c r="L3467" s="8">
        <f>YEAR(spx[[#This Row],[Date]])</f>
        <v>2013</v>
      </c>
      <c r="M3467" s="8" cm="1">
        <f t="array" ref="M3467">_xlfn.IFS(spx[[#This Row],[month]]&lt;=3,1,spx[[#This Row],[month]]&lt;=6,2,spx[[#This Row],[month]]&lt;=9,3,spx[[#This Row],[month]]&lt;=12,4)</f>
        <v>4</v>
      </c>
    </row>
    <row r="3468" spans="1:13" x14ac:dyDescent="0.25">
      <c r="A3468" s="2">
        <v>41561</v>
      </c>
      <c r="B3468">
        <v>1699.8599850000001</v>
      </c>
      <c r="C3468">
        <v>1711.030029</v>
      </c>
      <c r="D3468">
        <v>1692.130005</v>
      </c>
      <c r="E3468">
        <v>1710.1400149999999</v>
      </c>
      <c r="F3468">
        <v>1710.1400149999999</v>
      </c>
      <c r="G3468">
        <v>2580580000</v>
      </c>
      <c r="H3468">
        <f>DAY(spx[[#This Row],[Date]])</f>
        <v>14</v>
      </c>
      <c r="I3468" s="7">
        <f>MONTH(spx[[#This Row],[Date]])</f>
        <v>10</v>
      </c>
      <c r="J3468" t="b">
        <f>MOD(spx[[#This Row],[month]]-1,3)=0</f>
        <v>1</v>
      </c>
      <c r="K3468" t="b">
        <f>spx[[#This Row],[month]]&lt;&gt;I3467</f>
        <v>0</v>
      </c>
      <c r="L3468" s="8">
        <f>YEAR(spx[[#This Row],[Date]])</f>
        <v>2013</v>
      </c>
      <c r="M3468" s="8" cm="1">
        <f t="array" ref="M3468">_xlfn.IFS(spx[[#This Row],[month]]&lt;=3,1,spx[[#This Row],[month]]&lt;=6,2,spx[[#This Row],[month]]&lt;=9,3,spx[[#This Row],[month]]&lt;=12,4)</f>
        <v>4</v>
      </c>
    </row>
    <row r="3469" spans="1:13" x14ac:dyDescent="0.25">
      <c r="A3469" s="2">
        <v>41562</v>
      </c>
      <c r="B3469">
        <v>1709.170044</v>
      </c>
      <c r="C3469">
        <v>1711.5699460000001</v>
      </c>
      <c r="D3469">
        <v>1695.9300539999999</v>
      </c>
      <c r="E3469">
        <v>1698.0600589999999</v>
      </c>
      <c r="F3469">
        <v>1698.0600589999999</v>
      </c>
      <c r="G3469">
        <v>3327740000</v>
      </c>
      <c r="H3469">
        <f>DAY(spx[[#This Row],[Date]])</f>
        <v>15</v>
      </c>
      <c r="I3469" s="7">
        <f>MONTH(spx[[#This Row],[Date]])</f>
        <v>10</v>
      </c>
      <c r="J3469" t="b">
        <f>MOD(spx[[#This Row],[month]]-1,3)=0</f>
        <v>1</v>
      </c>
      <c r="K3469" t="b">
        <f>spx[[#This Row],[month]]&lt;&gt;I3468</f>
        <v>0</v>
      </c>
      <c r="L3469" s="8">
        <f>YEAR(spx[[#This Row],[Date]])</f>
        <v>2013</v>
      </c>
      <c r="M3469" s="8" cm="1">
        <f t="array" ref="M3469">_xlfn.IFS(spx[[#This Row],[month]]&lt;=3,1,spx[[#This Row],[month]]&lt;=6,2,spx[[#This Row],[month]]&lt;=9,3,spx[[#This Row],[month]]&lt;=12,4)</f>
        <v>4</v>
      </c>
    </row>
    <row r="3470" spans="1:13" x14ac:dyDescent="0.25">
      <c r="A3470" s="2">
        <v>41563</v>
      </c>
      <c r="B3470">
        <v>1700.48999</v>
      </c>
      <c r="C3470">
        <v>1721.76001</v>
      </c>
      <c r="D3470">
        <v>1700.48999</v>
      </c>
      <c r="E3470">
        <v>1721.540039</v>
      </c>
      <c r="F3470">
        <v>1721.540039</v>
      </c>
      <c r="G3470">
        <v>3486180000</v>
      </c>
      <c r="H3470">
        <f>DAY(spx[[#This Row],[Date]])</f>
        <v>16</v>
      </c>
      <c r="I3470" s="7">
        <f>MONTH(spx[[#This Row],[Date]])</f>
        <v>10</v>
      </c>
      <c r="J3470" t="b">
        <f>MOD(spx[[#This Row],[month]]-1,3)=0</f>
        <v>1</v>
      </c>
      <c r="K3470" t="b">
        <f>spx[[#This Row],[month]]&lt;&gt;I3469</f>
        <v>0</v>
      </c>
      <c r="L3470" s="8">
        <f>YEAR(spx[[#This Row],[Date]])</f>
        <v>2013</v>
      </c>
      <c r="M3470" s="8" cm="1">
        <f t="array" ref="M3470">_xlfn.IFS(spx[[#This Row],[month]]&lt;=3,1,spx[[#This Row],[month]]&lt;=6,2,spx[[#This Row],[month]]&lt;=9,3,spx[[#This Row],[month]]&lt;=12,4)</f>
        <v>4</v>
      </c>
    </row>
    <row r="3471" spans="1:13" x14ac:dyDescent="0.25">
      <c r="A3471" s="2">
        <v>41564</v>
      </c>
      <c r="B3471">
        <v>1720.170044</v>
      </c>
      <c r="C3471">
        <v>1733.4499510000001</v>
      </c>
      <c r="D3471">
        <v>1714.119995</v>
      </c>
      <c r="E3471">
        <v>1733.150024</v>
      </c>
      <c r="F3471">
        <v>1733.150024</v>
      </c>
      <c r="G3471">
        <v>3453590000</v>
      </c>
      <c r="H3471">
        <f>DAY(spx[[#This Row],[Date]])</f>
        <v>17</v>
      </c>
      <c r="I3471" s="7">
        <f>MONTH(spx[[#This Row],[Date]])</f>
        <v>10</v>
      </c>
      <c r="J3471" t="b">
        <f>MOD(spx[[#This Row],[month]]-1,3)=0</f>
        <v>1</v>
      </c>
      <c r="K3471" t="b">
        <f>spx[[#This Row],[month]]&lt;&gt;I3470</f>
        <v>0</v>
      </c>
      <c r="L3471" s="8">
        <f>YEAR(spx[[#This Row],[Date]])</f>
        <v>2013</v>
      </c>
      <c r="M3471" s="8" cm="1">
        <f t="array" ref="M3471">_xlfn.IFS(spx[[#This Row],[month]]&lt;=3,1,spx[[#This Row],[month]]&lt;=6,2,spx[[#This Row],[month]]&lt;=9,3,spx[[#This Row],[month]]&lt;=12,4)</f>
        <v>4</v>
      </c>
    </row>
    <row r="3472" spans="1:13" x14ac:dyDescent="0.25">
      <c r="A3472" s="2">
        <v>41565</v>
      </c>
      <c r="B3472">
        <v>1736.719971</v>
      </c>
      <c r="C3472">
        <v>1745.3100589999999</v>
      </c>
      <c r="D3472">
        <v>1735.73999</v>
      </c>
      <c r="E3472">
        <v>1744.5</v>
      </c>
      <c r="F3472">
        <v>1744.5</v>
      </c>
      <c r="G3472">
        <v>3664890000</v>
      </c>
      <c r="H3472">
        <f>DAY(spx[[#This Row],[Date]])</f>
        <v>18</v>
      </c>
      <c r="I3472" s="7">
        <f>MONTH(spx[[#This Row],[Date]])</f>
        <v>10</v>
      </c>
      <c r="J3472" t="b">
        <f>MOD(spx[[#This Row],[month]]-1,3)=0</f>
        <v>1</v>
      </c>
      <c r="K3472" t="b">
        <f>spx[[#This Row],[month]]&lt;&gt;I3471</f>
        <v>0</v>
      </c>
      <c r="L3472" s="8">
        <f>YEAR(spx[[#This Row],[Date]])</f>
        <v>2013</v>
      </c>
      <c r="M3472" s="8" cm="1">
        <f t="array" ref="M3472">_xlfn.IFS(spx[[#This Row],[month]]&lt;=3,1,spx[[#This Row],[month]]&lt;=6,2,spx[[#This Row],[month]]&lt;=9,3,spx[[#This Row],[month]]&lt;=12,4)</f>
        <v>4</v>
      </c>
    </row>
    <row r="3473" spans="1:13" x14ac:dyDescent="0.25">
      <c r="A3473" s="2">
        <v>41568</v>
      </c>
      <c r="B3473">
        <v>1745.1999510000001</v>
      </c>
      <c r="C3473">
        <v>1747.790039</v>
      </c>
      <c r="D3473">
        <v>1740.670044</v>
      </c>
      <c r="E3473">
        <v>1744.660034</v>
      </c>
      <c r="F3473">
        <v>1744.660034</v>
      </c>
      <c r="G3473">
        <v>3052710000</v>
      </c>
      <c r="H3473">
        <f>DAY(spx[[#This Row],[Date]])</f>
        <v>21</v>
      </c>
      <c r="I3473" s="7">
        <f>MONTH(spx[[#This Row],[Date]])</f>
        <v>10</v>
      </c>
      <c r="J3473" t="b">
        <f>MOD(spx[[#This Row],[month]]-1,3)=0</f>
        <v>1</v>
      </c>
      <c r="K3473" t="b">
        <f>spx[[#This Row],[month]]&lt;&gt;I3472</f>
        <v>0</v>
      </c>
      <c r="L3473" s="8">
        <f>YEAR(spx[[#This Row],[Date]])</f>
        <v>2013</v>
      </c>
      <c r="M3473" s="8" cm="1">
        <f t="array" ref="M3473">_xlfn.IFS(spx[[#This Row],[month]]&lt;=3,1,spx[[#This Row],[month]]&lt;=6,2,spx[[#This Row],[month]]&lt;=9,3,spx[[#This Row],[month]]&lt;=12,4)</f>
        <v>4</v>
      </c>
    </row>
    <row r="3474" spans="1:13" x14ac:dyDescent="0.25">
      <c r="A3474" s="2">
        <v>41569</v>
      </c>
      <c r="B3474">
        <v>1746.4799800000001</v>
      </c>
      <c r="C3474">
        <v>1759.329956</v>
      </c>
      <c r="D3474">
        <v>1746.4799800000001</v>
      </c>
      <c r="E3474">
        <v>1754.670044</v>
      </c>
      <c r="F3474">
        <v>1754.670044</v>
      </c>
      <c r="G3474">
        <v>3850840000</v>
      </c>
      <c r="H3474">
        <f>DAY(spx[[#This Row],[Date]])</f>
        <v>22</v>
      </c>
      <c r="I3474" s="7">
        <f>MONTH(spx[[#This Row],[Date]])</f>
        <v>10</v>
      </c>
      <c r="J3474" t="b">
        <f>MOD(spx[[#This Row],[month]]-1,3)=0</f>
        <v>1</v>
      </c>
      <c r="K3474" t="b">
        <f>spx[[#This Row],[month]]&lt;&gt;I3473</f>
        <v>0</v>
      </c>
      <c r="L3474" s="8">
        <f>YEAR(spx[[#This Row],[Date]])</f>
        <v>2013</v>
      </c>
      <c r="M3474" s="8" cm="1">
        <f t="array" ref="M3474">_xlfn.IFS(spx[[#This Row],[month]]&lt;=3,1,spx[[#This Row],[month]]&lt;=6,2,spx[[#This Row],[month]]&lt;=9,3,spx[[#This Row],[month]]&lt;=12,4)</f>
        <v>4</v>
      </c>
    </row>
    <row r="3475" spans="1:13" x14ac:dyDescent="0.25">
      <c r="A3475" s="2">
        <v>41570</v>
      </c>
      <c r="B3475">
        <v>1752.2700199999999</v>
      </c>
      <c r="C3475">
        <v>1752.2700199999999</v>
      </c>
      <c r="D3475">
        <v>1740.5</v>
      </c>
      <c r="E3475">
        <v>1746.380005</v>
      </c>
      <c r="F3475">
        <v>1746.380005</v>
      </c>
      <c r="G3475">
        <v>3713380000</v>
      </c>
      <c r="H3475">
        <f>DAY(spx[[#This Row],[Date]])</f>
        <v>23</v>
      </c>
      <c r="I3475" s="7">
        <f>MONTH(spx[[#This Row],[Date]])</f>
        <v>10</v>
      </c>
      <c r="J3475" t="b">
        <f>MOD(spx[[#This Row],[month]]-1,3)=0</f>
        <v>1</v>
      </c>
      <c r="K3475" t="b">
        <f>spx[[#This Row],[month]]&lt;&gt;I3474</f>
        <v>0</v>
      </c>
      <c r="L3475" s="8">
        <f>YEAR(spx[[#This Row],[Date]])</f>
        <v>2013</v>
      </c>
      <c r="M3475" s="8" cm="1">
        <f t="array" ref="M3475">_xlfn.IFS(spx[[#This Row],[month]]&lt;=3,1,spx[[#This Row],[month]]&lt;=6,2,spx[[#This Row],[month]]&lt;=9,3,spx[[#This Row],[month]]&lt;=12,4)</f>
        <v>4</v>
      </c>
    </row>
    <row r="3476" spans="1:13" x14ac:dyDescent="0.25">
      <c r="A3476" s="2">
        <v>41571</v>
      </c>
      <c r="B3476">
        <v>1747.4799800000001</v>
      </c>
      <c r="C3476">
        <v>1753.9399410000001</v>
      </c>
      <c r="D3476">
        <v>1745.5</v>
      </c>
      <c r="E3476">
        <v>1752.0699460000001</v>
      </c>
      <c r="F3476">
        <v>1752.0699460000001</v>
      </c>
      <c r="G3476">
        <v>3671700000</v>
      </c>
      <c r="H3476">
        <f>DAY(spx[[#This Row],[Date]])</f>
        <v>24</v>
      </c>
      <c r="I3476" s="7">
        <f>MONTH(spx[[#This Row],[Date]])</f>
        <v>10</v>
      </c>
      <c r="J3476" t="b">
        <f>MOD(spx[[#This Row],[month]]-1,3)=0</f>
        <v>1</v>
      </c>
      <c r="K3476" t="b">
        <f>spx[[#This Row],[month]]&lt;&gt;I3475</f>
        <v>0</v>
      </c>
      <c r="L3476" s="8">
        <f>YEAR(spx[[#This Row],[Date]])</f>
        <v>2013</v>
      </c>
      <c r="M3476" s="8" cm="1">
        <f t="array" ref="M3476">_xlfn.IFS(spx[[#This Row],[month]]&lt;=3,1,spx[[#This Row],[month]]&lt;=6,2,spx[[#This Row],[month]]&lt;=9,3,spx[[#This Row],[month]]&lt;=12,4)</f>
        <v>4</v>
      </c>
    </row>
    <row r="3477" spans="1:13" x14ac:dyDescent="0.25">
      <c r="A3477" s="2">
        <v>41572</v>
      </c>
      <c r="B3477">
        <v>1756.01001</v>
      </c>
      <c r="C3477">
        <v>1759.8199460000001</v>
      </c>
      <c r="D3477">
        <v>1752.4499510000001</v>
      </c>
      <c r="E3477">
        <v>1759.7700199999999</v>
      </c>
      <c r="F3477">
        <v>1759.7700199999999</v>
      </c>
      <c r="G3477">
        <v>3175720000</v>
      </c>
      <c r="H3477">
        <f>DAY(spx[[#This Row],[Date]])</f>
        <v>25</v>
      </c>
      <c r="I3477" s="7">
        <f>MONTH(spx[[#This Row],[Date]])</f>
        <v>10</v>
      </c>
      <c r="J3477" t="b">
        <f>MOD(spx[[#This Row],[month]]-1,3)=0</f>
        <v>1</v>
      </c>
      <c r="K3477" t="b">
        <f>spx[[#This Row],[month]]&lt;&gt;I3476</f>
        <v>0</v>
      </c>
      <c r="L3477" s="8">
        <f>YEAR(spx[[#This Row],[Date]])</f>
        <v>2013</v>
      </c>
      <c r="M3477" s="8" cm="1">
        <f t="array" ref="M3477">_xlfn.IFS(spx[[#This Row],[month]]&lt;=3,1,spx[[#This Row],[month]]&lt;=6,2,spx[[#This Row],[month]]&lt;=9,3,spx[[#This Row],[month]]&lt;=12,4)</f>
        <v>4</v>
      </c>
    </row>
    <row r="3478" spans="1:13" x14ac:dyDescent="0.25">
      <c r="A3478" s="2">
        <v>41575</v>
      </c>
      <c r="B3478">
        <v>1759.420044</v>
      </c>
      <c r="C3478">
        <v>1764.98999</v>
      </c>
      <c r="D3478">
        <v>1757.670044</v>
      </c>
      <c r="E3478">
        <v>1762.1099850000001</v>
      </c>
      <c r="F3478">
        <v>1762.1099850000001</v>
      </c>
      <c r="G3478">
        <v>3282300000</v>
      </c>
      <c r="H3478">
        <f>DAY(spx[[#This Row],[Date]])</f>
        <v>28</v>
      </c>
      <c r="I3478" s="7">
        <f>MONTH(spx[[#This Row],[Date]])</f>
        <v>10</v>
      </c>
      <c r="J3478" t="b">
        <f>MOD(spx[[#This Row],[month]]-1,3)=0</f>
        <v>1</v>
      </c>
      <c r="K3478" t="b">
        <f>spx[[#This Row],[month]]&lt;&gt;I3477</f>
        <v>0</v>
      </c>
      <c r="L3478" s="8">
        <f>YEAR(spx[[#This Row],[Date]])</f>
        <v>2013</v>
      </c>
      <c r="M3478" s="8" cm="1">
        <f t="array" ref="M3478">_xlfn.IFS(spx[[#This Row],[month]]&lt;=3,1,spx[[#This Row],[month]]&lt;=6,2,spx[[#This Row],[month]]&lt;=9,3,spx[[#This Row],[month]]&lt;=12,4)</f>
        <v>4</v>
      </c>
    </row>
    <row r="3479" spans="1:13" x14ac:dyDescent="0.25">
      <c r="A3479" s="2">
        <v>41576</v>
      </c>
      <c r="B3479">
        <v>1762.9300539999999</v>
      </c>
      <c r="C3479">
        <v>1772.089966</v>
      </c>
      <c r="D3479">
        <v>1762.9300539999999</v>
      </c>
      <c r="E3479">
        <v>1771.9499510000001</v>
      </c>
      <c r="F3479">
        <v>1771.9499510000001</v>
      </c>
      <c r="G3479">
        <v>3358460000</v>
      </c>
      <c r="H3479">
        <f>DAY(spx[[#This Row],[Date]])</f>
        <v>29</v>
      </c>
      <c r="I3479" s="7">
        <f>MONTH(spx[[#This Row],[Date]])</f>
        <v>10</v>
      </c>
      <c r="J3479" t="b">
        <f>MOD(spx[[#This Row],[month]]-1,3)=0</f>
        <v>1</v>
      </c>
      <c r="K3479" t="b">
        <f>spx[[#This Row],[month]]&lt;&gt;I3478</f>
        <v>0</v>
      </c>
      <c r="L3479" s="8">
        <f>YEAR(spx[[#This Row],[Date]])</f>
        <v>2013</v>
      </c>
      <c r="M3479" s="8" cm="1">
        <f t="array" ref="M3479">_xlfn.IFS(spx[[#This Row],[month]]&lt;=3,1,spx[[#This Row],[month]]&lt;=6,2,spx[[#This Row],[month]]&lt;=9,3,spx[[#This Row],[month]]&lt;=12,4)</f>
        <v>4</v>
      </c>
    </row>
    <row r="3480" spans="1:13" x14ac:dyDescent="0.25">
      <c r="A3480" s="2">
        <v>41577</v>
      </c>
      <c r="B3480">
        <v>1772.2700199999999</v>
      </c>
      <c r="C3480">
        <v>1775.219971</v>
      </c>
      <c r="D3480">
        <v>1757.23999</v>
      </c>
      <c r="E3480">
        <v>1763.3100589999999</v>
      </c>
      <c r="F3480">
        <v>1763.3100589999999</v>
      </c>
      <c r="G3480">
        <v>3523040000</v>
      </c>
      <c r="H3480">
        <f>DAY(spx[[#This Row],[Date]])</f>
        <v>30</v>
      </c>
      <c r="I3480" s="7">
        <f>MONTH(spx[[#This Row],[Date]])</f>
        <v>10</v>
      </c>
      <c r="J3480" t="b">
        <f>MOD(spx[[#This Row],[month]]-1,3)=0</f>
        <v>1</v>
      </c>
      <c r="K3480" t="b">
        <f>spx[[#This Row],[month]]&lt;&gt;I3479</f>
        <v>0</v>
      </c>
      <c r="L3480" s="8">
        <f>YEAR(spx[[#This Row],[Date]])</f>
        <v>2013</v>
      </c>
      <c r="M3480" s="8" cm="1">
        <f t="array" ref="M3480">_xlfn.IFS(spx[[#This Row],[month]]&lt;=3,1,spx[[#This Row],[month]]&lt;=6,2,spx[[#This Row],[month]]&lt;=9,3,spx[[#This Row],[month]]&lt;=12,4)</f>
        <v>4</v>
      </c>
    </row>
    <row r="3481" spans="1:13" x14ac:dyDescent="0.25">
      <c r="A3481" s="2">
        <v>41578</v>
      </c>
      <c r="B3481">
        <v>1763.23999</v>
      </c>
      <c r="C3481">
        <v>1768.530029</v>
      </c>
      <c r="D3481">
        <v>1755.719971</v>
      </c>
      <c r="E3481">
        <v>1756.540039</v>
      </c>
      <c r="F3481">
        <v>1756.540039</v>
      </c>
      <c r="G3481">
        <v>3826530000</v>
      </c>
      <c r="H3481">
        <f>DAY(spx[[#This Row],[Date]])</f>
        <v>31</v>
      </c>
      <c r="I3481" s="7">
        <f>MONTH(spx[[#This Row],[Date]])</f>
        <v>10</v>
      </c>
      <c r="J3481" t="b">
        <f>MOD(spx[[#This Row],[month]]-1,3)=0</f>
        <v>1</v>
      </c>
      <c r="K3481" t="b">
        <f>spx[[#This Row],[month]]&lt;&gt;I3480</f>
        <v>0</v>
      </c>
      <c r="L3481" s="8">
        <f>YEAR(spx[[#This Row],[Date]])</f>
        <v>2013</v>
      </c>
      <c r="M3481" s="8" cm="1">
        <f t="array" ref="M3481">_xlfn.IFS(spx[[#This Row],[month]]&lt;=3,1,spx[[#This Row],[month]]&lt;=6,2,spx[[#This Row],[month]]&lt;=9,3,spx[[#This Row],[month]]&lt;=12,4)</f>
        <v>4</v>
      </c>
    </row>
    <row r="3482" spans="1:13" x14ac:dyDescent="0.25">
      <c r="A3482" s="2">
        <v>41579</v>
      </c>
      <c r="B3482">
        <v>1758.6999510000001</v>
      </c>
      <c r="C3482">
        <v>1765.670044</v>
      </c>
      <c r="D3482">
        <v>1752.6999510000001</v>
      </c>
      <c r="E3482">
        <v>1761.6400149999999</v>
      </c>
      <c r="F3482">
        <v>1761.6400149999999</v>
      </c>
      <c r="G3482">
        <v>3686290000</v>
      </c>
      <c r="H3482">
        <f>DAY(spx[[#This Row],[Date]])</f>
        <v>1</v>
      </c>
      <c r="I3482" s="7">
        <f>MONTH(spx[[#This Row],[Date]])</f>
        <v>11</v>
      </c>
      <c r="J3482" t="b">
        <f>MOD(spx[[#This Row],[month]]-1,3)=0</f>
        <v>0</v>
      </c>
      <c r="K3482" t="b">
        <f>spx[[#This Row],[month]]&lt;&gt;I3481</f>
        <v>1</v>
      </c>
      <c r="L3482" s="8">
        <f>YEAR(spx[[#This Row],[Date]])</f>
        <v>2013</v>
      </c>
      <c r="M3482" s="8" cm="1">
        <f t="array" ref="M3482">_xlfn.IFS(spx[[#This Row],[month]]&lt;=3,1,spx[[#This Row],[month]]&lt;=6,2,spx[[#This Row],[month]]&lt;=9,3,spx[[#This Row],[month]]&lt;=12,4)</f>
        <v>4</v>
      </c>
    </row>
    <row r="3483" spans="1:13" x14ac:dyDescent="0.25">
      <c r="A3483" s="2">
        <v>41582</v>
      </c>
      <c r="B3483">
        <v>1763.400024</v>
      </c>
      <c r="C3483">
        <v>1768.780029</v>
      </c>
      <c r="D3483">
        <v>1761.5600589999999</v>
      </c>
      <c r="E3483">
        <v>1767.9300539999999</v>
      </c>
      <c r="F3483">
        <v>1767.9300539999999</v>
      </c>
      <c r="G3483">
        <v>3194870000</v>
      </c>
      <c r="H3483">
        <f>DAY(spx[[#This Row],[Date]])</f>
        <v>4</v>
      </c>
      <c r="I3483" s="7">
        <f>MONTH(spx[[#This Row],[Date]])</f>
        <v>11</v>
      </c>
      <c r="J3483" t="b">
        <f>MOD(spx[[#This Row],[month]]-1,3)=0</f>
        <v>0</v>
      </c>
      <c r="K3483" t="b">
        <f>spx[[#This Row],[month]]&lt;&gt;I3482</f>
        <v>0</v>
      </c>
      <c r="L3483" s="8">
        <f>YEAR(spx[[#This Row],[Date]])</f>
        <v>2013</v>
      </c>
      <c r="M3483" s="8" cm="1">
        <f t="array" ref="M3483">_xlfn.IFS(spx[[#This Row],[month]]&lt;=3,1,spx[[#This Row],[month]]&lt;=6,2,spx[[#This Row],[month]]&lt;=9,3,spx[[#This Row],[month]]&lt;=12,4)</f>
        <v>4</v>
      </c>
    </row>
    <row r="3484" spans="1:13" x14ac:dyDescent="0.25">
      <c r="A3484" s="2">
        <v>41583</v>
      </c>
      <c r="B3484">
        <v>1765.670044</v>
      </c>
      <c r="C3484">
        <v>1767.030029</v>
      </c>
      <c r="D3484">
        <v>1755.76001</v>
      </c>
      <c r="E3484">
        <v>1762.969971</v>
      </c>
      <c r="F3484">
        <v>1762.969971</v>
      </c>
      <c r="G3484">
        <v>3516680000</v>
      </c>
      <c r="H3484">
        <f>DAY(spx[[#This Row],[Date]])</f>
        <v>5</v>
      </c>
      <c r="I3484" s="7">
        <f>MONTH(spx[[#This Row],[Date]])</f>
        <v>11</v>
      </c>
      <c r="J3484" t="b">
        <f>MOD(spx[[#This Row],[month]]-1,3)=0</f>
        <v>0</v>
      </c>
      <c r="K3484" t="b">
        <f>spx[[#This Row],[month]]&lt;&gt;I3483</f>
        <v>0</v>
      </c>
      <c r="L3484" s="8">
        <f>YEAR(spx[[#This Row],[Date]])</f>
        <v>2013</v>
      </c>
      <c r="M3484" s="8" cm="1">
        <f t="array" ref="M3484">_xlfn.IFS(spx[[#This Row],[month]]&lt;=3,1,spx[[#This Row],[month]]&lt;=6,2,spx[[#This Row],[month]]&lt;=9,3,spx[[#This Row],[month]]&lt;=12,4)</f>
        <v>4</v>
      </c>
    </row>
    <row r="3485" spans="1:13" x14ac:dyDescent="0.25">
      <c r="A3485" s="2">
        <v>41584</v>
      </c>
      <c r="B3485">
        <v>1765</v>
      </c>
      <c r="C3485">
        <v>1773.73999</v>
      </c>
      <c r="D3485">
        <v>1764.400024</v>
      </c>
      <c r="E3485">
        <v>1770.48999</v>
      </c>
      <c r="F3485">
        <v>1770.48999</v>
      </c>
      <c r="G3485">
        <v>3322100000</v>
      </c>
      <c r="H3485">
        <f>DAY(spx[[#This Row],[Date]])</f>
        <v>6</v>
      </c>
      <c r="I3485" s="7">
        <f>MONTH(spx[[#This Row],[Date]])</f>
        <v>11</v>
      </c>
      <c r="J3485" t="b">
        <f>MOD(spx[[#This Row],[month]]-1,3)=0</f>
        <v>0</v>
      </c>
      <c r="K3485" t="b">
        <f>spx[[#This Row],[month]]&lt;&gt;I3484</f>
        <v>0</v>
      </c>
      <c r="L3485" s="8">
        <f>YEAR(spx[[#This Row],[Date]])</f>
        <v>2013</v>
      </c>
      <c r="M3485" s="8" cm="1">
        <f t="array" ref="M3485">_xlfn.IFS(spx[[#This Row],[month]]&lt;=3,1,spx[[#This Row],[month]]&lt;=6,2,spx[[#This Row],[month]]&lt;=9,3,spx[[#This Row],[month]]&lt;=12,4)</f>
        <v>4</v>
      </c>
    </row>
    <row r="3486" spans="1:13" x14ac:dyDescent="0.25">
      <c r="A3486" s="2">
        <v>41585</v>
      </c>
      <c r="B3486">
        <v>1770.73999</v>
      </c>
      <c r="C3486">
        <v>1774.540039</v>
      </c>
      <c r="D3486">
        <v>1746.1999510000001</v>
      </c>
      <c r="E3486">
        <v>1747.150024</v>
      </c>
      <c r="F3486">
        <v>1747.150024</v>
      </c>
      <c r="G3486">
        <v>4143200000</v>
      </c>
      <c r="H3486">
        <f>DAY(spx[[#This Row],[Date]])</f>
        <v>7</v>
      </c>
      <c r="I3486" s="7">
        <f>MONTH(spx[[#This Row],[Date]])</f>
        <v>11</v>
      </c>
      <c r="J3486" t="b">
        <f>MOD(spx[[#This Row],[month]]-1,3)=0</f>
        <v>0</v>
      </c>
      <c r="K3486" t="b">
        <f>spx[[#This Row],[month]]&lt;&gt;I3485</f>
        <v>0</v>
      </c>
      <c r="L3486" s="8">
        <f>YEAR(spx[[#This Row],[Date]])</f>
        <v>2013</v>
      </c>
      <c r="M3486" s="8" cm="1">
        <f t="array" ref="M3486">_xlfn.IFS(spx[[#This Row],[month]]&lt;=3,1,spx[[#This Row],[month]]&lt;=6,2,spx[[#This Row],[month]]&lt;=9,3,spx[[#This Row],[month]]&lt;=12,4)</f>
        <v>4</v>
      </c>
    </row>
    <row r="3487" spans="1:13" x14ac:dyDescent="0.25">
      <c r="A3487" s="2">
        <v>41586</v>
      </c>
      <c r="B3487">
        <v>1748.369995</v>
      </c>
      <c r="C3487">
        <v>1770.780029</v>
      </c>
      <c r="D3487">
        <v>1747.630005</v>
      </c>
      <c r="E3487">
        <v>1770.6099850000001</v>
      </c>
      <c r="F3487">
        <v>1770.6099850000001</v>
      </c>
      <c r="G3487">
        <v>3837170000</v>
      </c>
      <c r="H3487">
        <f>DAY(spx[[#This Row],[Date]])</f>
        <v>8</v>
      </c>
      <c r="I3487" s="7">
        <f>MONTH(spx[[#This Row],[Date]])</f>
        <v>11</v>
      </c>
      <c r="J3487" t="b">
        <f>MOD(spx[[#This Row],[month]]-1,3)=0</f>
        <v>0</v>
      </c>
      <c r="K3487" t="b">
        <f>spx[[#This Row],[month]]&lt;&gt;I3486</f>
        <v>0</v>
      </c>
      <c r="L3487" s="8">
        <f>YEAR(spx[[#This Row],[Date]])</f>
        <v>2013</v>
      </c>
      <c r="M3487" s="8" cm="1">
        <f t="array" ref="M3487">_xlfn.IFS(spx[[#This Row],[month]]&lt;=3,1,spx[[#This Row],[month]]&lt;=6,2,spx[[#This Row],[month]]&lt;=9,3,spx[[#This Row],[month]]&lt;=12,4)</f>
        <v>4</v>
      </c>
    </row>
    <row r="3488" spans="1:13" x14ac:dyDescent="0.25">
      <c r="A3488" s="2">
        <v>41589</v>
      </c>
      <c r="B3488">
        <v>1769.959961</v>
      </c>
      <c r="C3488">
        <v>1773.4399410000001</v>
      </c>
      <c r="D3488">
        <v>1767.849976</v>
      </c>
      <c r="E3488">
        <v>1771.8900149999999</v>
      </c>
      <c r="F3488">
        <v>1771.8900149999999</v>
      </c>
      <c r="G3488">
        <v>2534060000</v>
      </c>
      <c r="H3488">
        <f>DAY(spx[[#This Row],[Date]])</f>
        <v>11</v>
      </c>
      <c r="I3488" s="7">
        <f>MONTH(spx[[#This Row],[Date]])</f>
        <v>11</v>
      </c>
      <c r="J3488" t="b">
        <f>MOD(spx[[#This Row],[month]]-1,3)=0</f>
        <v>0</v>
      </c>
      <c r="K3488" t="b">
        <f>spx[[#This Row],[month]]&lt;&gt;I3487</f>
        <v>0</v>
      </c>
      <c r="L3488" s="8">
        <f>YEAR(spx[[#This Row],[Date]])</f>
        <v>2013</v>
      </c>
      <c r="M3488" s="8" cm="1">
        <f t="array" ref="M3488">_xlfn.IFS(spx[[#This Row],[month]]&lt;=3,1,spx[[#This Row],[month]]&lt;=6,2,spx[[#This Row],[month]]&lt;=9,3,spx[[#This Row],[month]]&lt;=12,4)</f>
        <v>4</v>
      </c>
    </row>
    <row r="3489" spans="1:13" x14ac:dyDescent="0.25">
      <c r="A3489" s="2">
        <v>41590</v>
      </c>
      <c r="B3489">
        <v>1769.51001</v>
      </c>
      <c r="C3489">
        <v>1771.780029</v>
      </c>
      <c r="D3489">
        <v>1762.290039</v>
      </c>
      <c r="E3489">
        <v>1767.6899410000001</v>
      </c>
      <c r="F3489">
        <v>1767.6899410000001</v>
      </c>
      <c r="G3489">
        <v>3221030000</v>
      </c>
      <c r="H3489">
        <f>DAY(spx[[#This Row],[Date]])</f>
        <v>12</v>
      </c>
      <c r="I3489" s="7">
        <f>MONTH(spx[[#This Row],[Date]])</f>
        <v>11</v>
      </c>
      <c r="J3489" t="b">
        <f>MOD(spx[[#This Row],[month]]-1,3)=0</f>
        <v>0</v>
      </c>
      <c r="K3489" t="b">
        <f>spx[[#This Row],[month]]&lt;&gt;I3488</f>
        <v>0</v>
      </c>
      <c r="L3489" s="8">
        <f>YEAR(spx[[#This Row],[Date]])</f>
        <v>2013</v>
      </c>
      <c r="M3489" s="8" cm="1">
        <f t="array" ref="M3489">_xlfn.IFS(spx[[#This Row],[month]]&lt;=3,1,spx[[#This Row],[month]]&lt;=6,2,spx[[#This Row],[month]]&lt;=9,3,spx[[#This Row],[month]]&lt;=12,4)</f>
        <v>4</v>
      </c>
    </row>
    <row r="3490" spans="1:13" x14ac:dyDescent="0.25">
      <c r="A3490" s="2">
        <v>41591</v>
      </c>
      <c r="B3490">
        <v>1764.369995</v>
      </c>
      <c r="C3490">
        <v>1782</v>
      </c>
      <c r="D3490">
        <v>1760.6400149999999</v>
      </c>
      <c r="E3490">
        <v>1782</v>
      </c>
      <c r="F3490">
        <v>1782</v>
      </c>
      <c r="G3490">
        <v>3327480000</v>
      </c>
      <c r="H3490">
        <f>DAY(spx[[#This Row],[Date]])</f>
        <v>13</v>
      </c>
      <c r="I3490" s="7">
        <f>MONTH(spx[[#This Row],[Date]])</f>
        <v>11</v>
      </c>
      <c r="J3490" t="b">
        <f>MOD(spx[[#This Row],[month]]-1,3)=0</f>
        <v>0</v>
      </c>
      <c r="K3490" t="b">
        <f>spx[[#This Row],[month]]&lt;&gt;I3489</f>
        <v>0</v>
      </c>
      <c r="L3490" s="8">
        <f>YEAR(spx[[#This Row],[Date]])</f>
        <v>2013</v>
      </c>
      <c r="M3490" s="8" cm="1">
        <f t="array" ref="M3490">_xlfn.IFS(spx[[#This Row],[month]]&lt;=3,1,spx[[#This Row],[month]]&lt;=6,2,spx[[#This Row],[month]]&lt;=9,3,spx[[#This Row],[month]]&lt;=12,4)</f>
        <v>4</v>
      </c>
    </row>
    <row r="3491" spans="1:13" x14ac:dyDescent="0.25">
      <c r="A3491" s="2">
        <v>41592</v>
      </c>
      <c r="B3491">
        <v>1782.75</v>
      </c>
      <c r="C3491">
        <v>1791.530029</v>
      </c>
      <c r="D3491">
        <v>1780.219971</v>
      </c>
      <c r="E3491">
        <v>1790.619995</v>
      </c>
      <c r="F3491">
        <v>1790.619995</v>
      </c>
      <c r="G3491">
        <v>3139060000</v>
      </c>
      <c r="H3491">
        <f>DAY(spx[[#This Row],[Date]])</f>
        <v>14</v>
      </c>
      <c r="I3491" s="7">
        <f>MONTH(spx[[#This Row],[Date]])</f>
        <v>11</v>
      </c>
      <c r="J3491" t="b">
        <f>MOD(spx[[#This Row],[month]]-1,3)=0</f>
        <v>0</v>
      </c>
      <c r="K3491" t="b">
        <f>spx[[#This Row],[month]]&lt;&gt;I3490</f>
        <v>0</v>
      </c>
      <c r="L3491" s="8">
        <f>YEAR(spx[[#This Row],[Date]])</f>
        <v>2013</v>
      </c>
      <c r="M3491" s="8" cm="1">
        <f t="array" ref="M3491">_xlfn.IFS(spx[[#This Row],[month]]&lt;=3,1,spx[[#This Row],[month]]&lt;=6,2,spx[[#This Row],[month]]&lt;=9,3,spx[[#This Row],[month]]&lt;=12,4)</f>
        <v>4</v>
      </c>
    </row>
    <row r="3492" spans="1:13" x14ac:dyDescent="0.25">
      <c r="A3492" s="2">
        <v>41593</v>
      </c>
      <c r="B3492">
        <v>1790.660034</v>
      </c>
      <c r="C3492">
        <v>1798.219971</v>
      </c>
      <c r="D3492">
        <v>1790.660034</v>
      </c>
      <c r="E3492">
        <v>1798.1800539999999</v>
      </c>
      <c r="F3492">
        <v>1798.1800539999999</v>
      </c>
      <c r="G3492">
        <v>3254820000</v>
      </c>
      <c r="H3492">
        <f>DAY(spx[[#This Row],[Date]])</f>
        <v>15</v>
      </c>
      <c r="I3492" s="7">
        <f>MONTH(spx[[#This Row],[Date]])</f>
        <v>11</v>
      </c>
      <c r="J3492" t="b">
        <f>MOD(spx[[#This Row],[month]]-1,3)=0</f>
        <v>0</v>
      </c>
      <c r="K3492" t="b">
        <f>spx[[#This Row],[month]]&lt;&gt;I3491</f>
        <v>0</v>
      </c>
      <c r="L3492" s="8">
        <f>YEAR(spx[[#This Row],[Date]])</f>
        <v>2013</v>
      </c>
      <c r="M3492" s="8" cm="1">
        <f t="array" ref="M3492">_xlfn.IFS(spx[[#This Row],[month]]&lt;=3,1,spx[[#This Row],[month]]&lt;=6,2,spx[[#This Row],[month]]&lt;=9,3,spx[[#This Row],[month]]&lt;=12,4)</f>
        <v>4</v>
      </c>
    </row>
    <row r="3493" spans="1:13" x14ac:dyDescent="0.25">
      <c r="A3493" s="2">
        <v>41596</v>
      </c>
      <c r="B3493">
        <v>1798.8199460000001</v>
      </c>
      <c r="C3493">
        <v>1802.329956</v>
      </c>
      <c r="D3493">
        <v>1788</v>
      </c>
      <c r="E3493">
        <v>1791.530029</v>
      </c>
      <c r="F3493">
        <v>1791.530029</v>
      </c>
      <c r="G3493">
        <v>3168520000</v>
      </c>
      <c r="H3493">
        <f>DAY(spx[[#This Row],[Date]])</f>
        <v>18</v>
      </c>
      <c r="I3493" s="7">
        <f>MONTH(spx[[#This Row],[Date]])</f>
        <v>11</v>
      </c>
      <c r="J3493" t="b">
        <f>MOD(spx[[#This Row],[month]]-1,3)=0</f>
        <v>0</v>
      </c>
      <c r="K3493" t="b">
        <f>spx[[#This Row],[month]]&lt;&gt;I3492</f>
        <v>0</v>
      </c>
      <c r="L3493" s="8">
        <f>YEAR(spx[[#This Row],[Date]])</f>
        <v>2013</v>
      </c>
      <c r="M3493" s="8" cm="1">
        <f t="array" ref="M3493">_xlfn.IFS(spx[[#This Row],[month]]&lt;=3,1,spx[[#This Row],[month]]&lt;=6,2,spx[[#This Row],[month]]&lt;=9,3,spx[[#This Row],[month]]&lt;=12,4)</f>
        <v>4</v>
      </c>
    </row>
    <row r="3494" spans="1:13" x14ac:dyDescent="0.25">
      <c r="A3494" s="2">
        <v>41597</v>
      </c>
      <c r="B3494">
        <v>1790.790039</v>
      </c>
      <c r="C3494">
        <v>1795.51001</v>
      </c>
      <c r="D3494">
        <v>1784.719971</v>
      </c>
      <c r="E3494">
        <v>1787.869995</v>
      </c>
      <c r="F3494">
        <v>1787.869995</v>
      </c>
      <c r="G3494">
        <v>3224450000</v>
      </c>
      <c r="H3494">
        <f>DAY(spx[[#This Row],[Date]])</f>
        <v>19</v>
      </c>
      <c r="I3494" s="7">
        <f>MONTH(spx[[#This Row],[Date]])</f>
        <v>11</v>
      </c>
      <c r="J3494" t="b">
        <f>MOD(spx[[#This Row],[month]]-1,3)=0</f>
        <v>0</v>
      </c>
      <c r="K3494" t="b">
        <f>spx[[#This Row],[month]]&lt;&gt;I3493</f>
        <v>0</v>
      </c>
      <c r="L3494" s="8">
        <f>YEAR(spx[[#This Row],[Date]])</f>
        <v>2013</v>
      </c>
      <c r="M3494" s="8" cm="1">
        <f t="array" ref="M3494">_xlfn.IFS(spx[[#This Row],[month]]&lt;=3,1,spx[[#This Row],[month]]&lt;=6,2,spx[[#This Row],[month]]&lt;=9,3,spx[[#This Row],[month]]&lt;=12,4)</f>
        <v>4</v>
      </c>
    </row>
    <row r="3495" spans="1:13" x14ac:dyDescent="0.25">
      <c r="A3495" s="2">
        <v>41598</v>
      </c>
      <c r="B3495">
        <v>1789.589966</v>
      </c>
      <c r="C3495">
        <v>1795.7299800000001</v>
      </c>
      <c r="D3495">
        <v>1777.2299800000001</v>
      </c>
      <c r="E3495">
        <v>1781.369995</v>
      </c>
      <c r="F3495">
        <v>1781.369995</v>
      </c>
      <c r="G3495">
        <v>3109140000</v>
      </c>
      <c r="H3495">
        <f>DAY(spx[[#This Row],[Date]])</f>
        <v>20</v>
      </c>
      <c r="I3495" s="7">
        <f>MONTH(spx[[#This Row],[Date]])</f>
        <v>11</v>
      </c>
      <c r="J3495" t="b">
        <f>MOD(spx[[#This Row],[month]]-1,3)=0</f>
        <v>0</v>
      </c>
      <c r="K3495" t="b">
        <f>spx[[#This Row],[month]]&lt;&gt;I3494</f>
        <v>0</v>
      </c>
      <c r="L3495" s="8">
        <f>YEAR(spx[[#This Row],[Date]])</f>
        <v>2013</v>
      </c>
      <c r="M3495" s="8" cm="1">
        <f t="array" ref="M3495">_xlfn.IFS(spx[[#This Row],[month]]&lt;=3,1,spx[[#This Row],[month]]&lt;=6,2,spx[[#This Row],[month]]&lt;=9,3,spx[[#This Row],[month]]&lt;=12,4)</f>
        <v>4</v>
      </c>
    </row>
    <row r="3496" spans="1:13" x14ac:dyDescent="0.25">
      <c r="A3496" s="2">
        <v>41599</v>
      </c>
      <c r="B3496">
        <v>1783.5200199999999</v>
      </c>
      <c r="C3496">
        <v>1797.160034</v>
      </c>
      <c r="D3496">
        <v>1783.5200199999999</v>
      </c>
      <c r="E3496">
        <v>1795.849976</v>
      </c>
      <c r="F3496">
        <v>1795.849976</v>
      </c>
      <c r="G3496">
        <v>3256630000</v>
      </c>
      <c r="H3496">
        <f>DAY(spx[[#This Row],[Date]])</f>
        <v>21</v>
      </c>
      <c r="I3496" s="7">
        <f>MONTH(spx[[#This Row],[Date]])</f>
        <v>11</v>
      </c>
      <c r="J3496" t="b">
        <f>MOD(spx[[#This Row],[month]]-1,3)=0</f>
        <v>0</v>
      </c>
      <c r="K3496" t="b">
        <f>spx[[#This Row],[month]]&lt;&gt;I3495</f>
        <v>0</v>
      </c>
      <c r="L3496" s="8">
        <f>YEAR(spx[[#This Row],[Date]])</f>
        <v>2013</v>
      </c>
      <c r="M3496" s="8" cm="1">
        <f t="array" ref="M3496">_xlfn.IFS(spx[[#This Row],[month]]&lt;=3,1,spx[[#This Row],[month]]&lt;=6,2,spx[[#This Row],[month]]&lt;=9,3,spx[[#This Row],[month]]&lt;=12,4)</f>
        <v>4</v>
      </c>
    </row>
    <row r="3497" spans="1:13" x14ac:dyDescent="0.25">
      <c r="A3497" s="2">
        <v>41600</v>
      </c>
      <c r="B3497">
        <v>1797.209961</v>
      </c>
      <c r="C3497">
        <v>1804.839966</v>
      </c>
      <c r="D3497">
        <v>1794.6999510000001</v>
      </c>
      <c r="E3497">
        <v>1804.76001</v>
      </c>
      <c r="F3497">
        <v>1804.76001</v>
      </c>
      <c r="G3497">
        <v>3055140000</v>
      </c>
      <c r="H3497">
        <f>DAY(spx[[#This Row],[Date]])</f>
        <v>22</v>
      </c>
      <c r="I3497" s="7">
        <f>MONTH(spx[[#This Row],[Date]])</f>
        <v>11</v>
      </c>
      <c r="J3497" t="b">
        <f>MOD(spx[[#This Row],[month]]-1,3)=0</f>
        <v>0</v>
      </c>
      <c r="K3497" t="b">
        <f>spx[[#This Row],[month]]&lt;&gt;I3496</f>
        <v>0</v>
      </c>
      <c r="L3497" s="8">
        <f>YEAR(spx[[#This Row],[Date]])</f>
        <v>2013</v>
      </c>
      <c r="M3497" s="8" cm="1">
        <f t="array" ref="M3497">_xlfn.IFS(spx[[#This Row],[month]]&lt;=3,1,spx[[#This Row],[month]]&lt;=6,2,spx[[#This Row],[month]]&lt;=9,3,spx[[#This Row],[month]]&lt;=12,4)</f>
        <v>4</v>
      </c>
    </row>
    <row r="3498" spans="1:13" x14ac:dyDescent="0.25">
      <c r="A3498" s="2">
        <v>41603</v>
      </c>
      <c r="B3498">
        <v>1806.329956</v>
      </c>
      <c r="C3498">
        <v>1808.099976</v>
      </c>
      <c r="D3498">
        <v>1800.579956</v>
      </c>
      <c r="E3498">
        <v>1802.4799800000001</v>
      </c>
      <c r="F3498">
        <v>1802.4799800000001</v>
      </c>
      <c r="G3498">
        <v>2998540000</v>
      </c>
      <c r="H3498">
        <f>DAY(spx[[#This Row],[Date]])</f>
        <v>25</v>
      </c>
      <c r="I3498" s="7">
        <f>MONTH(spx[[#This Row],[Date]])</f>
        <v>11</v>
      </c>
      <c r="J3498" t="b">
        <f>MOD(spx[[#This Row],[month]]-1,3)=0</f>
        <v>0</v>
      </c>
      <c r="K3498" t="b">
        <f>spx[[#This Row],[month]]&lt;&gt;I3497</f>
        <v>0</v>
      </c>
      <c r="L3498" s="8">
        <f>YEAR(spx[[#This Row],[Date]])</f>
        <v>2013</v>
      </c>
      <c r="M3498" s="8" cm="1">
        <f t="array" ref="M3498">_xlfn.IFS(spx[[#This Row],[month]]&lt;=3,1,spx[[#This Row],[month]]&lt;=6,2,spx[[#This Row],[month]]&lt;=9,3,spx[[#This Row],[month]]&lt;=12,4)</f>
        <v>4</v>
      </c>
    </row>
    <row r="3499" spans="1:13" x14ac:dyDescent="0.25">
      <c r="A3499" s="2">
        <v>41604</v>
      </c>
      <c r="B3499">
        <v>1802.869995</v>
      </c>
      <c r="C3499">
        <v>1808.420044</v>
      </c>
      <c r="D3499">
        <v>1800.7700199999999</v>
      </c>
      <c r="E3499">
        <v>1802.75</v>
      </c>
      <c r="F3499">
        <v>1802.75</v>
      </c>
      <c r="G3499">
        <v>3427120000</v>
      </c>
      <c r="H3499">
        <f>DAY(spx[[#This Row],[Date]])</f>
        <v>26</v>
      </c>
      <c r="I3499" s="7">
        <f>MONTH(spx[[#This Row],[Date]])</f>
        <v>11</v>
      </c>
      <c r="J3499" t="b">
        <f>MOD(spx[[#This Row],[month]]-1,3)=0</f>
        <v>0</v>
      </c>
      <c r="K3499" t="b">
        <f>spx[[#This Row],[month]]&lt;&gt;I3498</f>
        <v>0</v>
      </c>
      <c r="L3499" s="8">
        <f>YEAR(spx[[#This Row],[Date]])</f>
        <v>2013</v>
      </c>
      <c r="M3499" s="8" cm="1">
        <f t="array" ref="M3499">_xlfn.IFS(spx[[#This Row],[month]]&lt;=3,1,spx[[#This Row],[month]]&lt;=6,2,spx[[#This Row],[month]]&lt;=9,3,spx[[#This Row],[month]]&lt;=12,4)</f>
        <v>4</v>
      </c>
    </row>
    <row r="3500" spans="1:13" x14ac:dyDescent="0.25">
      <c r="A3500" s="2">
        <v>41605</v>
      </c>
      <c r="B3500">
        <v>1803.4799800000001</v>
      </c>
      <c r="C3500">
        <v>1808.2700199999999</v>
      </c>
      <c r="D3500">
        <v>1802.7700199999999</v>
      </c>
      <c r="E3500">
        <v>1807.2299800000001</v>
      </c>
      <c r="F3500">
        <v>1807.2299800000001</v>
      </c>
      <c r="G3500">
        <v>2613590000</v>
      </c>
      <c r="H3500">
        <f>DAY(spx[[#This Row],[Date]])</f>
        <v>27</v>
      </c>
      <c r="I3500" s="7">
        <f>MONTH(spx[[#This Row],[Date]])</f>
        <v>11</v>
      </c>
      <c r="J3500" t="b">
        <f>MOD(spx[[#This Row],[month]]-1,3)=0</f>
        <v>0</v>
      </c>
      <c r="K3500" t="b">
        <f>spx[[#This Row],[month]]&lt;&gt;I3499</f>
        <v>0</v>
      </c>
      <c r="L3500" s="8">
        <f>YEAR(spx[[#This Row],[Date]])</f>
        <v>2013</v>
      </c>
      <c r="M3500" s="8" cm="1">
        <f t="array" ref="M3500">_xlfn.IFS(spx[[#This Row],[month]]&lt;=3,1,spx[[#This Row],[month]]&lt;=6,2,spx[[#This Row],[month]]&lt;=9,3,spx[[#This Row],[month]]&lt;=12,4)</f>
        <v>4</v>
      </c>
    </row>
    <row r="3501" spans="1:13" x14ac:dyDescent="0.25">
      <c r="A3501" s="2">
        <v>41607</v>
      </c>
      <c r="B3501">
        <v>1808.6899410000001</v>
      </c>
      <c r="C3501">
        <v>1813.5500489999999</v>
      </c>
      <c r="D3501">
        <v>1803.9799800000001</v>
      </c>
      <c r="E3501">
        <v>1805.8100589999999</v>
      </c>
      <c r="F3501">
        <v>1805.8100589999999</v>
      </c>
      <c r="G3501">
        <v>1598300000</v>
      </c>
      <c r="H3501">
        <f>DAY(spx[[#This Row],[Date]])</f>
        <v>29</v>
      </c>
      <c r="I3501" s="7">
        <f>MONTH(spx[[#This Row],[Date]])</f>
        <v>11</v>
      </c>
      <c r="J3501" t="b">
        <f>MOD(spx[[#This Row],[month]]-1,3)=0</f>
        <v>0</v>
      </c>
      <c r="K3501" t="b">
        <f>spx[[#This Row],[month]]&lt;&gt;I3500</f>
        <v>0</v>
      </c>
      <c r="L3501" s="8">
        <f>YEAR(spx[[#This Row],[Date]])</f>
        <v>2013</v>
      </c>
      <c r="M3501" s="8" cm="1">
        <f t="array" ref="M3501">_xlfn.IFS(spx[[#This Row],[month]]&lt;=3,1,spx[[#This Row],[month]]&lt;=6,2,spx[[#This Row],[month]]&lt;=9,3,spx[[#This Row],[month]]&lt;=12,4)</f>
        <v>4</v>
      </c>
    </row>
    <row r="3502" spans="1:13" x14ac:dyDescent="0.25">
      <c r="A3502" s="2">
        <v>41610</v>
      </c>
      <c r="B3502">
        <v>1806.5500489999999</v>
      </c>
      <c r="C3502">
        <v>1810.0200199999999</v>
      </c>
      <c r="D3502">
        <v>1798.599976</v>
      </c>
      <c r="E3502">
        <v>1800.900024</v>
      </c>
      <c r="F3502">
        <v>1800.900024</v>
      </c>
      <c r="G3502">
        <v>3095430000</v>
      </c>
      <c r="H3502">
        <f>DAY(spx[[#This Row],[Date]])</f>
        <v>2</v>
      </c>
      <c r="I3502" s="7">
        <f>MONTH(spx[[#This Row],[Date]])</f>
        <v>12</v>
      </c>
      <c r="J3502" t="b">
        <f>MOD(spx[[#This Row],[month]]-1,3)=0</f>
        <v>0</v>
      </c>
      <c r="K3502" t="b">
        <f>spx[[#This Row],[month]]&lt;&gt;I3501</f>
        <v>1</v>
      </c>
      <c r="L3502" s="8">
        <f>YEAR(spx[[#This Row],[Date]])</f>
        <v>2013</v>
      </c>
      <c r="M3502" s="8" cm="1">
        <f t="array" ref="M3502">_xlfn.IFS(spx[[#This Row],[month]]&lt;=3,1,spx[[#This Row],[month]]&lt;=6,2,spx[[#This Row],[month]]&lt;=9,3,spx[[#This Row],[month]]&lt;=12,4)</f>
        <v>4</v>
      </c>
    </row>
    <row r="3503" spans="1:13" x14ac:dyDescent="0.25">
      <c r="A3503" s="2">
        <v>41611</v>
      </c>
      <c r="B3503">
        <v>1800.099976</v>
      </c>
      <c r="C3503">
        <v>1800.099976</v>
      </c>
      <c r="D3503">
        <v>1787.849976</v>
      </c>
      <c r="E3503">
        <v>1795.150024</v>
      </c>
      <c r="F3503">
        <v>1795.150024</v>
      </c>
      <c r="G3503">
        <v>3475680000</v>
      </c>
      <c r="H3503">
        <f>DAY(spx[[#This Row],[Date]])</f>
        <v>3</v>
      </c>
      <c r="I3503" s="7">
        <f>MONTH(spx[[#This Row],[Date]])</f>
        <v>12</v>
      </c>
      <c r="J3503" t="b">
        <f>MOD(spx[[#This Row],[month]]-1,3)=0</f>
        <v>0</v>
      </c>
      <c r="K3503" t="b">
        <f>spx[[#This Row],[month]]&lt;&gt;I3502</f>
        <v>0</v>
      </c>
      <c r="L3503" s="8">
        <f>YEAR(spx[[#This Row],[Date]])</f>
        <v>2013</v>
      </c>
      <c r="M3503" s="8" cm="1">
        <f t="array" ref="M3503">_xlfn.IFS(spx[[#This Row],[month]]&lt;=3,1,spx[[#This Row],[month]]&lt;=6,2,spx[[#This Row],[month]]&lt;=9,3,spx[[#This Row],[month]]&lt;=12,4)</f>
        <v>4</v>
      </c>
    </row>
    <row r="3504" spans="1:13" x14ac:dyDescent="0.25">
      <c r="A3504" s="2">
        <v>41612</v>
      </c>
      <c r="B3504">
        <v>1793.150024</v>
      </c>
      <c r="C3504">
        <v>1799.8000489999999</v>
      </c>
      <c r="D3504">
        <v>1779.089966</v>
      </c>
      <c r="E3504">
        <v>1792.8100589999999</v>
      </c>
      <c r="F3504">
        <v>1792.8100589999999</v>
      </c>
      <c r="G3504">
        <v>3610540000</v>
      </c>
      <c r="H3504">
        <f>DAY(spx[[#This Row],[Date]])</f>
        <v>4</v>
      </c>
      <c r="I3504" s="7">
        <f>MONTH(spx[[#This Row],[Date]])</f>
        <v>12</v>
      </c>
      <c r="J3504" t="b">
        <f>MOD(spx[[#This Row],[month]]-1,3)=0</f>
        <v>0</v>
      </c>
      <c r="K3504" t="b">
        <f>spx[[#This Row],[month]]&lt;&gt;I3503</f>
        <v>0</v>
      </c>
      <c r="L3504" s="8">
        <f>YEAR(spx[[#This Row],[Date]])</f>
        <v>2013</v>
      </c>
      <c r="M3504" s="8" cm="1">
        <f t="array" ref="M3504">_xlfn.IFS(spx[[#This Row],[month]]&lt;=3,1,spx[[#This Row],[month]]&lt;=6,2,spx[[#This Row],[month]]&lt;=9,3,spx[[#This Row],[month]]&lt;=12,4)</f>
        <v>4</v>
      </c>
    </row>
    <row r="3505" spans="1:13" x14ac:dyDescent="0.25">
      <c r="A3505" s="2">
        <v>41613</v>
      </c>
      <c r="B3505">
        <v>1792.8199460000001</v>
      </c>
      <c r="C3505">
        <v>1792.8199460000001</v>
      </c>
      <c r="D3505">
        <v>1783.380005</v>
      </c>
      <c r="E3505">
        <v>1785.030029</v>
      </c>
      <c r="F3505">
        <v>1785.030029</v>
      </c>
      <c r="G3505">
        <v>3336880000</v>
      </c>
      <c r="H3505">
        <f>DAY(spx[[#This Row],[Date]])</f>
        <v>5</v>
      </c>
      <c r="I3505" s="7">
        <f>MONTH(spx[[#This Row],[Date]])</f>
        <v>12</v>
      </c>
      <c r="J3505" t="b">
        <f>MOD(spx[[#This Row],[month]]-1,3)=0</f>
        <v>0</v>
      </c>
      <c r="K3505" t="b">
        <f>spx[[#This Row],[month]]&lt;&gt;I3504</f>
        <v>0</v>
      </c>
      <c r="L3505" s="8">
        <f>YEAR(spx[[#This Row],[Date]])</f>
        <v>2013</v>
      </c>
      <c r="M3505" s="8" cm="1">
        <f t="array" ref="M3505">_xlfn.IFS(spx[[#This Row],[month]]&lt;=3,1,spx[[#This Row],[month]]&lt;=6,2,spx[[#This Row],[month]]&lt;=9,3,spx[[#This Row],[month]]&lt;=12,4)</f>
        <v>4</v>
      </c>
    </row>
    <row r="3506" spans="1:13" x14ac:dyDescent="0.25">
      <c r="A3506" s="2">
        <v>41614</v>
      </c>
      <c r="B3506">
        <v>1788.3599850000001</v>
      </c>
      <c r="C3506">
        <v>1806.040039</v>
      </c>
      <c r="D3506">
        <v>1788.3599850000001</v>
      </c>
      <c r="E3506">
        <v>1805.089966</v>
      </c>
      <c r="F3506">
        <v>1805.089966</v>
      </c>
      <c r="G3506">
        <v>3150030000</v>
      </c>
      <c r="H3506">
        <f>DAY(spx[[#This Row],[Date]])</f>
        <v>6</v>
      </c>
      <c r="I3506" s="7">
        <f>MONTH(spx[[#This Row],[Date]])</f>
        <v>12</v>
      </c>
      <c r="J3506" t="b">
        <f>MOD(spx[[#This Row],[month]]-1,3)=0</f>
        <v>0</v>
      </c>
      <c r="K3506" t="b">
        <f>spx[[#This Row],[month]]&lt;&gt;I3505</f>
        <v>0</v>
      </c>
      <c r="L3506" s="8">
        <f>YEAR(spx[[#This Row],[Date]])</f>
        <v>2013</v>
      </c>
      <c r="M3506" s="8" cm="1">
        <f t="array" ref="M3506">_xlfn.IFS(spx[[#This Row],[month]]&lt;=3,1,spx[[#This Row],[month]]&lt;=6,2,spx[[#This Row],[month]]&lt;=9,3,spx[[#This Row],[month]]&lt;=12,4)</f>
        <v>4</v>
      </c>
    </row>
    <row r="3507" spans="1:13" x14ac:dyDescent="0.25">
      <c r="A3507" s="2">
        <v>41617</v>
      </c>
      <c r="B3507">
        <v>1806.209961</v>
      </c>
      <c r="C3507">
        <v>1811.5200199999999</v>
      </c>
      <c r="D3507">
        <v>1806.209961</v>
      </c>
      <c r="E3507">
        <v>1808.369995</v>
      </c>
      <c r="F3507">
        <v>1808.369995</v>
      </c>
      <c r="G3507">
        <v>3129500000</v>
      </c>
      <c r="H3507">
        <f>DAY(spx[[#This Row],[Date]])</f>
        <v>9</v>
      </c>
      <c r="I3507" s="7">
        <f>MONTH(spx[[#This Row],[Date]])</f>
        <v>12</v>
      </c>
      <c r="J3507" t="b">
        <f>MOD(spx[[#This Row],[month]]-1,3)=0</f>
        <v>0</v>
      </c>
      <c r="K3507" t="b">
        <f>spx[[#This Row],[month]]&lt;&gt;I3506</f>
        <v>0</v>
      </c>
      <c r="L3507" s="8">
        <f>YEAR(spx[[#This Row],[Date]])</f>
        <v>2013</v>
      </c>
      <c r="M3507" s="8" cm="1">
        <f t="array" ref="M3507">_xlfn.IFS(spx[[#This Row],[month]]&lt;=3,1,spx[[#This Row],[month]]&lt;=6,2,spx[[#This Row],[month]]&lt;=9,3,spx[[#This Row],[month]]&lt;=12,4)</f>
        <v>4</v>
      </c>
    </row>
    <row r="3508" spans="1:13" x14ac:dyDescent="0.25">
      <c r="A3508" s="2">
        <v>41618</v>
      </c>
      <c r="B3508">
        <v>1807.599976</v>
      </c>
      <c r="C3508">
        <v>1808.5200199999999</v>
      </c>
      <c r="D3508">
        <v>1801.75</v>
      </c>
      <c r="E3508">
        <v>1802.619995</v>
      </c>
      <c r="F3508">
        <v>1802.619995</v>
      </c>
      <c r="G3508">
        <v>3117150000</v>
      </c>
      <c r="H3508">
        <f>DAY(spx[[#This Row],[Date]])</f>
        <v>10</v>
      </c>
      <c r="I3508" s="7">
        <f>MONTH(spx[[#This Row],[Date]])</f>
        <v>12</v>
      </c>
      <c r="J3508" t="b">
        <f>MOD(spx[[#This Row],[month]]-1,3)=0</f>
        <v>0</v>
      </c>
      <c r="K3508" t="b">
        <f>spx[[#This Row],[month]]&lt;&gt;I3507</f>
        <v>0</v>
      </c>
      <c r="L3508" s="8">
        <f>YEAR(spx[[#This Row],[Date]])</f>
        <v>2013</v>
      </c>
      <c r="M3508" s="8" cm="1">
        <f t="array" ref="M3508">_xlfn.IFS(spx[[#This Row],[month]]&lt;=3,1,spx[[#This Row],[month]]&lt;=6,2,spx[[#This Row],[month]]&lt;=9,3,spx[[#This Row],[month]]&lt;=12,4)</f>
        <v>4</v>
      </c>
    </row>
    <row r="3509" spans="1:13" x14ac:dyDescent="0.25">
      <c r="A3509" s="2">
        <v>41619</v>
      </c>
      <c r="B3509">
        <v>1802.76001</v>
      </c>
      <c r="C3509">
        <v>1802.969971</v>
      </c>
      <c r="D3509">
        <v>1780.089966</v>
      </c>
      <c r="E3509">
        <v>1782.219971</v>
      </c>
      <c r="F3509">
        <v>1782.219971</v>
      </c>
      <c r="G3509">
        <v>3472240000</v>
      </c>
      <c r="H3509">
        <f>DAY(spx[[#This Row],[Date]])</f>
        <v>11</v>
      </c>
      <c r="I3509" s="7">
        <f>MONTH(spx[[#This Row],[Date]])</f>
        <v>12</v>
      </c>
      <c r="J3509" t="b">
        <f>MOD(spx[[#This Row],[month]]-1,3)=0</f>
        <v>0</v>
      </c>
      <c r="K3509" t="b">
        <f>spx[[#This Row],[month]]&lt;&gt;I3508</f>
        <v>0</v>
      </c>
      <c r="L3509" s="8">
        <f>YEAR(spx[[#This Row],[Date]])</f>
        <v>2013</v>
      </c>
      <c r="M3509" s="8" cm="1">
        <f t="array" ref="M3509">_xlfn.IFS(spx[[#This Row],[month]]&lt;=3,1,spx[[#This Row],[month]]&lt;=6,2,spx[[#This Row],[month]]&lt;=9,3,spx[[#This Row],[month]]&lt;=12,4)</f>
        <v>4</v>
      </c>
    </row>
    <row r="3510" spans="1:13" x14ac:dyDescent="0.25">
      <c r="A3510" s="2">
        <v>41620</v>
      </c>
      <c r="B3510">
        <v>1781.709961</v>
      </c>
      <c r="C3510">
        <v>1782.98999</v>
      </c>
      <c r="D3510">
        <v>1772.280029</v>
      </c>
      <c r="E3510">
        <v>1775.5</v>
      </c>
      <c r="F3510">
        <v>1775.5</v>
      </c>
      <c r="G3510">
        <v>3306640000</v>
      </c>
      <c r="H3510">
        <f>DAY(spx[[#This Row],[Date]])</f>
        <v>12</v>
      </c>
      <c r="I3510" s="7">
        <f>MONTH(spx[[#This Row],[Date]])</f>
        <v>12</v>
      </c>
      <c r="J3510" t="b">
        <f>MOD(spx[[#This Row],[month]]-1,3)=0</f>
        <v>0</v>
      </c>
      <c r="K3510" t="b">
        <f>spx[[#This Row],[month]]&lt;&gt;I3509</f>
        <v>0</v>
      </c>
      <c r="L3510" s="8">
        <f>YEAR(spx[[#This Row],[Date]])</f>
        <v>2013</v>
      </c>
      <c r="M3510" s="8" cm="1">
        <f t="array" ref="M3510">_xlfn.IFS(spx[[#This Row],[month]]&lt;=3,1,spx[[#This Row],[month]]&lt;=6,2,spx[[#This Row],[month]]&lt;=9,3,spx[[#This Row],[month]]&lt;=12,4)</f>
        <v>4</v>
      </c>
    </row>
    <row r="3511" spans="1:13" x14ac:dyDescent="0.25">
      <c r="A3511" s="2">
        <v>41621</v>
      </c>
      <c r="B3511">
        <v>1777.9799800000001</v>
      </c>
      <c r="C3511">
        <v>1780.920044</v>
      </c>
      <c r="D3511">
        <v>1772.4499510000001</v>
      </c>
      <c r="E3511">
        <v>1775.3199460000001</v>
      </c>
      <c r="F3511">
        <v>1775.3199460000001</v>
      </c>
      <c r="G3511">
        <v>3061070000</v>
      </c>
      <c r="H3511">
        <f>DAY(spx[[#This Row],[Date]])</f>
        <v>13</v>
      </c>
      <c r="I3511" s="7">
        <f>MONTH(spx[[#This Row],[Date]])</f>
        <v>12</v>
      </c>
      <c r="J3511" t="b">
        <f>MOD(spx[[#This Row],[month]]-1,3)=0</f>
        <v>0</v>
      </c>
      <c r="K3511" t="b">
        <f>spx[[#This Row],[month]]&lt;&gt;I3510</f>
        <v>0</v>
      </c>
      <c r="L3511" s="8">
        <f>YEAR(spx[[#This Row],[Date]])</f>
        <v>2013</v>
      </c>
      <c r="M3511" s="8" cm="1">
        <f t="array" ref="M3511">_xlfn.IFS(spx[[#This Row],[month]]&lt;=3,1,spx[[#This Row],[month]]&lt;=6,2,spx[[#This Row],[month]]&lt;=9,3,spx[[#This Row],[month]]&lt;=12,4)</f>
        <v>4</v>
      </c>
    </row>
    <row r="3512" spans="1:13" x14ac:dyDescent="0.25">
      <c r="A3512" s="2">
        <v>41624</v>
      </c>
      <c r="B3512">
        <v>1777.4799800000001</v>
      </c>
      <c r="C3512">
        <v>1792.219971</v>
      </c>
      <c r="D3512">
        <v>1777.4799800000001</v>
      </c>
      <c r="E3512">
        <v>1786.540039</v>
      </c>
      <c r="F3512">
        <v>1786.540039</v>
      </c>
      <c r="G3512">
        <v>3209890000</v>
      </c>
      <c r="H3512">
        <f>DAY(spx[[#This Row],[Date]])</f>
        <v>16</v>
      </c>
      <c r="I3512" s="7">
        <f>MONTH(spx[[#This Row],[Date]])</f>
        <v>12</v>
      </c>
      <c r="J3512" t="b">
        <f>MOD(spx[[#This Row],[month]]-1,3)=0</f>
        <v>0</v>
      </c>
      <c r="K3512" t="b">
        <f>spx[[#This Row],[month]]&lt;&gt;I3511</f>
        <v>0</v>
      </c>
      <c r="L3512" s="8">
        <f>YEAR(spx[[#This Row],[Date]])</f>
        <v>2013</v>
      </c>
      <c r="M3512" s="8" cm="1">
        <f t="array" ref="M3512">_xlfn.IFS(spx[[#This Row],[month]]&lt;=3,1,spx[[#This Row],[month]]&lt;=6,2,spx[[#This Row],[month]]&lt;=9,3,spx[[#This Row],[month]]&lt;=12,4)</f>
        <v>4</v>
      </c>
    </row>
    <row r="3513" spans="1:13" x14ac:dyDescent="0.25">
      <c r="A3513" s="2">
        <v>41625</v>
      </c>
      <c r="B3513">
        <v>1786.469971</v>
      </c>
      <c r="C3513">
        <v>1786.7700199999999</v>
      </c>
      <c r="D3513">
        <v>1777.0500489999999</v>
      </c>
      <c r="E3513">
        <v>1781</v>
      </c>
      <c r="F3513">
        <v>1781</v>
      </c>
      <c r="G3513">
        <v>3270030000</v>
      </c>
      <c r="H3513">
        <f>DAY(spx[[#This Row],[Date]])</f>
        <v>17</v>
      </c>
      <c r="I3513" s="7">
        <f>MONTH(spx[[#This Row],[Date]])</f>
        <v>12</v>
      </c>
      <c r="J3513" t="b">
        <f>MOD(spx[[#This Row],[month]]-1,3)=0</f>
        <v>0</v>
      </c>
      <c r="K3513" t="b">
        <f>spx[[#This Row],[month]]&lt;&gt;I3512</f>
        <v>0</v>
      </c>
      <c r="L3513" s="8">
        <f>YEAR(spx[[#This Row],[Date]])</f>
        <v>2013</v>
      </c>
      <c r="M3513" s="8" cm="1">
        <f t="array" ref="M3513">_xlfn.IFS(spx[[#This Row],[month]]&lt;=3,1,spx[[#This Row],[month]]&lt;=6,2,spx[[#This Row],[month]]&lt;=9,3,spx[[#This Row],[month]]&lt;=12,4)</f>
        <v>4</v>
      </c>
    </row>
    <row r="3514" spans="1:13" x14ac:dyDescent="0.25">
      <c r="A3514" s="2">
        <v>41626</v>
      </c>
      <c r="B3514">
        <v>1781.459961</v>
      </c>
      <c r="C3514">
        <v>1811.079956</v>
      </c>
      <c r="D3514">
        <v>1767.98999</v>
      </c>
      <c r="E3514">
        <v>1810.650024</v>
      </c>
      <c r="F3514">
        <v>1810.650024</v>
      </c>
      <c r="G3514">
        <v>4327770000</v>
      </c>
      <c r="H3514">
        <f>DAY(spx[[#This Row],[Date]])</f>
        <v>18</v>
      </c>
      <c r="I3514" s="7">
        <f>MONTH(spx[[#This Row],[Date]])</f>
        <v>12</v>
      </c>
      <c r="J3514" t="b">
        <f>MOD(spx[[#This Row],[month]]-1,3)=0</f>
        <v>0</v>
      </c>
      <c r="K3514" t="b">
        <f>spx[[#This Row],[month]]&lt;&gt;I3513</f>
        <v>0</v>
      </c>
      <c r="L3514" s="8">
        <f>YEAR(spx[[#This Row],[Date]])</f>
        <v>2013</v>
      </c>
      <c r="M3514" s="8" cm="1">
        <f t="array" ref="M3514">_xlfn.IFS(spx[[#This Row],[month]]&lt;=3,1,spx[[#This Row],[month]]&lt;=6,2,spx[[#This Row],[month]]&lt;=9,3,spx[[#This Row],[month]]&lt;=12,4)</f>
        <v>4</v>
      </c>
    </row>
    <row r="3515" spans="1:13" x14ac:dyDescent="0.25">
      <c r="A3515" s="2">
        <v>41627</v>
      </c>
      <c r="B3515">
        <v>1809</v>
      </c>
      <c r="C3515">
        <v>1810.880005</v>
      </c>
      <c r="D3515">
        <v>1801.349976</v>
      </c>
      <c r="E3515">
        <v>1809.599976</v>
      </c>
      <c r="F3515">
        <v>1809.599976</v>
      </c>
      <c r="G3515">
        <v>3497210000</v>
      </c>
      <c r="H3515">
        <f>DAY(spx[[#This Row],[Date]])</f>
        <v>19</v>
      </c>
      <c r="I3515" s="7">
        <f>MONTH(spx[[#This Row],[Date]])</f>
        <v>12</v>
      </c>
      <c r="J3515" t="b">
        <f>MOD(spx[[#This Row],[month]]-1,3)=0</f>
        <v>0</v>
      </c>
      <c r="K3515" t="b">
        <f>spx[[#This Row],[month]]&lt;&gt;I3514</f>
        <v>0</v>
      </c>
      <c r="L3515" s="8">
        <f>YEAR(spx[[#This Row],[Date]])</f>
        <v>2013</v>
      </c>
      <c r="M3515" s="8" cm="1">
        <f t="array" ref="M3515">_xlfn.IFS(spx[[#This Row],[month]]&lt;=3,1,spx[[#This Row],[month]]&lt;=6,2,spx[[#This Row],[month]]&lt;=9,3,spx[[#This Row],[month]]&lt;=12,4)</f>
        <v>4</v>
      </c>
    </row>
    <row r="3516" spans="1:13" x14ac:dyDescent="0.25">
      <c r="A3516" s="2">
        <v>41628</v>
      </c>
      <c r="B3516">
        <v>1810.3900149999999</v>
      </c>
      <c r="C3516">
        <v>1823.75</v>
      </c>
      <c r="D3516">
        <v>1810.25</v>
      </c>
      <c r="E3516">
        <v>1818.3199460000001</v>
      </c>
      <c r="F3516">
        <v>1818.3199460000001</v>
      </c>
      <c r="G3516">
        <v>5097700000</v>
      </c>
      <c r="H3516">
        <f>DAY(spx[[#This Row],[Date]])</f>
        <v>20</v>
      </c>
      <c r="I3516" s="7">
        <f>MONTH(spx[[#This Row],[Date]])</f>
        <v>12</v>
      </c>
      <c r="J3516" t="b">
        <f>MOD(spx[[#This Row],[month]]-1,3)=0</f>
        <v>0</v>
      </c>
      <c r="K3516" t="b">
        <f>spx[[#This Row],[month]]&lt;&gt;I3515</f>
        <v>0</v>
      </c>
      <c r="L3516" s="8">
        <f>YEAR(spx[[#This Row],[Date]])</f>
        <v>2013</v>
      </c>
      <c r="M3516" s="8" cm="1">
        <f t="array" ref="M3516">_xlfn.IFS(spx[[#This Row],[month]]&lt;=3,1,spx[[#This Row],[month]]&lt;=6,2,spx[[#This Row],[month]]&lt;=9,3,spx[[#This Row],[month]]&lt;=12,4)</f>
        <v>4</v>
      </c>
    </row>
    <row r="3517" spans="1:13" x14ac:dyDescent="0.25">
      <c r="A3517" s="2">
        <v>41631</v>
      </c>
      <c r="B3517">
        <v>1822.920044</v>
      </c>
      <c r="C3517">
        <v>1829.75</v>
      </c>
      <c r="D3517">
        <v>1822.920044</v>
      </c>
      <c r="E3517">
        <v>1827.98999</v>
      </c>
      <c r="F3517">
        <v>1827.98999</v>
      </c>
      <c r="G3517">
        <v>2851540000</v>
      </c>
      <c r="H3517">
        <f>DAY(spx[[#This Row],[Date]])</f>
        <v>23</v>
      </c>
      <c r="I3517" s="7">
        <f>MONTH(spx[[#This Row],[Date]])</f>
        <v>12</v>
      </c>
      <c r="J3517" t="b">
        <f>MOD(spx[[#This Row],[month]]-1,3)=0</f>
        <v>0</v>
      </c>
      <c r="K3517" t="b">
        <f>spx[[#This Row],[month]]&lt;&gt;I3516</f>
        <v>0</v>
      </c>
      <c r="L3517" s="8">
        <f>YEAR(spx[[#This Row],[Date]])</f>
        <v>2013</v>
      </c>
      <c r="M3517" s="8" cm="1">
        <f t="array" ref="M3517">_xlfn.IFS(spx[[#This Row],[month]]&lt;=3,1,spx[[#This Row],[month]]&lt;=6,2,spx[[#This Row],[month]]&lt;=9,3,spx[[#This Row],[month]]&lt;=12,4)</f>
        <v>4</v>
      </c>
    </row>
    <row r="3518" spans="1:13" x14ac:dyDescent="0.25">
      <c r="A3518" s="2">
        <v>41632</v>
      </c>
      <c r="B3518">
        <v>1828.0200199999999</v>
      </c>
      <c r="C3518">
        <v>1833.3199460000001</v>
      </c>
      <c r="D3518">
        <v>1828.0200199999999</v>
      </c>
      <c r="E3518">
        <v>1833.3199460000001</v>
      </c>
      <c r="F3518">
        <v>1833.3199460000001</v>
      </c>
      <c r="G3518">
        <v>1307630000</v>
      </c>
      <c r="H3518">
        <f>DAY(spx[[#This Row],[Date]])</f>
        <v>24</v>
      </c>
      <c r="I3518" s="7">
        <f>MONTH(spx[[#This Row],[Date]])</f>
        <v>12</v>
      </c>
      <c r="J3518" t="b">
        <f>MOD(spx[[#This Row],[month]]-1,3)=0</f>
        <v>0</v>
      </c>
      <c r="K3518" t="b">
        <f>spx[[#This Row],[month]]&lt;&gt;I3517</f>
        <v>0</v>
      </c>
      <c r="L3518" s="8">
        <f>YEAR(spx[[#This Row],[Date]])</f>
        <v>2013</v>
      </c>
      <c r="M3518" s="8" cm="1">
        <f t="array" ref="M3518">_xlfn.IFS(spx[[#This Row],[month]]&lt;=3,1,spx[[#This Row],[month]]&lt;=6,2,spx[[#This Row],[month]]&lt;=9,3,spx[[#This Row],[month]]&lt;=12,4)</f>
        <v>4</v>
      </c>
    </row>
    <row r="3519" spans="1:13" x14ac:dyDescent="0.25">
      <c r="A3519" s="2">
        <v>41634</v>
      </c>
      <c r="B3519">
        <v>1834.959961</v>
      </c>
      <c r="C3519">
        <v>1842.839966</v>
      </c>
      <c r="D3519">
        <v>1834.959961</v>
      </c>
      <c r="E3519">
        <v>1842.0200199999999</v>
      </c>
      <c r="F3519">
        <v>1842.0200199999999</v>
      </c>
      <c r="G3519">
        <v>1982270000</v>
      </c>
      <c r="H3519">
        <f>DAY(spx[[#This Row],[Date]])</f>
        <v>26</v>
      </c>
      <c r="I3519" s="7">
        <f>MONTH(spx[[#This Row],[Date]])</f>
        <v>12</v>
      </c>
      <c r="J3519" t="b">
        <f>MOD(spx[[#This Row],[month]]-1,3)=0</f>
        <v>0</v>
      </c>
      <c r="K3519" t="b">
        <f>spx[[#This Row],[month]]&lt;&gt;I3518</f>
        <v>0</v>
      </c>
      <c r="L3519" s="8">
        <f>YEAR(spx[[#This Row],[Date]])</f>
        <v>2013</v>
      </c>
      <c r="M3519" s="8" cm="1">
        <f t="array" ref="M3519">_xlfn.IFS(spx[[#This Row],[month]]&lt;=3,1,spx[[#This Row],[month]]&lt;=6,2,spx[[#This Row],[month]]&lt;=9,3,spx[[#This Row],[month]]&lt;=12,4)</f>
        <v>4</v>
      </c>
    </row>
    <row r="3520" spans="1:13" x14ac:dyDescent="0.25">
      <c r="A3520" s="2">
        <v>41635</v>
      </c>
      <c r="B3520">
        <v>1842.969971</v>
      </c>
      <c r="C3520">
        <v>1844.8900149999999</v>
      </c>
      <c r="D3520">
        <v>1839.8100589999999</v>
      </c>
      <c r="E3520">
        <v>1841.400024</v>
      </c>
      <c r="F3520">
        <v>1841.400024</v>
      </c>
      <c r="G3520">
        <v>2052920000</v>
      </c>
      <c r="H3520">
        <f>DAY(spx[[#This Row],[Date]])</f>
        <v>27</v>
      </c>
      <c r="I3520" s="7">
        <f>MONTH(spx[[#This Row],[Date]])</f>
        <v>12</v>
      </c>
      <c r="J3520" t="b">
        <f>MOD(spx[[#This Row],[month]]-1,3)=0</f>
        <v>0</v>
      </c>
      <c r="K3520" t="b">
        <f>spx[[#This Row],[month]]&lt;&gt;I3519</f>
        <v>0</v>
      </c>
      <c r="L3520" s="8">
        <f>YEAR(spx[[#This Row],[Date]])</f>
        <v>2013</v>
      </c>
      <c r="M3520" s="8" cm="1">
        <f t="array" ref="M3520">_xlfn.IFS(spx[[#This Row],[month]]&lt;=3,1,spx[[#This Row],[month]]&lt;=6,2,spx[[#This Row],[month]]&lt;=9,3,spx[[#This Row],[month]]&lt;=12,4)</f>
        <v>4</v>
      </c>
    </row>
    <row r="3521" spans="1:13" x14ac:dyDescent="0.25">
      <c r="A3521" s="2">
        <v>41638</v>
      </c>
      <c r="B3521">
        <v>1841.469971</v>
      </c>
      <c r="C3521">
        <v>1842.469971</v>
      </c>
      <c r="D3521">
        <v>1838.7700199999999</v>
      </c>
      <c r="E3521">
        <v>1841.0699460000001</v>
      </c>
      <c r="F3521">
        <v>1841.0699460000001</v>
      </c>
      <c r="G3521">
        <v>2293860000</v>
      </c>
      <c r="H3521">
        <f>DAY(spx[[#This Row],[Date]])</f>
        <v>30</v>
      </c>
      <c r="I3521" s="7">
        <f>MONTH(spx[[#This Row],[Date]])</f>
        <v>12</v>
      </c>
      <c r="J3521" t="b">
        <f>MOD(spx[[#This Row],[month]]-1,3)=0</f>
        <v>0</v>
      </c>
      <c r="K3521" t="b">
        <f>spx[[#This Row],[month]]&lt;&gt;I3520</f>
        <v>0</v>
      </c>
      <c r="L3521" s="8">
        <f>YEAR(spx[[#This Row],[Date]])</f>
        <v>2013</v>
      </c>
      <c r="M3521" s="8" cm="1">
        <f t="array" ref="M3521">_xlfn.IFS(spx[[#This Row],[month]]&lt;=3,1,spx[[#This Row],[month]]&lt;=6,2,spx[[#This Row],[month]]&lt;=9,3,spx[[#This Row],[month]]&lt;=12,4)</f>
        <v>4</v>
      </c>
    </row>
    <row r="3522" spans="1:13" x14ac:dyDescent="0.25">
      <c r="A3522" s="2">
        <v>41639</v>
      </c>
      <c r="B3522">
        <v>1842.6099850000001</v>
      </c>
      <c r="C3522">
        <v>1849.4399410000001</v>
      </c>
      <c r="D3522">
        <v>1842.410034</v>
      </c>
      <c r="E3522">
        <v>1848.3599850000001</v>
      </c>
      <c r="F3522">
        <v>1848.3599850000001</v>
      </c>
      <c r="G3522">
        <v>2312840000</v>
      </c>
      <c r="H3522">
        <f>DAY(spx[[#This Row],[Date]])</f>
        <v>31</v>
      </c>
      <c r="I3522" s="7">
        <f>MONTH(spx[[#This Row],[Date]])</f>
        <v>12</v>
      </c>
      <c r="J3522" t="b">
        <f>MOD(spx[[#This Row],[month]]-1,3)=0</f>
        <v>0</v>
      </c>
      <c r="K3522" t="b">
        <f>spx[[#This Row],[month]]&lt;&gt;I3521</f>
        <v>0</v>
      </c>
      <c r="L3522" s="8">
        <f>YEAR(spx[[#This Row],[Date]])</f>
        <v>2013</v>
      </c>
      <c r="M3522" s="8" cm="1">
        <f t="array" ref="M3522">_xlfn.IFS(spx[[#This Row],[month]]&lt;=3,1,spx[[#This Row],[month]]&lt;=6,2,spx[[#This Row],[month]]&lt;=9,3,spx[[#This Row],[month]]&lt;=12,4)</f>
        <v>4</v>
      </c>
    </row>
    <row r="3523" spans="1:13" x14ac:dyDescent="0.25">
      <c r="A3523" s="2">
        <v>41641</v>
      </c>
      <c r="B3523">
        <v>1845.8599850000001</v>
      </c>
      <c r="C3523">
        <v>1845.8599850000001</v>
      </c>
      <c r="D3523">
        <v>1827.73999</v>
      </c>
      <c r="E3523">
        <v>1831.9799800000001</v>
      </c>
      <c r="F3523">
        <v>1831.9799800000001</v>
      </c>
      <c r="G3523">
        <v>3080600000</v>
      </c>
      <c r="H3523">
        <f>DAY(spx[[#This Row],[Date]])</f>
        <v>2</v>
      </c>
      <c r="I3523" s="7">
        <f>MONTH(spx[[#This Row],[Date]])</f>
        <v>1</v>
      </c>
      <c r="J3523" t="b">
        <f>MOD(spx[[#This Row],[month]]-1,3)=0</f>
        <v>1</v>
      </c>
      <c r="K3523" t="b">
        <f>spx[[#This Row],[month]]&lt;&gt;I3522</f>
        <v>1</v>
      </c>
      <c r="L3523" s="8">
        <f>YEAR(spx[[#This Row],[Date]])</f>
        <v>2014</v>
      </c>
      <c r="M3523" s="8" cm="1">
        <f t="array" ref="M3523">_xlfn.IFS(spx[[#This Row],[month]]&lt;=3,1,spx[[#This Row],[month]]&lt;=6,2,spx[[#This Row],[month]]&lt;=9,3,spx[[#This Row],[month]]&lt;=12,4)</f>
        <v>1</v>
      </c>
    </row>
    <row r="3524" spans="1:13" x14ac:dyDescent="0.25">
      <c r="A3524" s="2">
        <v>41642</v>
      </c>
      <c r="B3524">
        <v>1833.209961</v>
      </c>
      <c r="C3524">
        <v>1838.23999</v>
      </c>
      <c r="D3524">
        <v>1829.130005</v>
      </c>
      <c r="E3524">
        <v>1831.369995</v>
      </c>
      <c r="F3524">
        <v>1831.369995</v>
      </c>
      <c r="G3524">
        <v>2774270000</v>
      </c>
      <c r="H3524">
        <f>DAY(spx[[#This Row],[Date]])</f>
        <v>3</v>
      </c>
      <c r="I3524" s="7">
        <f>MONTH(spx[[#This Row],[Date]])</f>
        <v>1</v>
      </c>
      <c r="J3524" t="b">
        <f>MOD(spx[[#This Row],[month]]-1,3)=0</f>
        <v>1</v>
      </c>
      <c r="K3524" t="b">
        <f>spx[[#This Row],[month]]&lt;&gt;I3523</f>
        <v>0</v>
      </c>
      <c r="L3524" s="8">
        <f>YEAR(spx[[#This Row],[Date]])</f>
        <v>2014</v>
      </c>
      <c r="M3524" s="8" cm="1">
        <f t="array" ref="M3524">_xlfn.IFS(spx[[#This Row],[month]]&lt;=3,1,spx[[#This Row],[month]]&lt;=6,2,spx[[#This Row],[month]]&lt;=9,3,spx[[#This Row],[month]]&lt;=12,4)</f>
        <v>1</v>
      </c>
    </row>
    <row r="3525" spans="1:13" x14ac:dyDescent="0.25">
      <c r="A3525" s="2">
        <v>41645</v>
      </c>
      <c r="B3525">
        <v>1832.3100589999999</v>
      </c>
      <c r="C3525">
        <v>1837.160034</v>
      </c>
      <c r="D3525">
        <v>1823.7299800000001</v>
      </c>
      <c r="E3525">
        <v>1826.7700199999999</v>
      </c>
      <c r="F3525">
        <v>1826.7700199999999</v>
      </c>
      <c r="G3525">
        <v>3294850000</v>
      </c>
      <c r="H3525">
        <f>DAY(spx[[#This Row],[Date]])</f>
        <v>6</v>
      </c>
      <c r="I3525" s="7">
        <f>MONTH(spx[[#This Row],[Date]])</f>
        <v>1</v>
      </c>
      <c r="J3525" t="b">
        <f>MOD(spx[[#This Row],[month]]-1,3)=0</f>
        <v>1</v>
      </c>
      <c r="K3525" t="b">
        <f>spx[[#This Row],[month]]&lt;&gt;I3524</f>
        <v>0</v>
      </c>
      <c r="L3525" s="8">
        <f>YEAR(spx[[#This Row],[Date]])</f>
        <v>2014</v>
      </c>
      <c r="M3525" s="8" cm="1">
        <f t="array" ref="M3525">_xlfn.IFS(spx[[#This Row],[month]]&lt;=3,1,spx[[#This Row],[month]]&lt;=6,2,spx[[#This Row],[month]]&lt;=9,3,spx[[#This Row],[month]]&lt;=12,4)</f>
        <v>1</v>
      </c>
    </row>
    <row r="3526" spans="1:13" x14ac:dyDescent="0.25">
      <c r="A3526" s="2">
        <v>41646</v>
      </c>
      <c r="B3526">
        <v>1828.709961</v>
      </c>
      <c r="C3526">
        <v>1840.099976</v>
      </c>
      <c r="D3526">
        <v>1828.709961</v>
      </c>
      <c r="E3526">
        <v>1837.880005</v>
      </c>
      <c r="F3526">
        <v>1837.880005</v>
      </c>
      <c r="G3526">
        <v>3511750000</v>
      </c>
      <c r="H3526">
        <f>DAY(spx[[#This Row],[Date]])</f>
        <v>7</v>
      </c>
      <c r="I3526" s="7">
        <f>MONTH(spx[[#This Row],[Date]])</f>
        <v>1</v>
      </c>
      <c r="J3526" t="b">
        <f>MOD(spx[[#This Row],[month]]-1,3)=0</f>
        <v>1</v>
      </c>
      <c r="K3526" t="b">
        <f>spx[[#This Row],[month]]&lt;&gt;I3525</f>
        <v>0</v>
      </c>
      <c r="L3526" s="8">
        <f>YEAR(spx[[#This Row],[Date]])</f>
        <v>2014</v>
      </c>
      <c r="M3526" s="8" cm="1">
        <f t="array" ref="M3526">_xlfn.IFS(spx[[#This Row],[month]]&lt;=3,1,spx[[#This Row],[month]]&lt;=6,2,spx[[#This Row],[month]]&lt;=9,3,spx[[#This Row],[month]]&lt;=12,4)</f>
        <v>1</v>
      </c>
    </row>
    <row r="3527" spans="1:13" x14ac:dyDescent="0.25">
      <c r="A3527" s="2">
        <v>41647</v>
      </c>
      <c r="B3527">
        <v>1837.900024</v>
      </c>
      <c r="C3527">
        <v>1840.0200199999999</v>
      </c>
      <c r="D3527">
        <v>1831.400024</v>
      </c>
      <c r="E3527">
        <v>1837.48999</v>
      </c>
      <c r="F3527">
        <v>1837.48999</v>
      </c>
      <c r="G3527">
        <v>3652140000</v>
      </c>
      <c r="H3527">
        <f>DAY(spx[[#This Row],[Date]])</f>
        <v>8</v>
      </c>
      <c r="I3527" s="7">
        <f>MONTH(spx[[#This Row],[Date]])</f>
        <v>1</v>
      </c>
      <c r="J3527" t="b">
        <f>MOD(spx[[#This Row],[month]]-1,3)=0</f>
        <v>1</v>
      </c>
      <c r="K3527" t="b">
        <f>spx[[#This Row],[month]]&lt;&gt;I3526</f>
        <v>0</v>
      </c>
      <c r="L3527" s="8">
        <f>YEAR(spx[[#This Row],[Date]])</f>
        <v>2014</v>
      </c>
      <c r="M3527" s="8" cm="1">
        <f t="array" ref="M3527">_xlfn.IFS(spx[[#This Row],[month]]&lt;=3,1,spx[[#This Row],[month]]&lt;=6,2,spx[[#This Row],[month]]&lt;=9,3,spx[[#This Row],[month]]&lt;=12,4)</f>
        <v>1</v>
      </c>
    </row>
    <row r="3528" spans="1:13" x14ac:dyDescent="0.25">
      <c r="A3528" s="2">
        <v>41648</v>
      </c>
      <c r="B3528">
        <v>1839</v>
      </c>
      <c r="C3528">
        <v>1843.2299800000001</v>
      </c>
      <c r="D3528">
        <v>1830.380005</v>
      </c>
      <c r="E3528">
        <v>1838.130005</v>
      </c>
      <c r="F3528">
        <v>1838.130005</v>
      </c>
      <c r="G3528">
        <v>3581150000</v>
      </c>
      <c r="H3528">
        <f>DAY(spx[[#This Row],[Date]])</f>
        <v>9</v>
      </c>
      <c r="I3528" s="7">
        <f>MONTH(spx[[#This Row],[Date]])</f>
        <v>1</v>
      </c>
      <c r="J3528" t="b">
        <f>MOD(spx[[#This Row],[month]]-1,3)=0</f>
        <v>1</v>
      </c>
      <c r="K3528" t="b">
        <f>spx[[#This Row],[month]]&lt;&gt;I3527</f>
        <v>0</v>
      </c>
      <c r="L3528" s="8">
        <f>YEAR(spx[[#This Row],[Date]])</f>
        <v>2014</v>
      </c>
      <c r="M3528" s="8" cm="1">
        <f t="array" ref="M3528">_xlfn.IFS(spx[[#This Row],[month]]&lt;=3,1,spx[[#This Row],[month]]&lt;=6,2,spx[[#This Row],[month]]&lt;=9,3,spx[[#This Row],[month]]&lt;=12,4)</f>
        <v>1</v>
      </c>
    </row>
    <row r="3529" spans="1:13" x14ac:dyDescent="0.25">
      <c r="A3529" s="2">
        <v>41649</v>
      </c>
      <c r="B3529">
        <v>1840.0600589999999</v>
      </c>
      <c r="C3529">
        <v>1843.150024</v>
      </c>
      <c r="D3529">
        <v>1832.4300539999999</v>
      </c>
      <c r="E3529">
        <v>1842.369995</v>
      </c>
      <c r="F3529">
        <v>1842.369995</v>
      </c>
      <c r="G3529">
        <v>3335710000</v>
      </c>
      <c r="H3529">
        <f>DAY(spx[[#This Row],[Date]])</f>
        <v>10</v>
      </c>
      <c r="I3529" s="7">
        <f>MONTH(spx[[#This Row],[Date]])</f>
        <v>1</v>
      </c>
      <c r="J3529" t="b">
        <f>MOD(spx[[#This Row],[month]]-1,3)=0</f>
        <v>1</v>
      </c>
      <c r="K3529" t="b">
        <f>spx[[#This Row],[month]]&lt;&gt;I3528</f>
        <v>0</v>
      </c>
      <c r="L3529" s="8">
        <f>YEAR(spx[[#This Row],[Date]])</f>
        <v>2014</v>
      </c>
      <c r="M3529" s="8" cm="1">
        <f t="array" ref="M3529">_xlfn.IFS(spx[[#This Row],[month]]&lt;=3,1,spx[[#This Row],[month]]&lt;=6,2,spx[[#This Row],[month]]&lt;=9,3,spx[[#This Row],[month]]&lt;=12,4)</f>
        <v>1</v>
      </c>
    </row>
    <row r="3530" spans="1:13" x14ac:dyDescent="0.25">
      <c r="A3530" s="2">
        <v>41652</v>
      </c>
      <c r="B3530">
        <v>1841.26001</v>
      </c>
      <c r="C3530">
        <v>1843.4499510000001</v>
      </c>
      <c r="D3530">
        <v>1815.5200199999999</v>
      </c>
      <c r="E3530">
        <v>1819.1999510000001</v>
      </c>
      <c r="F3530">
        <v>1819.1999510000001</v>
      </c>
      <c r="G3530">
        <v>3591350000</v>
      </c>
      <c r="H3530">
        <f>DAY(spx[[#This Row],[Date]])</f>
        <v>13</v>
      </c>
      <c r="I3530" s="7">
        <f>MONTH(spx[[#This Row],[Date]])</f>
        <v>1</v>
      </c>
      <c r="J3530" t="b">
        <f>MOD(spx[[#This Row],[month]]-1,3)=0</f>
        <v>1</v>
      </c>
      <c r="K3530" t="b">
        <f>spx[[#This Row],[month]]&lt;&gt;I3529</f>
        <v>0</v>
      </c>
      <c r="L3530" s="8">
        <f>YEAR(spx[[#This Row],[Date]])</f>
        <v>2014</v>
      </c>
      <c r="M3530" s="8" cm="1">
        <f t="array" ref="M3530">_xlfn.IFS(spx[[#This Row],[month]]&lt;=3,1,spx[[#This Row],[month]]&lt;=6,2,spx[[#This Row],[month]]&lt;=9,3,spx[[#This Row],[month]]&lt;=12,4)</f>
        <v>1</v>
      </c>
    </row>
    <row r="3531" spans="1:13" x14ac:dyDescent="0.25">
      <c r="A3531" s="2">
        <v>41653</v>
      </c>
      <c r="B3531">
        <v>1821.3599850000001</v>
      </c>
      <c r="C3531">
        <v>1839.26001</v>
      </c>
      <c r="D3531">
        <v>1821.3599850000001</v>
      </c>
      <c r="E3531">
        <v>1838.880005</v>
      </c>
      <c r="F3531">
        <v>1838.880005</v>
      </c>
      <c r="G3531">
        <v>3353270000</v>
      </c>
      <c r="H3531">
        <f>DAY(spx[[#This Row],[Date]])</f>
        <v>14</v>
      </c>
      <c r="I3531" s="7">
        <f>MONTH(spx[[#This Row],[Date]])</f>
        <v>1</v>
      </c>
      <c r="J3531" t="b">
        <f>MOD(spx[[#This Row],[month]]-1,3)=0</f>
        <v>1</v>
      </c>
      <c r="K3531" t="b">
        <f>spx[[#This Row],[month]]&lt;&gt;I3530</f>
        <v>0</v>
      </c>
      <c r="L3531" s="8">
        <f>YEAR(spx[[#This Row],[Date]])</f>
        <v>2014</v>
      </c>
      <c r="M3531" s="8" cm="1">
        <f t="array" ref="M3531">_xlfn.IFS(spx[[#This Row],[month]]&lt;=3,1,spx[[#This Row],[month]]&lt;=6,2,spx[[#This Row],[month]]&lt;=9,3,spx[[#This Row],[month]]&lt;=12,4)</f>
        <v>1</v>
      </c>
    </row>
    <row r="3532" spans="1:13" x14ac:dyDescent="0.25">
      <c r="A3532" s="2">
        <v>41654</v>
      </c>
      <c r="B3532">
        <v>1840.5200199999999</v>
      </c>
      <c r="C3532">
        <v>1850.839966</v>
      </c>
      <c r="D3532">
        <v>1840.5200199999999</v>
      </c>
      <c r="E3532">
        <v>1848.380005</v>
      </c>
      <c r="F3532">
        <v>1848.380005</v>
      </c>
      <c r="G3532">
        <v>3777800000</v>
      </c>
      <c r="H3532">
        <f>DAY(spx[[#This Row],[Date]])</f>
        <v>15</v>
      </c>
      <c r="I3532" s="7">
        <f>MONTH(spx[[#This Row],[Date]])</f>
        <v>1</v>
      </c>
      <c r="J3532" t="b">
        <f>MOD(spx[[#This Row],[month]]-1,3)=0</f>
        <v>1</v>
      </c>
      <c r="K3532" t="b">
        <f>spx[[#This Row],[month]]&lt;&gt;I3531</f>
        <v>0</v>
      </c>
      <c r="L3532" s="8">
        <f>YEAR(spx[[#This Row],[Date]])</f>
        <v>2014</v>
      </c>
      <c r="M3532" s="8" cm="1">
        <f t="array" ref="M3532">_xlfn.IFS(spx[[#This Row],[month]]&lt;=3,1,spx[[#This Row],[month]]&lt;=6,2,spx[[#This Row],[month]]&lt;=9,3,spx[[#This Row],[month]]&lt;=12,4)</f>
        <v>1</v>
      </c>
    </row>
    <row r="3533" spans="1:13" x14ac:dyDescent="0.25">
      <c r="A3533" s="2">
        <v>41655</v>
      </c>
      <c r="B3533">
        <v>1847.98999</v>
      </c>
      <c r="C3533">
        <v>1847.98999</v>
      </c>
      <c r="D3533">
        <v>1840.3000489999999</v>
      </c>
      <c r="E3533">
        <v>1845.8900149999999</v>
      </c>
      <c r="F3533">
        <v>1845.8900149999999</v>
      </c>
      <c r="G3533">
        <v>3491310000</v>
      </c>
      <c r="H3533">
        <f>DAY(spx[[#This Row],[Date]])</f>
        <v>16</v>
      </c>
      <c r="I3533" s="7">
        <f>MONTH(spx[[#This Row],[Date]])</f>
        <v>1</v>
      </c>
      <c r="J3533" t="b">
        <f>MOD(spx[[#This Row],[month]]-1,3)=0</f>
        <v>1</v>
      </c>
      <c r="K3533" t="b">
        <f>spx[[#This Row],[month]]&lt;&gt;I3532</f>
        <v>0</v>
      </c>
      <c r="L3533" s="8">
        <f>YEAR(spx[[#This Row],[Date]])</f>
        <v>2014</v>
      </c>
      <c r="M3533" s="8" cm="1">
        <f t="array" ref="M3533">_xlfn.IFS(spx[[#This Row],[month]]&lt;=3,1,spx[[#This Row],[month]]&lt;=6,2,spx[[#This Row],[month]]&lt;=9,3,spx[[#This Row],[month]]&lt;=12,4)</f>
        <v>1</v>
      </c>
    </row>
    <row r="3534" spans="1:13" x14ac:dyDescent="0.25">
      <c r="A3534" s="2">
        <v>41656</v>
      </c>
      <c r="B3534">
        <v>1844.2299800000001</v>
      </c>
      <c r="C3534">
        <v>1846.040039</v>
      </c>
      <c r="D3534">
        <v>1835.2299800000001</v>
      </c>
      <c r="E3534">
        <v>1838.6999510000001</v>
      </c>
      <c r="F3534">
        <v>1838.6999510000001</v>
      </c>
      <c r="G3534">
        <v>3626120000</v>
      </c>
      <c r="H3534">
        <f>DAY(spx[[#This Row],[Date]])</f>
        <v>17</v>
      </c>
      <c r="I3534" s="7">
        <f>MONTH(spx[[#This Row],[Date]])</f>
        <v>1</v>
      </c>
      <c r="J3534" t="b">
        <f>MOD(spx[[#This Row],[month]]-1,3)=0</f>
        <v>1</v>
      </c>
      <c r="K3534" t="b">
        <f>spx[[#This Row],[month]]&lt;&gt;I3533</f>
        <v>0</v>
      </c>
      <c r="L3534" s="8">
        <f>YEAR(spx[[#This Row],[Date]])</f>
        <v>2014</v>
      </c>
      <c r="M3534" s="8" cm="1">
        <f t="array" ref="M3534">_xlfn.IFS(spx[[#This Row],[month]]&lt;=3,1,spx[[#This Row],[month]]&lt;=6,2,spx[[#This Row],[month]]&lt;=9,3,spx[[#This Row],[month]]&lt;=12,4)</f>
        <v>1</v>
      </c>
    </row>
    <row r="3535" spans="1:13" x14ac:dyDescent="0.25">
      <c r="A3535" s="2">
        <v>41660</v>
      </c>
      <c r="B3535">
        <v>1841.0500489999999</v>
      </c>
      <c r="C3535">
        <v>1849.3100589999999</v>
      </c>
      <c r="D3535">
        <v>1832.380005</v>
      </c>
      <c r="E3535">
        <v>1843.8000489999999</v>
      </c>
      <c r="F3535">
        <v>1843.8000489999999</v>
      </c>
      <c r="G3535">
        <v>3782470000</v>
      </c>
      <c r="H3535">
        <f>DAY(spx[[#This Row],[Date]])</f>
        <v>21</v>
      </c>
      <c r="I3535" s="7">
        <f>MONTH(spx[[#This Row],[Date]])</f>
        <v>1</v>
      </c>
      <c r="J3535" t="b">
        <f>MOD(spx[[#This Row],[month]]-1,3)=0</f>
        <v>1</v>
      </c>
      <c r="K3535" t="b">
        <f>spx[[#This Row],[month]]&lt;&gt;I3534</f>
        <v>0</v>
      </c>
      <c r="L3535" s="8">
        <f>YEAR(spx[[#This Row],[Date]])</f>
        <v>2014</v>
      </c>
      <c r="M3535" s="8" cm="1">
        <f t="array" ref="M3535">_xlfn.IFS(spx[[#This Row],[month]]&lt;=3,1,spx[[#This Row],[month]]&lt;=6,2,spx[[#This Row],[month]]&lt;=9,3,spx[[#This Row],[month]]&lt;=12,4)</f>
        <v>1</v>
      </c>
    </row>
    <row r="3536" spans="1:13" x14ac:dyDescent="0.25">
      <c r="A3536" s="2">
        <v>41661</v>
      </c>
      <c r="B3536">
        <v>1844.709961</v>
      </c>
      <c r="C3536">
        <v>1846.869995</v>
      </c>
      <c r="D3536">
        <v>1840.880005</v>
      </c>
      <c r="E3536">
        <v>1844.8599850000001</v>
      </c>
      <c r="F3536">
        <v>1844.8599850000001</v>
      </c>
      <c r="G3536">
        <v>3374170000</v>
      </c>
      <c r="H3536">
        <f>DAY(spx[[#This Row],[Date]])</f>
        <v>22</v>
      </c>
      <c r="I3536" s="7">
        <f>MONTH(spx[[#This Row],[Date]])</f>
        <v>1</v>
      </c>
      <c r="J3536" t="b">
        <f>MOD(spx[[#This Row],[month]]-1,3)=0</f>
        <v>1</v>
      </c>
      <c r="K3536" t="b">
        <f>spx[[#This Row],[month]]&lt;&gt;I3535</f>
        <v>0</v>
      </c>
      <c r="L3536" s="8">
        <f>YEAR(spx[[#This Row],[Date]])</f>
        <v>2014</v>
      </c>
      <c r="M3536" s="8" cm="1">
        <f t="array" ref="M3536">_xlfn.IFS(spx[[#This Row],[month]]&lt;=3,1,spx[[#This Row],[month]]&lt;=6,2,spx[[#This Row],[month]]&lt;=9,3,spx[[#This Row],[month]]&lt;=12,4)</f>
        <v>1</v>
      </c>
    </row>
    <row r="3537" spans="1:13" x14ac:dyDescent="0.25">
      <c r="A3537" s="2">
        <v>41662</v>
      </c>
      <c r="B3537">
        <v>1842.290039</v>
      </c>
      <c r="C3537">
        <v>1842.290039</v>
      </c>
      <c r="D3537">
        <v>1820.0600589999999</v>
      </c>
      <c r="E3537">
        <v>1828.459961</v>
      </c>
      <c r="F3537">
        <v>1828.459961</v>
      </c>
      <c r="G3537">
        <v>3972250000</v>
      </c>
      <c r="H3537">
        <f>DAY(spx[[#This Row],[Date]])</f>
        <v>23</v>
      </c>
      <c r="I3537" s="7">
        <f>MONTH(spx[[#This Row],[Date]])</f>
        <v>1</v>
      </c>
      <c r="J3537" t="b">
        <f>MOD(spx[[#This Row],[month]]-1,3)=0</f>
        <v>1</v>
      </c>
      <c r="K3537" t="b">
        <f>spx[[#This Row],[month]]&lt;&gt;I3536</f>
        <v>0</v>
      </c>
      <c r="L3537" s="8">
        <f>YEAR(spx[[#This Row],[Date]])</f>
        <v>2014</v>
      </c>
      <c r="M3537" s="8" cm="1">
        <f t="array" ref="M3537">_xlfn.IFS(spx[[#This Row],[month]]&lt;=3,1,spx[[#This Row],[month]]&lt;=6,2,spx[[#This Row],[month]]&lt;=9,3,spx[[#This Row],[month]]&lt;=12,4)</f>
        <v>1</v>
      </c>
    </row>
    <row r="3538" spans="1:13" x14ac:dyDescent="0.25">
      <c r="A3538" s="2">
        <v>41663</v>
      </c>
      <c r="B3538">
        <v>1826.959961</v>
      </c>
      <c r="C3538">
        <v>1826.959961</v>
      </c>
      <c r="D3538">
        <v>1790.290039</v>
      </c>
      <c r="E3538">
        <v>1790.290039</v>
      </c>
      <c r="F3538">
        <v>1790.290039</v>
      </c>
      <c r="G3538">
        <v>4618450000</v>
      </c>
      <c r="H3538">
        <f>DAY(spx[[#This Row],[Date]])</f>
        <v>24</v>
      </c>
      <c r="I3538" s="7">
        <f>MONTH(spx[[#This Row],[Date]])</f>
        <v>1</v>
      </c>
      <c r="J3538" t="b">
        <f>MOD(spx[[#This Row],[month]]-1,3)=0</f>
        <v>1</v>
      </c>
      <c r="K3538" t="b">
        <f>spx[[#This Row],[month]]&lt;&gt;I3537</f>
        <v>0</v>
      </c>
      <c r="L3538" s="8">
        <f>YEAR(spx[[#This Row],[Date]])</f>
        <v>2014</v>
      </c>
      <c r="M3538" s="8" cm="1">
        <f t="array" ref="M3538">_xlfn.IFS(spx[[#This Row],[month]]&lt;=3,1,spx[[#This Row],[month]]&lt;=6,2,spx[[#This Row],[month]]&lt;=9,3,spx[[#This Row],[month]]&lt;=12,4)</f>
        <v>1</v>
      </c>
    </row>
    <row r="3539" spans="1:13" x14ac:dyDescent="0.25">
      <c r="A3539" s="2">
        <v>41666</v>
      </c>
      <c r="B3539">
        <v>1791.030029</v>
      </c>
      <c r="C3539">
        <v>1795.9799800000001</v>
      </c>
      <c r="D3539">
        <v>1772.880005</v>
      </c>
      <c r="E3539">
        <v>1781.5600589999999</v>
      </c>
      <c r="F3539">
        <v>1781.5600589999999</v>
      </c>
      <c r="G3539">
        <v>4045200000</v>
      </c>
      <c r="H3539">
        <f>DAY(spx[[#This Row],[Date]])</f>
        <v>27</v>
      </c>
      <c r="I3539" s="7">
        <f>MONTH(spx[[#This Row],[Date]])</f>
        <v>1</v>
      </c>
      <c r="J3539" t="b">
        <f>MOD(spx[[#This Row],[month]]-1,3)=0</f>
        <v>1</v>
      </c>
      <c r="K3539" t="b">
        <f>spx[[#This Row],[month]]&lt;&gt;I3538</f>
        <v>0</v>
      </c>
      <c r="L3539" s="8">
        <f>YEAR(spx[[#This Row],[Date]])</f>
        <v>2014</v>
      </c>
      <c r="M3539" s="8" cm="1">
        <f t="array" ref="M3539">_xlfn.IFS(spx[[#This Row],[month]]&lt;=3,1,spx[[#This Row],[month]]&lt;=6,2,spx[[#This Row],[month]]&lt;=9,3,spx[[#This Row],[month]]&lt;=12,4)</f>
        <v>1</v>
      </c>
    </row>
    <row r="3540" spans="1:13" x14ac:dyDescent="0.25">
      <c r="A3540" s="2">
        <v>41667</v>
      </c>
      <c r="B3540">
        <v>1783</v>
      </c>
      <c r="C3540">
        <v>1793.869995</v>
      </c>
      <c r="D3540">
        <v>1779.48999</v>
      </c>
      <c r="E3540">
        <v>1792.5</v>
      </c>
      <c r="F3540">
        <v>1792.5</v>
      </c>
      <c r="G3540">
        <v>3437830000</v>
      </c>
      <c r="H3540">
        <f>DAY(spx[[#This Row],[Date]])</f>
        <v>28</v>
      </c>
      <c r="I3540" s="7">
        <f>MONTH(spx[[#This Row],[Date]])</f>
        <v>1</v>
      </c>
      <c r="J3540" t="b">
        <f>MOD(spx[[#This Row],[month]]-1,3)=0</f>
        <v>1</v>
      </c>
      <c r="K3540" t="b">
        <f>spx[[#This Row],[month]]&lt;&gt;I3539</f>
        <v>0</v>
      </c>
      <c r="L3540" s="8">
        <f>YEAR(spx[[#This Row],[Date]])</f>
        <v>2014</v>
      </c>
      <c r="M3540" s="8" cm="1">
        <f t="array" ref="M3540">_xlfn.IFS(spx[[#This Row],[month]]&lt;=3,1,spx[[#This Row],[month]]&lt;=6,2,spx[[#This Row],[month]]&lt;=9,3,spx[[#This Row],[month]]&lt;=12,4)</f>
        <v>1</v>
      </c>
    </row>
    <row r="3541" spans="1:13" x14ac:dyDescent="0.25">
      <c r="A3541" s="2">
        <v>41668</v>
      </c>
      <c r="B3541">
        <v>1790.150024</v>
      </c>
      <c r="C3541">
        <v>1790.150024</v>
      </c>
      <c r="D3541">
        <v>1770.4499510000001</v>
      </c>
      <c r="E3541">
        <v>1774.1999510000001</v>
      </c>
      <c r="F3541">
        <v>1774.1999510000001</v>
      </c>
      <c r="G3541">
        <v>3964020000</v>
      </c>
      <c r="H3541">
        <f>DAY(spx[[#This Row],[Date]])</f>
        <v>29</v>
      </c>
      <c r="I3541" s="7">
        <f>MONTH(spx[[#This Row],[Date]])</f>
        <v>1</v>
      </c>
      <c r="J3541" t="b">
        <f>MOD(spx[[#This Row],[month]]-1,3)=0</f>
        <v>1</v>
      </c>
      <c r="K3541" t="b">
        <f>spx[[#This Row],[month]]&lt;&gt;I3540</f>
        <v>0</v>
      </c>
      <c r="L3541" s="8">
        <f>YEAR(spx[[#This Row],[Date]])</f>
        <v>2014</v>
      </c>
      <c r="M3541" s="8" cm="1">
        <f t="array" ref="M3541">_xlfn.IFS(spx[[#This Row],[month]]&lt;=3,1,spx[[#This Row],[month]]&lt;=6,2,spx[[#This Row],[month]]&lt;=9,3,spx[[#This Row],[month]]&lt;=12,4)</f>
        <v>1</v>
      </c>
    </row>
    <row r="3542" spans="1:13" x14ac:dyDescent="0.25">
      <c r="A3542" s="2">
        <v>41669</v>
      </c>
      <c r="B3542">
        <v>1777.170044</v>
      </c>
      <c r="C3542">
        <v>1798.7700199999999</v>
      </c>
      <c r="D3542">
        <v>1777.170044</v>
      </c>
      <c r="E3542">
        <v>1794.1899410000001</v>
      </c>
      <c r="F3542">
        <v>1794.1899410000001</v>
      </c>
      <c r="G3542">
        <v>3547510000</v>
      </c>
      <c r="H3542">
        <f>DAY(spx[[#This Row],[Date]])</f>
        <v>30</v>
      </c>
      <c r="I3542" s="7">
        <f>MONTH(spx[[#This Row],[Date]])</f>
        <v>1</v>
      </c>
      <c r="J3542" t="b">
        <f>MOD(spx[[#This Row],[month]]-1,3)=0</f>
        <v>1</v>
      </c>
      <c r="K3542" t="b">
        <f>spx[[#This Row],[month]]&lt;&gt;I3541</f>
        <v>0</v>
      </c>
      <c r="L3542" s="8">
        <f>YEAR(spx[[#This Row],[Date]])</f>
        <v>2014</v>
      </c>
      <c r="M3542" s="8" cm="1">
        <f t="array" ref="M3542">_xlfn.IFS(spx[[#This Row],[month]]&lt;=3,1,spx[[#This Row],[month]]&lt;=6,2,spx[[#This Row],[month]]&lt;=9,3,spx[[#This Row],[month]]&lt;=12,4)</f>
        <v>1</v>
      </c>
    </row>
    <row r="3543" spans="1:13" x14ac:dyDescent="0.25">
      <c r="A3543" s="2">
        <v>41670</v>
      </c>
      <c r="B3543">
        <v>1790.880005</v>
      </c>
      <c r="C3543">
        <v>1793.880005</v>
      </c>
      <c r="D3543">
        <v>1772.26001</v>
      </c>
      <c r="E3543">
        <v>1782.589966</v>
      </c>
      <c r="F3543">
        <v>1782.589966</v>
      </c>
      <c r="G3543">
        <v>4059690000</v>
      </c>
      <c r="H3543">
        <f>DAY(spx[[#This Row],[Date]])</f>
        <v>31</v>
      </c>
      <c r="I3543" s="7">
        <f>MONTH(spx[[#This Row],[Date]])</f>
        <v>1</v>
      </c>
      <c r="J3543" t="b">
        <f>MOD(spx[[#This Row],[month]]-1,3)=0</f>
        <v>1</v>
      </c>
      <c r="K3543" t="b">
        <f>spx[[#This Row],[month]]&lt;&gt;I3542</f>
        <v>0</v>
      </c>
      <c r="L3543" s="8">
        <f>YEAR(spx[[#This Row],[Date]])</f>
        <v>2014</v>
      </c>
      <c r="M3543" s="8" cm="1">
        <f t="array" ref="M3543">_xlfn.IFS(spx[[#This Row],[month]]&lt;=3,1,spx[[#This Row],[month]]&lt;=6,2,spx[[#This Row],[month]]&lt;=9,3,spx[[#This Row],[month]]&lt;=12,4)</f>
        <v>1</v>
      </c>
    </row>
    <row r="3544" spans="1:13" x14ac:dyDescent="0.25">
      <c r="A3544" s="2">
        <v>41673</v>
      </c>
      <c r="B3544">
        <v>1782.6800539999999</v>
      </c>
      <c r="C3544">
        <v>1784.829956</v>
      </c>
      <c r="D3544">
        <v>1739.660034</v>
      </c>
      <c r="E3544">
        <v>1741.8900149999999</v>
      </c>
      <c r="F3544">
        <v>1741.8900149999999</v>
      </c>
      <c r="G3544">
        <v>4726040000</v>
      </c>
      <c r="H3544">
        <f>DAY(spx[[#This Row],[Date]])</f>
        <v>3</v>
      </c>
      <c r="I3544" s="7">
        <f>MONTH(spx[[#This Row],[Date]])</f>
        <v>2</v>
      </c>
      <c r="J3544" t="b">
        <f>MOD(spx[[#This Row],[month]]-1,3)=0</f>
        <v>0</v>
      </c>
      <c r="K3544" t="b">
        <f>spx[[#This Row],[month]]&lt;&gt;I3543</f>
        <v>1</v>
      </c>
      <c r="L3544" s="8">
        <f>YEAR(spx[[#This Row],[Date]])</f>
        <v>2014</v>
      </c>
      <c r="M3544" s="8" cm="1">
        <f t="array" ref="M3544">_xlfn.IFS(spx[[#This Row],[month]]&lt;=3,1,spx[[#This Row],[month]]&lt;=6,2,spx[[#This Row],[month]]&lt;=9,3,spx[[#This Row],[month]]&lt;=12,4)</f>
        <v>1</v>
      </c>
    </row>
    <row r="3545" spans="1:13" x14ac:dyDescent="0.25">
      <c r="A3545" s="2">
        <v>41674</v>
      </c>
      <c r="B3545">
        <v>1743.8199460000001</v>
      </c>
      <c r="C3545">
        <v>1758.7299800000001</v>
      </c>
      <c r="D3545">
        <v>1743.8199460000001</v>
      </c>
      <c r="E3545">
        <v>1755.1999510000001</v>
      </c>
      <c r="F3545">
        <v>1755.1999510000001</v>
      </c>
      <c r="G3545">
        <v>4068410000</v>
      </c>
      <c r="H3545">
        <f>DAY(spx[[#This Row],[Date]])</f>
        <v>4</v>
      </c>
      <c r="I3545" s="7">
        <f>MONTH(spx[[#This Row],[Date]])</f>
        <v>2</v>
      </c>
      <c r="J3545" t="b">
        <f>MOD(spx[[#This Row],[month]]-1,3)=0</f>
        <v>0</v>
      </c>
      <c r="K3545" t="b">
        <f>spx[[#This Row],[month]]&lt;&gt;I3544</f>
        <v>0</v>
      </c>
      <c r="L3545" s="8">
        <f>YEAR(spx[[#This Row],[Date]])</f>
        <v>2014</v>
      </c>
      <c r="M3545" s="8" cm="1">
        <f t="array" ref="M3545">_xlfn.IFS(spx[[#This Row],[month]]&lt;=3,1,spx[[#This Row],[month]]&lt;=6,2,spx[[#This Row],[month]]&lt;=9,3,spx[[#This Row],[month]]&lt;=12,4)</f>
        <v>1</v>
      </c>
    </row>
    <row r="3546" spans="1:13" x14ac:dyDescent="0.25">
      <c r="A3546" s="2">
        <v>41675</v>
      </c>
      <c r="B3546">
        <v>1753.380005</v>
      </c>
      <c r="C3546">
        <v>1755.790039</v>
      </c>
      <c r="D3546">
        <v>1737.920044</v>
      </c>
      <c r="E3546">
        <v>1751.6400149999999</v>
      </c>
      <c r="F3546">
        <v>1751.6400149999999</v>
      </c>
      <c r="G3546">
        <v>3984290000</v>
      </c>
      <c r="H3546">
        <f>DAY(spx[[#This Row],[Date]])</f>
        <v>5</v>
      </c>
      <c r="I3546" s="7">
        <f>MONTH(spx[[#This Row],[Date]])</f>
        <v>2</v>
      </c>
      <c r="J3546" t="b">
        <f>MOD(spx[[#This Row],[month]]-1,3)=0</f>
        <v>0</v>
      </c>
      <c r="K3546" t="b">
        <f>spx[[#This Row],[month]]&lt;&gt;I3545</f>
        <v>0</v>
      </c>
      <c r="L3546" s="8">
        <f>YEAR(spx[[#This Row],[Date]])</f>
        <v>2014</v>
      </c>
      <c r="M3546" s="8" cm="1">
        <f t="array" ref="M3546">_xlfn.IFS(spx[[#This Row],[month]]&lt;=3,1,spx[[#This Row],[month]]&lt;=6,2,spx[[#This Row],[month]]&lt;=9,3,spx[[#This Row],[month]]&lt;=12,4)</f>
        <v>1</v>
      </c>
    </row>
    <row r="3547" spans="1:13" x14ac:dyDescent="0.25">
      <c r="A3547" s="2">
        <v>41676</v>
      </c>
      <c r="B3547">
        <v>1752.98999</v>
      </c>
      <c r="C3547">
        <v>1774.0600589999999</v>
      </c>
      <c r="D3547">
        <v>1752.98999</v>
      </c>
      <c r="E3547">
        <v>1773.4300539999999</v>
      </c>
      <c r="F3547">
        <v>1773.4300539999999</v>
      </c>
      <c r="G3547">
        <v>3825410000</v>
      </c>
      <c r="H3547">
        <f>DAY(spx[[#This Row],[Date]])</f>
        <v>6</v>
      </c>
      <c r="I3547" s="7">
        <f>MONTH(spx[[#This Row],[Date]])</f>
        <v>2</v>
      </c>
      <c r="J3547" t="b">
        <f>MOD(spx[[#This Row],[month]]-1,3)=0</f>
        <v>0</v>
      </c>
      <c r="K3547" t="b">
        <f>spx[[#This Row],[month]]&lt;&gt;I3546</f>
        <v>0</v>
      </c>
      <c r="L3547" s="8">
        <f>YEAR(spx[[#This Row],[Date]])</f>
        <v>2014</v>
      </c>
      <c r="M3547" s="8" cm="1">
        <f t="array" ref="M3547">_xlfn.IFS(spx[[#This Row],[month]]&lt;=3,1,spx[[#This Row],[month]]&lt;=6,2,spx[[#This Row],[month]]&lt;=9,3,spx[[#This Row],[month]]&lt;=12,4)</f>
        <v>1</v>
      </c>
    </row>
    <row r="3548" spans="1:13" x14ac:dyDescent="0.25">
      <c r="A3548" s="2">
        <v>41677</v>
      </c>
      <c r="B3548">
        <v>1776.01001</v>
      </c>
      <c r="C3548">
        <v>1798.030029</v>
      </c>
      <c r="D3548">
        <v>1776.01001</v>
      </c>
      <c r="E3548">
        <v>1797.0200199999999</v>
      </c>
      <c r="F3548">
        <v>1797.0200199999999</v>
      </c>
      <c r="G3548">
        <v>3775990000</v>
      </c>
      <c r="H3548">
        <f>DAY(spx[[#This Row],[Date]])</f>
        <v>7</v>
      </c>
      <c r="I3548" s="7">
        <f>MONTH(spx[[#This Row],[Date]])</f>
        <v>2</v>
      </c>
      <c r="J3548" t="b">
        <f>MOD(spx[[#This Row],[month]]-1,3)=0</f>
        <v>0</v>
      </c>
      <c r="K3548" t="b">
        <f>spx[[#This Row],[month]]&lt;&gt;I3547</f>
        <v>0</v>
      </c>
      <c r="L3548" s="8">
        <f>YEAR(spx[[#This Row],[Date]])</f>
        <v>2014</v>
      </c>
      <c r="M3548" s="8" cm="1">
        <f t="array" ref="M3548">_xlfn.IFS(spx[[#This Row],[month]]&lt;=3,1,spx[[#This Row],[month]]&lt;=6,2,spx[[#This Row],[month]]&lt;=9,3,spx[[#This Row],[month]]&lt;=12,4)</f>
        <v>1</v>
      </c>
    </row>
    <row r="3549" spans="1:13" x14ac:dyDescent="0.25">
      <c r="A3549" s="2">
        <v>41680</v>
      </c>
      <c r="B3549">
        <v>1796.1999510000001</v>
      </c>
      <c r="C3549">
        <v>1799.9399410000001</v>
      </c>
      <c r="D3549">
        <v>1791.829956</v>
      </c>
      <c r="E3549">
        <v>1799.839966</v>
      </c>
      <c r="F3549">
        <v>1799.839966</v>
      </c>
      <c r="G3549">
        <v>3312160000</v>
      </c>
      <c r="H3549">
        <f>DAY(spx[[#This Row],[Date]])</f>
        <v>10</v>
      </c>
      <c r="I3549" s="7">
        <f>MONTH(spx[[#This Row],[Date]])</f>
        <v>2</v>
      </c>
      <c r="J3549" t="b">
        <f>MOD(spx[[#This Row],[month]]-1,3)=0</f>
        <v>0</v>
      </c>
      <c r="K3549" t="b">
        <f>spx[[#This Row],[month]]&lt;&gt;I3548</f>
        <v>0</v>
      </c>
      <c r="L3549" s="8">
        <f>YEAR(spx[[#This Row],[Date]])</f>
        <v>2014</v>
      </c>
      <c r="M3549" s="8" cm="1">
        <f t="array" ref="M3549">_xlfn.IFS(spx[[#This Row],[month]]&lt;=3,1,spx[[#This Row],[month]]&lt;=6,2,spx[[#This Row],[month]]&lt;=9,3,spx[[#This Row],[month]]&lt;=12,4)</f>
        <v>1</v>
      </c>
    </row>
    <row r="3550" spans="1:13" x14ac:dyDescent="0.25">
      <c r="A3550" s="2">
        <v>41681</v>
      </c>
      <c r="B3550">
        <v>1800.4499510000001</v>
      </c>
      <c r="C3550">
        <v>1823.540039</v>
      </c>
      <c r="D3550">
        <v>1800.410034</v>
      </c>
      <c r="E3550">
        <v>1819.75</v>
      </c>
      <c r="F3550">
        <v>1819.75</v>
      </c>
      <c r="G3550">
        <v>3699380000</v>
      </c>
      <c r="H3550">
        <f>DAY(spx[[#This Row],[Date]])</f>
        <v>11</v>
      </c>
      <c r="I3550" s="7">
        <f>MONTH(spx[[#This Row],[Date]])</f>
        <v>2</v>
      </c>
      <c r="J3550" t="b">
        <f>MOD(spx[[#This Row],[month]]-1,3)=0</f>
        <v>0</v>
      </c>
      <c r="K3550" t="b">
        <f>spx[[#This Row],[month]]&lt;&gt;I3549</f>
        <v>0</v>
      </c>
      <c r="L3550" s="8">
        <f>YEAR(spx[[#This Row],[Date]])</f>
        <v>2014</v>
      </c>
      <c r="M3550" s="8" cm="1">
        <f t="array" ref="M3550">_xlfn.IFS(spx[[#This Row],[month]]&lt;=3,1,spx[[#This Row],[month]]&lt;=6,2,spx[[#This Row],[month]]&lt;=9,3,spx[[#This Row],[month]]&lt;=12,4)</f>
        <v>1</v>
      </c>
    </row>
    <row r="3551" spans="1:13" x14ac:dyDescent="0.25">
      <c r="A3551" s="2">
        <v>41682</v>
      </c>
      <c r="B3551">
        <v>1820.119995</v>
      </c>
      <c r="C3551">
        <v>1826.5500489999999</v>
      </c>
      <c r="D3551">
        <v>1815.969971</v>
      </c>
      <c r="E3551">
        <v>1819.26001</v>
      </c>
      <c r="F3551">
        <v>1819.26001</v>
      </c>
      <c r="G3551">
        <v>3326380000</v>
      </c>
      <c r="H3551">
        <f>DAY(spx[[#This Row],[Date]])</f>
        <v>12</v>
      </c>
      <c r="I3551" s="7">
        <f>MONTH(spx[[#This Row],[Date]])</f>
        <v>2</v>
      </c>
      <c r="J3551" t="b">
        <f>MOD(spx[[#This Row],[month]]-1,3)=0</f>
        <v>0</v>
      </c>
      <c r="K3551" t="b">
        <f>spx[[#This Row],[month]]&lt;&gt;I3550</f>
        <v>0</v>
      </c>
      <c r="L3551" s="8">
        <f>YEAR(spx[[#This Row],[Date]])</f>
        <v>2014</v>
      </c>
      <c r="M3551" s="8" cm="1">
        <f t="array" ref="M3551">_xlfn.IFS(spx[[#This Row],[month]]&lt;=3,1,spx[[#This Row],[month]]&lt;=6,2,spx[[#This Row],[month]]&lt;=9,3,spx[[#This Row],[month]]&lt;=12,4)</f>
        <v>1</v>
      </c>
    </row>
    <row r="3552" spans="1:13" x14ac:dyDescent="0.25">
      <c r="A3552" s="2">
        <v>41683</v>
      </c>
      <c r="B3552">
        <v>1814.8199460000001</v>
      </c>
      <c r="C3552">
        <v>1830.25</v>
      </c>
      <c r="D3552">
        <v>1809.219971</v>
      </c>
      <c r="E3552">
        <v>1829.829956</v>
      </c>
      <c r="F3552">
        <v>1829.829956</v>
      </c>
      <c r="G3552">
        <v>3289510000</v>
      </c>
      <c r="H3552">
        <f>DAY(spx[[#This Row],[Date]])</f>
        <v>13</v>
      </c>
      <c r="I3552" s="7">
        <f>MONTH(spx[[#This Row],[Date]])</f>
        <v>2</v>
      </c>
      <c r="J3552" t="b">
        <f>MOD(spx[[#This Row],[month]]-1,3)=0</f>
        <v>0</v>
      </c>
      <c r="K3552" t="b">
        <f>spx[[#This Row],[month]]&lt;&gt;I3551</f>
        <v>0</v>
      </c>
      <c r="L3552" s="8">
        <f>YEAR(spx[[#This Row],[Date]])</f>
        <v>2014</v>
      </c>
      <c r="M3552" s="8" cm="1">
        <f t="array" ref="M3552">_xlfn.IFS(spx[[#This Row],[month]]&lt;=3,1,spx[[#This Row],[month]]&lt;=6,2,spx[[#This Row],[month]]&lt;=9,3,spx[[#This Row],[month]]&lt;=12,4)</f>
        <v>1</v>
      </c>
    </row>
    <row r="3553" spans="1:13" x14ac:dyDescent="0.25">
      <c r="A3553" s="2">
        <v>41684</v>
      </c>
      <c r="B3553">
        <v>1828.459961</v>
      </c>
      <c r="C3553">
        <v>1841.650024</v>
      </c>
      <c r="D3553">
        <v>1825.589966</v>
      </c>
      <c r="E3553">
        <v>1838.630005</v>
      </c>
      <c r="F3553">
        <v>1838.630005</v>
      </c>
      <c r="G3553">
        <v>3114750000</v>
      </c>
      <c r="H3553">
        <f>DAY(spx[[#This Row],[Date]])</f>
        <v>14</v>
      </c>
      <c r="I3553" s="7">
        <f>MONTH(spx[[#This Row],[Date]])</f>
        <v>2</v>
      </c>
      <c r="J3553" t="b">
        <f>MOD(spx[[#This Row],[month]]-1,3)=0</f>
        <v>0</v>
      </c>
      <c r="K3553" t="b">
        <f>spx[[#This Row],[month]]&lt;&gt;I3552</f>
        <v>0</v>
      </c>
      <c r="L3553" s="8">
        <f>YEAR(spx[[#This Row],[Date]])</f>
        <v>2014</v>
      </c>
      <c r="M3553" s="8" cm="1">
        <f t="array" ref="M3553">_xlfn.IFS(spx[[#This Row],[month]]&lt;=3,1,spx[[#This Row],[month]]&lt;=6,2,spx[[#This Row],[month]]&lt;=9,3,spx[[#This Row],[month]]&lt;=12,4)</f>
        <v>1</v>
      </c>
    </row>
    <row r="3554" spans="1:13" x14ac:dyDescent="0.25">
      <c r="A3554" s="2">
        <v>41688</v>
      </c>
      <c r="B3554">
        <v>1839.030029</v>
      </c>
      <c r="C3554">
        <v>1842.869995</v>
      </c>
      <c r="D3554">
        <v>1835.01001</v>
      </c>
      <c r="E3554">
        <v>1840.76001</v>
      </c>
      <c r="F3554">
        <v>1840.76001</v>
      </c>
      <c r="G3554">
        <v>3421110000</v>
      </c>
      <c r="H3554">
        <f>DAY(spx[[#This Row],[Date]])</f>
        <v>18</v>
      </c>
      <c r="I3554" s="7">
        <f>MONTH(spx[[#This Row],[Date]])</f>
        <v>2</v>
      </c>
      <c r="J3554" t="b">
        <f>MOD(spx[[#This Row],[month]]-1,3)=0</f>
        <v>0</v>
      </c>
      <c r="K3554" t="b">
        <f>spx[[#This Row],[month]]&lt;&gt;I3553</f>
        <v>0</v>
      </c>
      <c r="L3554" s="8">
        <f>YEAR(spx[[#This Row],[Date]])</f>
        <v>2014</v>
      </c>
      <c r="M3554" s="8" cm="1">
        <f t="array" ref="M3554">_xlfn.IFS(spx[[#This Row],[month]]&lt;=3,1,spx[[#This Row],[month]]&lt;=6,2,spx[[#This Row],[month]]&lt;=9,3,spx[[#This Row],[month]]&lt;=12,4)</f>
        <v>1</v>
      </c>
    </row>
    <row r="3555" spans="1:13" x14ac:dyDescent="0.25">
      <c r="A3555" s="2">
        <v>41689</v>
      </c>
      <c r="B3555">
        <v>1838.900024</v>
      </c>
      <c r="C3555">
        <v>1847.5</v>
      </c>
      <c r="D3555">
        <v>1826.98999</v>
      </c>
      <c r="E3555">
        <v>1828.75</v>
      </c>
      <c r="F3555">
        <v>1828.75</v>
      </c>
      <c r="G3555">
        <v>3661570000</v>
      </c>
      <c r="H3555">
        <f>DAY(spx[[#This Row],[Date]])</f>
        <v>19</v>
      </c>
      <c r="I3555" s="7">
        <f>MONTH(spx[[#This Row],[Date]])</f>
        <v>2</v>
      </c>
      <c r="J3555" t="b">
        <f>MOD(spx[[#This Row],[month]]-1,3)=0</f>
        <v>0</v>
      </c>
      <c r="K3555" t="b">
        <f>spx[[#This Row],[month]]&lt;&gt;I3554</f>
        <v>0</v>
      </c>
      <c r="L3555" s="8">
        <f>YEAR(spx[[#This Row],[Date]])</f>
        <v>2014</v>
      </c>
      <c r="M3555" s="8" cm="1">
        <f t="array" ref="M3555">_xlfn.IFS(spx[[#This Row],[month]]&lt;=3,1,spx[[#This Row],[month]]&lt;=6,2,spx[[#This Row],[month]]&lt;=9,3,spx[[#This Row],[month]]&lt;=12,4)</f>
        <v>1</v>
      </c>
    </row>
    <row r="3556" spans="1:13" x14ac:dyDescent="0.25">
      <c r="A3556" s="2">
        <v>41690</v>
      </c>
      <c r="B3556">
        <v>1829.23999</v>
      </c>
      <c r="C3556">
        <v>1842.790039</v>
      </c>
      <c r="D3556">
        <v>1824.579956</v>
      </c>
      <c r="E3556">
        <v>1839.780029</v>
      </c>
      <c r="F3556">
        <v>1839.780029</v>
      </c>
      <c r="G3556">
        <v>3404980000</v>
      </c>
      <c r="H3556">
        <f>DAY(spx[[#This Row],[Date]])</f>
        <v>20</v>
      </c>
      <c r="I3556" s="7">
        <f>MONTH(spx[[#This Row],[Date]])</f>
        <v>2</v>
      </c>
      <c r="J3556" t="b">
        <f>MOD(spx[[#This Row],[month]]-1,3)=0</f>
        <v>0</v>
      </c>
      <c r="K3556" t="b">
        <f>spx[[#This Row],[month]]&lt;&gt;I3555</f>
        <v>0</v>
      </c>
      <c r="L3556" s="8">
        <f>YEAR(spx[[#This Row],[Date]])</f>
        <v>2014</v>
      </c>
      <c r="M3556" s="8" cm="1">
        <f t="array" ref="M3556">_xlfn.IFS(spx[[#This Row],[month]]&lt;=3,1,spx[[#This Row],[month]]&lt;=6,2,spx[[#This Row],[month]]&lt;=9,3,spx[[#This Row],[month]]&lt;=12,4)</f>
        <v>1</v>
      </c>
    </row>
    <row r="3557" spans="1:13" x14ac:dyDescent="0.25">
      <c r="A3557" s="2">
        <v>41691</v>
      </c>
      <c r="B3557">
        <v>1841.0699460000001</v>
      </c>
      <c r="C3557">
        <v>1846.130005</v>
      </c>
      <c r="D3557">
        <v>1835.599976</v>
      </c>
      <c r="E3557">
        <v>1836.25</v>
      </c>
      <c r="F3557">
        <v>1836.25</v>
      </c>
      <c r="G3557">
        <v>3403880000</v>
      </c>
      <c r="H3557">
        <f>DAY(spx[[#This Row],[Date]])</f>
        <v>21</v>
      </c>
      <c r="I3557" s="7">
        <f>MONTH(spx[[#This Row],[Date]])</f>
        <v>2</v>
      </c>
      <c r="J3557" t="b">
        <f>MOD(spx[[#This Row],[month]]-1,3)=0</f>
        <v>0</v>
      </c>
      <c r="K3557" t="b">
        <f>spx[[#This Row],[month]]&lt;&gt;I3556</f>
        <v>0</v>
      </c>
      <c r="L3557" s="8">
        <f>YEAR(spx[[#This Row],[Date]])</f>
        <v>2014</v>
      </c>
      <c r="M3557" s="8" cm="1">
        <f t="array" ref="M3557">_xlfn.IFS(spx[[#This Row],[month]]&lt;=3,1,spx[[#This Row],[month]]&lt;=6,2,spx[[#This Row],[month]]&lt;=9,3,spx[[#This Row],[month]]&lt;=12,4)</f>
        <v>1</v>
      </c>
    </row>
    <row r="3558" spans="1:13" x14ac:dyDescent="0.25">
      <c r="A3558" s="2">
        <v>41694</v>
      </c>
      <c r="B3558">
        <v>1836.780029</v>
      </c>
      <c r="C3558">
        <v>1858.709961</v>
      </c>
      <c r="D3558">
        <v>1836.780029</v>
      </c>
      <c r="E3558">
        <v>1847.6099850000001</v>
      </c>
      <c r="F3558">
        <v>1847.6099850000001</v>
      </c>
      <c r="G3558">
        <v>4014530000</v>
      </c>
      <c r="H3558">
        <f>DAY(spx[[#This Row],[Date]])</f>
        <v>24</v>
      </c>
      <c r="I3558" s="7">
        <f>MONTH(spx[[#This Row],[Date]])</f>
        <v>2</v>
      </c>
      <c r="J3558" t="b">
        <f>MOD(spx[[#This Row],[month]]-1,3)=0</f>
        <v>0</v>
      </c>
      <c r="K3558" t="b">
        <f>spx[[#This Row],[month]]&lt;&gt;I3557</f>
        <v>0</v>
      </c>
      <c r="L3558" s="8">
        <f>YEAR(spx[[#This Row],[Date]])</f>
        <v>2014</v>
      </c>
      <c r="M3558" s="8" cm="1">
        <f t="array" ref="M3558">_xlfn.IFS(spx[[#This Row],[month]]&lt;=3,1,spx[[#This Row],[month]]&lt;=6,2,spx[[#This Row],[month]]&lt;=9,3,spx[[#This Row],[month]]&lt;=12,4)</f>
        <v>1</v>
      </c>
    </row>
    <row r="3559" spans="1:13" x14ac:dyDescent="0.25">
      <c r="A3559" s="2">
        <v>41695</v>
      </c>
      <c r="B3559">
        <v>1847.660034</v>
      </c>
      <c r="C3559">
        <v>1852.910034</v>
      </c>
      <c r="D3559">
        <v>1840.1899410000001</v>
      </c>
      <c r="E3559">
        <v>1845.119995</v>
      </c>
      <c r="F3559">
        <v>1845.119995</v>
      </c>
      <c r="G3559">
        <v>3515560000</v>
      </c>
      <c r="H3559">
        <f>DAY(spx[[#This Row],[Date]])</f>
        <v>25</v>
      </c>
      <c r="I3559" s="7">
        <f>MONTH(spx[[#This Row],[Date]])</f>
        <v>2</v>
      </c>
      <c r="J3559" t="b">
        <f>MOD(spx[[#This Row],[month]]-1,3)=0</f>
        <v>0</v>
      </c>
      <c r="K3559" t="b">
        <f>spx[[#This Row],[month]]&lt;&gt;I3558</f>
        <v>0</v>
      </c>
      <c r="L3559" s="8">
        <f>YEAR(spx[[#This Row],[Date]])</f>
        <v>2014</v>
      </c>
      <c r="M3559" s="8" cm="1">
        <f t="array" ref="M3559">_xlfn.IFS(spx[[#This Row],[month]]&lt;=3,1,spx[[#This Row],[month]]&lt;=6,2,spx[[#This Row],[month]]&lt;=9,3,spx[[#This Row],[month]]&lt;=12,4)</f>
        <v>1</v>
      </c>
    </row>
    <row r="3560" spans="1:13" x14ac:dyDescent="0.25">
      <c r="A3560" s="2">
        <v>41696</v>
      </c>
      <c r="B3560">
        <v>1845.790039</v>
      </c>
      <c r="C3560">
        <v>1852.650024</v>
      </c>
      <c r="D3560">
        <v>1840.660034</v>
      </c>
      <c r="E3560">
        <v>1845.160034</v>
      </c>
      <c r="F3560">
        <v>1845.160034</v>
      </c>
      <c r="G3560">
        <v>3716730000</v>
      </c>
      <c r="H3560">
        <f>DAY(spx[[#This Row],[Date]])</f>
        <v>26</v>
      </c>
      <c r="I3560" s="7">
        <f>MONTH(spx[[#This Row],[Date]])</f>
        <v>2</v>
      </c>
      <c r="J3560" t="b">
        <f>MOD(spx[[#This Row],[month]]-1,3)=0</f>
        <v>0</v>
      </c>
      <c r="K3560" t="b">
        <f>spx[[#This Row],[month]]&lt;&gt;I3559</f>
        <v>0</v>
      </c>
      <c r="L3560" s="8">
        <f>YEAR(spx[[#This Row],[Date]])</f>
        <v>2014</v>
      </c>
      <c r="M3560" s="8" cm="1">
        <f t="array" ref="M3560">_xlfn.IFS(spx[[#This Row],[month]]&lt;=3,1,spx[[#This Row],[month]]&lt;=6,2,spx[[#This Row],[month]]&lt;=9,3,spx[[#This Row],[month]]&lt;=12,4)</f>
        <v>1</v>
      </c>
    </row>
    <row r="3561" spans="1:13" x14ac:dyDescent="0.25">
      <c r="A3561" s="2">
        <v>41697</v>
      </c>
      <c r="B3561">
        <v>1844.900024</v>
      </c>
      <c r="C3561">
        <v>1854.530029</v>
      </c>
      <c r="D3561">
        <v>1841.130005</v>
      </c>
      <c r="E3561">
        <v>1854.290039</v>
      </c>
      <c r="F3561">
        <v>1854.290039</v>
      </c>
      <c r="G3561">
        <v>3547460000</v>
      </c>
      <c r="H3561">
        <f>DAY(spx[[#This Row],[Date]])</f>
        <v>27</v>
      </c>
      <c r="I3561" s="7">
        <f>MONTH(spx[[#This Row],[Date]])</f>
        <v>2</v>
      </c>
      <c r="J3561" t="b">
        <f>MOD(spx[[#This Row],[month]]-1,3)=0</f>
        <v>0</v>
      </c>
      <c r="K3561" t="b">
        <f>spx[[#This Row],[month]]&lt;&gt;I3560</f>
        <v>0</v>
      </c>
      <c r="L3561" s="8">
        <f>YEAR(spx[[#This Row],[Date]])</f>
        <v>2014</v>
      </c>
      <c r="M3561" s="8" cm="1">
        <f t="array" ref="M3561">_xlfn.IFS(spx[[#This Row],[month]]&lt;=3,1,spx[[#This Row],[month]]&lt;=6,2,spx[[#This Row],[month]]&lt;=9,3,spx[[#This Row],[month]]&lt;=12,4)</f>
        <v>1</v>
      </c>
    </row>
    <row r="3562" spans="1:13" x14ac:dyDescent="0.25">
      <c r="A3562" s="2">
        <v>41698</v>
      </c>
      <c r="B3562">
        <v>1855.119995</v>
      </c>
      <c r="C3562">
        <v>1867.920044</v>
      </c>
      <c r="D3562">
        <v>1847.670044</v>
      </c>
      <c r="E3562">
        <v>1859.4499510000001</v>
      </c>
      <c r="F3562">
        <v>1859.4499510000001</v>
      </c>
      <c r="G3562">
        <v>3917450000</v>
      </c>
      <c r="H3562">
        <f>DAY(spx[[#This Row],[Date]])</f>
        <v>28</v>
      </c>
      <c r="I3562" s="7">
        <f>MONTH(spx[[#This Row],[Date]])</f>
        <v>2</v>
      </c>
      <c r="J3562" t="b">
        <f>MOD(spx[[#This Row],[month]]-1,3)=0</f>
        <v>0</v>
      </c>
      <c r="K3562" t="b">
        <f>spx[[#This Row],[month]]&lt;&gt;I3561</f>
        <v>0</v>
      </c>
      <c r="L3562" s="8">
        <f>YEAR(spx[[#This Row],[Date]])</f>
        <v>2014</v>
      </c>
      <c r="M3562" s="8" cm="1">
        <f t="array" ref="M3562">_xlfn.IFS(spx[[#This Row],[month]]&lt;=3,1,spx[[#This Row],[month]]&lt;=6,2,spx[[#This Row],[month]]&lt;=9,3,spx[[#This Row],[month]]&lt;=12,4)</f>
        <v>1</v>
      </c>
    </row>
    <row r="3563" spans="1:13" x14ac:dyDescent="0.25">
      <c r="A3563" s="2">
        <v>41701</v>
      </c>
      <c r="B3563">
        <v>1857.6800539999999</v>
      </c>
      <c r="C3563">
        <v>1857.6800539999999</v>
      </c>
      <c r="D3563">
        <v>1834.4399410000001</v>
      </c>
      <c r="E3563">
        <v>1845.7299800000001</v>
      </c>
      <c r="F3563">
        <v>1845.7299800000001</v>
      </c>
      <c r="G3563">
        <v>3428220000</v>
      </c>
      <c r="H3563">
        <f>DAY(spx[[#This Row],[Date]])</f>
        <v>3</v>
      </c>
      <c r="I3563" s="7">
        <f>MONTH(spx[[#This Row],[Date]])</f>
        <v>3</v>
      </c>
      <c r="J3563" t="b">
        <f>MOD(spx[[#This Row],[month]]-1,3)=0</f>
        <v>0</v>
      </c>
      <c r="K3563" t="b">
        <f>spx[[#This Row],[month]]&lt;&gt;I3562</f>
        <v>1</v>
      </c>
      <c r="L3563" s="8">
        <f>YEAR(spx[[#This Row],[Date]])</f>
        <v>2014</v>
      </c>
      <c r="M3563" s="8" cm="1">
        <f t="array" ref="M3563">_xlfn.IFS(spx[[#This Row],[month]]&lt;=3,1,spx[[#This Row],[month]]&lt;=6,2,spx[[#This Row],[month]]&lt;=9,3,spx[[#This Row],[month]]&lt;=12,4)</f>
        <v>1</v>
      </c>
    </row>
    <row r="3564" spans="1:13" x14ac:dyDescent="0.25">
      <c r="A3564" s="2">
        <v>41702</v>
      </c>
      <c r="B3564">
        <v>1849.2299800000001</v>
      </c>
      <c r="C3564">
        <v>1876.2299800000001</v>
      </c>
      <c r="D3564">
        <v>1849.2299800000001</v>
      </c>
      <c r="E3564">
        <v>1873.910034</v>
      </c>
      <c r="F3564">
        <v>1873.910034</v>
      </c>
      <c r="G3564">
        <v>3765770000</v>
      </c>
      <c r="H3564">
        <f>DAY(spx[[#This Row],[Date]])</f>
        <v>4</v>
      </c>
      <c r="I3564" s="7">
        <f>MONTH(spx[[#This Row],[Date]])</f>
        <v>3</v>
      </c>
      <c r="J3564" t="b">
        <f>MOD(spx[[#This Row],[month]]-1,3)=0</f>
        <v>0</v>
      </c>
      <c r="K3564" t="b">
        <f>spx[[#This Row],[month]]&lt;&gt;I3563</f>
        <v>0</v>
      </c>
      <c r="L3564" s="8">
        <f>YEAR(spx[[#This Row],[Date]])</f>
        <v>2014</v>
      </c>
      <c r="M3564" s="8" cm="1">
        <f t="array" ref="M3564">_xlfn.IFS(spx[[#This Row],[month]]&lt;=3,1,spx[[#This Row],[month]]&lt;=6,2,spx[[#This Row],[month]]&lt;=9,3,spx[[#This Row],[month]]&lt;=12,4)</f>
        <v>1</v>
      </c>
    </row>
    <row r="3565" spans="1:13" x14ac:dyDescent="0.25">
      <c r="A3565" s="2">
        <v>41703</v>
      </c>
      <c r="B3565">
        <v>1874.0500489999999</v>
      </c>
      <c r="C3565">
        <v>1876.530029</v>
      </c>
      <c r="D3565">
        <v>1871.1099850000001</v>
      </c>
      <c r="E3565">
        <v>1873.8100589999999</v>
      </c>
      <c r="F3565">
        <v>1873.8100589999999</v>
      </c>
      <c r="G3565">
        <v>3392990000</v>
      </c>
      <c r="H3565">
        <f>DAY(spx[[#This Row],[Date]])</f>
        <v>5</v>
      </c>
      <c r="I3565" s="7">
        <f>MONTH(spx[[#This Row],[Date]])</f>
        <v>3</v>
      </c>
      <c r="J3565" t="b">
        <f>MOD(spx[[#This Row],[month]]-1,3)=0</f>
        <v>0</v>
      </c>
      <c r="K3565" t="b">
        <f>spx[[#This Row],[month]]&lt;&gt;I3564</f>
        <v>0</v>
      </c>
      <c r="L3565" s="8">
        <f>YEAR(spx[[#This Row],[Date]])</f>
        <v>2014</v>
      </c>
      <c r="M3565" s="8" cm="1">
        <f t="array" ref="M3565">_xlfn.IFS(spx[[#This Row],[month]]&lt;=3,1,spx[[#This Row],[month]]&lt;=6,2,spx[[#This Row],[month]]&lt;=9,3,spx[[#This Row],[month]]&lt;=12,4)</f>
        <v>1</v>
      </c>
    </row>
    <row r="3566" spans="1:13" x14ac:dyDescent="0.25">
      <c r="A3566" s="2">
        <v>41704</v>
      </c>
      <c r="B3566">
        <v>1874.1800539999999</v>
      </c>
      <c r="C3566">
        <v>1881.9399410000001</v>
      </c>
      <c r="D3566">
        <v>1874.1800539999999</v>
      </c>
      <c r="E3566">
        <v>1877.030029</v>
      </c>
      <c r="F3566">
        <v>1877.030029</v>
      </c>
      <c r="G3566">
        <v>3360450000</v>
      </c>
      <c r="H3566">
        <f>DAY(spx[[#This Row],[Date]])</f>
        <v>6</v>
      </c>
      <c r="I3566" s="7">
        <f>MONTH(spx[[#This Row],[Date]])</f>
        <v>3</v>
      </c>
      <c r="J3566" t="b">
        <f>MOD(spx[[#This Row],[month]]-1,3)=0</f>
        <v>0</v>
      </c>
      <c r="K3566" t="b">
        <f>spx[[#This Row],[month]]&lt;&gt;I3565</f>
        <v>0</v>
      </c>
      <c r="L3566" s="8">
        <f>YEAR(spx[[#This Row],[Date]])</f>
        <v>2014</v>
      </c>
      <c r="M3566" s="8" cm="1">
        <f t="array" ref="M3566">_xlfn.IFS(spx[[#This Row],[month]]&lt;=3,1,spx[[#This Row],[month]]&lt;=6,2,spx[[#This Row],[month]]&lt;=9,3,spx[[#This Row],[month]]&lt;=12,4)</f>
        <v>1</v>
      </c>
    </row>
    <row r="3567" spans="1:13" x14ac:dyDescent="0.25">
      <c r="A3567" s="2">
        <v>41705</v>
      </c>
      <c r="B3567">
        <v>1878.5200199999999</v>
      </c>
      <c r="C3567">
        <v>1883.5699460000001</v>
      </c>
      <c r="D3567">
        <v>1870.5600589999999</v>
      </c>
      <c r="E3567">
        <v>1878.040039</v>
      </c>
      <c r="F3567">
        <v>1878.040039</v>
      </c>
      <c r="G3567">
        <v>3564740000</v>
      </c>
      <c r="H3567">
        <f>DAY(spx[[#This Row],[Date]])</f>
        <v>7</v>
      </c>
      <c r="I3567" s="7">
        <f>MONTH(spx[[#This Row],[Date]])</f>
        <v>3</v>
      </c>
      <c r="J3567" t="b">
        <f>MOD(spx[[#This Row],[month]]-1,3)=0</f>
        <v>0</v>
      </c>
      <c r="K3567" t="b">
        <f>spx[[#This Row],[month]]&lt;&gt;I3566</f>
        <v>0</v>
      </c>
      <c r="L3567" s="8">
        <f>YEAR(spx[[#This Row],[Date]])</f>
        <v>2014</v>
      </c>
      <c r="M3567" s="8" cm="1">
        <f t="array" ref="M3567">_xlfn.IFS(spx[[#This Row],[month]]&lt;=3,1,spx[[#This Row],[month]]&lt;=6,2,spx[[#This Row],[month]]&lt;=9,3,spx[[#This Row],[month]]&lt;=12,4)</f>
        <v>1</v>
      </c>
    </row>
    <row r="3568" spans="1:13" x14ac:dyDescent="0.25">
      <c r="A3568" s="2">
        <v>41708</v>
      </c>
      <c r="B3568">
        <v>1877.8599850000001</v>
      </c>
      <c r="C3568">
        <v>1877.869995</v>
      </c>
      <c r="D3568">
        <v>1867.040039</v>
      </c>
      <c r="E3568">
        <v>1877.170044</v>
      </c>
      <c r="F3568">
        <v>1877.170044</v>
      </c>
      <c r="G3568">
        <v>3021350000</v>
      </c>
      <c r="H3568">
        <f>DAY(spx[[#This Row],[Date]])</f>
        <v>10</v>
      </c>
      <c r="I3568" s="7">
        <f>MONTH(spx[[#This Row],[Date]])</f>
        <v>3</v>
      </c>
      <c r="J3568" t="b">
        <f>MOD(spx[[#This Row],[month]]-1,3)=0</f>
        <v>0</v>
      </c>
      <c r="K3568" t="b">
        <f>spx[[#This Row],[month]]&lt;&gt;I3567</f>
        <v>0</v>
      </c>
      <c r="L3568" s="8">
        <f>YEAR(spx[[#This Row],[Date]])</f>
        <v>2014</v>
      </c>
      <c r="M3568" s="8" cm="1">
        <f t="array" ref="M3568">_xlfn.IFS(spx[[#This Row],[month]]&lt;=3,1,spx[[#This Row],[month]]&lt;=6,2,spx[[#This Row],[month]]&lt;=9,3,spx[[#This Row],[month]]&lt;=12,4)</f>
        <v>1</v>
      </c>
    </row>
    <row r="3569" spans="1:13" x14ac:dyDescent="0.25">
      <c r="A3569" s="2">
        <v>41709</v>
      </c>
      <c r="B3569">
        <v>1878.26001</v>
      </c>
      <c r="C3569">
        <v>1882.349976</v>
      </c>
      <c r="D3569">
        <v>1863.880005</v>
      </c>
      <c r="E3569">
        <v>1867.630005</v>
      </c>
      <c r="F3569">
        <v>1867.630005</v>
      </c>
      <c r="G3569">
        <v>3392400000</v>
      </c>
      <c r="H3569">
        <f>DAY(spx[[#This Row],[Date]])</f>
        <v>11</v>
      </c>
      <c r="I3569" s="7">
        <f>MONTH(spx[[#This Row],[Date]])</f>
        <v>3</v>
      </c>
      <c r="J3569" t="b">
        <f>MOD(spx[[#This Row],[month]]-1,3)=0</f>
        <v>0</v>
      </c>
      <c r="K3569" t="b">
        <f>spx[[#This Row],[month]]&lt;&gt;I3568</f>
        <v>0</v>
      </c>
      <c r="L3569" s="8">
        <f>YEAR(spx[[#This Row],[Date]])</f>
        <v>2014</v>
      </c>
      <c r="M3569" s="8" cm="1">
        <f t="array" ref="M3569">_xlfn.IFS(spx[[#This Row],[month]]&lt;=3,1,spx[[#This Row],[month]]&lt;=6,2,spx[[#This Row],[month]]&lt;=9,3,spx[[#This Row],[month]]&lt;=12,4)</f>
        <v>1</v>
      </c>
    </row>
    <row r="3570" spans="1:13" x14ac:dyDescent="0.25">
      <c r="A3570" s="2">
        <v>41710</v>
      </c>
      <c r="B3570">
        <v>1866.150024</v>
      </c>
      <c r="C3570">
        <v>1868.380005</v>
      </c>
      <c r="D3570">
        <v>1854.380005</v>
      </c>
      <c r="E3570">
        <v>1868.1999510000001</v>
      </c>
      <c r="F3570">
        <v>1868.1999510000001</v>
      </c>
      <c r="G3570">
        <v>3270860000</v>
      </c>
      <c r="H3570">
        <f>DAY(spx[[#This Row],[Date]])</f>
        <v>12</v>
      </c>
      <c r="I3570" s="7">
        <f>MONTH(spx[[#This Row],[Date]])</f>
        <v>3</v>
      </c>
      <c r="J3570" t="b">
        <f>MOD(spx[[#This Row],[month]]-1,3)=0</f>
        <v>0</v>
      </c>
      <c r="K3570" t="b">
        <f>spx[[#This Row],[month]]&lt;&gt;I3569</f>
        <v>0</v>
      </c>
      <c r="L3570" s="8">
        <f>YEAR(spx[[#This Row],[Date]])</f>
        <v>2014</v>
      </c>
      <c r="M3570" s="8" cm="1">
        <f t="array" ref="M3570">_xlfn.IFS(spx[[#This Row],[month]]&lt;=3,1,spx[[#This Row],[month]]&lt;=6,2,spx[[#This Row],[month]]&lt;=9,3,spx[[#This Row],[month]]&lt;=12,4)</f>
        <v>1</v>
      </c>
    </row>
    <row r="3571" spans="1:13" x14ac:dyDescent="0.25">
      <c r="A3571" s="2">
        <v>41711</v>
      </c>
      <c r="B3571">
        <v>1869.0600589999999</v>
      </c>
      <c r="C3571">
        <v>1874.400024</v>
      </c>
      <c r="D3571">
        <v>1841.8599850000001</v>
      </c>
      <c r="E3571">
        <v>1846.339966</v>
      </c>
      <c r="F3571">
        <v>1846.339966</v>
      </c>
      <c r="G3571">
        <v>3670990000</v>
      </c>
      <c r="H3571">
        <f>DAY(spx[[#This Row],[Date]])</f>
        <v>13</v>
      </c>
      <c r="I3571" s="7">
        <f>MONTH(spx[[#This Row],[Date]])</f>
        <v>3</v>
      </c>
      <c r="J3571" t="b">
        <f>MOD(spx[[#This Row],[month]]-1,3)=0</f>
        <v>0</v>
      </c>
      <c r="K3571" t="b">
        <f>spx[[#This Row],[month]]&lt;&gt;I3570</f>
        <v>0</v>
      </c>
      <c r="L3571" s="8">
        <f>YEAR(spx[[#This Row],[Date]])</f>
        <v>2014</v>
      </c>
      <c r="M3571" s="8" cm="1">
        <f t="array" ref="M3571">_xlfn.IFS(spx[[#This Row],[month]]&lt;=3,1,spx[[#This Row],[month]]&lt;=6,2,spx[[#This Row],[month]]&lt;=9,3,spx[[#This Row],[month]]&lt;=12,4)</f>
        <v>1</v>
      </c>
    </row>
    <row r="3572" spans="1:13" x14ac:dyDescent="0.25">
      <c r="A3572" s="2">
        <v>41712</v>
      </c>
      <c r="B3572">
        <v>1845.0699460000001</v>
      </c>
      <c r="C3572">
        <v>1852.4399410000001</v>
      </c>
      <c r="D3572">
        <v>1839.5699460000001</v>
      </c>
      <c r="E3572">
        <v>1841.130005</v>
      </c>
      <c r="F3572">
        <v>1841.130005</v>
      </c>
      <c r="G3572">
        <v>3285460000</v>
      </c>
      <c r="H3572">
        <f>DAY(spx[[#This Row],[Date]])</f>
        <v>14</v>
      </c>
      <c r="I3572" s="7">
        <f>MONTH(spx[[#This Row],[Date]])</f>
        <v>3</v>
      </c>
      <c r="J3572" t="b">
        <f>MOD(spx[[#This Row],[month]]-1,3)=0</f>
        <v>0</v>
      </c>
      <c r="K3572" t="b">
        <f>spx[[#This Row],[month]]&lt;&gt;I3571</f>
        <v>0</v>
      </c>
      <c r="L3572" s="8">
        <f>YEAR(spx[[#This Row],[Date]])</f>
        <v>2014</v>
      </c>
      <c r="M3572" s="8" cm="1">
        <f t="array" ref="M3572">_xlfn.IFS(spx[[#This Row],[month]]&lt;=3,1,spx[[#This Row],[month]]&lt;=6,2,spx[[#This Row],[month]]&lt;=9,3,spx[[#This Row],[month]]&lt;=12,4)</f>
        <v>1</v>
      </c>
    </row>
    <row r="3573" spans="1:13" x14ac:dyDescent="0.25">
      <c r="A3573" s="2">
        <v>41715</v>
      </c>
      <c r="B3573">
        <v>1842.8100589999999</v>
      </c>
      <c r="C3573">
        <v>1862.3000489999999</v>
      </c>
      <c r="D3573">
        <v>1842.8100589999999</v>
      </c>
      <c r="E3573">
        <v>1858.829956</v>
      </c>
      <c r="F3573">
        <v>1858.829956</v>
      </c>
      <c r="G3573">
        <v>2860490000</v>
      </c>
      <c r="H3573">
        <f>DAY(spx[[#This Row],[Date]])</f>
        <v>17</v>
      </c>
      <c r="I3573" s="7">
        <f>MONTH(spx[[#This Row],[Date]])</f>
        <v>3</v>
      </c>
      <c r="J3573" t="b">
        <f>MOD(spx[[#This Row],[month]]-1,3)=0</f>
        <v>0</v>
      </c>
      <c r="K3573" t="b">
        <f>spx[[#This Row],[month]]&lt;&gt;I3572</f>
        <v>0</v>
      </c>
      <c r="L3573" s="8">
        <f>YEAR(spx[[#This Row],[Date]])</f>
        <v>2014</v>
      </c>
      <c r="M3573" s="8" cm="1">
        <f t="array" ref="M3573">_xlfn.IFS(spx[[#This Row],[month]]&lt;=3,1,spx[[#This Row],[month]]&lt;=6,2,spx[[#This Row],[month]]&lt;=9,3,spx[[#This Row],[month]]&lt;=12,4)</f>
        <v>1</v>
      </c>
    </row>
    <row r="3574" spans="1:13" x14ac:dyDescent="0.25">
      <c r="A3574" s="2">
        <v>41716</v>
      </c>
      <c r="B3574">
        <v>1858.920044</v>
      </c>
      <c r="C3574">
        <v>1873.76001</v>
      </c>
      <c r="D3574">
        <v>1858.920044</v>
      </c>
      <c r="E3574">
        <v>1872.25</v>
      </c>
      <c r="F3574">
        <v>1872.25</v>
      </c>
      <c r="G3574">
        <v>2930190000</v>
      </c>
      <c r="H3574">
        <f>DAY(spx[[#This Row],[Date]])</f>
        <v>18</v>
      </c>
      <c r="I3574" s="7">
        <f>MONTH(spx[[#This Row],[Date]])</f>
        <v>3</v>
      </c>
      <c r="J3574" t="b">
        <f>MOD(spx[[#This Row],[month]]-1,3)=0</f>
        <v>0</v>
      </c>
      <c r="K3574" t="b">
        <f>spx[[#This Row],[month]]&lt;&gt;I3573</f>
        <v>0</v>
      </c>
      <c r="L3574" s="8">
        <f>YEAR(spx[[#This Row],[Date]])</f>
        <v>2014</v>
      </c>
      <c r="M3574" s="8" cm="1">
        <f t="array" ref="M3574">_xlfn.IFS(spx[[#This Row],[month]]&lt;=3,1,spx[[#This Row],[month]]&lt;=6,2,spx[[#This Row],[month]]&lt;=9,3,spx[[#This Row],[month]]&lt;=12,4)</f>
        <v>1</v>
      </c>
    </row>
    <row r="3575" spans="1:13" x14ac:dyDescent="0.25">
      <c r="A3575" s="2">
        <v>41717</v>
      </c>
      <c r="B3575">
        <v>1872.25</v>
      </c>
      <c r="C3575">
        <v>1874.1400149999999</v>
      </c>
      <c r="D3575">
        <v>1850.349976</v>
      </c>
      <c r="E3575">
        <v>1860.7700199999999</v>
      </c>
      <c r="F3575">
        <v>1860.7700199999999</v>
      </c>
      <c r="G3575">
        <v>3289210000</v>
      </c>
      <c r="H3575">
        <f>DAY(spx[[#This Row],[Date]])</f>
        <v>19</v>
      </c>
      <c r="I3575" s="7">
        <f>MONTH(spx[[#This Row],[Date]])</f>
        <v>3</v>
      </c>
      <c r="J3575" t="b">
        <f>MOD(spx[[#This Row],[month]]-1,3)=0</f>
        <v>0</v>
      </c>
      <c r="K3575" t="b">
        <f>spx[[#This Row],[month]]&lt;&gt;I3574</f>
        <v>0</v>
      </c>
      <c r="L3575" s="8">
        <f>YEAR(spx[[#This Row],[Date]])</f>
        <v>2014</v>
      </c>
      <c r="M3575" s="8" cm="1">
        <f t="array" ref="M3575">_xlfn.IFS(spx[[#This Row],[month]]&lt;=3,1,spx[[#This Row],[month]]&lt;=6,2,spx[[#This Row],[month]]&lt;=9,3,spx[[#This Row],[month]]&lt;=12,4)</f>
        <v>1</v>
      </c>
    </row>
    <row r="3576" spans="1:13" x14ac:dyDescent="0.25">
      <c r="A3576" s="2">
        <v>41718</v>
      </c>
      <c r="B3576">
        <v>1860.089966</v>
      </c>
      <c r="C3576">
        <v>1873.48999</v>
      </c>
      <c r="D3576">
        <v>1854.630005</v>
      </c>
      <c r="E3576">
        <v>1872.01001</v>
      </c>
      <c r="F3576">
        <v>1872.01001</v>
      </c>
      <c r="G3576">
        <v>3327540000</v>
      </c>
      <c r="H3576">
        <f>DAY(spx[[#This Row],[Date]])</f>
        <v>20</v>
      </c>
      <c r="I3576" s="7">
        <f>MONTH(spx[[#This Row],[Date]])</f>
        <v>3</v>
      </c>
      <c r="J3576" t="b">
        <f>MOD(spx[[#This Row],[month]]-1,3)=0</f>
        <v>0</v>
      </c>
      <c r="K3576" t="b">
        <f>spx[[#This Row],[month]]&lt;&gt;I3575</f>
        <v>0</v>
      </c>
      <c r="L3576" s="8">
        <f>YEAR(spx[[#This Row],[Date]])</f>
        <v>2014</v>
      </c>
      <c r="M3576" s="8" cm="1">
        <f t="array" ref="M3576">_xlfn.IFS(spx[[#This Row],[month]]&lt;=3,1,spx[[#This Row],[month]]&lt;=6,2,spx[[#This Row],[month]]&lt;=9,3,spx[[#This Row],[month]]&lt;=12,4)</f>
        <v>1</v>
      </c>
    </row>
    <row r="3577" spans="1:13" x14ac:dyDescent="0.25">
      <c r="A3577" s="2">
        <v>41719</v>
      </c>
      <c r="B3577">
        <v>1874.530029</v>
      </c>
      <c r="C3577">
        <v>1883.969971</v>
      </c>
      <c r="D3577">
        <v>1863.459961</v>
      </c>
      <c r="E3577">
        <v>1866.5200199999999</v>
      </c>
      <c r="F3577">
        <v>1866.5200199999999</v>
      </c>
      <c r="G3577">
        <v>5270710000</v>
      </c>
      <c r="H3577">
        <f>DAY(spx[[#This Row],[Date]])</f>
        <v>21</v>
      </c>
      <c r="I3577" s="7">
        <f>MONTH(spx[[#This Row],[Date]])</f>
        <v>3</v>
      </c>
      <c r="J3577" t="b">
        <f>MOD(spx[[#This Row],[month]]-1,3)=0</f>
        <v>0</v>
      </c>
      <c r="K3577" t="b">
        <f>spx[[#This Row],[month]]&lt;&gt;I3576</f>
        <v>0</v>
      </c>
      <c r="L3577" s="8">
        <f>YEAR(spx[[#This Row],[Date]])</f>
        <v>2014</v>
      </c>
      <c r="M3577" s="8" cm="1">
        <f t="array" ref="M3577">_xlfn.IFS(spx[[#This Row],[month]]&lt;=3,1,spx[[#This Row],[month]]&lt;=6,2,spx[[#This Row],[month]]&lt;=9,3,spx[[#This Row],[month]]&lt;=12,4)</f>
        <v>1</v>
      </c>
    </row>
    <row r="3578" spans="1:13" x14ac:dyDescent="0.25">
      <c r="A3578" s="2">
        <v>41722</v>
      </c>
      <c r="B3578">
        <v>1867.670044</v>
      </c>
      <c r="C3578">
        <v>1873.339966</v>
      </c>
      <c r="D3578">
        <v>1849.6899410000001</v>
      </c>
      <c r="E3578">
        <v>1857.4399410000001</v>
      </c>
      <c r="F3578">
        <v>1857.4399410000001</v>
      </c>
      <c r="G3578">
        <v>3409000000</v>
      </c>
      <c r="H3578">
        <f>DAY(spx[[#This Row],[Date]])</f>
        <v>24</v>
      </c>
      <c r="I3578" s="7">
        <f>MONTH(spx[[#This Row],[Date]])</f>
        <v>3</v>
      </c>
      <c r="J3578" t="b">
        <f>MOD(spx[[#This Row],[month]]-1,3)=0</f>
        <v>0</v>
      </c>
      <c r="K3578" t="b">
        <f>spx[[#This Row],[month]]&lt;&gt;I3577</f>
        <v>0</v>
      </c>
      <c r="L3578" s="8">
        <f>YEAR(spx[[#This Row],[Date]])</f>
        <v>2014</v>
      </c>
      <c r="M3578" s="8" cm="1">
        <f t="array" ref="M3578">_xlfn.IFS(spx[[#This Row],[month]]&lt;=3,1,spx[[#This Row],[month]]&lt;=6,2,spx[[#This Row],[month]]&lt;=9,3,spx[[#This Row],[month]]&lt;=12,4)</f>
        <v>1</v>
      </c>
    </row>
    <row r="3579" spans="1:13" x14ac:dyDescent="0.25">
      <c r="A3579" s="2">
        <v>41723</v>
      </c>
      <c r="B3579">
        <v>1859.4799800000001</v>
      </c>
      <c r="C3579">
        <v>1871.869995</v>
      </c>
      <c r="D3579">
        <v>1855.959961</v>
      </c>
      <c r="E3579">
        <v>1865.619995</v>
      </c>
      <c r="F3579">
        <v>1865.619995</v>
      </c>
      <c r="G3579">
        <v>3200560000</v>
      </c>
      <c r="H3579">
        <f>DAY(spx[[#This Row],[Date]])</f>
        <v>25</v>
      </c>
      <c r="I3579" s="7">
        <f>MONTH(spx[[#This Row],[Date]])</f>
        <v>3</v>
      </c>
      <c r="J3579" t="b">
        <f>MOD(spx[[#This Row],[month]]-1,3)=0</f>
        <v>0</v>
      </c>
      <c r="K3579" t="b">
        <f>spx[[#This Row],[month]]&lt;&gt;I3578</f>
        <v>0</v>
      </c>
      <c r="L3579" s="8">
        <f>YEAR(spx[[#This Row],[Date]])</f>
        <v>2014</v>
      </c>
      <c r="M3579" s="8" cm="1">
        <f t="array" ref="M3579">_xlfn.IFS(spx[[#This Row],[month]]&lt;=3,1,spx[[#This Row],[month]]&lt;=6,2,spx[[#This Row],[month]]&lt;=9,3,spx[[#This Row],[month]]&lt;=12,4)</f>
        <v>1</v>
      </c>
    </row>
    <row r="3580" spans="1:13" x14ac:dyDescent="0.25">
      <c r="A3580" s="2">
        <v>41724</v>
      </c>
      <c r="B3580">
        <v>1867.089966</v>
      </c>
      <c r="C3580">
        <v>1875.920044</v>
      </c>
      <c r="D3580">
        <v>1852.5600589999999</v>
      </c>
      <c r="E3580">
        <v>1852.5600589999999</v>
      </c>
      <c r="F3580">
        <v>1852.5600589999999</v>
      </c>
      <c r="G3580">
        <v>3480850000</v>
      </c>
      <c r="H3580">
        <f>DAY(spx[[#This Row],[Date]])</f>
        <v>26</v>
      </c>
      <c r="I3580" s="7">
        <f>MONTH(spx[[#This Row],[Date]])</f>
        <v>3</v>
      </c>
      <c r="J3580" t="b">
        <f>MOD(spx[[#This Row],[month]]-1,3)=0</f>
        <v>0</v>
      </c>
      <c r="K3580" t="b">
        <f>spx[[#This Row],[month]]&lt;&gt;I3579</f>
        <v>0</v>
      </c>
      <c r="L3580" s="8">
        <f>YEAR(spx[[#This Row],[Date]])</f>
        <v>2014</v>
      </c>
      <c r="M3580" s="8" cm="1">
        <f t="array" ref="M3580">_xlfn.IFS(spx[[#This Row],[month]]&lt;=3,1,spx[[#This Row],[month]]&lt;=6,2,spx[[#This Row],[month]]&lt;=9,3,spx[[#This Row],[month]]&lt;=12,4)</f>
        <v>1</v>
      </c>
    </row>
    <row r="3581" spans="1:13" x14ac:dyDescent="0.25">
      <c r="A3581" s="2">
        <v>41725</v>
      </c>
      <c r="B3581">
        <v>1852.1099850000001</v>
      </c>
      <c r="C3581">
        <v>1855.5500489999999</v>
      </c>
      <c r="D3581">
        <v>1842.1099850000001</v>
      </c>
      <c r="E3581">
        <v>1849.040039</v>
      </c>
      <c r="F3581">
        <v>1849.040039</v>
      </c>
      <c r="G3581">
        <v>3733430000</v>
      </c>
      <c r="H3581">
        <f>DAY(spx[[#This Row],[Date]])</f>
        <v>27</v>
      </c>
      <c r="I3581" s="7">
        <f>MONTH(spx[[#This Row],[Date]])</f>
        <v>3</v>
      </c>
      <c r="J3581" t="b">
        <f>MOD(spx[[#This Row],[month]]-1,3)=0</f>
        <v>0</v>
      </c>
      <c r="K3581" t="b">
        <f>spx[[#This Row],[month]]&lt;&gt;I3580</f>
        <v>0</v>
      </c>
      <c r="L3581" s="8">
        <f>YEAR(spx[[#This Row],[Date]])</f>
        <v>2014</v>
      </c>
      <c r="M3581" s="8" cm="1">
        <f t="array" ref="M3581">_xlfn.IFS(spx[[#This Row],[month]]&lt;=3,1,spx[[#This Row],[month]]&lt;=6,2,spx[[#This Row],[month]]&lt;=9,3,spx[[#This Row],[month]]&lt;=12,4)</f>
        <v>1</v>
      </c>
    </row>
    <row r="3582" spans="1:13" x14ac:dyDescent="0.25">
      <c r="A3582" s="2">
        <v>41726</v>
      </c>
      <c r="B3582">
        <v>1850.0699460000001</v>
      </c>
      <c r="C3582">
        <v>1866.630005</v>
      </c>
      <c r="D3582">
        <v>1850.0699460000001</v>
      </c>
      <c r="E3582">
        <v>1857.619995</v>
      </c>
      <c r="F3582">
        <v>1857.619995</v>
      </c>
      <c r="G3582">
        <v>2955520000</v>
      </c>
      <c r="H3582">
        <f>DAY(spx[[#This Row],[Date]])</f>
        <v>28</v>
      </c>
      <c r="I3582" s="7">
        <f>MONTH(spx[[#This Row],[Date]])</f>
        <v>3</v>
      </c>
      <c r="J3582" t="b">
        <f>MOD(spx[[#This Row],[month]]-1,3)=0</f>
        <v>0</v>
      </c>
      <c r="K3582" t="b">
        <f>spx[[#This Row],[month]]&lt;&gt;I3581</f>
        <v>0</v>
      </c>
      <c r="L3582" s="8">
        <f>YEAR(spx[[#This Row],[Date]])</f>
        <v>2014</v>
      </c>
      <c r="M3582" s="8" cm="1">
        <f t="array" ref="M3582">_xlfn.IFS(spx[[#This Row],[month]]&lt;=3,1,spx[[#This Row],[month]]&lt;=6,2,spx[[#This Row],[month]]&lt;=9,3,spx[[#This Row],[month]]&lt;=12,4)</f>
        <v>1</v>
      </c>
    </row>
    <row r="3583" spans="1:13" x14ac:dyDescent="0.25">
      <c r="A3583" s="2">
        <v>41729</v>
      </c>
      <c r="B3583">
        <v>1859.160034</v>
      </c>
      <c r="C3583">
        <v>1875.1800539999999</v>
      </c>
      <c r="D3583">
        <v>1859.160034</v>
      </c>
      <c r="E3583">
        <v>1872.339966</v>
      </c>
      <c r="F3583">
        <v>1872.339966</v>
      </c>
      <c r="G3583">
        <v>3274300000</v>
      </c>
      <c r="H3583">
        <f>DAY(spx[[#This Row],[Date]])</f>
        <v>31</v>
      </c>
      <c r="I3583" s="7">
        <f>MONTH(spx[[#This Row],[Date]])</f>
        <v>3</v>
      </c>
      <c r="J3583" t="b">
        <f>MOD(spx[[#This Row],[month]]-1,3)=0</f>
        <v>0</v>
      </c>
      <c r="K3583" t="b">
        <f>spx[[#This Row],[month]]&lt;&gt;I3582</f>
        <v>0</v>
      </c>
      <c r="L3583" s="8">
        <f>YEAR(spx[[#This Row],[Date]])</f>
        <v>2014</v>
      </c>
      <c r="M3583" s="8" cm="1">
        <f t="array" ref="M3583">_xlfn.IFS(spx[[#This Row],[month]]&lt;=3,1,spx[[#This Row],[month]]&lt;=6,2,spx[[#This Row],[month]]&lt;=9,3,spx[[#This Row],[month]]&lt;=12,4)</f>
        <v>1</v>
      </c>
    </row>
    <row r="3584" spans="1:13" x14ac:dyDescent="0.25">
      <c r="A3584" s="2">
        <v>41730</v>
      </c>
      <c r="B3584">
        <v>1873.959961</v>
      </c>
      <c r="C3584">
        <v>1885.839966</v>
      </c>
      <c r="D3584">
        <v>1873.959961</v>
      </c>
      <c r="E3584">
        <v>1885.5200199999999</v>
      </c>
      <c r="F3584">
        <v>1885.5200199999999</v>
      </c>
      <c r="G3584">
        <v>3336190000</v>
      </c>
      <c r="H3584">
        <f>DAY(spx[[#This Row],[Date]])</f>
        <v>1</v>
      </c>
      <c r="I3584" s="7">
        <f>MONTH(spx[[#This Row],[Date]])</f>
        <v>4</v>
      </c>
      <c r="J3584" t="b">
        <f>MOD(spx[[#This Row],[month]]-1,3)=0</f>
        <v>1</v>
      </c>
      <c r="K3584" t="b">
        <f>spx[[#This Row],[month]]&lt;&gt;I3583</f>
        <v>1</v>
      </c>
      <c r="L3584" s="8">
        <f>YEAR(spx[[#This Row],[Date]])</f>
        <v>2014</v>
      </c>
      <c r="M3584" s="8" cm="1">
        <f t="array" ref="M3584">_xlfn.IFS(spx[[#This Row],[month]]&lt;=3,1,spx[[#This Row],[month]]&lt;=6,2,spx[[#This Row],[month]]&lt;=9,3,spx[[#This Row],[month]]&lt;=12,4)</f>
        <v>2</v>
      </c>
    </row>
    <row r="3585" spans="1:13" x14ac:dyDescent="0.25">
      <c r="A3585" s="2">
        <v>41731</v>
      </c>
      <c r="B3585">
        <v>1886.6099850000001</v>
      </c>
      <c r="C3585">
        <v>1893.170044</v>
      </c>
      <c r="D3585">
        <v>1883.790039</v>
      </c>
      <c r="E3585">
        <v>1890.900024</v>
      </c>
      <c r="F3585">
        <v>1890.900024</v>
      </c>
      <c r="G3585">
        <v>3131660000</v>
      </c>
      <c r="H3585">
        <f>DAY(spx[[#This Row],[Date]])</f>
        <v>2</v>
      </c>
      <c r="I3585" s="7">
        <f>MONTH(spx[[#This Row],[Date]])</f>
        <v>4</v>
      </c>
      <c r="J3585" t="b">
        <f>MOD(spx[[#This Row],[month]]-1,3)=0</f>
        <v>1</v>
      </c>
      <c r="K3585" t="b">
        <f>spx[[#This Row],[month]]&lt;&gt;I3584</f>
        <v>0</v>
      </c>
      <c r="L3585" s="8">
        <f>YEAR(spx[[#This Row],[Date]])</f>
        <v>2014</v>
      </c>
      <c r="M3585" s="8" cm="1">
        <f t="array" ref="M3585">_xlfn.IFS(spx[[#This Row],[month]]&lt;=3,1,spx[[#This Row],[month]]&lt;=6,2,spx[[#This Row],[month]]&lt;=9,3,spx[[#This Row],[month]]&lt;=12,4)</f>
        <v>2</v>
      </c>
    </row>
    <row r="3586" spans="1:13" x14ac:dyDescent="0.25">
      <c r="A3586" s="2">
        <v>41732</v>
      </c>
      <c r="B3586">
        <v>1891.4300539999999</v>
      </c>
      <c r="C3586">
        <v>1893.8000489999999</v>
      </c>
      <c r="D3586">
        <v>1882.650024</v>
      </c>
      <c r="E3586">
        <v>1888.7700199999999</v>
      </c>
      <c r="F3586">
        <v>1888.7700199999999</v>
      </c>
      <c r="G3586">
        <v>3055600000</v>
      </c>
      <c r="H3586">
        <f>DAY(spx[[#This Row],[Date]])</f>
        <v>3</v>
      </c>
      <c r="I3586" s="7">
        <f>MONTH(spx[[#This Row],[Date]])</f>
        <v>4</v>
      </c>
      <c r="J3586" t="b">
        <f>MOD(spx[[#This Row],[month]]-1,3)=0</f>
        <v>1</v>
      </c>
      <c r="K3586" t="b">
        <f>spx[[#This Row],[month]]&lt;&gt;I3585</f>
        <v>0</v>
      </c>
      <c r="L3586" s="8">
        <f>YEAR(spx[[#This Row],[Date]])</f>
        <v>2014</v>
      </c>
      <c r="M3586" s="8" cm="1">
        <f t="array" ref="M3586">_xlfn.IFS(spx[[#This Row],[month]]&lt;=3,1,spx[[#This Row],[month]]&lt;=6,2,spx[[#This Row],[month]]&lt;=9,3,spx[[#This Row],[month]]&lt;=12,4)</f>
        <v>2</v>
      </c>
    </row>
    <row r="3587" spans="1:13" x14ac:dyDescent="0.25">
      <c r="A3587" s="2">
        <v>41733</v>
      </c>
      <c r="B3587">
        <v>1890.25</v>
      </c>
      <c r="C3587">
        <v>1897.280029</v>
      </c>
      <c r="D3587">
        <v>1863.26001</v>
      </c>
      <c r="E3587">
        <v>1865.089966</v>
      </c>
      <c r="F3587">
        <v>1865.089966</v>
      </c>
      <c r="G3587">
        <v>3583750000</v>
      </c>
      <c r="H3587">
        <f>DAY(spx[[#This Row],[Date]])</f>
        <v>4</v>
      </c>
      <c r="I3587" s="7">
        <f>MONTH(spx[[#This Row],[Date]])</f>
        <v>4</v>
      </c>
      <c r="J3587" t="b">
        <f>MOD(spx[[#This Row],[month]]-1,3)=0</f>
        <v>1</v>
      </c>
      <c r="K3587" t="b">
        <f>spx[[#This Row],[month]]&lt;&gt;I3586</f>
        <v>0</v>
      </c>
      <c r="L3587" s="8">
        <f>YEAR(spx[[#This Row],[Date]])</f>
        <v>2014</v>
      </c>
      <c r="M3587" s="8" cm="1">
        <f t="array" ref="M3587">_xlfn.IFS(spx[[#This Row],[month]]&lt;=3,1,spx[[#This Row],[month]]&lt;=6,2,spx[[#This Row],[month]]&lt;=9,3,spx[[#This Row],[month]]&lt;=12,4)</f>
        <v>2</v>
      </c>
    </row>
    <row r="3588" spans="1:13" x14ac:dyDescent="0.25">
      <c r="A3588" s="2">
        <v>41736</v>
      </c>
      <c r="B3588">
        <v>1863.920044</v>
      </c>
      <c r="C3588">
        <v>1864.040039</v>
      </c>
      <c r="D3588">
        <v>1841.4799800000001</v>
      </c>
      <c r="E3588">
        <v>1845.040039</v>
      </c>
      <c r="F3588">
        <v>1845.040039</v>
      </c>
      <c r="G3588">
        <v>3801540000</v>
      </c>
      <c r="H3588">
        <f>DAY(spx[[#This Row],[Date]])</f>
        <v>7</v>
      </c>
      <c r="I3588" s="7">
        <f>MONTH(spx[[#This Row],[Date]])</f>
        <v>4</v>
      </c>
      <c r="J3588" t="b">
        <f>MOD(spx[[#This Row],[month]]-1,3)=0</f>
        <v>1</v>
      </c>
      <c r="K3588" t="b">
        <f>spx[[#This Row],[month]]&lt;&gt;I3587</f>
        <v>0</v>
      </c>
      <c r="L3588" s="8">
        <f>YEAR(spx[[#This Row],[Date]])</f>
        <v>2014</v>
      </c>
      <c r="M3588" s="8" cm="1">
        <f t="array" ref="M3588">_xlfn.IFS(spx[[#This Row],[month]]&lt;=3,1,spx[[#This Row],[month]]&lt;=6,2,spx[[#This Row],[month]]&lt;=9,3,spx[[#This Row],[month]]&lt;=12,4)</f>
        <v>2</v>
      </c>
    </row>
    <row r="3589" spans="1:13" x14ac:dyDescent="0.25">
      <c r="A3589" s="2">
        <v>41737</v>
      </c>
      <c r="B3589">
        <v>1845.4799800000001</v>
      </c>
      <c r="C3589">
        <v>1854.9499510000001</v>
      </c>
      <c r="D3589">
        <v>1837.48999</v>
      </c>
      <c r="E3589">
        <v>1851.959961</v>
      </c>
      <c r="F3589">
        <v>1851.959961</v>
      </c>
      <c r="G3589">
        <v>3721450000</v>
      </c>
      <c r="H3589">
        <f>DAY(spx[[#This Row],[Date]])</f>
        <v>8</v>
      </c>
      <c r="I3589" s="7">
        <f>MONTH(spx[[#This Row],[Date]])</f>
        <v>4</v>
      </c>
      <c r="J3589" t="b">
        <f>MOD(spx[[#This Row],[month]]-1,3)=0</f>
        <v>1</v>
      </c>
      <c r="K3589" t="b">
        <f>spx[[#This Row],[month]]&lt;&gt;I3588</f>
        <v>0</v>
      </c>
      <c r="L3589" s="8">
        <f>YEAR(spx[[#This Row],[Date]])</f>
        <v>2014</v>
      </c>
      <c r="M3589" s="8" cm="1">
        <f t="array" ref="M3589">_xlfn.IFS(spx[[#This Row],[month]]&lt;=3,1,spx[[#This Row],[month]]&lt;=6,2,spx[[#This Row],[month]]&lt;=9,3,spx[[#This Row],[month]]&lt;=12,4)</f>
        <v>2</v>
      </c>
    </row>
    <row r="3590" spans="1:13" x14ac:dyDescent="0.25">
      <c r="A3590" s="2">
        <v>41738</v>
      </c>
      <c r="B3590">
        <v>1852.6400149999999</v>
      </c>
      <c r="C3590">
        <v>1872.4300539999999</v>
      </c>
      <c r="D3590">
        <v>1852.380005</v>
      </c>
      <c r="E3590">
        <v>1872.1800539999999</v>
      </c>
      <c r="F3590">
        <v>1872.1800539999999</v>
      </c>
      <c r="G3590">
        <v>3308650000</v>
      </c>
      <c r="H3590">
        <f>DAY(spx[[#This Row],[Date]])</f>
        <v>9</v>
      </c>
      <c r="I3590" s="7">
        <f>MONTH(spx[[#This Row],[Date]])</f>
        <v>4</v>
      </c>
      <c r="J3590" t="b">
        <f>MOD(spx[[#This Row],[month]]-1,3)=0</f>
        <v>1</v>
      </c>
      <c r="K3590" t="b">
        <f>spx[[#This Row],[month]]&lt;&gt;I3589</f>
        <v>0</v>
      </c>
      <c r="L3590" s="8">
        <f>YEAR(spx[[#This Row],[Date]])</f>
        <v>2014</v>
      </c>
      <c r="M3590" s="8" cm="1">
        <f t="array" ref="M3590">_xlfn.IFS(spx[[#This Row],[month]]&lt;=3,1,spx[[#This Row],[month]]&lt;=6,2,spx[[#This Row],[month]]&lt;=9,3,spx[[#This Row],[month]]&lt;=12,4)</f>
        <v>2</v>
      </c>
    </row>
    <row r="3591" spans="1:13" x14ac:dyDescent="0.25">
      <c r="A3591" s="2">
        <v>41739</v>
      </c>
      <c r="B3591">
        <v>1872.280029</v>
      </c>
      <c r="C3591">
        <v>1872.530029</v>
      </c>
      <c r="D3591">
        <v>1830.869995</v>
      </c>
      <c r="E3591">
        <v>1833.079956</v>
      </c>
      <c r="F3591">
        <v>1833.079956</v>
      </c>
      <c r="G3591">
        <v>3758780000</v>
      </c>
      <c r="H3591">
        <f>DAY(spx[[#This Row],[Date]])</f>
        <v>10</v>
      </c>
      <c r="I3591" s="7">
        <f>MONTH(spx[[#This Row],[Date]])</f>
        <v>4</v>
      </c>
      <c r="J3591" t="b">
        <f>MOD(spx[[#This Row],[month]]-1,3)=0</f>
        <v>1</v>
      </c>
      <c r="K3591" t="b">
        <f>spx[[#This Row],[month]]&lt;&gt;I3590</f>
        <v>0</v>
      </c>
      <c r="L3591" s="8">
        <f>YEAR(spx[[#This Row],[Date]])</f>
        <v>2014</v>
      </c>
      <c r="M3591" s="8" cm="1">
        <f t="array" ref="M3591">_xlfn.IFS(spx[[#This Row],[month]]&lt;=3,1,spx[[#This Row],[month]]&lt;=6,2,spx[[#This Row],[month]]&lt;=9,3,spx[[#This Row],[month]]&lt;=12,4)</f>
        <v>2</v>
      </c>
    </row>
    <row r="3592" spans="1:13" x14ac:dyDescent="0.25">
      <c r="A3592" s="2">
        <v>41740</v>
      </c>
      <c r="B3592">
        <v>1830.650024</v>
      </c>
      <c r="C3592">
        <v>1835.0699460000001</v>
      </c>
      <c r="D3592">
        <v>1814.3599850000001</v>
      </c>
      <c r="E3592">
        <v>1815.6899410000001</v>
      </c>
      <c r="F3592">
        <v>1815.6899410000001</v>
      </c>
      <c r="G3592">
        <v>3743460000</v>
      </c>
      <c r="H3592">
        <f>DAY(spx[[#This Row],[Date]])</f>
        <v>11</v>
      </c>
      <c r="I3592" s="7">
        <f>MONTH(spx[[#This Row],[Date]])</f>
        <v>4</v>
      </c>
      <c r="J3592" t="b">
        <f>MOD(spx[[#This Row],[month]]-1,3)=0</f>
        <v>1</v>
      </c>
      <c r="K3592" t="b">
        <f>spx[[#This Row],[month]]&lt;&gt;I3591</f>
        <v>0</v>
      </c>
      <c r="L3592" s="8">
        <f>YEAR(spx[[#This Row],[Date]])</f>
        <v>2014</v>
      </c>
      <c r="M3592" s="8" cm="1">
        <f t="array" ref="M3592">_xlfn.IFS(spx[[#This Row],[month]]&lt;=3,1,spx[[#This Row],[month]]&lt;=6,2,spx[[#This Row],[month]]&lt;=9,3,spx[[#This Row],[month]]&lt;=12,4)</f>
        <v>2</v>
      </c>
    </row>
    <row r="3593" spans="1:13" x14ac:dyDescent="0.25">
      <c r="A3593" s="2">
        <v>41743</v>
      </c>
      <c r="B3593">
        <v>1818.1800539999999</v>
      </c>
      <c r="C3593">
        <v>1834.1899410000001</v>
      </c>
      <c r="D3593">
        <v>1815.8000489999999</v>
      </c>
      <c r="E3593">
        <v>1830.6099850000001</v>
      </c>
      <c r="F3593">
        <v>1830.6099850000001</v>
      </c>
      <c r="G3593">
        <v>3111540000</v>
      </c>
      <c r="H3593">
        <f>DAY(spx[[#This Row],[Date]])</f>
        <v>14</v>
      </c>
      <c r="I3593" s="7">
        <f>MONTH(spx[[#This Row],[Date]])</f>
        <v>4</v>
      </c>
      <c r="J3593" t="b">
        <f>MOD(spx[[#This Row],[month]]-1,3)=0</f>
        <v>1</v>
      </c>
      <c r="K3593" t="b">
        <f>spx[[#This Row],[month]]&lt;&gt;I3592</f>
        <v>0</v>
      </c>
      <c r="L3593" s="8">
        <f>YEAR(spx[[#This Row],[Date]])</f>
        <v>2014</v>
      </c>
      <c r="M3593" s="8" cm="1">
        <f t="array" ref="M3593">_xlfn.IFS(spx[[#This Row],[month]]&lt;=3,1,spx[[#This Row],[month]]&lt;=6,2,spx[[#This Row],[month]]&lt;=9,3,spx[[#This Row],[month]]&lt;=12,4)</f>
        <v>2</v>
      </c>
    </row>
    <row r="3594" spans="1:13" x14ac:dyDescent="0.25">
      <c r="A3594" s="2">
        <v>41744</v>
      </c>
      <c r="B3594">
        <v>1831.4499510000001</v>
      </c>
      <c r="C3594">
        <v>1844.0200199999999</v>
      </c>
      <c r="D3594">
        <v>1816.290039</v>
      </c>
      <c r="E3594">
        <v>1842.9799800000001</v>
      </c>
      <c r="F3594">
        <v>1842.9799800000001</v>
      </c>
      <c r="G3594">
        <v>3736440000</v>
      </c>
      <c r="H3594">
        <f>DAY(spx[[#This Row],[Date]])</f>
        <v>15</v>
      </c>
      <c r="I3594" s="7">
        <f>MONTH(spx[[#This Row],[Date]])</f>
        <v>4</v>
      </c>
      <c r="J3594" t="b">
        <f>MOD(spx[[#This Row],[month]]-1,3)=0</f>
        <v>1</v>
      </c>
      <c r="K3594" t="b">
        <f>spx[[#This Row],[month]]&lt;&gt;I3593</f>
        <v>0</v>
      </c>
      <c r="L3594" s="8">
        <f>YEAR(spx[[#This Row],[Date]])</f>
        <v>2014</v>
      </c>
      <c r="M3594" s="8" cm="1">
        <f t="array" ref="M3594">_xlfn.IFS(spx[[#This Row],[month]]&lt;=3,1,spx[[#This Row],[month]]&lt;=6,2,spx[[#This Row],[month]]&lt;=9,3,spx[[#This Row],[month]]&lt;=12,4)</f>
        <v>2</v>
      </c>
    </row>
    <row r="3595" spans="1:13" x14ac:dyDescent="0.25">
      <c r="A3595" s="2">
        <v>41745</v>
      </c>
      <c r="B3595">
        <v>1846.01001</v>
      </c>
      <c r="C3595">
        <v>1862.3100589999999</v>
      </c>
      <c r="D3595">
        <v>1846.01001</v>
      </c>
      <c r="E3595">
        <v>1862.3100589999999</v>
      </c>
      <c r="F3595">
        <v>1862.3100589999999</v>
      </c>
      <c r="G3595">
        <v>3155080000</v>
      </c>
      <c r="H3595">
        <f>DAY(spx[[#This Row],[Date]])</f>
        <v>16</v>
      </c>
      <c r="I3595" s="7">
        <f>MONTH(spx[[#This Row],[Date]])</f>
        <v>4</v>
      </c>
      <c r="J3595" t="b">
        <f>MOD(spx[[#This Row],[month]]-1,3)=0</f>
        <v>1</v>
      </c>
      <c r="K3595" t="b">
        <f>spx[[#This Row],[month]]&lt;&gt;I3594</f>
        <v>0</v>
      </c>
      <c r="L3595" s="8">
        <f>YEAR(spx[[#This Row],[Date]])</f>
        <v>2014</v>
      </c>
      <c r="M3595" s="8" cm="1">
        <f t="array" ref="M3595">_xlfn.IFS(spx[[#This Row],[month]]&lt;=3,1,spx[[#This Row],[month]]&lt;=6,2,spx[[#This Row],[month]]&lt;=9,3,spx[[#This Row],[month]]&lt;=12,4)</f>
        <v>2</v>
      </c>
    </row>
    <row r="3596" spans="1:13" x14ac:dyDescent="0.25">
      <c r="A3596" s="2">
        <v>41746</v>
      </c>
      <c r="B3596">
        <v>1861.7299800000001</v>
      </c>
      <c r="C3596">
        <v>1869.630005</v>
      </c>
      <c r="D3596">
        <v>1856.719971</v>
      </c>
      <c r="E3596">
        <v>1864.849976</v>
      </c>
      <c r="F3596">
        <v>1864.849976</v>
      </c>
      <c r="G3596">
        <v>3341430000</v>
      </c>
      <c r="H3596">
        <f>DAY(spx[[#This Row],[Date]])</f>
        <v>17</v>
      </c>
      <c r="I3596" s="7">
        <f>MONTH(spx[[#This Row],[Date]])</f>
        <v>4</v>
      </c>
      <c r="J3596" t="b">
        <f>MOD(spx[[#This Row],[month]]-1,3)=0</f>
        <v>1</v>
      </c>
      <c r="K3596" t="b">
        <f>spx[[#This Row],[month]]&lt;&gt;I3595</f>
        <v>0</v>
      </c>
      <c r="L3596" s="8">
        <f>YEAR(spx[[#This Row],[Date]])</f>
        <v>2014</v>
      </c>
      <c r="M3596" s="8" cm="1">
        <f t="array" ref="M3596">_xlfn.IFS(spx[[#This Row],[month]]&lt;=3,1,spx[[#This Row],[month]]&lt;=6,2,spx[[#This Row],[month]]&lt;=9,3,spx[[#This Row],[month]]&lt;=12,4)</f>
        <v>2</v>
      </c>
    </row>
    <row r="3597" spans="1:13" x14ac:dyDescent="0.25">
      <c r="A3597" s="2">
        <v>41750</v>
      </c>
      <c r="B3597">
        <v>1865.790039</v>
      </c>
      <c r="C3597">
        <v>1871.8900149999999</v>
      </c>
      <c r="D3597">
        <v>1863.1800539999999</v>
      </c>
      <c r="E3597">
        <v>1871.8900149999999</v>
      </c>
      <c r="F3597">
        <v>1871.8900149999999</v>
      </c>
      <c r="G3597">
        <v>2642500000</v>
      </c>
      <c r="H3597">
        <f>DAY(spx[[#This Row],[Date]])</f>
        <v>21</v>
      </c>
      <c r="I3597" s="7">
        <f>MONTH(spx[[#This Row],[Date]])</f>
        <v>4</v>
      </c>
      <c r="J3597" t="b">
        <f>MOD(spx[[#This Row],[month]]-1,3)=0</f>
        <v>1</v>
      </c>
      <c r="K3597" t="b">
        <f>spx[[#This Row],[month]]&lt;&gt;I3596</f>
        <v>0</v>
      </c>
      <c r="L3597" s="8">
        <f>YEAR(spx[[#This Row],[Date]])</f>
        <v>2014</v>
      </c>
      <c r="M3597" s="8" cm="1">
        <f t="array" ref="M3597">_xlfn.IFS(spx[[#This Row],[month]]&lt;=3,1,spx[[#This Row],[month]]&lt;=6,2,spx[[#This Row],[month]]&lt;=9,3,spx[[#This Row],[month]]&lt;=12,4)</f>
        <v>2</v>
      </c>
    </row>
    <row r="3598" spans="1:13" x14ac:dyDescent="0.25">
      <c r="A3598" s="2">
        <v>41751</v>
      </c>
      <c r="B3598">
        <v>1872.5699460000001</v>
      </c>
      <c r="C3598">
        <v>1884.8900149999999</v>
      </c>
      <c r="D3598">
        <v>1872.5699460000001</v>
      </c>
      <c r="E3598">
        <v>1879.5500489999999</v>
      </c>
      <c r="F3598">
        <v>1879.5500489999999</v>
      </c>
      <c r="G3598">
        <v>3215440000</v>
      </c>
      <c r="H3598">
        <f>DAY(spx[[#This Row],[Date]])</f>
        <v>22</v>
      </c>
      <c r="I3598" s="7">
        <f>MONTH(spx[[#This Row],[Date]])</f>
        <v>4</v>
      </c>
      <c r="J3598" t="b">
        <f>MOD(spx[[#This Row],[month]]-1,3)=0</f>
        <v>1</v>
      </c>
      <c r="K3598" t="b">
        <f>spx[[#This Row],[month]]&lt;&gt;I3597</f>
        <v>0</v>
      </c>
      <c r="L3598" s="8">
        <f>YEAR(spx[[#This Row],[Date]])</f>
        <v>2014</v>
      </c>
      <c r="M3598" s="8" cm="1">
        <f t="array" ref="M3598">_xlfn.IFS(spx[[#This Row],[month]]&lt;=3,1,spx[[#This Row],[month]]&lt;=6,2,spx[[#This Row],[month]]&lt;=9,3,spx[[#This Row],[month]]&lt;=12,4)</f>
        <v>2</v>
      </c>
    </row>
    <row r="3599" spans="1:13" x14ac:dyDescent="0.25">
      <c r="A3599" s="2">
        <v>41752</v>
      </c>
      <c r="B3599">
        <v>1879.3199460000001</v>
      </c>
      <c r="C3599">
        <v>1879.75</v>
      </c>
      <c r="D3599">
        <v>1873.910034</v>
      </c>
      <c r="E3599">
        <v>1875.3900149999999</v>
      </c>
      <c r="F3599">
        <v>1875.3900149999999</v>
      </c>
      <c r="G3599">
        <v>3085720000</v>
      </c>
      <c r="H3599">
        <f>DAY(spx[[#This Row],[Date]])</f>
        <v>23</v>
      </c>
      <c r="I3599" s="7">
        <f>MONTH(spx[[#This Row],[Date]])</f>
        <v>4</v>
      </c>
      <c r="J3599" t="b">
        <f>MOD(spx[[#This Row],[month]]-1,3)=0</f>
        <v>1</v>
      </c>
      <c r="K3599" t="b">
        <f>spx[[#This Row],[month]]&lt;&gt;I3598</f>
        <v>0</v>
      </c>
      <c r="L3599" s="8">
        <f>YEAR(spx[[#This Row],[Date]])</f>
        <v>2014</v>
      </c>
      <c r="M3599" s="8" cm="1">
        <f t="array" ref="M3599">_xlfn.IFS(spx[[#This Row],[month]]&lt;=3,1,spx[[#This Row],[month]]&lt;=6,2,spx[[#This Row],[month]]&lt;=9,3,spx[[#This Row],[month]]&lt;=12,4)</f>
        <v>2</v>
      </c>
    </row>
    <row r="3600" spans="1:13" x14ac:dyDescent="0.25">
      <c r="A3600" s="2">
        <v>41753</v>
      </c>
      <c r="B3600">
        <v>1881.969971</v>
      </c>
      <c r="C3600">
        <v>1884.0600589999999</v>
      </c>
      <c r="D3600">
        <v>1870.23999</v>
      </c>
      <c r="E3600">
        <v>1878.6099850000001</v>
      </c>
      <c r="F3600">
        <v>1878.6099850000001</v>
      </c>
      <c r="G3600">
        <v>3191830000</v>
      </c>
      <c r="H3600">
        <f>DAY(spx[[#This Row],[Date]])</f>
        <v>24</v>
      </c>
      <c r="I3600" s="7">
        <f>MONTH(spx[[#This Row],[Date]])</f>
        <v>4</v>
      </c>
      <c r="J3600" t="b">
        <f>MOD(spx[[#This Row],[month]]-1,3)=0</f>
        <v>1</v>
      </c>
      <c r="K3600" t="b">
        <f>spx[[#This Row],[month]]&lt;&gt;I3599</f>
        <v>0</v>
      </c>
      <c r="L3600" s="8">
        <f>YEAR(spx[[#This Row],[Date]])</f>
        <v>2014</v>
      </c>
      <c r="M3600" s="8" cm="1">
        <f t="array" ref="M3600">_xlfn.IFS(spx[[#This Row],[month]]&lt;=3,1,spx[[#This Row],[month]]&lt;=6,2,spx[[#This Row],[month]]&lt;=9,3,spx[[#This Row],[month]]&lt;=12,4)</f>
        <v>2</v>
      </c>
    </row>
    <row r="3601" spans="1:13" x14ac:dyDescent="0.25">
      <c r="A3601" s="2">
        <v>41754</v>
      </c>
      <c r="B3601">
        <v>1877.719971</v>
      </c>
      <c r="C3601">
        <v>1877.719971</v>
      </c>
      <c r="D3601">
        <v>1859.6999510000001</v>
      </c>
      <c r="E3601">
        <v>1863.400024</v>
      </c>
      <c r="F3601">
        <v>1863.400024</v>
      </c>
      <c r="G3601">
        <v>3213020000</v>
      </c>
      <c r="H3601">
        <f>DAY(spx[[#This Row],[Date]])</f>
        <v>25</v>
      </c>
      <c r="I3601" s="7">
        <f>MONTH(spx[[#This Row],[Date]])</f>
        <v>4</v>
      </c>
      <c r="J3601" t="b">
        <f>MOD(spx[[#This Row],[month]]-1,3)=0</f>
        <v>1</v>
      </c>
      <c r="K3601" t="b">
        <f>spx[[#This Row],[month]]&lt;&gt;I3600</f>
        <v>0</v>
      </c>
      <c r="L3601" s="8">
        <f>YEAR(spx[[#This Row],[Date]])</f>
        <v>2014</v>
      </c>
      <c r="M3601" s="8" cm="1">
        <f t="array" ref="M3601">_xlfn.IFS(spx[[#This Row],[month]]&lt;=3,1,spx[[#This Row],[month]]&lt;=6,2,spx[[#This Row],[month]]&lt;=9,3,spx[[#This Row],[month]]&lt;=12,4)</f>
        <v>2</v>
      </c>
    </row>
    <row r="3602" spans="1:13" x14ac:dyDescent="0.25">
      <c r="A3602" s="2">
        <v>41757</v>
      </c>
      <c r="B3602">
        <v>1865</v>
      </c>
      <c r="C3602">
        <v>1877.01001</v>
      </c>
      <c r="D3602">
        <v>1850.6099850000001</v>
      </c>
      <c r="E3602">
        <v>1869.4300539999999</v>
      </c>
      <c r="F3602">
        <v>1869.4300539999999</v>
      </c>
      <c r="G3602">
        <v>4034680000</v>
      </c>
      <c r="H3602">
        <f>DAY(spx[[#This Row],[Date]])</f>
        <v>28</v>
      </c>
      <c r="I3602" s="7">
        <f>MONTH(spx[[#This Row],[Date]])</f>
        <v>4</v>
      </c>
      <c r="J3602" t="b">
        <f>MOD(spx[[#This Row],[month]]-1,3)=0</f>
        <v>1</v>
      </c>
      <c r="K3602" t="b">
        <f>spx[[#This Row],[month]]&lt;&gt;I3601</f>
        <v>0</v>
      </c>
      <c r="L3602" s="8">
        <f>YEAR(spx[[#This Row],[Date]])</f>
        <v>2014</v>
      </c>
      <c r="M3602" s="8" cm="1">
        <f t="array" ref="M3602">_xlfn.IFS(spx[[#This Row],[month]]&lt;=3,1,spx[[#This Row],[month]]&lt;=6,2,spx[[#This Row],[month]]&lt;=9,3,spx[[#This Row],[month]]&lt;=12,4)</f>
        <v>2</v>
      </c>
    </row>
    <row r="3603" spans="1:13" x14ac:dyDescent="0.25">
      <c r="A3603" s="2">
        <v>41758</v>
      </c>
      <c r="B3603">
        <v>1870.780029</v>
      </c>
      <c r="C3603">
        <v>1880.599976</v>
      </c>
      <c r="D3603">
        <v>1870.780029</v>
      </c>
      <c r="E3603">
        <v>1878.329956</v>
      </c>
      <c r="F3603">
        <v>1878.329956</v>
      </c>
      <c r="G3603">
        <v>3647820000</v>
      </c>
      <c r="H3603">
        <f>DAY(spx[[#This Row],[Date]])</f>
        <v>29</v>
      </c>
      <c r="I3603" s="7">
        <f>MONTH(spx[[#This Row],[Date]])</f>
        <v>4</v>
      </c>
      <c r="J3603" t="b">
        <f>MOD(spx[[#This Row],[month]]-1,3)=0</f>
        <v>1</v>
      </c>
      <c r="K3603" t="b">
        <f>spx[[#This Row],[month]]&lt;&gt;I3602</f>
        <v>0</v>
      </c>
      <c r="L3603" s="8">
        <f>YEAR(spx[[#This Row],[Date]])</f>
        <v>2014</v>
      </c>
      <c r="M3603" s="8" cm="1">
        <f t="array" ref="M3603">_xlfn.IFS(spx[[#This Row],[month]]&lt;=3,1,spx[[#This Row],[month]]&lt;=6,2,spx[[#This Row],[month]]&lt;=9,3,spx[[#This Row],[month]]&lt;=12,4)</f>
        <v>2</v>
      </c>
    </row>
    <row r="3604" spans="1:13" x14ac:dyDescent="0.25">
      <c r="A3604" s="2">
        <v>41759</v>
      </c>
      <c r="B3604">
        <v>1877.099976</v>
      </c>
      <c r="C3604">
        <v>1885.1999510000001</v>
      </c>
      <c r="D3604">
        <v>1872.6899410000001</v>
      </c>
      <c r="E3604">
        <v>1883.9499510000001</v>
      </c>
      <c r="F3604">
        <v>1883.9499510000001</v>
      </c>
      <c r="G3604">
        <v>3779230000</v>
      </c>
      <c r="H3604">
        <f>DAY(spx[[#This Row],[Date]])</f>
        <v>30</v>
      </c>
      <c r="I3604" s="7">
        <f>MONTH(spx[[#This Row],[Date]])</f>
        <v>4</v>
      </c>
      <c r="J3604" t="b">
        <f>MOD(spx[[#This Row],[month]]-1,3)=0</f>
        <v>1</v>
      </c>
      <c r="K3604" t="b">
        <f>spx[[#This Row],[month]]&lt;&gt;I3603</f>
        <v>0</v>
      </c>
      <c r="L3604" s="8">
        <f>YEAR(spx[[#This Row],[Date]])</f>
        <v>2014</v>
      </c>
      <c r="M3604" s="8" cm="1">
        <f t="array" ref="M3604">_xlfn.IFS(spx[[#This Row],[month]]&lt;=3,1,spx[[#This Row],[month]]&lt;=6,2,spx[[#This Row],[month]]&lt;=9,3,spx[[#This Row],[month]]&lt;=12,4)</f>
        <v>2</v>
      </c>
    </row>
    <row r="3605" spans="1:13" x14ac:dyDescent="0.25">
      <c r="A3605" s="2">
        <v>41760</v>
      </c>
      <c r="B3605">
        <v>1884.3900149999999</v>
      </c>
      <c r="C3605">
        <v>1888.589966</v>
      </c>
      <c r="D3605">
        <v>1878.040039</v>
      </c>
      <c r="E3605">
        <v>1883.6800539999999</v>
      </c>
      <c r="F3605">
        <v>1883.6800539999999</v>
      </c>
      <c r="G3605">
        <v>3416740000</v>
      </c>
      <c r="H3605">
        <f>DAY(spx[[#This Row],[Date]])</f>
        <v>1</v>
      </c>
      <c r="I3605" s="7">
        <f>MONTH(spx[[#This Row],[Date]])</f>
        <v>5</v>
      </c>
      <c r="J3605" t="b">
        <f>MOD(spx[[#This Row],[month]]-1,3)=0</f>
        <v>0</v>
      </c>
      <c r="K3605" t="b">
        <f>spx[[#This Row],[month]]&lt;&gt;I3604</f>
        <v>1</v>
      </c>
      <c r="L3605" s="8">
        <f>YEAR(spx[[#This Row],[Date]])</f>
        <v>2014</v>
      </c>
      <c r="M3605" s="8" cm="1">
        <f t="array" ref="M3605">_xlfn.IFS(spx[[#This Row],[month]]&lt;=3,1,spx[[#This Row],[month]]&lt;=6,2,spx[[#This Row],[month]]&lt;=9,3,spx[[#This Row],[month]]&lt;=12,4)</f>
        <v>2</v>
      </c>
    </row>
    <row r="3606" spans="1:13" x14ac:dyDescent="0.25">
      <c r="A3606" s="2">
        <v>41761</v>
      </c>
      <c r="B3606">
        <v>1885.3000489999999</v>
      </c>
      <c r="C3606">
        <v>1891.329956</v>
      </c>
      <c r="D3606">
        <v>1878.5</v>
      </c>
      <c r="E3606">
        <v>1881.1400149999999</v>
      </c>
      <c r="F3606">
        <v>1881.1400149999999</v>
      </c>
      <c r="G3606">
        <v>3159560000</v>
      </c>
      <c r="H3606">
        <f>DAY(spx[[#This Row],[Date]])</f>
        <v>2</v>
      </c>
      <c r="I3606" s="7">
        <f>MONTH(spx[[#This Row],[Date]])</f>
        <v>5</v>
      </c>
      <c r="J3606" t="b">
        <f>MOD(spx[[#This Row],[month]]-1,3)=0</f>
        <v>0</v>
      </c>
      <c r="K3606" t="b">
        <f>spx[[#This Row],[month]]&lt;&gt;I3605</f>
        <v>0</v>
      </c>
      <c r="L3606" s="8">
        <f>YEAR(spx[[#This Row],[Date]])</f>
        <v>2014</v>
      </c>
      <c r="M3606" s="8" cm="1">
        <f t="array" ref="M3606">_xlfn.IFS(spx[[#This Row],[month]]&lt;=3,1,spx[[#This Row],[month]]&lt;=6,2,spx[[#This Row],[month]]&lt;=9,3,spx[[#This Row],[month]]&lt;=12,4)</f>
        <v>2</v>
      </c>
    </row>
    <row r="3607" spans="1:13" x14ac:dyDescent="0.25">
      <c r="A3607" s="2">
        <v>41764</v>
      </c>
      <c r="B3607">
        <v>1879.4499510000001</v>
      </c>
      <c r="C3607">
        <v>1885.51001</v>
      </c>
      <c r="D3607">
        <v>1866.7700199999999</v>
      </c>
      <c r="E3607">
        <v>1884.660034</v>
      </c>
      <c r="F3607">
        <v>1884.660034</v>
      </c>
      <c r="G3607">
        <v>2733730000</v>
      </c>
      <c r="H3607">
        <f>DAY(spx[[#This Row],[Date]])</f>
        <v>5</v>
      </c>
      <c r="I3607" s="7">
        <f>MONTH(spx[[#This Row],[Date]])</f>
        <v>5</v>
      </c>
      <c r="J3607" t="b">
        <f>MOD(spx[[#This Row],[month]]-1,3)=0</f>
        <v>0</v>
      </c>
      <c r="K3607" t="b">
        <f>spx[[#This Row],[month]]&lt;&gt;I3606</f>
        <v>0</v>
      </c>
      <c r="L3607" s="8">
        <f>YEAR(spx[[#This Row],[Date]])</f>
        <v>2014</v>
      </c>
      <c r="M3607" s="8" cm="1">
        <f t="array" ref="M3607">_xlfn.IFS(spx[[#This Row],[month]]&lt;=3,1,spx[[#This Row],[month]]&lt;=6,2,spx[[#This Row],[month]]&lt;=9,3,spx[[#This Row],[month]]&lt;=12,4)</f>
        <v>2</v>
      </c>
    </row>
    <row r="3608" spans="1:13" x14ac:dyDescent="0.25">
      <c r="A3608" s="2">
        <v>41765</v>
      </c>
      <c r="B3608">
        <v>1883.6899410000001</v>
      </c>
      <c r="C3608">
        <v>1883.6899410000001</v>
      </c>
      <c r="D3608">
        <v>1867.719971</v>
      </c>
      <c r="E3608">
        <v>1867.719971</v>
      </c>
      <c r="F3608">
        <v>1867.719971</v>
      </c>
      <c r="G3608">
        <v>3327260000</v>
      </c>
      <c r="H3608">
        <f>DAY(spx[[#This Row],[Date]])</f>
        <v>6</v>
      </c>
      <c r="I3608" s="7">
        <f>MONTH(spx[[#This Row],[Date]])</f>
        <v>5</v>
      </c>
      <c r="J3608" t="b">
        <f>MOD(spx[[#This Row],[month]]-1,3)=0</f>
        <v>0</v>
      </c>
      <c r="K3608" t="b">
        <f>spx[[#This Row],[month]]&lt;&gt;I3607</f>
        <v>0</v>
      </c>
      <c r="L3608" s="8">
        <f>YEAR(spx[[#This Row],[Date]])</f>
        <v>2014</v>
      </c>
      <c r="M3608" s="8" cm="1">
        <f t="array" ref="M3608">_xlfn.IFS(spx[[#This Row],[month]]&lt;=3,1,spx[[#This Row],[month]]&lt;=6,2,spx[[#This Row],[month]]&lt;=9,3,spx[[#This Row],[month]]&lt;=12,4)</f>
        <v>2</v>
      </c>
    </row>
    <row r="3609" spans="1:13" x14ac:dyDescent="0.25">
      <c r="A3609" s="2">
        <v>41766</v>
      </c>
      <c r="B3609">
        <v>1868.530029</v>
      </c>
      <c r="C3609">
        <v>1878.829956</v>
      </c>
      <c r="D3609">
        <v>1859.790039</v>
      </c>
      <c r="E3609">
        <v>1878.209961</v>
      </c>
      <c r="F3609">
        <v>1878.209961</v>
      </c>
      <c r="G3609">
        <v>3632950000</v>
      </c>
      <c r="H3609">
        <f>DAY(spx[[#This Row],[Date]])</f>
        <v>7</v>
      </c>
      <c r="I3609" s="7">
        <f>MONTH(spx[[#This Row],[Date]])</f>
        <v>5</v>
      </c>
      <c r="J3609" t="b">
        <f>MOD(spx[[#This Row],[month]]-1,3)=0</f>
        <v>0</v>
      </c>
      <c r="K3609" t="b">
        <f>spx[[#This Row],[month]]&lt;&gt;I3608</f>
        <v>0</v>
      </c>
      <c r="L3609" s="8">
        <f>YEAR(spx[[#This Row],[Date]])</f>
        <v>2014</v>
      </c>
      <c r="M3609" s="8" cm="1">
        <f t="array" ref="M3609">_xlfn.IFS(spx[[#This Row],[month]]&lt;=3,1,spx[[#This Row],[month]]&lt;=6,2,spx[[#This Row],[month]]&lt;=9,3,spx[[#This Row],[month]]&lt;=12,4)</f>
        <v>2</v>
      </c>
    </row>
    <row r="3610" spans="1:13" x14ac:dyDescent="0.25">
      <c r="A3610" s="2">
        <v>41767</v>
      </c>
      <c r="B3610">
        <v>1877.3900149999999</v>
      </c>
      <c r="C3610">
        <v>1889.0699460000001</v>
      </c>
      <c r="D3610">
        <v>1870.0500489999999</v>
      </c>
      <c r="E3610">
        <v>1875.630005</v>
      </c>
      <c r="F3610">
        <v>1875.630005</v>
      </c>
      <c r="G3610">
        <v>3393420000</v>
      </c>
      <c r="H3610">
        <f>DAY(spx[[#This Row],[Date]])</f>
        <v>8</v>
      </c>
      <c r="I3610" s="7">
        <f>MONTH(spx[[#This Row],[Date]])</f>
        <v>5</v>
      </c>
      <c r="J3610" t="b">
        <f>MOD(spx[[#This Row],[month]]-1,3)=0</f>
        <v>0</v>
      </c>
      <c r="K3610" t="b">
        <f>spx[[#This Row],[month]]&lt;&gt;I3609</f>
        <v>0</v>
      </c>
      <c r="L3610" s="8">
        <f>YEAR(spx[[#This Row],[Date]])</f>
        <v>2014</v>
      </c>
      <c r="M3610" s="8" cm="1">
        <f t="array" ref="M3610">_xlfn.IFS(spx[[#This Row],[month]]&lt;=3,1,spx[[#This Row],[month]]&lt;=6,2,spx[[#This Row],[month]]&lt;=9,3,spx[[#This Row],[month]]&lt;=12,4)</f>
        <v>2</v>
      </c>
    </row>
    <row r="3611" spans="1:13" x14ac:dyDescent="0.25">
      <c r="A3611" s="2">
        <v>41768</v>
      </c>
      <c r="B3611">
        <v>1875.2700199999999</v>
      </c>
      <c r="C3611">
        <v>1878.5699460000001</v>
      </c>
      <c r="D3611">
        <v>1867.0200199999999</v>
      </c>
      <c r="E3611">
        <v>1878.4799800000001</v>
      </c>
      <c r="F3611">
        <v>1878.4799800000001</v>
      </c>
      <c r="G3611">
        <v>3025020000</v>
      </c>
      <c r="H3611">
        <f>DAY(spx[[#This Row],[Date]])</f>
        <v>9</v>
      </c>
      <c r="I3611" s="7">
        <f>MONTH(spx[[#This Row],[Date]])</f>
        <v>5</v>
      </c>
      <c r="J3611" t="b">
        <f>MOD(spx[[#This Row],[month]]-1,3)=0</f>
        <v>0</v>
      </c>
      <c r="K3611" t="b">
        <f>spx[[#This Row],[month]]&lt;&gt;I3610</f>
        <v>0</v>
      </c>
      <c r="L3611" s="8">
        <f>YEAR(spx[[#This Row],[Date]])</f>
        <v>2014</v>
      </c>
      <c r="M3611" s="8" cm="1">
        <f t="array" ref="M3611">_xlfn.IFS(spx[[#This Row],[month]]&lt;=3,1,spx[[#This Row],[month]]&lt;=6,2,spx[[#This Row],[month]]&lt;=9,3,spx[[#This Row],[month]]&lt;=12,4)</f>
        <v>2</v>
      </c>
    </row>
    <row r="3612" spans="1:13" x14ac:dyDescent="0.25">
      <c r="A3612" s="2">
        <v>41771</v>
      </c>
      <c r="B3612">
        <v>1880.030029</v>
      </c>
      <c r="C3612">
        <v>1897.130005</v>
      </c>
      <c r="D3612">
        <v>1880.030029</v>
      </c>
      <c r="E3612">
        <v>1896.650024</v>
      </c>
      <c r="F3612">
        <v>1896.650024</v>
      </c>
      <c r="G3612">
        <v>3005740000</v>
      </c>
      <c r="H3612">
        <f>DAY(spx[[#This Row],[Date]])</f>
        <v>12</v>
      </c>
      <c r="I3612" s="7">
        <f>MONTH(spx[[#This Row],[Date]])</f>
        <v>5</v>
      </c>
      <c r="J3612" t="b">
        <f>MOD(spx[[#This Row],[month]]-1,3)=0</f>
        <v>0</v>
      </c>
      <c r="K3612" t="b">
        <f>spx[[#This Row],[month]]&lt;&gt;I3611</f>
        <v>0</v>
      </c>
      <c r="L3612" s="8">
        <f>YEAR(spx[[#This Row],[Date]])</f>
        <v>2014</v>
      </c>
      <c r="M3612" s="8" cm="1">
        <f t="array" ref="M3612">_xlfn.IFS(spx[[#This Row],[month]]&lt;=3,1,spx[[#This Row],[month]]&lt;=6,2,spx[[#This Row],[month]]&lt;=9,3,spx[[#This Row],[month]]&lt;=12,4)</f>
        <v>2</v>
      </c>
    </row>
    <row r="3613" spans="1:13" x14ac:dyDescent="0.25">
      <c r="A3613" s="2">
        <v>41772</v>
      </c>
      <c r="B3613">
        <v>1896.75</v>
      </c>
      <c r="C3613">
        <v>1902.170044</v>
      </c>
      <c r="D3613">
        <v>1896.0600589999999</v>
      </c>
      <c r="E3613">
        <v>1897.4499510000001</v>
      </c>
      <c r="F3613">
        <v>1897.4499510000001</v>
      </c>
      <c r="G3613">
        <v>2915680000</v>
      </c>
      <c r="H3613">
        <f>DAY(spx[[#This Row],[Date]])</f>
        <v>13</v>
      </c>
      <c r="I3613" s="7">
        <f>MONTH(spx[[#This Row],[Date]])</f>
        <v>5</v>
      </c>
      <c r="J3613" t="b">
        <f>MOD(spx[[#This Row],[month]]-1,3)=0</f>
        <v>0</v>
      </c>
      <c r="K3613" t="b">
        <f>spx[[#This Row],[month]]&lt;&gt;I3612</f>
        <v>0</v>
      </c>
      <c r="L3613" s="8">
        <f>YEAR(spx[[#This Row],[Date]])</f>
        <v>2014</v>
      </c>
      <c r="M3613" s="8" cm="1">
        <f t="array" ref="M3613">_xlfn.IFS(spx[[#This Row],[month]]&lt;=3,1,spx[[#This Row],[month]]&lt;=6,2,spx[[#This Row],[month]]&lt;=9,3,spx[[#This Row],[month]]&lt;=12,4)</f>
        <v>2</v>
      </c>
    </row>
    <row r="3614" spans="1:13" x14ac:dyDescent="0.25">
      <c r="A3614" s="2">
        <v>41773</v>
      </c>
      <c r="B3614">
        <v>1897.130005</v>
      </c>
      <c r="C3614">
        <v>1897.130005</v>
      </c>
      <c r="D3614">
        <v>1885.7700199999999</v>
      </c>
      <c r="E3614">
        <v>1888.530029</v>
      </c>
      <c r="F3614">
        <v>1888.530029</v>
      </c>
      <c r="G3614">
        <v>2822060000</v>
      </c>
      <c r="H3614">
        <f>DAY(spx[[#This Row],[Date]])</f>
        <v>14</v>
      </c>
      <c r="I3614" s="7">
        <f>MONTH(spx[[#This Row],[Date]])</f>
        <v>5</v>
      </c>
      <c r="J3614" t="b">
        <f>MOD(spx[[#This Row],[month]]-1,3)=0</f>
        <v>0</v>
      </c>
      <c r="K3614" t="b">
        <f>spx[[#This Row],[month]]&lt;&gt;I3613</f>
        <v>0</v>
      </c>
      <c r="L3614" s="8">
        <f>YEAR(spx[[#This Row],[Date]])</f>
        <v>2014</v>
      </c>
      <c r="M3614" s="8" cm="1">
        <f t="array" ref="M3614">_xlfn.IFS(spx[[#This Row],[month]]&lt;=3,1,spx[[#This Row],[month]]&lt;=6,2,spx[[#This Row],[month]]&lt;=9,3,spx[[#This Row],[month]]&lt;=12,4)</f>
        <v>2</v>
      </c>
    </row>
    <row r="3615" spans="1:13" x14ac:dyDescent="0.25">
      <c r="A3615" s="2">
        <v>41774</v>
      </c>
      <c r="B3615">
        <v>1888.160034</v>
      </c>
      <c r="C3615">
        <v>1888.160034</v>
      </c>
      <c r="D3615">
        <v>1862.3599850000001</v>
      </c>
      <c r="E3615">
        <v>1870.849976</v>
      </c>
      <c r="F3615">
        <v>1870.849976</v>
      </c>
      <c r="G3615">
        <v>3552640000</v>
      </c>
      <c r="H3615">
        <f>DAY(spx[[#This Row],[Date]])</f>
        <v>15</v>
      </c>
      <c r="I3615" s="7">
        <f>MONTH(spx[[#This Row],[Date]])</f>
        <v>5</v>
      </c>
      <c r="J3615" t="b">
        <f>MOD(spx[[#This Row],[month]]-1,3)=0</f>
        <v>0</v>
      </c>
      <c r="K3615" t="b">
        <f>spx[[#This Row],[month]]&lt;&gt;I3614</f>
        <v>0</v>
      </c>
      <c r="L3615" s="8">
        <f>YEAR(spx[[#This Row],[Date]])</f>
        <v>2014</v>
      </c>
      <c r="M3615" s="8" cm="1">
        <f t="array" ref="M3615">_xlfn.IFS(spx[[#This Row],[month]]&lt;=3,1,spx[[#This Row],[month]]&lt;=6,2,spx[[#This Row],[month]]&lt;=9,3,spx[[#This Row],[month]]&lt;=12,4)</f>
        <v>2</v>
      </c>
    </row>
    <row r="3616" spans="1:13" x14ac:dyDescent="0.25">
      <c r="A3616" s="2">
        <v>41775</v>
      </c>
      <c r="B3616">
        <v>1871.1899410000001</v>
      </c>
      <c r="C3616">
        <v>1878.280029</v>
      </c>
      <c r="D3616">
        <v>1864.8199460000001</v>
      </c>
      <c r="E3616">
        <v>1877.8599850000001</v>
      </c>
      <c r="F3616">
        <v>1877.8599850000001</v>
      </c>
      <c r="G3616">
        <v>3173650000</v>
      </c>
      <c r="H3616">
        <f>DAY(spx[[#This Row],[Date]])</f>
        <v>16</v>
      </c>
      <c r="I3616" s="7">
        <f>MONTH(spx[[#This Row],[Date]])</f>
        <v>5</v>
      </c>
      <c r="J3616" t="b">
        <f>MOD(spx[[#This Row],[month]]-1,3)=0</f>
        <v>0</v>
      </c>
      <c r="K3616" t="b">
        <f>spx[[#This Row],[month]]&lt;&gt;I3615</f>
        <v>0</v>
      </c>
      <c r="L3616" s="8">
        <f>YEAR(spx[[#This Row],[Date]])</f>
        <v>2014</v>
      </c>
      <c r="M3616" s="8" cm="1">
        <f t="array" ref="M3616">_xlfn.IFS(spx[[#This Row],[month]]&lt;=3,1,spx[[#This Row],[month]]&lt;=6,2,spx[[#This Row],[month]]&lt;=9,3,spx[[#This Row],[month]]&lt;=12,4)</f>
        <v>2</v>
      </c>
    </row>
    <row r="3617" spans="1:13" x14ac:dyDescent="0.25">
      <c r="A3617" s="2">
        <v>41778</v>
      </c>
      <c r="B3617">
        <v>1876.660034</v>
      </c>
      <c r="C3617">
        <v>1886</v>
      </c>
      <c r="D3617">
        <v>1872.420044</v>
      </c>
      <c r="E3617">
        <v>1885.079956</v>
      </c>
      <c r="F3617">
        <v>1885.079956</v>
      </c>
      <c r="G3617">
        <v>2664250000</v>
      </c>
      <c r="H3617">
        <f>DAY(spx[[#This Row],[Date]])</f>
        <v>19</v>
      </c>
      <c r="I3617" s="7">
        <f>MONTH(spx[[#This Row],[Date]])</f>
        <v>5</v>
      </c>
      <c r="J3617" t="b">
        <f>MOD(spx[[#This Row],[month]]-1,3)=0</f>
        <v>0</v>
      </c>
      <c r="K3617" t="b">
        <f>spx[[#This Row],[month]]&lt;&gt;I3616</f>
        <v>0</v>
      </c>
      <c r="L3617" s="8">
        <f>YEAR(spx[[#This Row],[Date]])</f>
        <v>2014</v>
      </c>
      <c r="M3617" s="8" cm="1">
        <f t="array" ref="M3617">_xlfn.IFS(spx[[#This Row],[month]]&lt;=3,1,spx[[#This Row],[month]]&lt;=6,2,spx[[#This Row],[month]]&lt;=9,3,spx[[#This Row],[month]]&lt;=12,4)</f>
        <v>2</v>
      </c>
    </row>
    <row r="3618" spans="1:13" x14ac:dyDescent="0.25">
      <c r="A3618" s="2">
        <v>41779</v>
      </c>
      <c r="B3618">
        <v>1884.880005</v>
      </c>
      <c r="C3618">
        <v>1884.880005</v>
      </c>
      <c r="D3618">
        <v>1868.1400149999999</v>
      </c>
      <c r="E3618">
        <v>1872.829956</v>
      </c>
      <c r="F3618">
        <v>1872.829956</v>
      </c>
      <c r="G3618">
        <v>3007700000</v>
      </c>
      <c r="H3618">
        <f>DAY(spx[[#This Row],[Date]])</f>
        <v>20</v>
      </c>
      <c r="I3618" s="7">
        <f>MONTH(spx[[#This Row],[Date]])</f>
        <v>5</v>
      </c>
      <c r="J3618" t="b">
        <f>MOD(spx[[#This Row],[month]]-1,3)=0</f>
        <v>0</v>
      </c>
      <c r="K3618" t="b">
        <f>spx[[#This Row],[month]]&lt;&gt;I3617</f>
        <v>0</v>
      </c>
      <c r="L3618" s="8">
        <f>YEAR(spx[[#This Row],[Date]])</f>
        <v>2014</v>
      </c>
      <c r="M3618" s="8" cm="1">
        <f t="array" ref="M3618">_xlfn.IFS(spx[[#This Row],[month]]&lt;=3,1,spx[[#This Row],[month]]&lt;=6,2,spx[[#This Row],[month]]&lt;=9,3,spx[[#This Row],[month]]&lt;=12,4)</f>
        <v>2</v>
      </c>
    </row>
    <row r="3619" spans="1:13" x14ac:dyDescent="0.25">
      <c r="A3619" s="2">
        <v>41780</v>
      </c>
      <c r="B3619">
        <v>1873.339966</v>
      </c>
      <c r="C3619">
        <v>1888.8000489999999</v>
      </c>
      <c r="D3619">
        <v>1873.339966</v>
      </c>
      <c r="E3619">
        <v>1888.030029</v>
      </c>
      <c r="F3619">
        <v>1888.030029</v>
      </c>
      <c r="G3619">
        <v>2777140000</v>
      </c>
      <c r="H3619">
        <f>DAY(spx[[#This Row],[Date]])</f>
        <v>21</v>
      </c>
      <c r="I3619" s="7">
        <f>MONTH(spx[[#This Row],[Date]])</f>
        <v>5</v>
      </c>
      <c r="J3619" t="b">
        <f>MOD(spx[[#This Row],[month]]-1,3)=0</f>
        <v>0</v>
      </c>
      <c r="K3619" t="b">
        <f>spx[[#This Row],[month]]&lt;&gt;I3618</f>
        <v>0</v>
      </c>
      <c r="L3619" s="8">
        <f>YEAR(spx[[#This Row],[Date]])</f>
        <v>2014</v>
      </c>
      <c r="M3619" s="8" cm="1">
        <f t="array" ref="M3619">_xlfn.IFS(spx[[#This Row],[month]]&lt;=3,1,spx[[#This Row],[month]]&lt;=6,2,spx[[#This Row],[month]]&lt;=9,3,spx[[#This Row],[month]]&lt;=12,4)</f>
        <v>2</v>
      </c>
    </row>
    <row r="3620" spans="1:13" x14ac:dyDescent="0.25">
      <c r="A3620" s="2">
        <v>41781</v>
      </c>
      <c r="B3620">
        <v>1888.1899410000001</v>
      </c>
      <c r="C3620">
        <v>1896.329956</v>
      </c>
      <c r="D3620">
        <v>1885.3900149999999</v>
      </c>
      <c r="E3620">
        <v>1892.48999</v>
      </c>
      <c r="F3620">
        <v>1892.48999</v>
      </c>
      <c r="G3620">
        <v>2759800000</v>
      </c>
      <c r="H3620">
        <f>DAY(spx[[#This Row],[Date]])</f>
        <v>22</v>
      </c>
      <c r="I3620" s="7">
        <f>MONTH(spx[[#This Row],[Date]])</f>
        <v>5</v>
      </c>
      <c r="J3620" t="b">
        <f>MOD(spx[[#This Row],[month]]-1,3)=0</f>
        <v>0</v>
      </c>
      <c r="K3620" t="b">
        <f>spx[[#This Row],[month]]&lt;&gt;I3619</f>
        <v>0</v>
      </c>
      <c r="L3620" s="8">
        <f>YEAR(spx[[#This Row],[Date]])</f>
        <v>2014</v>
      </c>
      <c r="M3620" s="8" cm="1">
        <f t="array" ref="M3620">_xlfn.IFS(spx[[#This Row],[month]]&lt;=3,1,spx[[#This Row],[month]]&lt;=6,2,spx[[#This Row],[month]]&lt;=9,3,spx[[#This Row],[month]]&lt;=12,4)</f>
        <v>2</v>
      </c>
    </row>
    <row r="3621" spans="1:13" x14ac:dyDescent="0.25">
      <c r="A3621" s="2">
        <v>41782</v>
      </c>
      <c r="B3621">
        <v>1893.3199460000001</v>
      </c>
      <c r="C3621">
        <v>1901.26001</v>
      </c>
      <c r="D3621">
        <v>1893.3199460000001</v>
      </c>
      <c r="E3621">
        <v>1900.530029</v>
      </c>
      <c r="F3621">
        <v>1900.530029</v>
      </c>
      <c r="G3621">
        <v>2396280000</v>
      </c>
      <c r="H3621">
        <f>DAY(spx[[#This Row],[Date]])</f>
        <v>23</v>
      </c>
      <c r="I3621" s="7">
        <f>MONTH(spx[[#This Row],[Date]])</f>
        <v>5</v>
      </c>
      <c r="J3621" t="b">
        <f>MOD(spx[[#This Row],[month]]-1,3)=0</f>
        <v>0</v>
      </c>
      <c r="K3621" t="b">
        <f>spx[[#This Row],[month]]&lt;&gt;I3620</f>
        <v>0</v>
      </c>
      <c r="L3621" s="8">
        <f>YEAR(spx[[#This Row],[Date]])</f>
        <v>2014</v>
      </c>
      <c r="M3621" s="8" cm="1">
        <f t="array" ref="M3621">_xlfn.IFS(spx[[#This Row],[month]]&lt;=3,1,spx[[#This Row],[month]]&lt;=6,2,spx[[#This Row],[month]]&lt;=9,3,spx[[#This Row],[month]]&lt;=12,4)</f>
        <v>2</v>
      </c>
    </row>
    <row r="3622" spans="1:13" x14ac:dyDescent="0.25">
      <c r="A3622" s="2">
        <v>41786</v>
      </c>
      <c r="B3622">
        <v>1902.01001</v>
      </c>
      <c r="C3622">
        <v>1912.280029</v>
      </c>
      <c r="D3622">
        <v>1902.01001</v>
      </c>
      <c r="E3622">
        <v>1911.910034</v>
      </c>
      <c r="F3622">
        <v>1911.910034</v>
      </c>
      <c r="G3622">
        <v>2911020000</v>
      </c>
      <c r="H3622">
        <f>DAY(spx[[#This Row],[Date]])</f>
        <v>27</v>
      </c>
      <c r="I3622" s="7">
        <f>MONTH(spx[[#This Row],[Date]])</f>
        <v>5</v>
      </c>
      <c r="J3622" t="b">
        <f>MOD(spx[[#This Row],[month]]-1,3)=0</f>
        <v>0</v>
      </c>
      <c r="K3622" t="b">
        <f>spx[[#This Row],[month]]&lt;&gt;I3621</f>
        <v>0</v>
      </c>
      <c r="L3622" s="8">
        <f>YEAR(spx[[#This Row],[Date]])</f>
        <v>2014</v>
      </c>
      <c r="M3622" s="8" cm="1">
        <f t="array" ref="M3622">_xlfn.IFS(spx[[#This Row],[month]]&lt;=3,1,spx[[#This Row],[month]]&lt;=6,2,spx[[#This Row],[month]]&lt;=9,3,spx[[#This Row],[month]]&lt;=12,4)</f>
        <v>2</v>
      </c>
    </row>
    <row r="3623" spans="1:13" x14ac:dyDescent="0.25">
      <c r="A3623" s="2">
        <v>41787</v>
      </c>
      <c r="B3623">
        <v>1911.7700199999999</v>
      </c>
      <c r="C3623">
        <v>1914.459961</v>
      </c>
      <c r="D3623">
        <v>1907.3000489999999</v>
      </c>
      <c r="E3623">
        <v>1909.780029</v>
      </c>
      <c r="F3623">
        <v>1909.780029</v>
      </c>
      <c r="G3623">
        <v>2976450000</v>
      </c>
      <c r="H3623">
        <f>DAY(spx[[#This Row],[Date]])</f>
        <v>28</v>
      </c>
      <c r="I3623" s="7">
        <f>MONTH(spx[[#This Row],[Date]])</f>
        <v>5</v>
      </c>
      <c r="J3623" t="b">
        <f>MOD(spx[[#This Row],[month]]-1,3)=0</f>
        <v>0</v>
      </c>
      <c r="K3623" t="b">
        <f>spx[[#This Row],[month]]&lt;&gt;I3622</f>
        <v>0</v>
      </c>
      <c r="L3623" s="8">
        <f>YEAR(spx[[#This Row],[Date]])</f>
        <v>2014</v>
      </c>
      <c r="M3623" s="8" cm="1">
        <f t="array" ref="M3623">_xlfn.IFS(spx[[#This Row],[month]]&lt;=3,1,spx[[#This Row],[month]]&lt;=6,2,spx[[#This Row],[month]]&lt;=9,3,spx[[#This Row],[month]]&lt;=12,4)</f>
        <v>2</v>
      </c>
    </row>
    <row r="3624" spans="1:13" x14ac:dyDescent="0.25">
      <c r="A3624" s="2">
        <v>41788</v>
      </c>
      <c r="B3624">
        <v>1910.599976</v>
      </c>
      <c r="C3624">
        <v>1920.030029</v>
      </c>
      <c r="D3624">
        <v>1909.8199460000001</v>
      </c>
      <c r="E3624">
        <v>1920.030029</v>
      </c>
      <c r="F3624">
        <v>1920.030029</v>
      </c>
      <c r="G3624">
        <v>2709050000</v>
      </c>
      <c r="H3624">
        <f>DAY(spx[[#This Row],[Date]])</f>
        <v>29</v>
      </c>
      <c r="I3624" s="7">
        <f>MONTH(spx[[#This Row],[Date]])</f>
        <v>5</v>
      </c>
      <c r="J3624" t="b">
        <f>MOD(spx[[#This Row],[month]]-1,3)=0</f>
        <v>0</v>
      </c>
      <c r="K3624" t="b">
        <f>spx[[#This Row],[month]]&lt;&gt;I3623</f>
        <v>0</v>
      </c>
      <c r="L3624" s="8">
        <f>YEAR(spx[[#This Row],[Date]])</f>
        <v>2014</v>
      </c>
      <c r="M3624" s="8" cm="1">
        <f t="array" ref="M3624">_xlfn.IFS(spx[[#This Row],[month]]&lt;=3,1,spx[[#This Row],[month]]&lt;=6,2,spx[[#This Row],[month]]&lt;=9,3,spx[[#This Row],[month]]&lt;=12,4)</f>
        <v>2</v>
      </c>
    </row>
    <row r="3625" spans="1:13" x14ac:dyDescent="0.25">
      <c r="A3625" s="2">
        <v>41789</v>
      </c>
      <c r="B3625">
        <v>1920.329956</v>
      </c>
      <c r="C3625">
        <v>1924.030029</v>
      </c>
      <c r="D3625">
        <v>1916.6400149999999</v>
      </c>
      <c r="E3625">
        <v>1923.5699460000001</v>
      </c>
      <c r="F3625">
        <v>1923.5699460000001</v>
      </c>
      <c r="G3625">
        <v>3263490000</v>
      </c>
      <c r="H3625">
        <f>DAY(spx[[#This Row],[Date]])</f>
        <v>30</v>
      </c>
      <c r="I3625" s="7">
        <f>MONTH(spx[[#This Row],[Date]])</f>
        <v>5</v>
      </c>
      <c r="J3625" t="b">
        <f>MOD(spx[[#This Row],[month]]-1,3)=0</f>
        <v>0</v>
      </c>
      <c r="K3625" t="b">
        <f>spx[[#This Row],[month]]&lt;&gt;I3624</f>
        <v>0</v>
      </c>
      <c r="L3625" s="8">
        <f>YEAR(spx[[#This Row],[Date]])</f>
        <v>2014</v>
      </c>
      <c r="M3625" s="8" cm="1">
        <f t="array" ref="M3625">_xlfn.IFS(spx[[#This Row],[month]]&lt;=3,1,spx[[#This Row],[month]]&lt;=6,2,spx[[#This Row],[month]]&lt;=9,3,spx[[#This Row],[month]]&lt;=12,4)</f>
        <v>2</v>
      </c>
    </row>
    <row r="3626" spans="1:13" x14ac:dyDescent="0.25">
      <c r="A3626" s="2">
        <v>41792</v>
      </c>
      <c r="B3626">
        <v>1923.869995</v>
      </c>
      <c r="C3626">
        <v>1925.880005</v>
      </c>
      <c r="D3626">
        <v>1915.9799800000001</v>
      </c>
      <c r="E3626">
        <v>1924.969971</v>
      </c>
      <c r="F3626">
        <v>1924.969971</v>
      </c>
      <c r="G3626">
        <v>2509020000</v>
      </c>
      <c r="H3626">
        <f>DAY(spx[[#This Row],[Date]])</f>
        <v>2</v>
      </c>
      <c r="I3626" s="7">
        <f>MONTH(spx[[#This Row],[Date]])</f>
        <v>6</v>
      </c>
      <c r="J3626" t="b">
        <f>MOD(spx[[#This Row],[month]]-1,3)=0</f>
        <v>0</v>
      </c>
      <c r="K3626" t="b">
        <f>spx[[#This Row],[month]]&lt;&gt;I3625</f>
        <v>1</v>
      </c>
      <c r="L3626" s="8">
        <f>YEAR(spx[[#This Row],[Date]])</f>
        <v>2014</v>
      </c>
      <c r="M3626" s="8" cm="1">
        <f t="array" ref="M3626">_xlfn.IFS(spx[[#This Row],[month]]&lt;=3,1,spx[[#This Row],[month]]&lt;=6,2,spx[[#This Row],[month]]&lt;=9,3,spx[[#This Row],[month]]&lt;=12,4)</f>
        <v>2</v>
      </c>
    </row>
    <row r="3627" spans="1:13" x14ac:dyDescent="0.25">
      <c r="A3627" s="2">
        <v>41793</v>
      </c>
      <c r="B3627">
        <v>1923.0699460000001</v>
      </c>
      <c r="C3627">
        <v>1925.0699460000001</v>
      </c>
      <c r="D3627">
        <v>1918.790039</v>
      </c>
      <c r="E3627">
        <v>1924.23999</v>
      </c>
      <c r="F3627">
        <v>1924.23999</v>
      </c>
      <c r="G3627">
        <v>2867180000</v>
      </c>
      <c r="H3627">
        <f>DAY(spx[[#This Row],[Date]])</f>
        <v>3</v>
      </c>
      <c r="I3627" s="7">
        <f>MONTH(spx[[#This Row],[Date]])</f>
        <v>6</v>
      </c>
      <c r="J3627" t="b">
        <f>MOD(spx[[#This Row],[month]]-1,3)=0</f>
        <v>0</v>
      </c>
      <c r="K3627" t="b">
        <f>spx[[#This Row],[month]]&lt;&gt;I3626</f>
        <v>0</v>
      </c>
      <c r="L3627" s="8">
        <f>YEAR(spx[[#This Row],[Date]])</f>
        <v>2014</v>
      </c>
      <c r="M3627" s="8" cm="1">
        <f t="array" ref="M3627">_xlfn.IFS(spx[[#This Row],[month]]&lt;=3,1,spx[[#This Row],[month]]&lt;=6,2,spx[[#This Row],[month]]&lt;=9,3,spx[[#This Row],[month]]&lt;=12,4)</f>
        <v>2</v>
      </c>
    </row>
    <row r="3628" spans="1:13" x14ac:dyDescent="0.25">
      <c r="A3628" s="2">
        <v>41794</v>
      </c>
      <c r="B3628">
        <v>1923.0600589999999</v>
      </c>
      <c r="C3628">
        <v>1928.630005</v>
      </c>
      <c r="D3628">
        <v>1918.599976</v>
      </c>
      <c r="E3628">
        <v>1927.880005</v>
      </c>
      <c r="F3628">
        <v>1927.880005</v>
      </c>
      <c r="G3628">
        <v>2793920000</v>
      </c>
      <c r="H3628">
        <f>DAY(spx[[#This Row],[Date]])</f>
        <v>4</v>
      </c>
      <c r="I3628" s="7">
        <f>MONTH(spx[[#This Row],[Date]])</f>
        <v>6</v>
      </c>
      <c r="J3628" t="b">
        <f>MOD(spx[[#This Row],[month]]-1,3)=0</f>
        <v>0</v>
      </c>
      <c r="K3628" t="b">
        <f>spx[[#This Row],[month]]&lt;&gt;I3627</f>
        <v>0</v>
      </c>
      <c r="L3628" s="8">
        <f>YEAR(spx[[#This Row],[Date]])</f>
        <v>2014</v>
      </c>
      <c r="M3628" s="8" cm="1">
        <f t="array" ref="M3628">_xlfn.IFS(spx[[#This Row],[month]]&lt;=3,1,spx[[#This Row],[month]]&lt;=6,2,spx[[#This Row],[month]]&lt;=9,3,spx[[#This Row],[month]]&lt;=12,4)</f>
        <v>2</v>
      </c>
    </row>
    <row r="3629" spans="1:13" x14ac:dyDescent="0.25">
      <c r="A3629" s="2">
        <v>41795</v>
      </c>
      <c r="B3629">
        <v>1928.5200199999999</v>
      </c>
      <c r="C3629">
        <v>1941.73999</v>
      </c>
      <c r="D3629">
        <v>1922.9300539999999</v>
      </c>
      <c r="E3629">
        <v>1940.459961</v>
      </c>
      <c r="F3629">
        <v>1940.459961</v>
      </c>
      <c r="G3629">
        <v>3113270000</v>
      </c>
      <c r="H3629">
        <f>DAY(spx[[#This Row],[Date]])</f>
        <v>5</v>
      </c>
      <c r="I3629" s="7">
        <f>MONTH(spx[[#This Row],[Date]])</f>
        <v>6</v>
      </c>
      <c r="J3629" t="b">
        <f>MOD(spx[[#This Row],[month]]-1,3)=0</f>
        <v>0</v>
      </c>
      <c r="K3629" t="b">
        <f>spx[[#This Row],[month]]&lt;&gt;I3628</f>
        <v>0</v>
      </c>
      <c r="L3629" s="8">
        <f>YEAR(spx[[#This Row],[Date]])</f>
        <v>2014</v>
      </c>
      <c r="M3629" s="8" cm="1">
        <f t="array" ref="M3629">_xlfn.IFS(spx[[#This Row],[month]]&lt;=3,1,spx[[#This Row],[month]]&lt;=6,2,spx[[#This Row],[month]]&lt;=9,3,spx[[#This Row],[month]]&lt;=12,4)</f>
        <v>2</v>
      </c>
    </row>
    <row r="3630" spans="1:13" x14ac:dyDescent="0.25">
      <c r="A3630" s="2">
        <v>41796</v>
      </c>
      <c r="B3630">
        <v>1942.410034</v>
      </c>
      <c r="C3630">
        <v>1949.4399410000001</v>
      </c>
      <c r="D3630">
        <v>1942.410034</v>
      </c>
      <c r="E3630">
        <v>1949.4399410000001</v>
      </c>
      <c r="F3630">
        <v>1949.4399410000001</v>
      </c>
      <c r="G3630">
        <v>2864300000</v>
      </c>
      <c r="H3630">
        <f>DAY(spx[[#This Row],[Date]])</f>
        <v>6</v>
      </c>
      <c r="I3630" s="7">
        <f>MONTH(spx[[#This Row],[Date]])</f>
        <v>6</v>
      </c>
      <c r="J3630" t="b">
        <f>MOD(spx[[#This Row],[month]]-1,3)=0</f>
        <v>0</v>
      </c>
      <c r="K3630" t="b">
        <f>spx[[#This Row],[month]]&lt;&gt;I3629</f>
        <v>0</v>
      </c>
      <c r="L3630" s="8">
        <f>YEAR(spx[[#This Row],[Date]])</f>
        <v>2014</v>
      </c>
      <c r="M3630" s="8" cm="1">
        <f t="array" ref="M3630">_xlfn.IFS(spx[[#This Row],[month]]&lt;=3,1,spx[[#This Row],[month]]&lt;=6,2,spx[[#This Row],[month]]&lt;=9,3,spx[[#This Row],[month]]&lt;=12,4)</f>
        <v>2</v>
      </c>
    </row>
    <row r="3631" spans="1:13" x14ac:dyDescent="0.25">
      <c r="A3631" s="2">
        <v>41799</v>
      </c>
      <c r="B3631">
        <v>1948.969971</v>
      </c>
      <c r="C3631">
        <v>1955.5500489999999</v>
      </c>
      <c r="D3631">
        <v>1947.160034</v>
      </c>
      <c r="E3631">
        <v>1951.2700199999999</v>
      </c>
      <c r="F3631">
        <v>1951.2700199999999</v>
      </c>
      <c r="G3631">
        <v>2812180000</v>
      </c>
      <c r="H3631">
        <f>DAY(spx[[#This Row],[Date]])</f>
        <v>9</v>
      </c>
      <c r="I3631" s="7">
        <f>MONTH(spx[[#This Row],[Date]])</f>
        <v>6</v>
      </c>
      <c r="J3631" t="b">
        <f>MOD(spx[[#This Row],[month]]-1,3)=0</f>
        <v>0</v>
      </c>
      <c r="K3631" t="b">
        <f>spx[[#This Row],[month]]&lt;&gt;I3630</f>
        <v>0</v>
      </c>
      <c r="L3631" s="8">
        <f>YEAR(spx[[#This Row],[Date]])</f>
        <v>2014</v>
      </c>
      <c r="M3631" s="8" cm="1">
        <f t="array" ref="M3631">_xlfn.IFS(spx[[#This Row],[month]]&lt;=3,1,spx[[#This Row],[month]]&lt;=6,2,spx[[#This Row],[month]]&lt;=9,3,spx[[#This Row],[month]]&lt;=12,4)</f>
        <v>2</v>
      </c>
    </row>
    <row r="3632" spans="1:13" x14ac:dyDescent="0.25">
      <c r="A3632" s="2">
        <v>41800</v>
      </c>
      <c r="B3632">
        <v>1950.339966</v>
      </c>
      <c r="C3632">
        <v>1950.8599850000001</v>
      </c>
      <c r="D3632">
        <v>1944.6400149999999</v>
      </c>
      <c r="E3632">
        <v>1950.790039</v>
      </c>
      <c r="F3632">
        <v>1950.790039</v>
      </c>
      <c r="G3632">
        <v>2702360000</v>
      </c>
      <c r="H3632">
        <f>DAY(spx[[#This Row],[Date]])</f>
        <v>10</v>
      </c>
      <c r="I3632" s="7">
        <f>MONTH(spx[[#This Row],[Date]])</f>
        <v>6</v>
      </c>
      <c r="J3632" t="b">
        <f>MOD(spx[[#This Row],[month]]-1,3)=0</f>
        <v>0</v>
      </c>
      <c r="K3632" t="b">
        <f>spx[[#This Row],[month]]&lt;&gt;I3631</f>
        <v>0</v>
      </c>
      <c r="L3632" s="8">
        <f>YEAR(spx[[#This Row],[Date]])</f>
        <v>2014</v>
      </c>
      <c r="M3632" s="8" cm="1">
        <f t="array" ref="M3632">_xlfn.IFS(spx[[#This Row],[month]]&lt;=3,1,spx[[#This Row],[month]]&lt;=6,2,spx[[#This Row],[month]]&lt;=9,3,spx[[#This Row],[month]]&lt;=12,4)</f>
        <v>2</v>
      </c>
    </row>
    <row r="3633" spans="1:13" x14ac:dyDescent="0.25">
      <c r="A3633" s="2">
        <v>41801</v>
      </c>
      <c r="B3633">
        <v>1949.369995</v>
      </c>
      <c r="C3633">
        <v>1949.369995</v>
      </c>
      <c r="D3633">
        <v>1940.079956</v>
      </c>
      <c r="E3633">
        <v>1943.8900149999999</v>
      </c>
      <c r="F3633">
        <v>1943.8900149999999</v>
      </c>
      <c r="G3633">
        <v>2710620000</v>
      </c>
      <c r="H3633">
        <f>DAY(spx[[#This Row],[Date]])</f>
        <v>11</v>
      </c>
      <c r="I3633" s="7">
        <f>MONTH(spx[[#This Row],[Date]])</f>
        <v>6</v>
      </c>
      <c r="J3633" t="b">
        <f>MOD(spx[[#This Row],[month]]-1,3)=0</f>
        <v>0</v>
      </c>
      <c r="K3633" t="b">
        <f>spx[[#This Row],[month]]&lt;&gt;I3632</f>
        <v>0</v>
      </c>
      <c r="L3633" s="8">
        <f>YEAR(spx[[#This Row],[Date]])</f>
        <v>2014</v>
      </c>
      <c r="M3633" s="8" cm="1">
        <f t="array" ref="M3633">_xlfn.IFS(spx[[#This Row],[month]]&lt;=3,1,spx[[#This Row],[month]]&lt;=6,2,spx[[#This Row],[month]]&lt;=9,3,spx[[#This Row],[month]]&lt;=12,4)</f>
        <v>2</v>
      </c>
    </row>
    <row r="3634" spans="1:13" x14ac:dyDescent="0.25">
      <c r="A3634" s="2">
        <v>41802</v>
      </c>
      <c r="B3634">
        <v>1943.349976</v>
      </c>
      <c r="C3634">
        <v>1943.349976</v>
      </c>
      <c r="D3634">
        <v>1925.780029</v>
      </c>
      <c r="E3634">
        <v>1930.1099850000001</v>
      </c>
      <c r="F3634">
        <v>1930.1099850000001</v>
      </c>
      <c r="G3634">
        <v>3040480000</v>
      </c>
      <c r="H3634">
        <f>DAY(spx[[#This Row],[Date]])</f>
        <v>12</v>
      </c>
      <c r="I3634" s="7">
        <f>MONTH(spx[[#This Row],[Date]])</f>
        <v>6</v>
      </c>
      <c r="J3634" t="b">
        <f>MOD(spx[[#This Row],[month]]-1,3)=0</f>
        <v>0</v>
      </c>
      <c r="K3634" t="b">
        <f>spx[[#This Row],[month]]&lt;&gt;I3633</f>
        <v>0</v>
      </c>
      <c r="L3634" s="8">
        <f>YEAR(spx[[#This Row],[Date]])</f>
        <v>2014</v>
      </c>
      <c r="M3634" s="8" cm="1">
        <f t="array" ref="M3634">_xlfn.IFS(spx[[#This Row],[month]]&lt;=3,1,spx[[#This Row],[month]]&lt;=6,2,spx[[#This Row],[month]]&lt;=9,3,spx[[#This Row],[month]]&lt;=12,4)</f>
        <v>2</v>
      </c>
    </row>
    <row r="3635" spans="1:13" x14ac:dyDescent="0.25">
      <c r="A3635" s="2">
        <v>41803</v>
      </c>
      <c r="B3635">
        <v>1930.8000489999999</v>
      </c>
      <c r="C3635">
        <v>1937.3000489999999</v>
      </c>
      <c r="D3635">
        <v>1927.6899410000001</v>
      </c>
      <c r="E3635">
        <v>1936.160034</v>
      </c>
      <c r="F3635">
        <v>1936.160034</v>
      </c>
      <c r="G3635">
        <v>2598230000</v>
      </c>
      <c r="H3635">
        <f>DAY(spx[[#This Row],[Date]])</f>
        <v>13</v>
      </c>
      <c r="I3635" s="7">
        <f>MONTH(spx[[#This Row],[Date]])</f>
        <v>6</v>
      </c>
      <c r="J3635" t="b">
        <f>MOD(spx[[#This Row],[month]]-1,3)=0</f>
        <v>0</v>
      </c>
      <c r="K3635" t="b">
        <f>spx[[#This Row],[month]]&lt;&gt;I3634</f>
        <v>0</v>
      </c>
      <c r="L3635" s="8">
        <f>YEAR(spx[[#This Row],[Date]])</f>
        <v>2014</v>
      </c>
      <c r="M3635" s="8" cm="1">
        <f t="array" ref="M3635">_xlfn.IFS(spx[[#This Row],[month]]&lt;=3,1,spx[[#This Row],[month]]&lt;=6,2,spx[[#This Row],[month]]&lt;=9,3,spx[[#This Row],[month]]&lt;=12,4)</f>
        <v>2</v>
      </c>
    </row>
    <row r="3636" spans="1:13" x14ac:dyDescent="0.25">
      <c r="A3636" s="2">
        <v>41806</v>
      </c>
      <c r="B3636">
        <v>1934.839966</v>
      </c>
      <c r="C3636">
        <v>1941.150024</v>
      </c>
      <c r="D3636">
        <v>1930.910034</v>
      </c>
      <c r="E3636">
        <v>1937.780029</v>
      </c>
      <c r="F3636">
        <v>1937.780029</v>
      </c>
      <c r="G3636">
        <v>2926130000</v>
      </c>
      <c r="H3636">
        <f>DAY(spx[[#This Row],[Date]])</f>
        <v>16</v>
      </c>
      <c r="I3636" s="7">
        <f>MONTH(spx[[#This Row],[Date]])</f>
        <v>6</v>
      </c>
      <c r="J3636" t="b">
        <f>MOD(spx[[#This Row],[month]]-1,3)=0</f>
        <v>0</v>
      </c>
      <c r="K3636" t="b">
        <f>spx[[#This Row],[month]]&lt;&gt;I3635</f>
        <v>0</v>
      </c>
      <c r="L3636" s="8">
        <f>YEAR(spx[[#This Row],[Date]])</f>
        <v>2014</v>
      </c>
      <c r="M3636" s="8" cm="1">
        <f t="array" ref="M3636">_xlfn.IFS(spx[[#This Row],[month]]&lt;=3,1,spx[[#This Row],[month]]&lt;=6,2,spx[[#This Row],[month]]&lt;=9,3,spx[[#This Row],[month]]&lt;=12,4)</f>
        <v>2</v>
      </c>
    </row>
    <row r="3637" spans="1:13" x14ac:dyDescent="0.25">
      <c r="A3637" s="2">
        <v>41807</v>
      </c>
      <c r="B3637">
        <v>1937.150024</v>
      </c>
      <c r="C3637">
        <v>1943.6899410000001</v>
      </c>
      <c r="D3637">
        <v>1933.5500489999999</v>
      </c>
      <c r="E3637">
        <v>1941.98999</v>
      </c>
      <c r="F3637">
        <v>1941.98999</v>
      </c>
      <c r="G3637">
        <v>2971260000</v>
      </c>
      <c r="H3637">
        <f>DAY(spx[[#This Row],[Date]])</f>
        <v>17</v>
      </c>
      <c r="I3637" s="7">
        <f>MONTH(spx[[#This Row],[Date]])</f>
        <v>6</v>
      </c>
      <c r="J3637" t="b">
        <f>MOD(spx[[#This Row],[month]]-1,3)=0</f>
        <v>0</v>
      </c>
      <c r="K3637" t="b">
        <f>spx[[#This Row],[month]]&lt;&gt;I3636</f>
        <v>0</v>
      </c>
      <c r="L3637" s="8">
        <f>YEAR(spx[[#This Row],[Date]])</f>
        <v>2014</v>
      </c>
      <c r="M3637" s="8" cm="1">
        <f t="array" ref="M3637">_xlfn.IFS(spx[[#This Row],[month]]&lt;=3,1,spx[[#This Row],[month]]&lt;=6,2,spx[[#This Row],[month]]&lt;=9,3,spx[[#This Row],[month]]&lt;=12,4)</f>
        <v>2</v>
      </c>
    </row>
    <row r="3638" spans="1:13" x14ac:dyDescent="0.25">
      <c r="A3638" s="2">
        <v>41808</v>
      </c>
      <c r="B3638">
        <v>1942.7299800000001</v>
      </c>
      <c r="C3638">
        <v>1957.73999</v>
      </c>
      <c r="D3638">
        <v>1939.290039</v>
      </c>
      <c r="E3638">
        <v>1956.9799800000001</v>
      </c>
      <c r="F3638">
        <v>1956.9799800000001</v>
      </c>
      <c r="G3638">
        <v>3065220000</v>
      </c>
      <c r="H3638">
        <f>DAY(spx[[#This Row],[Date]])</f>
        <v>18</v>
      </c>
      <c r="I3638" s="7">
        <f>MONTH(spx[[#This Row],[Date]])</f>
        <v>6</v>
      </c>
      <c r="J3638" t="b">
        <f>MOD(spx[[#This Row],[month]]-1,3)=0</f>
        <v>0</v>
      </c>
      <c r="K3638" t="b">
        <f>spx[[#This Row],[month]]&lt;&gt;I3637</f>
        <v>0</v>
      </c>
      <c r="L3638" s="8">
        <f>YEAR(spx[[#This Row],[Date]])</f>
        <v>2014</v>
      </c>
      <c r="M3638" s="8" cm="1">
        <f t="array" ref="M3638">_xlfn.IFS(spx[[#This Row],[month]]&lt;=3,1,spx[[#This Row],[month]]&lt;=6,2,spx[[#This Row],[month]]&lt;=9,3,spx[[#This Row],[month]]&lt;=12,4)</f>
        <v>2</v>
      </c>
    </row>
    <row r="3639" spans="1:13" x14ac:dyDescent="0.25">
      <c r="A3639" s="2">
        <v>41809</v>
      </c>
      <c r="B3639">
        <v>1957.5</v>
      </c>
      <c r="C3639">
        <v>1959.869995</v>
      </c>
      <c r="D3639">
        <v>1952.26001</v>
      </c>
      <c r="E3639">
        <v>1959.4799800000001</v>
      </c>
      <c r="F3639">
        <v>1959.4799800000001</v>
      </c>
      <c r="G3639">
        <v>2952150000</v>
      </c>
      <c r="H3639">
        <f>DAY(spx[[#This Row],[Date]])</f>
        <v>19</v>
      </c>
      <c r="I3639" s="7">
        <f>MONTH(spx[[#This Row],[Date]])</f>
        <v>6</v>
      </c>
      <c r="J3639" t="b">
        <f>MOD(spx[[#This Row],[month]]-1,3)=0</f>
        <v>0</v>
      </c>
      <c r="K3639" t="b">
        <f>spx[[#This Row],[month]]&lt;&gt;I3638</f>
        <v>0</v>
      </c>
      <c r="L3639" s="8">
        <f>YEAR(spx[[#This Row],[Date]])</f>
        <v>2014</v>
      </c>
      <c r="M3639" s="8" cm="1">
        <f t="array" ref="M3639">_xlfn.IFS(spx[[#This Row],[month]]&lt;=3,1,spx[[#This Row],[month]]&lt;=6,2,spx[[#This Row],[month]]&lt;=9,3,spx[[#This Row],[month]]&lt;=12,4)</f>
        <v>2</v>
      </c>
    </row>
    <row r="3640" spans="1:13" x14ac:dyDescent="0.25">
      <c r="A3640" s="2">
        <v>41810</v>
      </c>
      <c r="B3640">
        <v>1960.4499510000001</v>
      </c>
      <c r="C3640">
        <v>1963.910034</v>
      </c>
      <c r="D3640">
        <v>1959.170044</v>
      </c>
      <c r="E3640">
        <v>1962.869995</v>
      </c>
      <c r="F3640">
        <v>1962.869995</v>
      </c>
      <c r="G3640">
        <v>4336240000</v>
      </c>
      <c r="H3640">
        <f>DAY(spx[[#This Row],[Date]])</f>
        <v>20</v>
      </c>
      <c r="I3640" s="7">
        <f>MONTH(spx[[#This Row],[Date]])</f>
        <v>6</v>
      </c>
      <c r="J3640" t="b">
        <f>MOD(spx[[#This Row],[month]]-1,3)=0</f>
        <v>0</v>
      </c>
      <c r="K3640" t="b">
        <f>spx[[#This Row],[month]]&lt;&gt;I3639</f>
        <v>0</v>
      </c>
      <c r="L3640" s="8">
        <f>YEAR(spx[[#This Row],[Date]])</f>
        <v>2014</v>
      </c>
      <c r="M3640" s="8" cm="1">
        <f t="array" ref="M3640">_xlfn.IFS(spx[[#This Row],[month]]&lt;=3,1,spx[[#This Row],[month]]&lt;=6,2,spx[[#This Row],[month]]&lt;=9,3,spx[[#This Row],[month]]&lt;=12,4)</f>
        <v>2</v>
      </c>
    </row>
    <row r="3641" spans="1:13" x14ac:dyDescent="0.25">
      <c r="A3641" s="2">
        <v>41813</v>
      </c>
      <c r="B3641">
        <v>1962.920044</v>
      </c>
      <c r="C3641">
        <v>1963.73999</v>
      </c>
      <c r="D3641">
        <v>1958.8900149999999</v>
      </c>
      <c r="E3641">
        <v>1962.6099850000001</v>
      </c>
      <c r="F3641">
        <v>1962.6099850000001</v>
      </c>
      <c r="G3641">
        <v>2717630000</v>
      </c>
      <c r="H3641">
        <f>DAY(spx[[#This Row],[Date]])</f>
        <v>23</v>
      </c>
      <c r="I3641" s="7">
        <f>MONTH(spx[[#This Row],[Date]])</f>
        <v>6</v>
      </c>
      <c r="J3641" t="b">
        <f>MOD(spx[[#This Row],[month]]-1,3)=0</f>
        <v>0</v>
      </c>
      <c r="K3641" t="b">
        <f>spx[[#This Row],[month]]&lt;&gt;I3640</f>
        <v>0</v>
      </c>
      <c r="L3641" s="8">
        <f>YEAR(spx[[#This Row],[Date]])</f>
        <v>2014</v>
      </c>
      <c r="M3641" s="8" cm="1">
        <f t="array" ref="M3641">_xlfn.IFS(spx[[#This Row],[month]]&lt;=3,1,spx[[#This Row],[month]]&lt;=6,2,spx[[#This Row],[month]]&lt;=9,3,spx[[#This Row],[month]]&lt;=12,4)</f>
        <v>2</v>
      </c>
    </row>
    <row r="3642" spans="1:13" x14ac:dyDescent="0.25">
      <c r="A3642" s="2">
        <v>41814</v>
      </c>
      <c r="B3642">
        <v>1961.969971</v>
      </c>
      <c r="C3642">
        <v>1968.170044</v>
      </c>
      <c r="D3642">
        <v>1948.339966</v>
      </c>
      <c r="E3642">
        <v>1949.9799800000001</v>
      </c>
      <c r="F3642">
        <v>1949.9799800000001</v>
      </c>
      <c r="G3642">
        <v>3089700000</v>
      </c>
      <c r="H3642">
        <f>DAY(spx[[#This Row],[Date]])</f>
        <v>24</v>
      </c>
      <c r="I3642" s="7">
        <f>MONTH(spx[[#This Row],[Date]])</f>
        <v>6</v>
      </c>
      <c r="J3642" t="b">
        <f>MOD(spx[[#This Row],[month]]-1,3)=0</f>
        <v>0</v>
      </c>
      <c r="K3642" t="b">
        <f>spx[[#This Row],[month]]&lt;&gt;I3641</f>
        <v>0</v>
      </c>
      <c r="L3642" s="8">
        <f>YEAR(spx[[#This Row],[Date]])</f>
        <v>2014</v>
      </c>
      <c r="M3642" s="8" cm="1">
        <f t="array" ref="M3642">_xlfn.IFS(spx[[#This Row],[month]]&lt;=3,1,spx[[#This Row],[month]]&lt;=6,2,spx[[#This Row],[month]]&lt;=9,3,spx[[#This Row],[month]]&lt;=12,4)</f>
        <v>2</v>
      </c>
    </row>
    <row r="3643" spans="1:13" x14ac:dyDescent="0.25">
      <c r="A3643" s="2">
        <v>41815</v>
      </c>
      <c r="B3643">
        <v>1949.2700199999999</v>
      </c>
      <c r="C3643">
        <v>1960.829956</v>
      </c>
      <c r="D3643">
        <v>1947.48999</v>
      </c>
      <c r="E3643">
        <v>1959.530029</v>
      </c>
      <c r="F3643">
        <v>1959.530029</v>
      </c>
      <c r="G3643">
        <v>3106710000</v>
      </c>
      <c r="H3643">
        <f>DAY(spx[[#This Row],[Date]])</f>
        <v>25</v>
      </c>
      <c r="I3643" s="7">
        <f>MONTH(spx[[#This Row],[Date]])</f>
        <v>6</v>
      </c>
      <c r="J3643" t="b">
        <f>MOD(spx[[#This Row],[month]]-1,3)=0</f>
        <v>0</v>
      </c>
      <c r="K3643" t="b">
        <f>spx[[#This Row],[month]]&lt;&gt;I3642</f>
        <v>0</v>
      </c>
      <c r="L3643" s="8">
        <f>YEAR(spx[[#This Row],[Date]])</f>
        <v>2014</v>
      </c>
      <c r="M3643" s="8" cm="1">
        <f t="array" ref="M3643">_xlfn.IFS(spx[[#This Row],[month]]&lt;=3,1,spx[[#This Row],[month]]&lt;=6,2,spx[[#This Row],[month]]&lt;=9,3,spx[[#This Row],[month]]&lt;=12,4)</f>
        <v>2</v>
      </c>
    </row>
    <row r="3644" spans="1:13" x14ac:dyDescent="0.25">
      <c r="A3644" s="2">
        <v>41816</v>
      </c>
      <c r="B3644">
        <v>1959.8900149999999</v>
      </c>
      <c r="C3644">
        <v>1959.8900149999999</v>
      </c>
      <c r="D3644">
        <v>1944.6899410000001</v>
      </c>
      <c r="E3644">
        <v>1957.219971</v>
      </c>
      <c r="F3644">
        <v>1957.219971</v>
      </c>
      <c r="G3644">
        <v>2778840000</v>
      </c>
      <c r="H3644">
        <f>DAY(spx[[#This Row],[Date]])</f>
        <v>26</v>
      </c>
      <c r="I3644" s="7">
        <f>MONTH(spx[[#This Row],[Date]])</f>
        <v>6</v>
      </c>
      <c r="J3644" t="b">
        <f>MOD(spx[[#This Row],[month]]-1,3)=0</f>
        <v>0</v>
      </c>
      <c r="K3644" t="b">
        <f>spx[[#This Row],[month]]&lt;&gt;I3643</f>
        <v>0</v>
      </c>
      <c r="L3644" s="8">
        <f>YEAR(spx[[#This Row],[Date]])</f>
        <v>2014</v>
      </c>
      <c r="M3644" s="8" cm="1">
        <f t="array" ref="M3644">_xlfn.IFS(spx[[#This Row],[month]]&lt;=3,1,spx[[#This Row],[month]]&lt;=6,2,spx[[#This Row],[month]]&lt;=9,3,spx[[#This Row],[month]]&lt;=12,4)</f>
        <v>2</v>
      </c>
    </row>
    <row r="3645" spans="1:13" x14ac:dyDescent="0.25">
      <c r="A3645" s="2">
        <v>41817</v>
      </c>
      <c r="B3645">
        <v>1956.5600589999999</v>
      </c>
      <c r="C3645">
        <v>1961.469971</v>
      </c>
      <c r="D3645">
        <v>1952.1800539999999</v>
      </c>
      <c r="E3645">
        <v>1960.959961</v>
      </c>
      <c r="F3645">
        <v>1960.959961</v>
      </c>
      <c r="G3645">
        <v>4290590000</v>
      </c>
      <c r="H3645">
        <f>DAY(spx[[#This Row],[Date]])</f>
        <v>27</v>
      </c>
      <c r="I3645" s="7">
        <f>MONTH(spx[[#This Row],[Date]])</f>
        <v>6</v>
      </c>
      <c r="J3645" t="b">
        <f>MOD(spx[[#This Row],[month]]-1,3)=0</f>
        <v>0</v>
      </c>
      <c r="K3645" t="b">
        <f>spx[[#This Row],[month]]&lt;&gt;I3644</f>
        <v>0</v>
      </c>
      <c r="L3645" s="8">
        <f>YEAR(spx[[#This Row],[Date]])</f>
        <v>2014</v>
      </c>
      <c r="M3645" s="8" cm="1">
        <f t="array" ref="M3645">_xlfn.IFS(spx[[#This Row],[month]]&lt;=3,1,spx[[#This Row],[month]]&lt;=6,2,spx[[#This Row],[month]]&lt;=9,3,spx[[#This Row],[month]]&lt;=12,4)</f>
        <v>2</v>
      </c>
    </row>
    <row r="3646" spans="1:13" x14ac:dyDescent="0.25">
      <c r="A3646" s="2">
        <v>41820</v>
      </c>
      <c r="B3646">
        <v>1960.790039</v>
      </c>
      <c r="C3646">
        <v>1964.23999</v>
      </c>
      <c r="D3646">
        <v>1958.219971</v>
      </c>
      <c r="E3646">
        <v>1960.2299800000001</v>
      </c>
      <c r="F3646">
        <v>1960.2299800000001</v>
      </c>
      <c r="G3646">
        <v>3037350000</v>
      </c>
      <c r="H3646">
        <f>DAY(spx[[#This Row],[Date]])</f>
        <v>30</v>
      </c>
      <c r="I3646" s="7">
        <f>MONTH(spx[[#This Row],[Date]])</f>
        <v>6</v>
      </c>
      <c r="J3646" t="b">
        <f>MOD(spx[[#This Row],[month]]-1,3)=0</f>
        <v>0</v>
      </c>
      <c r="K3646" t="b">
        <f>spx[[#This Row],[month]]&lt;&gt;I3645</f>
        <v>0</v>
      </c>
      <c r="L3646" s="8">
        <f>YEAR(spx[[#This Row],[Date]])</f>
        <v>2014</v>
      </c>
      <c r="M3646" s="8" cm="1">
        <f t="array" ref="M3646">_xlfn.IFS(spx[[#This Row],[month]]&lt;=3,1,spx[[#This Row],[month]]&lt;=6,2,spx[[#This Row],[month]]&lt;=9,3,spx[[#This Row],[month]]&lt;=12,4)</f>
        <v>2</v>
      </c>
    </row>
    <row r="3647" spans="1:13" x14ac:dyDescent="0.25">
      <c r="A3647" s="2">
        <v>41821</v>
      </c>
      <c r="B3647">
        <v>1962.290039</v>
      </c>
      <c r="C3647">
        <v>1978.579956</v>
      </c>
      <c r="D3647">
        <v>1962.290039</v>
      </c>
      <c r="E3647">
        <v>1973.3199460000001</v>
      </c>
      <c r="F3647">
        <v>1973.3199460000001</v>
      </c>
      <c r="G3647">
        <v>3188240000</v>
      </c>
      <c r="H3647">
        <f>DAY(spx[[#This Row],[Date]])</f>
        <v>1</v>
      </c>
      <c r="I3647" s="7">
        <f>MONTH(spx[[#This Row],[Date]])</f>
        <v>7</v>
      </c>
      <c r="J3647" t="b">
        <f>MOD(spx[[#This Row],[month]]-1,3)=0</f>
        <v>1</v>
      </c>
      <c r="K3647" t="b">
        <f>spx[[#This Row],[month]]&lt;&gt;I3646</f>
        <v>1</v>
      </c>
      <c r="L3647" s="8">
        <f>YEAR(spx[[#This Row],[Date]])</f>
        <v>2014</v>
      </c>
      <c r="M3647" s="8" cm="1">
        <f t="array" ref="M3647">_xlfn.IFS(spx[[#This Row],[month]]&lt;=3,1,spx[[#This Row],[month]]&lt;=6,2,spx[[#This Row],[month]]&lt;=9,3,spx[[#This Row],[month]]&lt;=12,4)</f>
        <v>3</v>
      </c>
    </row>
    <row r="3648" spans="1:13" x14ac:dyDescent="0.25">
      <c r="A3648" s="2">
        <v>41822</v>
      </c>
      <c r="B3648">
        <v>1973.0600589999999</v>
      </c>
      <c r="C3648">
        <v>1976.670044</v>
      </c>
      <c r="D3648">
        <v>1972.579956</v>
      </c>
      <c r="E3648">
        <v>1974.619995</v>
      </c>
      <c r="F3648">
        <v>1974.619995</v>
      </c>
      <c r="G3648">
        <v>2851480000</v>
      </c>
      <c r="H3648">
        <f>DAY(spx[[#This Row],[Date]])</f>
        <v>2</v>
      </c>
      <c r="I3648" s="7">
        <f>MONTH(spx[[#This Row],[Date]])</f>
        <v>7</v>
      </c>
      <c r="J3648" t="b">
        <f>MOD(spx[[#This Row],[month]]-1,3)=0</f>
        <v>1</v>
      </c>
      <c r="K3648" t="b">
        <f>spx[[#This Row],[month]]&lt;&gt;I3647</f>
        <v>0</v>
      </c>
      <c r="L3648" s="8">
        <f>YEAR(spx[[#This Row],[Date]])</f>
        <v>2014</v>
      </c>
      <c r="M3648" s="8" cm="1">
        <f t="array" ref="M3648">_xlfn.IFS(spx[[#This Row],[month]]&lt;=3,1,spx[[#This Row],[month]]&lt;=6,2,spx[[#This Row],[month]]&lt;=9,3,spx[[#This Row],[month]]&lt;=12,4)</f>
        <v>3</v>
      </c>
    </row>
    <row r="3649" spans="1:13" x14ac:dyDescent="0.25">
      <c r="A3649" s="2">
        <v>41823</v>
      </c>
      <c r="B3649">
        <v>1975.880005</v>
      </c>
      <c r="C3649">
        <v>1985.589966</v>
      </c>
      <c r="D3649">
        <v>1975.880005</v>
      </c>
      <c r="E3649">
        <v>1985.4399410000001</v>
      </c>
      <c r="F3649">
        <v>1985.4399410000001</v>
      </c>
      <c r="G3649">
        <v>1998090000</v>
      </c>
      <c r="H3649">
        <f>DAY(spx[[#This Row],[Date]])</f>
        <v>3</v>
      </c>
      <c r="I3649" s="7">
        <f>MONTH(spx[[#This Row],[Date]])</f>
        <v>7</v>
      </c>
      <c r="J3649" t="b">
        <f>MOD(spx[[#This Row],[month]]-1,3)=0</f>
        <v>1</v>
      </c>
      <c r="K3649" t="b">
        <f>spx[[#This Row],[month]]&lt;&gt;I3648</f>
        <v>0</v>
      </c>
      <c r="L3649" s="8">
        <f>YEAR(spx[[#This Row],[Date]])</f>
        <v>2014</v>
      </c>
      <c r="M3649" s="8" cm="1">
        <f t="array" ref="M3649">_xlfn.IFS(spx[[#This Row],[month]]&lt;=3,1,spx[[#This Row],[month]]&lt;=6,2,spx[[#This Row],[month]]&lt;=9,3,spx[[#This Row],[month]]&lt;=12,4)</f>
        <v>3</v>
      </c>
    </row>
    <row r="3650" spans="1:13" x14ac:dyDescent="0.25">
      <c r="A3650" s="2">
        <v>41827</v>
      </c>
      <c r="B3650">
        <v>1984.219971</v>
      </c>
      <c r="C3650">
        <v>1984.219971</v>
      </c>
      <c r="D3650">
        <v>1974.880005</v>
      </c>
      <c r="E3650">
        <v>1977.650024</v>
      </c>
      <c r="F3650">
        <v>1977.650024</v>
      </c>
      <c r="G3650">
        <v>2681260000</v>
      </c>
      <c r="H3650">
        <f>DAY(spx[[#This Row],[Date]])</f>
        <v>7</v>
      </c>
      <c r="I3650" s="7">
        <f>MONTH(spx[[#This Row],[Date]])</f>
        <v>7</v>
      </c>
      <c r="J3650" t="b">
        <f>MOD(spx[[#This Row],[month]]-1,3)=0</f>
        <v>1</v>
      </c>
      <c r="K3650" t="b">
        <f>spx[[#This Row],[month]]&lt;&gt;I3649</f>
        <v>0</v>
      </c>
      <c r="L3650" s="8">
        <f>YEAR(spx[[#This Row],[Date]])</f>
        <v>2014</v>
      </c>
      <c r="M3650" s="8" cm="1">
        <f t="array" ref="M3650">_xlfn.IFS(spx[[#This Row],[month]]&lt;=3,1,spx[[#This Row],[month]]&lt;=6,2,spx[[#This Row],[month]]&lt;=9,3,spx[[#This Row],[month]]&lt;=12,4)</f>
        <v>3</v>
      </c>
    </row>
    <row r="3651" spans="1:13" x14ac:dyDescent="0.25">
      <c r="A3651" s="2">
        <v>41828</v>
      </c>
      <c r="B3651">
        <v>1976.3900149999999</v>
      </c>
      <c r="C3651">
        <v>1976.3900149999999</v>
      </c>
      <c r="D3651">
        <v>1959.459961</v>
      </c>
      <c r="E3651">
        <v>1963.709961</v>
      </c>
      <c r="F3651">
        <v>1963.709961</v>
      </c>
      <c r="G3651">
        <v>3302430000</v>
      </c>
      <c r="H3651">
        <f>DAY(spx[[#This Row],[Date]])</f>
        <v>8</v>
      </c>
      <c r="I3651" s="7">
        <f>MONTH(spx[[#This Row],[Date]])</f>
        <v>7</v>
      </c>
      <c r="J3651" t="b">
        <f>MOD(spx[[#This Row],[month]]-1,3)=0</f>
        <v>1</v>
      </c>
      <c r="K3651" t="b">
        <f>spx[[#This Row],[month]]&lt;&gt;I3650</f>
        <v>0</v>
      </c>
      <c r="L3651" s="8">
        <f>YEAR(spx[[#This Row],[Date]])</f>
        <v>2014</v>
      </c>
      <c r="M3651" s="8" cm="1">
        <f t="array" ref="M3651">_xlfn.IFS(spx[[#This Row],[month]]&lt;=3,1,spx[[#This Row],[month]]&lt;=6,2,spx[[#This Row],[month]]&lt;=9,3,spx[[#This Row],[month]]&lt;=12,4)</f>
        <v>3</v>
      </c>
    </row>
    <row r="3652" spans="1:13" x14ac:dyDescent="0.25">
      <c r="A3652" s="2">
        <v>41829</v>
      </c>
      <c r="B3652">
        <v>1965.099976</v>
      </c>
      <c r="C3652">
        <v>1974.150024</v>
      </c>
      <c r="D3652">
        <v>1965.099976</v>
      </c>
      <c r="E3652">
        <v>1972.829956</v>
      </c>
      <c r="F3652">
        <v>1972.829956</v>
      </c>
      <c r="G3652">
        <v>2858800000</v>
      </c>
      <c r="H3652">
        <f>DAY(spx[[#This Row],[Date]])</f>
        <v>9</v>
      </c>
      <c r="I3652" s="7">
        <f>MONTH(spx[[#This Row],[Date]])</f>
        <v>7</v>
      </c>
      <c r="J3652" t="b">
        <f>MOD(spx[[#This Row],[month]]-1,3)=0</f>
        <v>1</v>
      </c>
      <c r="K3652" t="b">
        <f>spx[[#This Row],[month]]&lt;&gt;I3651</f>
        <v>0</v>
      </c>
      <c r="L3652" s="8">
        <f>YEAR(spx[[#This Row],[Date]])</f>
        <v>2014</v>
      </c>
      <c r="M3652" s="8" cm="1">
        <f t="array" ref="M3652">_xlfn.IFS(spx[[#This Row],[month]]&lt;=3,1,spx[[#This Row],[month]]&lt;=6,2,spx[[#This Row],[month]]&lt;=9,3,spx[[#This Row],[month]]&lt;=12,4)</f>
        <v>3</v>
      </c>
    </row>
    <row r="3653" spans="1:13" x14ac:dyDescent="0.25">
      <c r="A3653" s="2">
        <v>41830</v>
      </c>
      <c r="B3653">
        <v>1966.670044</v>
      </c>
      <c r="C3653">
        <v>1969.839966</v>
      </c>
      <c r="D3653">
        <v>1952.8599850000001</v>
      </c>
      <c r="E3653">
        <v>1964.6800539999999</v>
      </c>
      <c r="F3653">
        <v>1964.6800539999999</v>
      </c>
      <c r="G3653">
        <v>3165690000</v>
      </c>
      <c r="H3653">
        <f>DAY(spx[[#This Row],[Date]])</f>
        <v>10</v>
      </c>
      <c r="I3653" s="7">
        <f>MONTH(spx[[#This Row],[Date]])</f>
        <v>7</v>
      </c>
      <c r="J3653" t="b">
        <f>MOD(spx[[#This Row],[month]]-1,3)=0</f>
        <v>1</v>
      </c>
      <c r="K3653" t="b">
        <f>spx[[#This Row],[month]]&lt;&gt;I3652</f>
        <v>0</v>
      </c>
      <c r="L3653" s="8">
        <f>YEAR(spx[[#This Row],[Date]])</f>
        <v>2014</v>
      </c>
      <c r="M3653" s="8" cm="1">
        <f t="array" ref="M3653">_xlfn.IFS(spx[[#This Row],[month]]&lt;=3,1,spx[[#This Row],[month]]&lt;=6,2,spx[[#This Row],[month]]&lt;=9,3,spx[[#This Row],[month]]&lt;=12,4)</f>
        <v>3</v>
      </c>
    </row>
    <row r="3654" spans="1:13" x14ac:dyDescent="0.25">
      <c r="A3654" s="2">
        <v>41831</v>
      </c>
      <c r="B3654">
        <v>1965.76001</v>
      </c>
      <c r="C3654">
        <v>1968.670044</v>
      </c>
      <c r="D3654">
        <v>1959.630005</v>
      </c>
      <c r="E3654">
        <v>1967.5699460000001</v>
      </c>
      <c r="F3654">
        <v>1967.5699460000001</v>
      </c>
      <c r="G3654">
        <v>2684630000</v>
      </c>
      <c r="H3654">
        <f>DAY(spx[[#This Row],[Date]])</f>
        <v>11</v>
      </c>
      <c r="I3654" s="7">
        <f>MONTH(spx[[#This Row],[Date]])</f>
        <v>7</v>
      </c>
      <c r="J3654" t="b">
        <f>MOD(spx[[#This Row],[month]]-1,3)=0</f>
        <v>1</v>
      </c>
      <c r="K3654" t="b">
        <f>spx[[#This Row],[month]]&lt;&gt;I3653</f>
        <v>0</v>
      </c>
      <c r="L3654" s="8">
        <f>YEAR(spx[[#This Row],[Date]])</f>
        <v>2014</v>
      </c>
      <c r="M3654" s="8" cm="1">
        <f t="array" ref="M3654">_xlfn.IFS(spx[[#This Row],[month]]&lt;=3,1,spx[[#This Row],[month]]&lt;=6,2,spx[[#This Row],[month]]&lt;=9,3,spx[[#This Row],[month]]&lt;=12,4)</f>
        <v>3</v>
      </c>
    </row>
    <row r="3655" spans="1:13" x14ac:dyDescent="0.25">
      <c r="A3655" s="2">
        <v>41834</v>
      </c>
      <c r="B3655">
        <v>1969.8599850000001</v>
      </c>
      <c r="C3655">
        <v>1979.849976</v>
      </c>
      <c r="D3655">
        <v>1969.8599850000001</v>
      </c>
      <c r="E3655">
        <v>1977.099976</v>
      </c>
      <c r="F3655">
        <v>1977.099976</v>
      </c>
      <c r="G3655">
        <v>2744920000</v>
      </c>
      <c r="H3655">
        <f>DAY(spx[[#This Row],[Date]])</f>
        <v>14</v>
      </c>
      <c r="I3655" s="7">
        <f>MONTH(spx[[#This Row],[Date]])</f>
        <v>7</v>
      </c>
      <c r="J3655" t="b">
        <f>MOD(spx[[#This Row],[month]]-1,3)=0</f>
        <v>1</v>
      </c>
      <c r="K3655" t="b">
        <f>spx[[#This Row],[month]]&lt;&gt;I3654</f>
        <v>0</v>
      </c>
      <c r="L3655" s="8">
        <f>YEAR(spx[[#This Row],[Date]])</f>
        <v>2014</v>
      </c>
      <c r="M3655" s="8" cm="1">
        <f t="array" ref="M3655">_xlfn.IFS(spx[[#This Row],[month]]&lt;=3,1,spx[[#This Row],[month]]&lt;=6,2,spx[[#This Row],[month]]&lt;=9,3,spx[[#This Row],[month]]&lt;=12,4)</f>
        <v>3</v>
      </c>
    </row>
    <row r="3656" spans="1:13" x14ac:dyDescent="0.25">
      <c r="A3656" s="2">
        <v>41835</v>
      </c>
      <c r="B3656">
        <v>1977.3599850000001</v>
      </c>
      <c r="C3656">
        <v>1982.5200199999999</v>
      </c>
      <c r="D3656">
        <v>1965.339966</v>
      </c>
      <c r="E3656">
        <v>1973.280029</v>
      </c>
      <c r="F3656">
        <v>1973.280029</v>
      </c>
      <c r="G3656">
        <v>3328740000</v>
      </c>
      <c r="H3656">
        <f>DAY(spx[[#This Row],[Date]])</f>
        <v>15</v>
      </c>
      <c r="I3656" s="7">
        <f>MONTH(spx[[#This Row],[Date]])</f>
        <v>7</v>
      </c>
      <c r="J3656" t="b">
        <f>MOD(spx[[#This Row],[month]]-1,3)=0</f>
        <v>1</v>
      </c>
      <c r="K3656" t="b">
        <f>spx[[#This Row],[month]]&lt;&gt;I3655</f>
        <v>0</v>
      </c>
      <c r="L3656" s="8">
        <f>YEAR(spx[[#This Row],[Date]])</f>
        <v>2014</v>
      </c>
      <c r="M3656" s="8" cm="1">
        <f t="array" ref="M3656">_xlfn.IFS(spx[[#This Row],[month]]&lt;=3,1,spx[[#This Row],[month]]&lt;=6,2,spx[[#This Row],[month]]&lt;=9,3,spx[[#This Row],[month]]&lt;=12,4)</f>
        <v>3</v>
      </c>
    </row>
    <row r="3657" spans="1:13" x14ac:dyDescent="0.25">
      <c r="A3657" s="2">
        <v>41836</v>
      </c>
      <c r="B3657">
        <v>1976.349976</v>
      </c>
      <c r="C3657">
        <v>1983.9399410000001</v>
      </c>
      <c r="D3657">
        <v>1975.670044</v>
      </c>
      <c r="E3657">
        <v>1981.5699460000001</v>
      </c>
      <c r="F3657">
        <v>1981.5699460000001</v>
      </c>
      <c r="G3657">
        <v>3390950000</v>
      </c>
      <c r="H3657">
        <f>DAY(spx[[#This Row],[Date]])</f>
        <v>16</v>
      </c>
      <c r="I3657" s="7">
        <f>MONTH(spx[[#This Row],[Date]])</f>
        <v>7</v>
      </c>
      <c r="J3657" t="b">
        <f>MOD(spx[[#This Row],[month]]-1,3)=0</f>
        <v>1</v>
      </c>
      <c r="K3657" t="b">
        <f>spx[[#This Row],[month]]&lt;&gt;I3656</f>
        <v>0</v>
      </c>
      <c r="L3657" s="8">
        <f>YEAR(spx[[#This Row],[Date]])</f>
        <v>2014</v>
      </c>
      <c r="M3657" s="8" cm="1">
        <f t="array" ref="M3657">_xlfn.IFS(spx[[#This Row],[month]]&lt;=3,1,spx[[#This Row],[month]]&lt;=6,2,spx[[#This Row],[month]]&lt;=9,3,spx[[#This Row],[month]]&lt;=12,4)</f>
        <v>3</v>
      </c>
    </row>
    <row r="3658" spans="1:13" x14ac:dyDescent="0.25">
      <c r="A3658" s="2">
        <v>41837</v>
      </c>
      <c r="B3658">
        <v>1979.75</v>
      </c>
      <c r="C3658">
        <v>1981.8000489999999</v>
      </c>
      <c r="D3658">
        <v>1955.589966</v>
      </c>
      <c r="E3658">
        <v>1958.119995</v>
      </c>
      <c r="F3658">
        <v>1958.119995</v>
      </c>
      <c r="G3658">
        <v>3381680000</v>
      </c>
      <c r="H3658">
        <f>DAY(spx[[#This Row],[Date]])</f>
        <v>17</v>
      </c>
      <c r="I3658" s="7">
        <f>MONTH(spx[[#This Row],[Date]])</f>
        <v>7</v>
      </c>
      <c r="J3658" t="b">
        <f>MOD(spx[[#This Row],[month]]-1,3)=0</f>
        <v>1</v>
      </c>
      <c r="K3658" t="b">
        <f>spx[[#This Row],[month]]&lt;&gt;I3657</f>
        <v>0</v>
      </c>
      <c r="L3658" s="8">
        <f>YEAR(spx[[#This Row],[Date]])</f>
        <v>2014</v>
      </c>
      <c r="M3658" s="8" cm="1">
        <f t="array" ref="M3658">_xlfn.IFS(spx[[#This Row],[month]]&lt;=3,1,spx[[#This Row],[month]]&lt;=6,2,spx[[#This Row],[month]]&lt;=9,3,spx[[#This Row],[month]]&lt;=12,4)</f>
        <v>3</v>
      </c>
    </row>
    <row r="3659" spans="1:13" x14ac:dyDescent="0.25">
      <c r="A3659" s="2">
        <v>41838</v>
      </c>
      <c r="B3659">
        <v>1961.540039</v>
      </c>
      <c r="C3659">
        <v>1979.910034</v>
      </c>
      <c r="D3659">
        <v>1960.8199460000001</v>
      </c>
      <c r="E3659">
        <v>1978.219971</v>
      </c>
      <c r="F3659">
        <v>1978.219971</v>
      </c>
      <c r="G3659">
        <v>3106060000</v>
      </c>
      <c r="H3659">
        <f>DAY(spx[[#This Row],[Date]])</f>
        <v>18</v>
      </c>
      <c r="I3659" s="7">
        <f>MONTH(spx[[#This Row],[Date]])</f>
        <v>7</v>
      </c>
      <c r="J3659" t="b">
        <f>MOD(spx[[#This Row],[month]]-1,3)=0</f>
        <v>1</v>
      </c>
      <c r="K3659" t="b">
        <f>spx[[#This Row],[month]]&lt;&gt;I3658</f>
        <v>0</v>
      </c>
      <c r="L3659" s="8">
        <f>YEAR(spx[[#This Row],[Date]])</f>
        <v>2014</v>
      </c>
      <c r="M3659" s="8" cm="1">
        <f t="array" ref="M3659">_xlfn.IFS(spx[[#This Row],[month]]&lt;=3,1,spx[[#This Row],[month]]&lt;=6,2,spx[[#This Row],[month]]&lt;=9,3,spx[[#This Row],[month]]&lt;=12,4)</f>
        <v>3</v>
      </c>
    </row>
    <row r="3660" spans="1:13" x14ac:dyDescent="0.25">
      <c r="A3660" s="2">
        <v>41841</v>
      </c>
      <c r="B3660">
        <v>1976.9300539999999</v>
      </c>
      <c r="C3660">
        <v>1976.9300539999999</v>
      </c>
      <c r="D3660">
        <v>1965.7700199999999</v>
      </c>
      <c r="E3660">
        <v>1973.630005</v>
      </c>
      <c r="F3660">
        <v>1973.630005</v>
      </c>
      <c r="G3660">
        <v>2611160000</v>
      </c>
      <c r="H3660">
        <f>DAY(spx[[#This Row],[Date]])</f>
        <v>21</v>
      </c>
      <c r="I3660" s="7">
        <f>MONTH(spx[[#This Row],[Date]])</f>
        <v>7</v>
      </c>
      <c r="J3660" t="b">
        <f>MOD(spx[[#This Row],[month]]-1,3)=0</f>
        <v>1</v>
      </c>
      <c r="K3660" t="b">
        <f>spx[[#This Row],[month]]&lt;&gt;I3659</f>
        <v>0</v>
      </c>
      <c r="L3660" s="8">
        <f>YEAR(spx[[#This Row],[Date]])</f>
        <v>2014</v>
      </c>
      <c r="M3660" s="8" cm="1">
        <f t="array" ref="M3660">_xlfn.IFS(spx[[#This Row],[month]]&lt;=3,1,spx[[#This Row],[month]]&lt;=6,2,spx[[#This Row],[month]]&lt;=9,3,spx[[#This Row],[month]]&lt;=12,4)</f>
        <v>3</v>
      </c>
    </row>
    <row r="3661" spans="1:13" x14ac:dyDescent="0.25">
      <c r="A3661" s="2">
        <v>41842</v>
      </c>
      <c r="B3661">
        <v>1975.650024</v>
      </c>
      <c r="C3661">
        <v>1986.23999</v>
      </c>
      <c r="D3661">
        <v>1975.650024</v>
      </c>
      <c r="E3661">
        <v>1983.530029</v>
      </c>
      <c r="F3661">
        <v>1983.530029</v>
      </c>
      <c r="G3661">
        <v>2890480000</v>
      </c>
      <c r="H3661">
        <f>DAY(spx[[#This Row],[Date]])</f>
        <v>22</v>
      </c>
      <c r="I3661" s="7">
        <f>MONTH(spx[[#This Row],[Date]])</f>
        <v>7</v>
      </c>
      <c r="J3661" t="b">
        <f>MOD(spx[[#This Row],[month]]-1,3)=0</f>
        <v>1</v>
      </c>
      <c r="K3661" t="b">
        <f>spx[[#This Row],[month]]&lt;&gt;I3660</f>
        <v>0</v>
      </c>
      <c r="L3661" s="8">
        <f>YEAR(spx[[#This Row],[Date]])</f>
        <v>2014</v>
      </c>
      <c r="M3661" s="8" cm="1">
        <f t="array" ref="M3661">_xlfn.IFS(spx[[#This Row],[month]]&lt;=3,1,spx[[#This Row],[month]]&lt;=6,2,spx[[#This Row],[month]]&lt;=9,3,spx[[#This Row],[month]]&lt;=12,4)</f>
        <v>3</v>
      </c>
    </row>
    <row r="3662" spans="1:13" x14ac:dyDescent="0.25">
      <c r="A3662" s="2">
        <v>41843</v>
      </c>
      <c r="B3662">
        <v>1985.3199460000001</v>
      </c>
      <c r="C3662">
        <v>1989.2299800000001</v>
      </c>
      <c r="D3662">
        <v>1982.4399410000001</v>
      </c>
      <c r="E3662">
        <v>1987.01001</v>
      </c>
      <c r="F3662">
        <v>1987.01001</v>
      </c>
      <c r="G3662">
        <v>2869720000</v>
      </c>
      <c r="H3662">
        <f>DAY(spx[[#This Row],[Date]])</f>
        <v>23</v>
      </c>
      <c r="I3662" s="7">
        <f>MONTH(spx[[#This Row],[Date]])</f>
        <v>7</v>
      </c>
      <c r="J3662" t="b">
        <f>MOD(spx[[#This Row],[month]]-1,3)=0</f>
        <v>1</v>
      </c>
      <c r="K3662" t="b">
        <f>spx[[#This Row],[month]]&lt;&gt;I3661</f>
        <v>0</v>
      </c>
      <c r="L3662" s="8">
        <f>YEAR(spx[[#This Row],[Date]])</f>
        <v>2014</v>
      </c>
      <c r="M3662" s="8" cm="1">
        <f t="array" ref="M3662">_xlfn.IFS(spx[[#This Row],[month]]&lt;=3,1,spx[[#This Row],[month]]&lt;=6,2,spx[[#This Row],[month]]&lt;=9,3,spx[[#This Row],[month]]&lt;=12,4)</f>
        <v>3</v>
      </c>
    </row>
    <row r="3663" spans="1:13" x14ac:dyDescent="0.25">
      <c r="A3663" s="2">
        <v>41844</v>
      </c>
      <c r="B3663">
        <v>1988.0699460000001</v>
      </c>
      <c r="C3663">
        <v>1991.3900149999999</v>
      </c>
      <c r="D3663">
        <v>1985.790039</v>
      </c>
      <c r="E3663">
        <v>1987.9799800000001</v>
      </c>
      <c r="F3663">
        <v>1987.9799800000001</v>
      </c>
      <c r="G3663">
        <v>3203530000</v>
      </c>
      <c r="H3663">
        <f>DAY(spx[[#This Row],[Date]])</f>
        <v>24</v>
      </c>
      <c r="I3663" s="7">
        <f>MONTH(spx[[#This Row],[Date]])</f>
        <v>7</v>
      </c>
      <c r="J3663" t="b">
        <f>MOD(spx[[#This Row],[month]]-1,3)=0</f>
        <v>1</v>
      </c>
      <c r="K3663" t="b">
        <f>spx[[#This Row],[month]]&lt;&gt;I3662</f>
        <v>0</v>
      </c>
      <c r="L3663" s="8">
        <f>YEAR(spx[[#This Row],[Date]])</f>
        <v>2014</v>
      </c>
      <c r="M3663" s="8" cm="1">
        <f t="array" ref="M3663">_xlfn.IFS(spx[[#This Row],[month]]&lt;=3,1,spx[[#This Row],[month]]&lt;=6,2,spx[[#This Row],[month]]&lt;=9,3,spx[[#This Row],[month]]&lt;=12,4)</f>
        <v>3</v>
      </c>
    </row>
    <row r="3664" spans="1:13" x14ac:dyDescent="0.25">
      <c r="A3664" s="2">
        <v>41845</v>
      </c>
      <c r="B3664">
        <v>1984.599976</v>
      </c>
      <c r="C3664">
        <v>1984.599976</v>
      </c>
      <c r="D3664">
        <v>1974.369995</v>
      </c>
      <c r="E3664">
        <v>1978.339966</v>
      </c>
      <c r="F3664">
        <v>1978.339966</v>
      </c>
      <c r="G3664">
        <v>2638960000</v>
      </c>
      <c r="H3664">
        <f>DAY(spx[[#This Row],[Date]])</f>
        <v>25</v>
      </c>
      <c r="I3664" s="7">
        <f>MONTH(spx[[#This Row],[Date]])</f>
        <v>7</v>
      </c>
      <c r="J3664" t="b">
        <f>MOD(spx[[#This Row],[month]]-1,3)=0</f>
        <v>1</v>
      </c>
      <c r="K3664" t="b">
        <f>spx[[#This Row],[month]]&lt;&gt;I3663</f>
        <v>0</v>
      </c>
      <c r="L3664" s="8">
        <f>YEAR(spx[[#This Row],[Date]])</f>
        <v>2014</v>
      </c>
      <c r="M3664" s="8" cm="1">
        <f t="array" ref="M3664">_xlfn.IFS(spx[[#This Row],[month]]&lt;=3,1,spx[[#This Row],[month]]&lt;=6,2,spx[[#This Row],[month]]&lt;=9,3,spx[[#This Row],[month]]&lt;=12,4)</f>
        <v>3</v>
      </c>
    </row>
    <row r="3665" spans="1:13" x14ac:dyDescent="0.25">
      <c r="A3665" s="2">
        <v>41848</v>
      </c>
      <c r="B3665">
        <v>1978.25</v>
      </c>
      <c r="C3665">
        <v>1981.5200199999999</v>
      </c>
      <c r="D3665">
        <v>1967.3100589999999</v>
      </c>
      <c r="E3665">
        <v>1978.910034</v>
      </c>
      <c r="F3665">
        <v>1978.910034</v>
      </c>
      <c r="G3665">
        <v>2803320000</v>
      </c>
      <c r="H3665">
        <f>DAY(spx[[#This Row],[Date]])</f>
        <v>28</v>
      </c>
      <c r="I3665" s="7">
        <f>MONTH(spx[[#This Row],[Date]])</f>
        <v>7</v>
      </c>
      <c r="J3665" t="b">
        <f>MOD(spx[[#This Row],[month]]-1,3)=0</f>
        <v>1</v>
      </c>
      <c r="K3665" t="b">
        <f>spx[[#This Row],[month]]&lt;&gt;I3664</f>
        <v>0</v>
      </c>
      <c r="L3665" s="8">
        <f>YEAR(spx[[#This Row],[Date]])</f>
        <v>2014</v>
      </c>
      <c r="M3665" s="8" cm="1">
        <f t="array" ref="M3665">_xlfn.IFS(spx[[#This Row],[month]]&lt;=3,1,spx[[#This Row],[month]]&lt;=6,2,spx[[#This Row],[month]]&lt;=9,3,spx[[#This Row],[month]]&lt;=12,4)</f>
        <v>3</v>
      </c>
    </row>
    <row r="3666" spans="1:13" x14ac:dyDescent="0.25">
      <c r="A3666" s="2">
        <v>41849</v>
      </c>
      <c r="B3666">
        <v>1980.030029</v>
      </c>
      <c r="C3666">
        <v>1984.849976</v>
      </c>
      <c r="D3666">
        <v>1969.9499510000001</v>
      </c>
      <c r="E3666">
        <v>1969.9499510000001</v>
      </c>
      <c r="F3666">
        <v>1969.9499510000001</v>
      </c>
      <c r="G3666">
        <v>3183300000</v>
      </c>
      <c r="H3666">
        <f>DAY(spx[[#This Row],[Date]])</f>
        <v>29</v>
      </c>
      <c r="I3666" s="7">
        <f>MONTH(spx[[#This Row],[Date]])</f>
        <v>7</v>
      </c>
      <c r="J3666" t="b">
        <f>MOD(spx[[#This Row],[month]]-1,3)=0</f>
        <v>1</v>
      </c>
      <c r="K3666" t="b">
        <f>spx[[#This Row],[month]]&lt;&gt;I3665</f>
        <v>0</v>
      </c>
      <c r="L3666" s="8">
        <f>YEAR(spx[[#This Row],[Date]])</f>
        <v>2014</v>
      </c>
      <c r="M3666" s="8" cm="1">
        <f t="array" ref="M3666">_xlfn.IFS(spx[[#This Row],[month]]&lt;=3,1,spx[[#This Row],[month]]&lt;=6,2,spx[[#This Row],[month]]&lt;=9,3,spx[[#This Row],[month]]&lt;=12,4)</f>
        <v>3</v>
      </c>
    </row>
    <row r="3667" spans="1:13" x14ac:dyDescent="0.25">
      <c r="A3667" s="2">
        <v>41850</v>
      </c>
      <c r="B3667">
        <v>1973.209961</v>
      </c>
      <c r="C3667">
        <v>1978.900024</v>
      </c>
      <c r="D3667">
        <v>1962.420044</v>
      </c>
      <c r="E3667">
        <v>1970.0699460000001</v>
      </c>
      <c r="F3667">
        <v>1970.0699460000001</v>
      </c>
      <c r="G3667">
        <v>3448250000</v>
      </c>
      <c r="H3667">
        <f>DAY(spx[[#This Row],[Date]])</f>
        <v>30</v>
      </c>
      <c r="I3667" s="7">
        <f>MONTH(spx[[#This Row],[Date]])</f>
        <v>7</v>
      </c>
      <c r="J3667" t="b">
        <f>MOD(spx[[#This Row],[month]]-1,3)=0</f>
        <v>1</v>
      </c>
      <c r="K3667" t="b">
        <f>spx[[#This Row],[month]]&lt;&gt;I3666</f>
        <v>0</v>
      </c>
      <c r="L3667" s="8">
        <f>YEAR(spx[[#This Row],[Date]])</f>
        <v>2014</v>
      </c>
      <c r="M3667" s="8" cm="1">
        <f t="array" ref="M3667">_xlfn.IFS(spx[[#This Row],[month]]&lt;=3,1,spx[[#This Row],[month]]&lt;=6,2,spx[[#This Row],[month]]&lt;=9,3,spx[[#This Row],[month]]&lt;=12,4)</f>
        <v>3</v>
      </c>
    </row>
    <row r="3668" spans="1:13" x14ac:dyDescent="0.25">
      <c r="A3668" s="2">
        <v>41851</v>
      </c>
      <c r="B3668">
        <v>1965.1400149999999</v>
      </c>
      <c r="C3668">
        <v>1965.1400149999999</v>
      </c>
      <c r="D3668">
        <v>1930.670044</v>
      </c>
      <c r="E3668">
        <v>1930.670044</v>
      </c>
      <c r="F3668">
        <v>1930.670044</v>
      </c>
      <c r="G3668">
        <v>4193000000</v>
      </c>
      <c r="H3668">
        <f>DAY(spx[[#This Row],[Date]])</f>
        <v>31</v>
      </c>
      <c r="I3668" s="7">
        <f>MONTH(spx[[#This Row],[Date]])</f>
        <v>7</v>
      </c>
      <c r="J3668" t="b">
        <f>MOD(spx[[#This Row],[month]]-1,3)=0</f>
        <v>1</v>
      </c>
      <c r="K3668" t="b">
        <f>spx[[#This Row],[month]]&lt;&gt;I3667</f>
        <v>0</v>
      </c>
      <c r="L3668" s="8">
        <f>YEAR(spx[[#This Row],[Date]])</f>
        <v>2014</v>
      </c>
      <c r="M3668" s="8" cm="1">
        <f t="array" ref="M3668">_xlfn.IFS(spx[[#This Row],[month]]&lt;=3,1,spx[[#This Row],[month]]&lt;=6,2,spx[[#This Row],[month]]&lt;=9,3,spx[[#This Row],[month]]&lt;=12,4)</f>
        <v>3</v>
      </c>
    </row>
    <row r="3669" spans="1:13" x14ac:dyDescent="0.25">
      <c r="A3669" s="2">
        <v>41852</v>
      </c>
      <c r="B3669">
        <v>1929.8000489999999</v>
      </c>
      <c r="C3669">
        <v>1937.349976</v>
      </c>
      <c r="D3669">
        <v>1916.369995</v>
      </c>
      <c r="E3669">
        <v>1925.150024</v>
      </c>
      <c r="F3669">
        <v>1925.150024</v>
      </c>
      <c r="G3669">
        <v>3789660000</v>
      </c>
      <c r="H3669">
        <f>DAY(spx[[#This Row],[Date]])</f>
        <v>1</v>
      </c>
      <c r="I3669" s="7">
        <f>MONTH(spx[[#This Row],[Date]])</f>
        <v>8</v>
      </c>
      <c r="J3669" t="b">
        <f>MOD(spx[[#This Row],[month]]-1,3)=0</f>
        <v>0</v>
      </c>
      <c r="K3669" t="b">
        <f>spx[[#This Row],[month]]&lt;&gt;I3668</f>
        <v>1</v>
      </c>
      <c r="L3669" s="8">
        <f>YEAR(spx[[#This Row],[Date]])</f>
        <v>2014</v>
      </c>
      <c r="M3669" s="8" cm="1">
        <f t="array" ref="M3669">_xlfn.IFS(spx[[#This Row],[month]]&lt;=3,1,spx[[#This Row],[month]]&lt;=6,2,spx[[#This Row],[month]]&lt;=9,3,spx[[#This Row],[month]]&lt;=12,4)</f>
        <v>3</v>
      </c>
    </row>
    <row r="3670" spans="1:13" x14ac:dyDescent="0.25">
      <c r="A3670" s="2">
        <v>41855</v>
      </c>
      <c r="B3670">
        <v>1926.619995</v>
      </c>
      <c r="C3670">
        <v>1942.920044</v>
      </c>
      <c r="D3670">
        <v>1921.1999510000001</v>
      </c>
      <c r="E3670">
        <v>1938.98999</v>
      </c>
      <c r="F3670">
        <v>1938.98999</v>
      </c>
      <c r="G3670">
        <v>3072920000</v>
      </c>
      <c r="H3670">
        <f>DAY(spx[[#This Row],[Date]])</f>
        <v>4</v>
      </c>
      <c r="I3670" s="7">
        <f>MONTH(spx[[#This Row],[Date]])</f>
        <v>8</v>
      </c>
      <c r="J3670" t="b">
        <f>MOD(spx[[#This Row],[month]]-1,3)=0</f>
        <v>0</v>
      </c>
      <c r="K3670" t="b">
        <f>spx[[#This Row],[month]]&lt;&gt;I3669</f>
        <v>0</v>
      </c>
      <c r="L3670" s="8">
        <f>YEAR(spx[[#This Row],[Date]])</f>
        <v>2014</v>
      </c>
      <c r="M3670" s="8" cm="1">
        <f t="array" ref="M3670">_xlfn.IFS(spx[[#This Row],[month]]&lt;=3,1,spx[[#This Row],[month]]&lt;=6,2,spx[[#This Row],[month]]&lt;=9,3,spx[[#This Row],[month]]&lt;=12,4)</f>
        <v>3</v>
      </c>
    </row>
    <row r="3671" spans="1:13" x14ac:dyDescent="0.25">
      <c r="A3671" s="2">
        <v>41856</v>
      </c>
      <c r="B3671">
        <v>1936.339966</v>
      </c>
      <c r="C3671">
        <v>1936.339966</v>
      </c>
      <c r="D3671">
        <v>1913.7700199999999</v>
      </c>
      <c r="E3671">
        <v>1920.209961</v>
      </c>
      <c r="F3671">
        <v>1920.209961</v>
      </c>
      <c r="G3671">
        <v>3462520000</v>
      </c>
      <c r="H3671">
        <f>DAY(spx[[#This Row],[Date]])</f>
        <v>5</v>
      </c>
      <c r="I3671" s="7">
        <f>MONTH(spx[[#This Row],[Date]])</f>
        <v>8</v>
      </c>
      <c r="J3671" t="b">
        <f>MOD(spx[[#This Row],[month]]-1,3)=0</f>
        <v>0</v>
      </c>
      <c r="K3671" t="b">
        <f>spx[[#This Row],[month]]&lt;&gt;I3670</f>
        <v>0</v>
      </c>
      <c r="L3671" s="8">
        <f>YEAR(spx[[#This Row],[Date]])</f>
        <v>2014</v>
      </c>
      <c r="M3671" s="8" cm="1">
        <f t="array" ref="M3671">_xlfn.IFS(spx[[#This Row],[month]]&lt;=3,1,spx[[#This Row],[month]]&lt;=6,2,spx[[#This Row],[month]]&lt;=9,3,spx[[#This Row],[month]]&lt;=12,4)</f>
        <v>3</v>
      </c>
    </row>
    <row r="3672" spans="1:13" x14ac:dyDescent="0.25">
      <c r="A3672" s="2">
        <v>41857</v>
      </c>
      <c r="B3672">
        <v>1917.290039</v>
      </c>
      <c r="C3672">
        <v>1927.910034</v>
      </c>
      <c r="D3672">
        <v>1911.4499510000001</v>
      </c>
      <c r="E3672">
        <v>1920.23999</v>
      </c>
      <c r="F3672">
        <v>1920.23999</v>
      </c>
      <c r="G3672">
        <v>3539150000</v>
      </c>
      <c r="H3672">
        <f>DAY(spx[[#This Row],[Date]])</f>
        <v>6</v>
      </c>
      <c r="I3672" s="7">
        <f>MONTH(spx[[#This Row],[Date]])</f>
        <v>8</v>
      </c>
      <c r="J3672" t="b">
        <f>MOD(spx[[#This Row],[month]]-1,3)=0</f>
        <v>0</v>
      </c>
      <c r="K3672" t="b">
        <f>spx[[#This Row],[month]]&lt;&gt;I3671</f>
        <v>0</v>
      </c>
      <c r="L3672" s="8">
        <f>YEAR(spx[[#This Row],[Date]])</f>
        <v>2014</v>
      </c>
      <c r="M3672" s="8" cm="1">
        <f t="array" ref="M3672">_xlfn.IFS(spx[[#This Row],[month]]&lt;=3,1,spx[[#This Row],[month]]&lt;=6,2,spx[[#This Row],[month]]&lt;=9,3,spx[[#This Row],[month]]&lt;=12,4)</f>
        <v>3</v>
      </c>
    </row>
    <row r="3673" spans="1:13" x14ac:dyDescent="0.25">
      <c r="A3673" s="2">
        <v>41858</v>
      </c>
      <c r="B3673">
        <v>1923.030029</v>
      </c>
      <c r="C3673">
        <v>1928.8900149999999</v>
      </c>
      <c r="D3673">
        <v>1904.780029</v>
      </c>
      <c r="E3673">
        <v>1909.5699460000001</v>
      </c>
      <c r="F3673">
        <v>1909.5699460000001</v>
      </c>
      <c r="G3673">
        <v>3230520000</v>
      </c>
      <c r="H3673">
        <f>DAY(spx[[#This Row],[Date]])</f>
        <v>7</v>
      </c>
      <c r="I3673" s="7">
        <f>MONTH(spx[[#This Row],[Date]])</f>
        <v>8</v>
      </c>
      <c r="J3673" t="b">
        <f>MOD(spx[[#This Row],[month]]-1,3)=0</f>
        <v>0</v>
      </c>
      <c r="K3673" t="b">
        <f>spx[[#This Row],[month]]&lt;&gt;I3672</f>
        <v>0</v>
      </c>
      <c r="L3673" s="8">
        <f>YEAR(spx[[#This Row],[Date]])</f>
        <v>2014</v>
      </c>
      <c r="M3673" s="8" cm="1">
        <f t="array" ref="M3673">_xlfn.IFS(spx[[#This Row],[month]]&lt;=3,1,spx[[#This Row],[month]]&lt;=6,2,spx[[#This Row],[month]]&lt;=9,3,spx[[#This Row],[month]]&lt;=12,4)</f>
        <v>3</v>
      </c>
    </row>
    <row r="3674" spans="1:13" x14ac:dyDescent="0.25">
      <c r="A3674" s="2">
        <v>41859</v>
      </c>
      <c r="B3674">
        <v>1910.349976</v>
      </c>
      <c r="C3674">
        <v>1932.380005</v>
      </c>
      <c r="D3674">
        <v>1909.01001</v>
      </c>
      <c r="E3674">
        <v>1931.589966</v>
      </c>
      <c r="F3674">
        <v>1931.589966</v>
      </c>
      <c r="G3674">
        <v>2902280000</v>
      </c>
      <c r="H3674">
        <f>DAY(spx[[#This Row],[Date]])</f>
        <v>8</v>
      </c>
      <c r="I3674" s="7">
        <f>MONTH(spx[[#This Row],[Date]])</f>
        <v>8</v>
      </c>
      <c r="J3674" t="b">
        <f>MOD(spx[[#This Row],[month]]-1,3)=0</f>
        <v>0</v>
      </c>
      <c r="K3674" t="b">
        <f>spx[[#This Row],[month]]&lt;&gt;I3673</f>
        <v>0</v>
      </c>
      <c r="L3674" s="8">
        <f>YEAR(spx[[#This Row],[Date]])</f>
        <v>2014</v>
      </c>
      <c r="M3674" s="8" cm="1">
        <f t="array" ref="M3674">_xlfn.IFS(spx[[#This Row],[month]]&lt;=3,1,spx[[#This Row],[month]]&lt;=6,2,spx[[#This Row],[month]]&lt;=9,3,spx[[#This Row],[month]]&lt;=12,4)</f>
        <v>3</v>
      </c>
    </row>
    <row r="3675" spans="1:13" x14ac:dyDescent="0.25">
      <c r="A3675" s="2">
        <v>41862</v>
      </c>
      <c r="B3675">
        <v>1933.4300539999999</v>
      </c>
      <c r="C3675">
        <v>1944.900024</v>
      </c>
      <c r="D3675">
        <v>1933.4300539999999</v>
      </c>
      <c r="E3675">
        <v>1936.920044</v>
      </c>
      <c r="F3675">
        <v>1936.920044</v>
      </c>
      <c r="G3675">
        <v>2784890000</v>
      </c>
      <c r="H3675">
        <f>DAY(spx[[#This Row],[Date]])</f>
        <v>11</v>
      </c>
      <c r="I3675" s="7">
        <f>MONTH(spx[[#This Row],[Date]])</f>
        <v>8</v>
      </c>
      <c r="J3675" t="b">
        <f>MOD(spx[[#This Row],[month]]-1,3)=0</f>
        <v>0</v>
      </c>
      <c r="K3675" t="b">
        <f>spx[[#This Row],[month]]&lt;&gt;I3674</f>
        <v>0</v>
      </c>
      <c r="L3675" s="8">
        <f>YEAR(spx[[#This Row],[Date]])</f>
        <v>2014</v>
      </c>
      <c r="M3675" s="8" cm="1">
        <f t="array" ref="M3675">_xlfn.IFS(spx[[#This Row],[month]]&lt;=3,1,spx[[#This Row],[month]]&lt;=6,2,spx[[#This Row],[month]]&lt;=9,3,spx[[#This Row],[month]]&lt;=12,4)</f>
        <v>3</v>
      </c>
    </row>
    <row r="3676" spans="1:13" x14ac:dyDescent="0.25">
      <c r="A3676" s="2">
        <v>41863</v>
      </c>
      <c r="B3676">
        <v>1935.7299800000001</v>
      </c>
      <c r="C3676">
        <v>1939.650024</v>
      </c>
      <c r="D3676">
        <v>1928.290039</v>
      </c>
      <c r="E3676">
        <v>1933.75</v>
      </c>
      <c r="F3676">
        <v>1933.75</v>
      </c>
      <c r="G3676">
        <v>2611700000</v>
      </c>
      <c r="H3676">
        <f>DAY(spx[[#This Row],[Date]])</f>
        <v>12</v>
      </c>
      <c r="I3676" s="7">
        <f>MONTH(spx[[#This Row],[Date]])</f>
        <v>8</v>
      </c>
      <c r="J3676" t="b">
        <f>MOD(spx[[#This Row],[month]]-1,3)=0</f>
        <v>0</v>
      </c>
      <c r="K3676" t="b">
        <f>spx[[#This Row],[month]]&lt;&gt;I3675</f>
        <v>0</v>
      </c>
      <c r="L3676" s="8">
        <f>YEAR(spx[[#This Row],[Date]])</f>
        <v>2014</v>
      </c>
      <c r="M3676" s="8" cm="1">
        <f t="array" ref="M3676">_xlfn.IFS(spx[[#This Row],[month]]&lt;=3,1,spx[[#This Row],[month]]&lt;=6,2,spx[[#This Row],[month]]&lt;=9,3,spx[[#This Row],[month]]&lt;=12,4)</f>
        <v>3</v>
      </c>
    </row>
    <row r="3677" spans="1:13" x14ac:dyDescent="0.25">
      <c r="A3677" s="2">
        <v>41864</v>
      </c>
      <c r="B3677">
        <v>1935.599976</v>
      </c>
      <c r="C3677">
        <v>1948.410034</v>
      </c>
      <c r="D3677">
        <v>1935.599976</v>
      </c>
      <c r="E3677">
        <v>1946.719971</v>
      </c>
      <c r="F3677">
        <v>1946.719971</v>
      </c>
      <c r="G3677">
        <v>2718020000</v>
      </c>
      <c r="H3677">
        <f>DAY(spx[[#This Row],[Date]])</f>
        <v>13</v>
      </c>
      <c r="I3677" s="7">
        <f>MONTH(spx[[#This Row],[Date]])</f>
        <v>8</v>
      </c>
      <c r="J3677" t="b">
        <f>MOD(spx[[#This Row],[month]]-1,3)=0</f>
        <v>0</v>
      </c>
      <c r="K3677" t="b">
        <f>spx[[#This Row],[month]]&lt;&gt;I3676</f>
        <v>0</v>
      </c>
      <c r="L3677" s="8">
        <f>YEAR(spx[[#This Row],[Date]])</f>
        <v>2014</v>
      </c>
      <c r="M3677" s="8" cm="1">
        <f t="array" ref="M3677">_xlfn.IFS(spx[[#This Row],[month]]&lt;=3,1,spx[[#This Row],[month]]&lt;=6,2,spx[[#This Row],[month]]&lt;=9,3,spx[[#This Row],[month]]&lt;=12,4)</f>
        <v>3</v>
      </c>
    </row>
    <row r="3678" spans="1:13" x14ac:dyDescent="0.25">
      <c r="A3678" s="2">
        <v>41865</v>
      </c>
      <c r="B3678">
        <v>1947.410034</v>
      </c>
      <c r="C3678">
        <v>1955.2299800000001</v>
      </c>
      <c r="D3678">
        <v>1947.410034</v>
      </c>
      <c r="E3678">
        <v>1955.1800539999999</v>
      </c>
      <c r="F3678">
        <v>1955.1800539999999</v>
      </c>
      <c r="G3678">
        <v>2609460000</v>
      </c>
      <c r="H3678">
        <f>DAY(spx[[#This Row],[Date]])</f>
        <v>14</v>
      </c>
      <c r="I3678" s="7">
        <f>MONTH(spx[[#This Row],[Date]])</f>
        <v>8</v>
      </c>
      <c r="J3678" t="b">
        <f>MOD(spx[[#This Row],[month]]-1,3)=0</f>
        <v>0</v>
      </c>
      <c r="K3678" t="b">
        <f>spx[[#This Row],[month]]&lt;&gt;I3677</f>
        <v>0</v>
      </c>
      <c r="L3678" s="8">
        <f>YEAR(spx[[#This Row],[Date]])</f>
        <v>2014</v>
      </c>
      <c r="M3678" s="8" cm="1">
        <f t="array" ref="M3678">_xlfn.IFS(spx[[#This Row],[month]]&lt;=3,1,spx[[#This Row],[month]]&lt;=6,2,spx[[#This Row],[month]]&lt;=9,3,spx[[#This Row],[month]]&lt;=12,4)</f>
        <v>3</v>
      </c>
    </row>
    <row r="3679" spans="1:13" x14ac:dyDescent="0.25">
      <c r="A3679" s="2">
        <v>41866</v>
      </c>
      <c r="B3679">
        <v>1958.869995</v>
      </c>
      <c r="C3679">
        <v>1964.040039</v>
      </c>
      <c r="D3679">
        <v>1941.5</v>
      </c>
      <c r="E3679">
        <v>1955.0600589999999</v>
      </c>
      <c r="F3679">
        <v>1955.0600589999999</v>
      </c>
      <c r="G3679">
        <v>3023380000</v>
      </c>
      <c r="H3679">
        <f>DAY(spx[[#This Row],[Date]])</f>
        <v>15</v>
      </c>
      <c r="I3679" s="7">
        <f>MONTH(spx[[#This Row],[Date]])</f>
        <v>8</v>
      </c>
      <c r="J3679" t="b">
        <f>MOD(spx[[#This Row],[month]]-1,3)=0</f>
        <v>0</v>
      </c>
      <c r="K3679" t="b">
        <f>spx[[#This Row],[month]]&lt;&gt;I3678</f>
        <v>0</v>
      </c>
      <c r="L3679" s="8">
        <f>YEAR(spx[[#This Row],[Date]])</f>
        <v>2014</v>
      </c>
      <c r="M3679" s="8" cm="1">
        <f t="array" ref="M3679">_xlfn.IFS(spx[[#This Row],[month]]&lt;=3,1,spx[[#This Row],[month]]&lt;=6,2,spx[[#This Row],[month]]&lt;=9,3,spx[[#This Row],[month]]&lt;=12,4)</f>
        <v>3</v>
      </c>
    </row>
    <row r="3680" spans="1:13" x14ac:dyDescent="0.25">
      <c r="A3680" s="2">
        <v>41869</v>
      </c>
      <c r="B3680">
        <v>1958.3599850000001</v>
      </c>
      <c r="C3680">
        <v>1971.98999</v>
      </c>
      <c r="D3680">
        <v>1958.3599850000001</v>
      </c>
      <c r="E3680">
        <v>1971.73999</v>
      </c>
      <c r="F3680">
        <v>1971.73999</v>
      </c>
      <c r="G3680">
        <v>2638160000</v>
      </c>
      <c r="H3680">
        <f>DAY(spx[[#This Row],[Date]])</f>
        <v>18</v>
      </c>
      <c r="I3680" s="7">
        <f>MONTH(spx[[#This Row],[Date]])</f>
        <v>8</v>
      </c>
      <c r="J3680" t="b">
        <f>MOD(spx[[#This Row],[month]]-1,3)=0</f>
        <v>0</v>
      </c>
      <c r="K3680" t="b">
        <f>spx[[#This Row],[month]]&lt;&gt;I3679</f>
        <v>0</v>
      </c>
      <c r="L3680" s="8">
        <f>YEAR(spx[[#This Row],[Date]])</f>
        <v>2014</v>
      </c>
      <c r="M3680" s="8" cm="1">
        <f t="array" ref="M3680">_xlfn.IFS(spx[[#This Row],[month]]&lt;=3,1,spx[[#This Row],[month]]&lt;=6,2,spx[[#This Row],[month]]&lt;=9,3,spx[[#This Row],[month]]&lt;=12,4)</f>
        <v>3</v>
      </c>
    </row>
    <row r="3681" spans="1:13" x14ac:dyDescent="0.25">
      <c r="A3681" s="2">
        <v>41870</v>
      </c>
      <c r="B3681">
        <v>1972.7299800000001</v>
      </c>
      <c r="C3681">
        <v>1982.5699460000001</v>
      </c>
      <c r="D3681">
        <v>1972.7299800000001</v>
      </c>
      <c r="E3681">
        <v>1981.599976</v>
      </c>
      <c r="F3681">
        <v>1981.599976</v>
      </c>
      <c r="G3681">
        <v>2656430000</v>
      </c>
      <c r="H3681">
        <f>DAY(spx[[#This Row],[Date]])</f>
        <v>19</v>
      </c>
      <c r="I3681" s="7">
        <f>MONTH(spx[[#This Row],[Date]])</f>
        <v>8</v>
      </c>
      <c r="J3681" t="b">
        <f>MOD(spx[[#This Row],[month]]-1,3)=0</f>
        <v>0</v>
      </c>
      <c r="K3681" t="b">
        <f>spx[[#This Row],[month]]&lt;&gt;I3680</f>
        <v>0</v>
      </c>
      <c r="L3681" s="8">
        <f>YEAR(spx[[#This Row],[Date]])</f>
        <v>2014</v>
      </c>
      <c r="M3681" s="8" cm="1">
        <f t="array" ref="M3681">_xlfn.IFS(spx[[#This Row],[month]]&lt;=3,1,spx[[#This Row],[month]]&lt;=6,2,spx[[#This Row],[month]]&lt;=9,3,spx[[#This Row],[month]]&lt;=12,4)</f>
        <v>3</v>
      </c>
    </row>
    <row r="3682" spans="1:13" x14ac:dyDescent="0.25">
      <c r="A3682" s="2">
        <v>41871</v>
      </c>
      <c r="B3682">
        <v>1980.459961</v>
      </c>
      <c r="C3682">
        <v>1988.5699460000001</v>
      </c>
      <c r="D3682">
        <v>1977.6800539999999</v>
      </c>
      <c r="E3682">
        <v>1986.51001</v>
      </c>
      <c r="F3682">
        <v>1986.51001</v>
      </c>
      <c r="G3682">
        <v>2579560000</v>
      </c>
      <c r="H3682">
        <f>DAY(spx[[#This Row],[Date]])</f>
        <v>20</v>
      </c>
      <c r="I3682" s="7">
        <f>MONTH(spx[[#This Row],[Date]])</f>
        <v>8</v>
      </c>
      <c r="J3682" t="b">
        <f>MOD(spx[[#This Row],[month]]-1,3)=0</f>
        <v>0</v>
      </c>
      <c r="K3682" t="b">
        <f>spx[[#This Row],[month]]&lt;&gt;I3681</f>
        <v>0</v>
      </c>
      <c r="L3682" s="8">
        <f>YEAR(spx[[#This Row],[Date]])</f>
        <v>2014</v>
      </c>
      <c r="M3682" s="8" cm="1">
        <f t="array" ref="M3682">_xlfn.IFS(spx[[#This Row],[month]]&lt;=3,1,spx[[#This Row],[month]]&lt;=6,2,spx[[#This Row],[month]]&lt;=9,3,spx[[#This Row],[month]]&lt;=12,4)</f>
        <v>3</v>
      </c>
    </row>
    <row r="3683" spans="1:13" x14ac:dyDescent="0.25">
      <c r="A3683" s="2">
        <v>41872</v>
      </c>
      <c r="B3683">
        <v>1986.8199460000001</v>
      </c>
      <c r="C3683">
        <v>1994.76001</v>
      </c>
      <c r="D3683">
        <v>1986.8199460000001</v>
      </c>
      <c r="E3683">
        <v>1992.369995</v>
      </c>
      <c r="F3683">
        <v>1992.369995</v>
      </c>
      <c r="G3683">
        <v>2638920000</v>
      </c>
      <c r="H3683">
        <f>DAY(spx[[#This Row],[Date]])</f>
        <v>21</v>
      </c>
      <c r="I3683" s="7">
        <f>MONTH(spx[[#This Row],[Date]])</f>
        <v>8</v>
      </c>
      <c r="J3683" t="b">
        <f>MOD(spx[[#This Row],[month]]-1,3)=0</f>
        <v>0</v>
      </c>
      <c r="K3683" t="b">
        <f>spx[[#This Row],[month]]&lt;&gt;I3682</f>
        <v>0</v>
      </c>
      <c r="L3683" s="8">
        <f>YEAR(spx[[#This Row],[Date]])</f>
        <v>2014</v>
      </c>
      <c r="M3683" s="8" cm="1">
        <f t="array" ref="M3683">_xlfn.IFS(spx[[#This Row],[month]]&lt;=3,1,spx[[#This Row],[month]]&lt;=6,2,spx[[#This Row],[month]]&lt;=9,3,spx[[#This Row],[month]]&lt;=12,4)</f>
        <v>3</v>
      </c>
    </row>
    <row r="3684" spans="1:13" x14ac:dyDescent="0.25">
      <c r="A3684" s="2">
        <v>41873</v>
      </c>
      <c r="B3684">
        <v>1992.599976</v>
      </c>
      <c r="C3684">
        <v>1993.540039</v>
      </c>
      <c r="D3684">
        <v>1984.76001</v>
      </c>
      <c r="E3684">
        <v>1988.400024</v>
      </c>
      <c r="F3684">
        <v>1988.400024</v>
      </c>
      <c r="G3684">
        <v>2301860000</v>
      </c>
      <c r="H3684">
        <f>DAY(spx[[#This Row],[Date]])</f>
        <v>22</v>
      </c>
      <c r="I3684" s="7">
        <f>MONTH(spx[[#This Row],[Date]])</f>
        <v>8</v>
      </c>
      <c r="J3684" t="b">
        <f>MOD(spx[[#This Row],[month]]-1,3)=0</f>
        <v>0</v>
      </c>
      <c r="K3684" t="b">
        <f>spx[[#This Row],[month]]&lt;&gt;I3683</f>
        <v>0</v>
      </c>
      <c r="L3684" s="8">
        <f>YEAR(spx[[#This Row],[Date]])</f>
        <v>2014</v>
      </c>
      <c r="M3684" s="8" cm="1">
        <f t="array" ref="M3684">_xlfn.IFS(spx[[#This Row],[month]]&lt;=3,1,spx[[#This Row],[month]]&lt;=6,2,spx[[#This Row],[month]]&lt;=9,3,spx[[#This Row],[month]]&lt;=12,4)</f>
        <v>3</v>
      </c>
    </row>
    <row r="3685" spans="1:13" x14ac:dyDescent="0.25">
      <c r="A3685" s="2">
        <v>41876</v>
      </c>
      <c r="B3685">
        <v>1991.73999</v>
      </c>
      <c r="C3685">
        <v>2001.9499510000001</v>
      </c>
      <c r="D3685">
        <v>1991.73999</v>
      </c>
      <c r="E3685">
        <v>1997.920044</v>
      </c>
      <c r="F3685">
        <v>1997.920044</v>
      </c>
      <c r="G3685">
        <v>2233880000</v>
      </c>
      <c r="H3685">
        <f>DAY(spx[[#This Row],[Date]])</f>
        <v>25</v>
      </c>
      <c r="I3685" s="7">
        <f>MONTH(spx[[#This Row],[Date]])</f>
        <v>8</v>
      </c>
      <c r="J3685" t="b">
        <f>MOD(spx[[#This Row],[month]]-1,3)=0</f>
        <v>0</v>
      </c>
      <c r="K3685" t="b">
        <f>spx[[#This Row],[month]]&lt;&gt;I3684</f>
        <v>0</v>
      </c>
      <c r="L3685" s="8">
        <f>YEAR(spx[[#This Row],[Date]])</f>
        <v>2014</v>
      </c>
      <c r="M3685" s="8" cm="1">
        <f t="array" ref="M3685">_xlfn.IFS(spx[[#This Row],[month]]&lt;=3,1,spx[[#This Row],[month]]&lt;=6,2,spx[[#This Row],[month]]&lt;=9,3,spx[[#This Row],[month]]&lt;=12,4)</f>
        <v>3</v>
      </c>
    </row>
    <row r="3686" spans="1:13" x14ac:dyDescent="0.25">
      <c r="A3686" s="2">
        <v>41877</v>
      </c>
      <c r="B3686">
        <v>1998.589966</v>
      </c>
      <c r="C3686">
        <v>2005.040039</v>
      </c>
      <c r="D3686">
        <v>1998.589966</v>
      </c>
      <c r="E3686">
        <v>2000.0200199999999</v>
      </c>
      <c r="F3686">
        <v>2000.0200199999999</v>
      </c>
      <c r="G3686">
        <v>2451950000</v>
      </c>
      <c r="H3686">
        <f>DAY(spx[[#This Row],[Date]])</f>
        <v>26</v>
      </c>
      <c r="I3686" s="7">
        <f>MONTH(spx[[#This Row],[Date]])</f>
        <v>8</v>
      </c>
      <c r="J3686" t="b">
        <f>MOD(spx[[#This Row],[month]]-1,3)=0</f>
        <v>0</v>
      </c>
      <c r="K3686" t="b">
        <f>spx[[#This Row],[month]]&lt;&gt;I3685</f>
        <v>0</v>
      </c>
      <c r="L3686" s="8">
        <f>YEAR(spx[[#This Row],[Date]])</f>
        <v>2014</v>
      </c>
      <c r="M3686" s="8" cm="1">
        <f t="array" ref="M3686">_xlfn.IFS(spx[[#This Row],[month]]&lt;=3,1,spx[[#This Row],[month]]&lt;=6,2,spx[[#This Row],[month]]&lt;=9,3,spx[[#This Row],[month]]&lt;=12,4)</f>
        <v>3</v>
      </c>
    </row>
    <row r="3687" spans="1:13" x14ac:dyDescent="0.25">
      <c r="A3687" s="2">
        <v>41878</v>
      </c>
      <c r="B3687">
        <v>2000.540039</v>
      </c>
      <c r="C3687">
        <v>2002.1400149999999</v>
      </c>
      <c r="D3687">
        <v>1996.1999510000001</v>
      </c>
      <c r="E3687">
        <v>2000.119995</v>
      </c>
      <c r="F3687">
        <v>2000.119995</v>
      </c>
      <c r="G3687">
        <v>2344350000</v>
      </c>
      <c r="H3687">
        <f>DAY(spx[[#This Row],[Date]])</f>
        <v>27</v>
      </c>
      <c r="I3687" s="7">
        <f>MONTH(spx[[#This Row],[Date]])</f>
        <v>8</v>
      </c>
      <c r="J3687" t="b">
        <f>MOD(spx[[#This Row],[month]]-1,3)=0</f>
        <v>0</v>
      </c>
      <c r="K3687" t="b">
        <f>spx[[#This Row],[month]]&lt;&gt;I3686</f>
        <v>0</v>
      </c>
      <c r="L3687" s="8">
        <f>YEAR(spx[[#This Row],[Date]])</f>
        <v>2014</v>
      </c>
      <c r="M3687" s="8" cm="1">
        <f t="array" ref="M3687">_xlfn.IFS(spx[[#This Row],[month]]&lt;=3,1,spx[[#This Row],[month]]&lt;=6,2,spx[[#This Row],[month]]&lt;=9,3,spx[[#This Row],[month]]&lt;=12,4)</f>
        <v>3</v>
      </c>
    </row>
    <row r="3688" spans="1:13" x14ac:dyDescent="0.25">
      <c r="A3688" s="2">
        <v>41879</v>
      </c>
      <c r="B3688">
        <v>1997.420044</v>
      </c>
      <c r="C3688">
        <v>1998.5500489999999</v>
      </c>
      <c r="D3688">
        <v>1990.5200199999999</v>
      </c>
      <c r="E3688">
        <v>1996.73999</v>
      </c>
      <c r="F3688">
        <v>1996.73999</v>
      </c>
      <c r="G3688">
        <v>2282400000</v>
      </c>
      <c r="H3688">
        <f>DAY(spx[[#This Row],[Date]])</f>
        <v>28</v>
      </c>
      <c r="I3688" s="7">
        <f>MONTH(spx[[#This Row],[Date]])</f>
        <v>8</v>
      </c>
      <c r="J3688" t="b">
        <f>MOD(spx[[#This Row],[month]]-1,3)=0</f>
        <v>0</v>
      </c>
      <c r="K3688" t="b">
        <f>spx[[#This Row],[month]]&lt;&gt;I3687</f>
        <v>0</v>
      </c>
      <c r="L3688" s="8">
        <f>YEAR(spx[[#This Row],[Date]])</f>
        <v>2014</v>
      </c>
      <c r="M3688" s="8" cm="1">
        <f t="array" ref="M3688">_xlfn.IFS(spx[[#This Row],[month]]&lt;=3,1,spx[[#This Row],[month]]&lt;=6,2,spx[[#This Row],[month]]&lt;=9,3,spx[[#This Row],[month]]&lt;=12,4)</f>
        <v>3</v>
      </c>
    </row>
    <row r="3689" spans="1:13" x14ac:dyDescent="0.25">
      <c r="A3689" s="2">
        <v>41880</v>
      </c>
      <c r="B3689">
        <v>1998.4499510000001</v>
      </c>
      <c r="C3689">
        <v>2003.380005</v>
      </c>
      <c r="D3689">
        <v>1994.650024</v>
      </c>
      <c r="E3689">
        <v>2003.369995</v>
      </c>
      <c r="F3689">
        <v>2003.369995</v>
      </c>
      <c r="G3689">
        <v>2259130000</v>
      </c>
      <c r="H3689">
        <f>DAY(spx[[#This Row],[Date]])</f>
        <v>29</v>
      </c>
      <c r="I3689" s="7">
        <f>MONTH(spx[[#This Row],[Date]])</f>
        <v>8</v>
      </c>
      <c r="J3689" t="b">
        <f>MOD(spx[[#This Row],[month]]-1,3)=0</f>
        <v>0</v>
      </c>
      <c r="K3689" t="b">
        <f>spx[[#This Row],[month]]&lt;&gt;I3688</f>
        <v>0</v>
      </c>
      <c r="L3689" s="8">
        <f>YEAR(spx[[#This Row],[Date]])</f>
        <v>2014</v>
      </c>
      <c r="M3689" s="8" cm="1">
        <f t="array" ref="M3689">_xlfn.IFS(spx[[#This Row],[month]]&lt;=3,1,spx[[#This Row],[month]]&lt;=6,2,spx[[#This Row],[month]]&lt;=9,3,spx[[#This Row],[month]]&lt;=12,4)</f>
        <v>3</v>
      </c>
    </row>
    <row r="3690" spans="1:13" x14ac:dyDescent="0.25">
      <c r="A3690" s="2">
        <v>41884</v>
      </c>
      <c r="B3690">
        <v>2004.0699460000001</v>
      </c>
      <c r="C3690">
        <v>2006.119995</v>
      </c>
      <c r="D3690">
        <v>1994.849976</v>
      </c>
      <c r="E3690">
        <v>2002.280029</v>
      </c>
      <c r="F3690">
        <v>2002.280029</v>
      </c>
      <c r="G3690">
        <v>2819980000</v>
      </c>
      <c r="H3690">
        <f>DAY(spx[[#This Row],[Date]])</f>
        <v>2</v>
      </c>
      <c r="I3690" s="7">
        <f>MONTH(spx[[#This Row],[Date]])</f>
        <v>9</v>
      </c>
      <c r="J3690" t="b">
        <f>MOD(spx[[#This Row],[month]]-1,3)=0</f>
        <v>0</v>
      </c>
      <c r="K3690" t="b">
        <f>spx[[#This Row],[month]]&lt;&gt;I3689</f>
        <v>1</v>
      </c>
      <c r="L3690" s="8">
        <f>YEAR(spx[[#This Row],[Date]])</f>
        <v>2014</v>
      </c>
      <c r="M3690" s="8" cm="1">
        <f t="array" ref="M3690">_xlfn.IFS(spx[[#This Row],[month]]&lt;=3,1,spx[[#This Row],[month]]&lt;=6,2,spx[[#This Row],[month]]&lt;=9,3,spx[[#This Row],[month]]&lt;=12,4)</f>
        <v>3</v>
      </c>
    </row>
    <row r="3691" spans="1:13" x14ac:dyDescent="0.25">
      <c r="A3691" s="2">
        <v>41885</v>
      </c>
      <c r="B3691">
        <v>2003.5699460000001</v>
      </c>
      <c r="C3691">
        <v>2009.280029</v>
      </c>
      <c r="D3691">
        <v>1998.1400149999999</v>
      </c>
      <c r="E3691">
        <v>2000.719971</v>
      </c>
      <c r="F3691">
        <v>2000.719971</v>
      </c>
      <c r="G3691">
        <v>2809980000</v>
      </c>
      <c r="H3691">
        <f>DAY(spx[[#This Row],[Date]])</f>
        <v>3</v>
      </c>
      <c r="I3691" s="7">
        <f>MONTH(spx[[#This Row],[Date]])</f>
        <v>9</v>
      </c>
      <c r="J3691" t="b">
        <f>MOD(spx[[#This Row],[month]]-1,3)=0</f>
        <v>0</v>
      </c>
      <c r="K3691" t="b">
        <f>spx[[#This Row],[month]]&lt;&gt;I3690</f>
        <v>0</v>
      </c>
      <c r="L3691" s="8">
        <f>YEAR(spx[[#This Row],[Date]])</f>
        <v>2014</v>
      </c>
      <c r="M3691" s="8" cm="1">
        <f t="array" ref="M3691">_xlfn.IFS(spx[[#This Row],[month]]&lt;=3,1,spx[[#This Row],[month]]&lt;=6,2,spx[[#This Row],[month]]&lt;=9,3,spx[[#This Row],[month]]&lt;=12,4)</f>
        <v>3</v>
      </c>
    </row>
    <row r="3692" spans="1:13" x14ac:dyDescent="0.25">
      <c r="A3692" s="2">
        <v>41886</v>
      </c>
      <c r="B3692">
        <v>2001.670044</v>
      </c>
      <c r="C3692">
        <v>2011.170044</v>
      </c>
      <c r="D3692">
        <v>1992.540039</v>
      </c>
      <c r="E3692">
        <v>1997.650024</v>
      </c>
      <c r="F3692">
        <v>1997.650024</v>
      </c>
      <c r="G3692">
        <v>3072410000</v>
      </c>
      <c r="H3692">
        <f>DAY(spx[[#This Row],[Date]])</f>
        <v>4</v>
      </c>
      <c r="I3692" s="7">
        <f>MONTH(spx[[#This Row],[Date]])</f>
        <v>9</v>
      </c>
      <c r="J3692" t="b">
        <f>MOD(spx[[#This Row],[month]]-1,3)=0</f>
        <v>0</v>
      </c>
      <c r="K3692" t="b">
        <f>spx[[#This Row],[month]]&lt;&gt;I3691</f>
        <v>0</v>
      </c>
      <c r="L3692" s="8">
        <f>YEAR(spx[[#This Row],[Date]])</f>
        <v>2014</v>
      </c>
      <c r="M3692" s="8" cm="1">
        <f t="array" ref="M3692">_xlfn.IFS(spx[[#This Row],[month]]&lt;=3,1,spx[[#This Row],[month]]&lt;=6,2,spx[[#This Row],[month]]&lt;=9,3,spx[[#This Row],[month]]&lt;=12,4)</f>
        <v>3</v>
      </c>
    </row>
    <row r="3693" spans="1:13" x14ac:dyDescent="0.25">
      <c r="A3693" s="2">
        <v>41887</v>
      </c>
      <c r="B3693">
        <v>1998</v>
      </c>
      <c r="C3693">
        <v>2007.709961</v>
      </c>
      <c r="D3693">
        <v>1990.099976</v>
      </c>
      <c r="E3693">
        <v>2007.709961</v>
      </c>
      <c r="F3693">
        <v>2007.709961</v>
      </c>
      <c r="G3693">
        <v>2818300000</v>
      </c>
      <c r="H3693">
        <f>DAY(spx[[#This Row],[Date]])</f>
        <v>5</v>
      </c>
      <c r="I3693" s="7">
        <f>MONTH(spx[[#This Row],[Date]])</f>
        <v>9</v>
      </c>
      <c r="J3693" t="b">
        <f>MOD(spx[[#This Row],[month]]-1,3)=0</f>
        <v>0</v>
      </c>
      <c r="K3693" t="b">
        <f>spx[[#This Row],[month]]&lt;&gt;I3692</f>
        <v>0</v>
      </c>
      <c r="L3693" s="8">
        <f>YEAR(spx[[#This Row],[Date]])</f>
        <v>2014</v>
      </c>
      <c r="M3693" s="8" cm="1">
        <f t="array" ref="M3693">_xlfn.IFS(spx[[#This Row],[month]]&lt;=3,1,spx[[#This Row],[month]]&lt;=6,2,spx[[#This Row],[month]]&lt;=9,3,spx[[#This Row],[month]]&lt;=12,4)</f>
        <v>3</v>
      </c>
    </row>
    <row r="3694" spans="1:13" x14ac:dyDescent="0.25">
      <c r="A3694" s="2">
        <v>41890</v>
      </c>
      <c r="B3694">
        <v>2007.170044</v>
      </c>
      <c r="C3694">
        <v>2007.170044</v>
      </c>
      <c r="D3694">
        <v>1995.599976</v>
      </c>
      <c r="E3694">
        <v>2001.540039</v>
      </c>
      <c r="F3694">
        <v>2001.540039</v>
      </c>
      <c r="G3694">
        <v>2789090000</v>
      </c>
      <c r="H3694">
        <f>DAY(spx[[#This Row],[Date]])</f>
        <v>8</v>
      </c>
      <c r="I3694" s="7">
        <f>MONTH(spx[[#This Row],[Date]])</f>
        <v>9</v>
      </c>
      <c r="J3694" t="b">
        <f>MOD(spx[[#This Row],[month]]-1,3)=0</f>
        <v>0</v>
      </c>
      <c r="K3694" t="b">
        <f>spx[[#This Row],[month]]&lt;&gt;I3693</f>
        <v>0</v>
      </c>
      <c r="L3694" s="8">
        <f>YEAR(spx[[#This Row],[Date]])</f>
        <v>2014</v>
      </c>
      <c r="M3694" s="8" cm="1">
        <f t="array" ref="M3694">_xlfn.IFS(spx[[#This Row],[month]]&lt;=3,1,spx[[#This Row],[month]]&lt;=6,2,spx[[#This Row],[month]]&lt;=9,3,spx[[#This Row],[month]]&lt;=12,4)</f>
        <v>3</v>
      </c>
    </row>
    <row r="3695" spans="1:13" x14ac:dyDescent="0.25">
      <c r="A3695" s="2">
        <v>41891</v>
      </c>
      <c r="B3695">
        <v>2000.7299800000001</v>
      </c>
      <c r="C3695">
        <v>2001.01001</v>
      </c>
      <c r="D3695">
        <v>1984.6099850000001</v>
      </c>
      <c r="E3695">
        <v>1988.4399410000001</v>
      </c>
      <c r="F3695">
        <v>1988.4399410000001</v>
      </c>
      <c r="G3695">
        <v>2882830000</v>
      </c>
      <c r="H3695">
        <f>DAY(spx[[#This Row],[Date]])</f>
        <v>9</v>
      </c>
      <c r="I3695" s="7">
        <f>MONTH(spx[[#This Row],[Date]])</f>
        <v>9</v>
      </c>
      <c r="J3695" t="b">
        <f>MOD(spx[[#This Row],[month]]-1,3)=0</f>
        <v>0</v>
      </c>
      <c r="K3695" t="b">
        <f>spx[[#This Row],[month]]&lt;&gt;I3694</f>
        <v>0</v>
      </c>
      <c r="L3695" s="8">
        <f>YEAR(spx[[#This Row],[Date]])</f>
        <v>2014</v>
      </c>
      <c r="M3695" s="8" cm="1">
        <f t="array" ref="M3695">_xlfn.IFS(spx[[#This Row],[month]]&lt;=3,1,spx[[#This Row],[month]]&lt;=6,2,spx[[#This Row],[month]]&lt;=9,3,spx[[#This Row],[month]]&lt;=12,4)</f>
        <v>3</v>
      </c>
    </row>
    <row r="3696" spans="1:13" x14ac:dyDescent="0.25">
      <c r="A3696" s="2">
        <v>41892</v>
      </c>
      <c r="B3696">
        <v>1988.410034</v>
      </c>
      <c r="C3696">
        <v>1996.660034</v>
      </c>
      <c r="D3696">
        <v>1982.98999</v>
      </c>
      <c r="E3696">
        <v>1995.6899410000001</v>
      </c>
      <c r="F3696">
        <v>1995.6899410000001</v>
      </c>
      <c r="G3696">
        <v>2912430000</v>
      </c>
      <c r="H3696">
        <f>DAY(spx[[#This Row],[Date]])</f>
        <v>10</v>
      </c>
      <c r="I3696" s="7">
        <f>MONTH(spx[[#This Row],[Date]])</f>
        <v>9</v>
      </c>
      <c r="J3696" t="b">
        <f>MOD(spx[[#This Row],[month]]-1,3)=0</f>
        <v>0</v>
      </c>
      <c r="K3696" t="b">
        <f>spx[[#This Row],[month]]&lt;&gt;I3695</f>
        <v>0</v>
      </c>
      <c r="L3696" s="8">
        <f>YEAR(spx[[#This Row],[Date]])</f>
        <v>2014</v>
      </c>
      <c r="M3696" s="8" cm="1">
        <f t="array" ref="M3696">_xlfn.IFS(spx[[#This Row],[month]]&lt;=3,1,spx[[#This Row],[month]]&lt;=6,2,spx[[#This Row],[month]]&lt;=9,3,spx[[#This Row],[month]]&lt;=12,4)</f>
        <v>3</v>
      </c>
    </row>
    <row r="3697" spans="1:13" x14ac:dyDescent="0.25">
      <c r="A3697" s="2">
        <v>41893</v>
      </c>
      <c r="B3697">
        <v>1992.849976</v>
      </c>
      <c r="C3697">
        <v>1997.650024</v>
      </c>
      <c r="D3697">
        <v>1985.9300539999999</v>
      </c>
      <c r="E3697">
        <v>1997.4499510000001</v>
      </c>
      <c r="F3697">
        <v>1997.4499510000001</v>
      </c>
      <c r="G3697">
        <v>2941690000</v>
      </c>
      <c r="H3697">
        <f>DAY(spx[[#This Row],[Date]])</f>
        <v>11</v>
      </c>
      <c r="I3697" s="7">
        <f>MONTH(spx[[#This Row],[Date]])</f>
        <v>9</v>
      </c>
      <c r="J3697" t="b">
        <f>MOD(spx[[#This Row],[month]]-1,3)=0</f>
        <v>0</v>
      </c>
      <c r="K3697" t="b">
        <f>spx[[#This Row],[month]]&lt;&gt;I3696</f>
        <v>0</v>
      </c>
      <c r="L3697" s="8">
        <f>YEAR(spx[[#This Row],[Date]])</f>
        <v>2014</v>
      </c>
      <c r="M3697" s="8" cm="1">
        <f t="array" ref="M3697">_xlfn.IFS(spx[[#This Row],[month]]&lt;=3,1,spx[[#This Row],[month]]&lt;=6,2,spx[[#This Row],[month]]&lt;=9,3,spx[[#This Row],[month]]&lt;=12,4)</f>
        <v>3</v>
      </c>
    </row>
    <row r="3698" spans="1:13" x14ac:dyDescent="0.25">
      <c r="A3698" s="2">
        <v>41894</v>
      </c>
      <c r="B3698">
        <v>1996.73999</v>
      </c>
      <c r="C3698">
        <v>1996.73999</v>
      </c>
      <c r="D3698">
        <v>1980.26001</v>
      </c>
      <c r="E3698">
        <v>1985.540039</v>
      </c>
      <c r="F3698">
        <v>1985.540039</v>
      </c>
      <c r="G3698">
        <v>3206570000</v>
      </c>
      <c r="H3698">
        <f>DAY(spx[[#This Row],[Date]])</f>
        <v>12</v>
      </c>
      <c r="I3698" s="7">
        <f>MONTH(spx[[#This Row],[Date]])</f>
        <v>9</v>
      </c>
      <c r="J3698" t="b">
        <f>MOD(spx[[#This Row],[month]]-1,3)=0</f>
        <v>0</v>
      </c>
      <c r="K3698" t="b">
        <f>spx[[#This Row],[month]]&lt;&gt;I3697</f>
        <v>0</v>
      </c>
      <c r="L3698" s="8">
        <f>YEAR(spx[[#This Row],[Date]])</f>
        <v>2014</v>
      </c>
      <c r="M3698" s="8" cm="1">
        <f t="array" ref="M3698">_xlfn.IFS(spx[[#This Row],[month]]&lt;=3,1,spx[[#This Row],[month]]&lt;=6,2,spx[[#This Row],[month]]&lt;=9,3,spx[[#This Row],[month]]&lt;=12,4)</f>
        <v>3</v>
      </c>
    </row>
    <row r="3699" spans="1:13" x14ac:dyDescent="0.25">
      <c r="A3699" s="2">
        <v>41897</v>
      </c>
      <c r="B3699">
        <v>1986.040039</v>
      </c>
      <c r="C3699">
        <v>1987.1800539999999</v>
      </c>
      <c r="D3699">
        <v>1978.4799800000001</v>
      </c>
      <c r="E3699">
        <v>1984.130005</v>
      </c>
      <c r="F3699">
        <v>1984.130005</v>
      </c>
      <c r="G3699">
        <v>2776530000</v>
      </c>
      <c r="H3699">
        <f>DAY(spx[[#This Row],[Date]])</f>
        <v>15</v>
      </c>
      <c r="I3699" s="7">
        <f>MONTH(spx[[#This Row],[Date]])</f>
        <v>9</v>
      </c>
      <c r="J3699" t="b">
        <f>MOD(spx[[#This Row],[month]]-1,3)=0</f>
        <v>0</v>
      </c>
      <c r="K3699" t="b">
        <f>spx[[#This Row],[month]]&lt;&gt;I3698</f>
        <v>0</v>
      </c>
      <c r="L3699" s="8">
        <f>YEAR(spx[[#This Row],[Date]])</f>
        <v>2014</v>
      </c>
      <c r="M3699" s="8" cm="1">
        <f t="array" ref="M3699">_xlfn.IFS(spx[[#This Row],[month]]&lt;=3,1,spx[[#This Row],[month]]&lt;=6,2,spx[[#This Row],[month]]&lt;=9,3,spx[[#This Row],[month]]&lt;=12,4)</f>
        <v>3</v>
      </c>
    </row>
    <row r="3700" spans="1:13" x14ac:dyDescent="0.25">
      <c r="A3700" s="2">
        <v>41898</v>
      </c>
      <c r="B3700">
        <v>1981.9300539999999</v>
      </c>
      <c r="C3700">
        <v>2002.280029</v>
      </c>
      <c r="D3700">
        <v>1979.0600589999999</v>
      </c>
      <c r="E3700">
        <v>1998.9799800000001</v>
      </c>
      <c r="F3700">
        <v>1998.9799800000001</v>
      </c>
      <c r="G3700">
        <v>3160310000</v>
      </c>
      <c r="H3700">
        <f>DAY(spx[[#This Row],[Date]])</f>
        <v>16</v>
      </c>
      <c r="I3700" s="7">
        <f>MONTH(spx[[#This Row],[Date]])</f>
        <v>9</v>
      </c>
      <c r="J3700" t="b">
        <f>MOD(spx[[#This Row],[month]]-1,3)=0</f>
        <v>0</v>
      </c>
      <c r="K3700" t="b">
        <f>spx[[#This Row],[month]]&lt;&gt;I3699</f>
        <v>0</v>
      </c>
      <c r="L3700" s="8">
        <f>YEAR(spx[[#This Row],[Date]])</f>
        <v>2014</v>
      </c>
      <c r="M3700" s="8" cm="1">
        <f t="array" ref="M3700">_xlfn.IFS(spx[[#This Row],[month]]&lt;=3,1,spx[[#This Row],[month]]&lt;=6,2,spx[[#This Row],[month]]&lt;=9,3,spx[[#This Row],[month]]&lt;=12,4)</f>
        <v>3</v>
      </c>
    </row>
    <row r="3701" spans="1:13" x14ac:dyDescent="0.25">
      <c r="A3701" s="2">
        <v>41899</v>
      </c>
      <c r="B3701">
        <v>1999.3000489999999</v>
      </c>
      <c r="C3701">
        <v>2010.73999</v>
      </c>
      <c r="D3701">
        <v>1993.290039</v>
      </c>
      <c r="E3701">
        <v>2001.5699460000001</v>
      </c>
      <c r="F3701">
        <v>2001.5699460000001</v>
      </c>
      <c r="G3701">
        <v>3209420000</v>
      </c>
      <c r="H3701">
        <f>DAY(spx[[#This Row],[Date]])</f>
        <v>17</v>
      </c>
      <c r="I3701" s="7">
        <f>MONTH(spx[[#This Row],[Date]])</f>
        <v>9</v>
      </c>
      <c r="J3701" t="b">
        <f>MOD(spx[[#This Row],[month]]-1,3)=0</f>
        <v>0</v>
      </c>
      <c r="K3701" t="b">
        <f>spx[[#This Row],[month]]&lt;&gt;I3700</f>
        <v>0</v>
      </c>
      <c r="L3701" s="8">
        <f>YEAR(spx[[#This Row],[Date]])</f>
        <v>2014</v>
      </c>
      <c r="M3701" s="8" cm="1">
        <f t="array" ref="M3701">_xlfn.IFS(spx[[#This Row],[month]]&lt;=3,1,spx[[#This Row],[month]]&lt;=6,2,spx[[#This Row],[month]]&lt;=9,3,spx[[#This Row],[month]]&lt;=12,4)</f>
        <v>3</v>
      </c>
    </row>
    <row r="3702" spans="1:13" x14ac:dyDescent="0.25">
      <c r="A3702" s="2">
        <v>41900</v>
      </c>
      <c r="B3702">
        <v>2003.0699460000001</v>
      </c>
      <c r="C3702">
        <v>2012.339966</v>
      </c>
      <c r="D3702">
        <v>2003.0699460000001</v>
      </c>
      <c r="E3702">
        <v>2011.3599850000001</v>
      </c>
      <c r="F3702">
        <v>2011.3599850000001</v>
      </c>
      <c r="G3702">
        <v>3235340000</v>
      </c>
      <c r="H3702">
        <f>DAY(spx[[#This Row],[Date]])</f>
        <v>18</v>
      </c>
      <c r="I3702" s="7">
        <f>MONTH(spx[[#This Row],[Date]])</f>
        <v>9</v>
      </c>
      <c r="J3702" t="b">
        <f>MOD(spx[[#This Row],[month]]-1,3)=0</f>
        <v>0</v>
      </c>
      <c r="K3702" t="b">
        <f>spx[[#This Row],[month]]&lt;&gt;I3701</f>
        <v>0</v>
      </c>
      <c r="L3702" s="8">
        <f>YEAR(spx[[#This Row],[Date]])</f>
        <v>2014</v>
      </c>
      <c r="M3702" s="8" cm="1">
        <f t="array" ref="M3702">_xlfn.IFS(spx[[#This Row],[month]]&lt;=3,1,spx[[#This Row],[month]]&lt;=6,2,spx[[#This Row],[month]]&lt;=9,3,spx[[#This Row],[month]]&lt;=12,4)</f>
        <v>3</v>
      </c>
    </row>
    <row r="3703" spans="1:13" x14ac:dyDescent="0.25">
      <c r="A3703" s="2">
        <v>41901</v>
      </c>
      <c r="B3703">
        <v>2012.73999</v>
      </c>
      <c r="C3703">
        <v>2019.26001</v>
      </c>
      <c r="D3703">
        <v>2006.589966</v>
      </c>
      <c r="E3703">
        <v>2010.400024</v>
      </c>
      <c r="F3703">
        <v>2010.400024</v>
      </c>
      <c r="G3703">
        <v>4880220000</v>
      </c>
      <c r="H3703">
        <f>DAY(spx[[#This Row],[Date]])</f>
        <v>19</v>
      </c>
      <c r="I3703" s="7">
        <f>MONTH(spx[[#This Row],[Date]])</f>
        <v>9</v>
      </c>
      <c r="J3703" t="b">
        <f>MOD(spx[[#This Row],[month]]-1,3)=0</f>
        <v>0</v>
      </c>
      <c r="K3703" t="b">
        <f>spx[[#This Row],[month]]&lt;&gt;I3702</f>
        <v>0</v>
      </c>
      <c r="L3703" s="8">
        <f>YEAR(spx[[#This Row],[Date]])</f>
        <v>2014</v>
      </c>
      <c r="M3703" s="8" cm="1">
        <f t="array" ref="M3703">_xlfn.IFS(spx[[#This Row],[month]]&lt;=3,1,spx[[#This Row],[month]]&lt;=6,2,spx[[#This Row],[month]]&lt;=9,3,spx[[#This Row],[month]]&lt;=12,4)</f>
        <v>3</v>
      </c>
    </row>
    <row r="3704" spans="1:13" x14ac:dyDescent="0.25">
      <c r="A3704" s="2">
        <v>41904</v>
      </c>
      <c r="B3704">
        <v>2009.079956</v>
      </c>
      <c r="C3704">
        <v>2009.079956</v>
      </c>
      <c r="D3704">
        <v>1991.01001</v>
      </c>
      <c r="E3704">
        <v>1994.290039</v>
      </c>
      <c r="F3704">
        <v>1994.290039</v>
      </c>
      <c r="G3704">
        <v>3349670000</v>
      </c>
      <c r="H3704">
        <f>DAY(spx[[#This Row],[Date]])</f>
        <v>22</v>
      </c>
      <c r="I3704" s="7">
        <f>MONTH(spx[[#This Row],[Date]])</f>
        <v>9</v>
      </c>
      <c r="J3704" t="b">
        <f>MOD(spx[[#This Row],[month]]-1,3)=0</f>
        <v>0</v>
      </c>
      <c r="K3704" t="b">
        <f>spx[[#This Row],[month]]&lt;&gt;I3703</f>
        <v>0</v>
      </c>
      <c r="L3704" s="8">
        <f>YEAR(spx[[#This Row],[Date]])</f>
        <v>2014</v>
      </c>
      <c r="M3704" s="8" cm="1">
        <f t="array" ref="M3704">_xlfn.IFS(spx[[#This Row],[month]]&lt;=3,1,spx[[#This Row],[month]]&lt;=6,2,spx[[#This Row],[month]]&lt;=9,3,spx[[#This Row],[month]]&lt;=12,4)</f>
        <v>3</v>
      </c>
    </row>
    <row r="3705" spans="1:13" x14ac:dyDescent="0.25">
      <c r="A3705" s="2">
        <v>41905</v>
      </c>
      <c r="B3705">
        <v>1992.780029</v>
      </c>
      <c r="C3705">
        <v>1995.410034</v>
      </c>
      <c r="D3705">
        <v>1982.7700199999999</v>
      </c>
      <c r="E3705">
        <v>1982.7700199999999</v>
      </c>
      <c r="F3705">
        <v>1982.7700199999999</v>
      </c>
      <c r="G3705">
        <v>3279350000</v>
      </c>
      <c r="H3705">
        <f>DAY(spx[[#This Row],[Date]])</f>
        <v>23</v>
      </c>
      <c r="I3705" s="7">
        <f>MONTH(spx[[#This Row],[Date]])</f>
        <v>9</v>
      </c>
      <c r="J3705" t="b">
        <f>MOD(spx[[#This Row],[month]]-1,3)=0</f>
        <v>0</v>
      </c>
      <c r="K3705" t="b">
        <f>spx[[#This Row],[month]]&lt;&gt;I3704</f>
        <v>0</v>
      </c>
      <c r="L3705" s="8">
        <f>YEAR(spx[[#This Row],[Date]])</f>
        <v>2014</v>
      </c>
      <c r="M3705" s="8" cm="1">
        <f t="array" ref="M3705">_xlfn.IFS(spx[[#This Row],[month]]&lt;=3,1,spx[[#This Row],[month]]&lt;=6,2,spx[[#This Row],[month]]&lt;=9,3,spx[[#This Row],[month]]&lt;=12,4)</f>
        <v>3</v>
      </c>
    </row>
    <row r="3706" spans="1:13" x14ac:dyDescent="0.25">
      <c r="A3706" s="2">
        <v>41906</v>
      </c>
      <c r="B3706">
        <v>1983.339966</v>
      </c>
      <c r="C3706">
        <v>1999.790039</v>
      </c>
      <c r="D3706">
        <v>1978.630005</v>
      </c>
      <c r="E3706">
        <v>1998.3000489999999</v>
      </c>
      <c r="F3706">
        <v>1998.3000489999999</v>
      </c>
      <c r="G3706">
        <v>3313850000</v>
      </c>
      <c r="H3706">
        <f>DAY(spx[[#This Row],[Date]])</f>
        <v>24</v>
      </c>
      <c r="I3706" s="7">
        <f>MONTH(spx[[#This Row],[Date]])</f>
        <v>9</v>
      </c>
      <c r="J3706" t="b">
        <f>MOD(spx[[#This Row],[month]]-1,3)=0</f>
        <v>0</v>
      </c>
      <c r="K3706" t="b">
        <f>spx[[#This Row],[month]]&lt;&gt;I3705</f>
        <v>0</v>
      </c>
      <c r="L3706" s="8">
        <f>YEAR(spx[[#This Row],[Date]])</f>
        <v>2014</v>
      </c>
      <c r="M3706" s="8" cm="1">
        <f t="array" ref="M3706">_xlfn.IFS(spx[[#This Row],[month]]&lt;=3,1,spx[[#This Row],[month]]&lt;=6,2,spx[[#This Row],[month]]&lt;=9,3,spx[[#This Row],[month]]&lt;=12,4)</f>
        <v>3</v>
      </c>
    </row>
    <row r="3707" spans="1:13" x14ac:dyDescent="0.25">
      <c r="A3707" s="2">
        <v>41907</v>
      </c>
      <c r="B3707">
        <v>1997.3199460000001</v>
      </c>
      <c r="C3707">
        <v>1997.3199460000001</v>
      </c>
      <c r="D3707">
        <v>1965.98999</v>
      </c>
      <c r="E3707">
        <v>1965.98999</v>
      </c>
      <c r="F3707">
        <v>1965.98999</v>
      </c>
      <c r="G3707">
        <v>3273050000</v>
      </c>
      <c r="H3707">
        <f>DAY(spx[[#This Row],[Date]])</f>
        <v>25</v>
      </c>
      <c r="I3707" s="7">
        <f>MONTH(spx[[#This Row],[Date]])</f>
        <v>9</v>
      </c>
      <c r="J3707" t="b">
        <f>MOD(spx[[#This Row],[month]]-1,3)=0</f>
        <v>0</v>
      </c>
      <c r="K3707" t="b">
        <f>spx[[#This Row],[month]]&lt;&gt;I3706</f>
        <v>0</v>
      </c>
      <c r="L3707" s="8">
        <f>YEAR(spx[[#This Row],[Date]])</f>
        <v>2014</v>
      </c>
      <c r="M3707" s="8" cm="1">
        <f t="array" ref="M3707">_xlfn.IFS(spx[[#This Row],[month]]&lt;=3,1,spx[[#This Row],[month]]&lt;=6,2,spx[[#This Row],[month]]&lt;=9,3,spx[[#This Row],[month]]&lt;=12,4)</f>
        <v>3</v>
      </c>
    </row>
    <row r="3708" spans="1:13" x14ac:dyDescent="0.25">
      <c r="A3708" s="2">
        <v>41908</v>
      </c>
      <c r="B3708">
        <v>1966.219971</v>
      </c>
      <c r="C3708">
        <v>1986.369995</v>
      </c>
      <c r="D3708">
        <v>1966.219971</v>
      </c>
      <c r="E3708">
        <v>1982.849976</v>
      </c>
      <c r="F3708">
        <v>1982.849976</v>
      </c>
      <c r="G3708">
        <v>2929440000</v>
      </c>
      <c r="H3708">
        <f>DAY(spx[[#This Row],[Date]])</f>
        <v>26</v>
      </c>
      <c r="I3708" s="7">
        <f>MONTH(spx[[#This Row],[Date]])</f>
        <v>9</v>
      </c>
      <c r="J3708" t="b">
        <f>MOD(spx[[#This Row],[month]]-1,3)=0</f>
        <v>0</v>
      </c>
      <c r="K3708" t="b">
        <f>spx[[#This Row],[month]]&lt;&gt;I3707</f>
        <v>0</v>
      </c>
      <c r="L3708" s="8">
        <f>YEAR(spx[[#This Row],[Date]])</f>
        <v>2014</v>
      </c>
      <c r="M3708" s="8" cm="1">
        <f t="array" ref="M3708">_xlfn.IFS(spx[[#This Row],[month]]&lt;=3,1,spx[[#This Row],[month]]&lt;=6,2,spx[[#This Row],[month]]&lt;=9,3,spx[[#This Row],[month]]&lt;=12,4)</f>
        <v>3</v>
      </c>
    </row>
    <row r="3709" spans="1:13" x14ac:dyDescent="0.25">
      <c r="A3709" s="2">
        <v>41911</v>
      </c>
      <c r="B3709">
        <v>1978.959961</v>
      </c>
      <c r="C3709">
        <v>1981.280029</v>
      </c>
      <c r="D3709">
        <v>1964.040039</v>
      </c>
      <c r="E3709">
        <v>1977.8000489999999</v>
      </c>
      <c r="F3709">
        <v>1977.8000489999999</v>
      </c>
      <c r="G3709">
        <v>3094440000</v>
      </c>
      <c r="H3709">
        <f>DAY(spx[[#This Row],[Date]])</f>
        <v>29</v>
      </c>
      <c r="I3709" s="7">
        <f>MONTH(spx[[#This Row],[Date]])</f>
        <v>9</v>
      </c>
      <c r="J3709" t="b">
        <f>MOD(spx[[#This Row],[month]]-1,3)=0</f>
        <v>0</v>
      </c>
      <c r="K3709" t="b">
        <f>spx[[#This Row],[month]]&lt;&gt;I3708</f>
        <v>0</v>
      </c>
      <c r="L3709" s="8">
        <f>YEAR(spx[[#This Row],[Date]])</f>
        <v>2014</v>
      </c>
      <c r="M3709" s="8" cm="1">
        <f t="array" ref="M3709">_xlfn.IFS(spx[[#This Row],[month]]&lt;=3,1,spx[[#This Row],[month]]&lt;=6,2,spx[[#This Row],[month]]&lt;=9,3,spx[[#This Row],[month]]&lt;=12,4)</f>
        <v>3</v>
      </c>
    </row>
    <row r="3710" spans="1:13" x14ac:dyDescent="0.25">
      <c r="A3710" s="2">
        <v>41912</v>
      </c>
      <c r="B3710">
        <v>1978.209961</v>
      </c>
      <c r="C3710">
        <v>1985.170044</v>
      </c>
      <c r="D3710">
        <v>1968.959961</v>
      </c>
      <c r="E3710">
        <v>1972.290039</v>
      </c>
      <c r="F3710">
        <v>1972.290039</v>
      </c>
      <c r="G3710">
        <v>3951100000</v>
      </c>
      <c r="H3710">
        <f>DAY(spx[[#This Row],[Date]])</f>
        <v>30</v>
      </c>
      <c r="I3710" s="7">
        <f>MONTH(spx[[#This Row],[Date]])</f>
        <v>9</v>
      </c>
      <c r="J3710" t="b">
        <f>MOD(spx[[#This Row],[month]]-1,3)=0</f>
        <v>0</v>
      </c>
      <c r="K3710" t="b">
        <f>spx[[#This Row],[month]]&lt;&gt;I3709</f>
        <v>0</v>
      </c>
      <c r="L3710" s="8">
        <f>YEAR(spx[[#This Row],[Date]])</f>
        <v>2014</v>
      </c>
      <c r="M3710" s="8" cm="1">
        <f t="array" ref="M3710">_xlfn.IFS(spx[[#This Row],[month]]&lt;=3,1,spx[[#This Row],[month]]&lt;=6,2,spx[[#This Row],[month]]&lt;=9,3,spx[[#This Row],[month]]&lt;=12,4)</f>
        <v>3</v>
      </c>
    </row>
    <row r="3711" spans="1:13" x14ac:dyDescent="0.25">
      <c r="A3711" s="2">
        <v>41913</v>
      </c>
      <c r="B3711">
        <v>1971.4399410000001</v>
      </c>
      <c r="C3711">
        <v>1971.4399410000001</v>
      </c>
      <c r="D3711">
        <v>1941.719971</v>
      </c>
      <c r="E3711">
        <v>1946.160034</v>
      </c>
      <c r="F3711">
        <v>1946.160034</v>
      </c>
      <c r="G3711">
        <v>4188590000</v>
      </c>
      <c r="H3711">
        <f>DAY(spx[[#This Row],[Date]])</f>
        <v>1</v>
      </c>
      <c r="I3711" s="7">
        <f>MONTH(spx[[#This Row],[Date]])</f>
        <v>10</v>
      </c>
      <c r="J3711" t="b">
        <f>MOD(spx[[#This Row],[month]]-1,3)=0</f>
        <v>1</v>
      </c>
      <c r="K3711" t="b">
        <f>spx[[#This Row],[month]]&lt;&gt;I3710</f>
        <v>1</v>
      </c>
      <c r="L3711" s="8">
        <f>YEAR(spx[[#This Row],[Date]])</f>
        <v>2014</v>
      </c>
      <c r="M3711" s="8" cm="1">
        <f t="array" ref="M3711">_xlfn.IFS(spx[[#This Row],[month]]&lt;=3,1,spx[[#This Row],[month]]&lt;=6,2,spx[[#This Row],[month]]&lt;=9,3,spx[[#This Row],[month]]&lt;=12,4)</f>
        <v>4</v>
      </c>
    </row>
    <row r="3712" spans="1:13" x14ac:dyDescent="0.25">
      <c r="A3712" s="2">
        <v>41914</v>
      </c>
      <c r="B3712">
        <v>1945.829956</v>
      </c>
      <c r="C3712">
        <v>1952.3199460000001</v>
      </c>
      <c r="D3712">
        <v>1926.030029</v>
      </c>
      <c r="E3712">
        <v>1946.170044</v>
      </c>
      <c r="F3712">
        <v>1946.170044</v>
      </c>
      <c r="G3712">
        <v>4012510000</v>
      </c>
      <c r="H3712">
        <f>DAY(spx[[#This Row],[Date]])</f>
        <v>2</v>
      </c>
      <c r="I3712" s="7">
        <f>MONTH(spx[[#This Row],[Date]])</f>
        <v>10</v>
      </c>
      <c r="J3712" t="b">
        <f>MOD(spx[[#This Row],[month]]-1,3)=0</f>
        <v>1</v>
      </c>
      <c r="K3712" t="b">
        <f>spx[[#This Row],[month]]&lt;&gt;I3711</f>
        <v>0</v>
      </c>
      <c r="L3712" s="8">
        <f>YEAR(spx[[#This Row],[Date]])</f>
        <v>2014</v>
      </c>
      <c r="M3712" s="8" cm="1">
        <f t="array" ref="M3712">_xlfn.IFS(spx[[#This Row],[month]]&lt;=3,1,spx[[#This Row],[month]]&lt;=6,2,spx[[#This Row],[month]]&lt;=9,3,spx[[#This Row],[month]]&lt;=12,4)</f>
        <v>4</v>
      </c>
    </row>
    <row r="3713" spans="1:13" x14ac:dyDescent="0.25">
      <c r="A3713" s="2">
        <v>41915</v>
      </c>
      <c r="B3713">
        <v>1948.119995</v>
      </c>
      <c r="C3713">
        <v>1971.1899410000001</v>
      </c>
      <c r="D3713">
        <v>1948.119995</v>
      </c>
      <c r="E3713">
        <v>1967.900024</v>
      </c>
      <c r="F3713">
        <v>1967.900024</v>
      </c>
      <c r="G3713">
        <v>3560970000</v>
      </c>
      <c r="H3713">
        <f>DAY(spx[[#This Row],[Date]])</f>
        <v>3</v>
      </c>
      <c r="I3713" s="7">
        <f>MONTH(spx[[#This Row],[Date]])</f>
        <v>10</v>
      </c>
      <c r="J3713" t="b">
        <f>MOD(spx[[#This Row],[month]]-1,3)=0</f>
        <v>1</v>
      </c>
      <c r="K3713" t="b">
        <f>spx[[#This Row],[month]]&lt;&gt;I3712</f>
        <v>0</v>
      </c>
      <c r="L3713" s="8">
        <f>YEAR(spx[[#This Row],[Date]])</f>
        <v>2014</v>
      </c>
      <c r="M3713" s="8" cm="1">
        <f t="array" ref="M3713">_xlfn.IFS(spx[[#This Row],[month]]&lt;=3,1,spx[[#This Row],[month]]&lt;=6,2,spx[[#This Row],[month]]&lt;=9,3,spx[[#This Row],[month]]&lt;=12,4)</f>
        <v>4</v>
      </c>
    </row>
    <row r="3714" spans="1:13" x14ac:dyDescent="0.25">
      <c r="A3714" s="2">
        <v>41918</v>
      </c>
      <c r="B3714">
        <v>1970.01001</v>
      </c>
      <c r="C3714">
        <v>1977.839966</v>
      </c>
      <c r="D3714">
        <v>1958.4300539999999</v>
      </c>
      <c r="E3714">
        <v>1964.8199460000001</v>
      </c>
      <c r="F3714">
        <v>1964.8199460000001</v>
      </c>
      <c r="G3714">
        <v>3358220000</v>
      </c>
      <c r="H3714">
        <f>DAY(spx[[#This Row],[Date]])</f>
        <v>6</v>
      </c>
      <c r="I3714" s="7">
        <f>MONTH(spx[[#This Row],[Date]])</f>
        <v>10</v>
      </c>
      <c r="J3714" t="b">
        <f>MOD(spx[[#This Row],[month]]-1,3)=0</f>
        <v>1</v>
      </c>
      <c r="K3714" t="b">
        <f>spx[[#This Row],[month]]&lt;&gt;I3713</f>
        <v>0</v>
      </c>
      <c r="L3714" s="8">
        <f>YEAR(spx[[#This Row],[Date]])</f>
        <v>2014</v>
      </c>
      <c r="M3714" s="8" cm="1">
        <f t="array" ref="M3714">_xlfn.IFS(spx[[#This Row],[month]]&lt;=3,1,spx[[#This Row],[month]]&lt;=6,2,spx[[#This Row],[month]]&lt;=9,3,spx[[#This Row],[month]]&lt;=12,4)</f>
        <v>4</v>
      </c>
    </row>
    <row r="3715" spans="1:13" x14ac:dyDescent="0.25">
      <c r="A3715" s="2">
        <v>41919</v>
      </c>
      <c r="B3715">
        <v>1962.3599850000001</v>
      </c>
      <c r="C3715">
        <v>1962.3599850000001</v>
      </c>
      <c r="D3715">
        <v>1934.869995</v>
      </c>
      <c r="E3715">
        <v>1935.099976</v>
      </c>
      <c r="F3715">
        <v>1935.099976</v>
      </c>
      <c r="G3715">
        <v>3687870000</v>
      </c>
      <c r="H3715">
        <f>DAY(spx[[#This Row],[Date]])</f>
        <v>7</v>
      </c>
      <c r="I3715" s="7">
        <f>MONTH(spx[[#This Row],[Date]])</f>
        <v>10</v>
      </c>
      <c r="J3715" t="b">
        <f>MOD(spx[[#This Row],[month]]-1,3)=0</f>
        <v>1</v>
      </c>
      <c r="K3715" t="b">
        <f>spx[[#This Row],[month]]&lt;&gt;I3714</f>
        <v>0</v>
      </c>
      <c r="L3715" s="8">
        <f>YEAR(spx[[#This Row],[Date]])</f>
        <v>2014</v>
      </c>
      <c r="M3715" s="8" cm="1">
        <f t="array" ref="M3715">_xlfn.IFS(spx[[#This Row],[month]]&lt;=3,1,spx[[#This Row],[month]]&lt;=6,2,spx[[#This Row],[month]]&lt;=9,3,spx[[#This Row],[month]]&lt;=12,4)</f>
        <v>4</v>
      </c>
    </row>
    <row r="3716" spans="1:13" x14ac:dyDescent="0.25">
      <c r="A3716" s="2">
        <v>41920</v>
      </c>
      <c r="B3716">
        <v>1935.5500489999999</v>
      </c>
      <c r="C3716">
        <v>1970.3599850000001</v>
      </c>
      <c r="D3716">
        <v>1925.25</v>
      </c>
      <c r="E3716">
        <v>1968.8900149999999</v>
      </c>
      <c r="F3716">
        <v>1968.8900149999999</v>
      </c>
      <c r="G3716">
        <v>4441890000</v>
      </c>
      <c r="H3716">
        <f>DAY(spx[[#This Row],[Date]])</f>
        <v>8</v>
      </c>
      <c r="I3716" s="7">
        <f>MONTH(spx[[#This Row],[Date]])</f>
        <v>10</v>
      </c>
      <c r="J3716" t="b">
        <f>MOD(spx[[#This Row],[month]]-1,3)=0</f>
        <v>1</v>
      </c>
      <c r="K3716" t="b">
        <f>spx[[#This Row],[month]]&lt;&gt;I3715</f>
        <v>0</v>
      </c>
      <c r="L3716" s="8">
        <f>YEAR(spx[[#This Row],[Date]])</f>
        <v>2014</v>
      </c>
      <c r="M3716" s="8" cm="1">
        <f t="array" ref="M3716">_xlfn.IFS(spx[[#This Row],[month]]&lt;=3,1,spx[[#This Row],[month]]&lt;=6,2,spx[[#This Row],[month]]&lt;=9,3,spx[[#This Row],[month]]&lt;=12,4)</f>
        <v>4</v>
      </c>
    </row>
    <row r="3717" spans="1:13" x14ac:dyDescent="0.25">
      <c r="A3717" s="2">
        <v>41921</v>
      </c>
      <c r="B3717">
        <v>1967.6800539999999</v>
      </c>
      <c r="C3717">
        <v>1967.6800539999999</v>
      </c>
      <c r="D3717">
        <v>1927.5600589999999</v>
      </c>
      <c r="E3717">
        <v>1928.209961</v>
      </c>
      <c r="F3717">
        <v>1928.209961</v>
      </c>
      <c r="G3717">
        <v>4344020000</v>
      </c>
      <c r="H3717">
        <f>DAY(spx[[#This Row],[Date]])</f>
        <v>9</v>
      </c>
      <c r="I3717" s="7">
        <f>MONTH(spx[[#This Row],[Date]])</f>
        <v>10</v>
      </c>
      <c r="J3717" t="b">
        <f>MOD(spx[[#This Row],[month]]-1,3)=0</f>
        <v>1</v>
      </c>
      <c r="K3717" t="b">
        <f>spx[[#This Row],[month]]&lt;&gt;I3716</f>
        <v>0</v>
      </c>
      <c r="L3717" s="8">
        <f>YEAR(spx[[#This Row],[Date]])</f>
        <v>2014</v>
      </c>
      <c r="M3717" s="8" cm="1">
        <f t="array" ref="M3717">_xlfn.IFS(spx[[#This Row],[month]]&lt;=3,1,spx[[#This Row],[month]]&lt;=6,2,spx[[#This Row],[month]]&lt;=9,3,spx[[#This Row],[month]]&lt;=12,4)</f>
        <v>4</v>
      </c>
    </row>
    <row r="3718" spans="1:13" x14ac:dyDescent="0.25">
      <c r="A3718" s="2">
        <v>41922</v>
      </c>
      <c r="B3718">
        <v>1925.630005</v>
      </c>
      <c r="C3718">
        <v>1936.9799800000001</v>
      </c>
      <c r="D3718">
        <v>1906.0500489999999</v>
      </c>
      <c r="E3718">
        <v>1906.130005</v>
      </c>
      <c r="F3718">
        <v>1906.130005</v>
      </c>
      <c r="G3718">
        <v>4550540000</v>
      </c>
      <c r="H3718">
        <f>DAY(spx[[#This Row],[Date]])</f>
        <v>10</v>
      </c>
      <c r="I3718" s="7">
        <f>MONTH(spx[[#This Row],[Date]])</f>
        <v>10</v>
      </c>
      <c r="J3718" t="b">
        <f>MOD(spx[[#This Row],[month]]-1,3)=0</f>
        <v>1</v>
      </c>
      <c r="K3718" t="b">
        <f>spx[[#This Row],[month]]&lt;&gt;I3717</f>
        <v>0</v>
      </c>
      <c r="L3718" s="8">
        <f>YEAR(spx[[#This Row],[Date]])</f>
        <v>2014</v>
      </c>
      <c r="M3718" s="8" cm="1">
        <f t="array" ref="M3718">_xlfn.IFS(spx[[#This Row],[month]]&lt;=3,1,spx[[#This Row],[month]]&lt;=6,2,spx[[#This Row],[month]]&lt;=9,3,spx[[#This Row],[month]]&lt;=12,4)</f>
        <v>4</v>
      </c>
    </row>
    <row r="3719" spans="1:13" x14ac:dyDescent="0.25">
      <c r="A3719" s="2">
        <v>41925</v>
      </c>
      <c r="B3719">
        <v>1905.650024</v>
      </c>
      <c r="C3719">
        <v>1912.089966</v>
      </c>
      <c r="D3719">
        <v>1874.1400149999999</v>
      </c>
      <c r="E3719">
        <v>1874.73999</v>
      </c>
      <c r="F3719">
        <v>1874.73999</v>
      </c>
      <c r="G3719">
        <v>4352580000</v>
      </c>
      <c r="H3719">
        <f>DAY(spx[[#This Row],[Date]])</f>
        <v>13</v>
      </c>
      <c r="I3719" s="7">
        <f>MONTH(spx[[#This Row],[Date]])</f>
        <v>10</v>
      </c>
      <c r="J3719" t="b">
        <f>MOD(spx[[#This Row],[month]]-1,3)=0</f>
        <v>1</v>
      </c>
      <c r="K3719" t="b">
        <f>spx[[#This Row],[month]]&lt;&gt;I3718</f>
        <v>0</v>
      </c>
      <c r="L3719" s="8">
        <f>YEAR(spx[[#This Row],[Date]])</f>
        <v>2014</v>
      </c>
      <c r="M3719" s="8" cm="1">
        <f t="array" ref="M3719">_xlfn.IFS(spx[[#This Row],[month]]&lt;=3,1,spx[[#This Row],[month]]&lt;=6,2,spx[[#This Row],[month]]&lt;=9,3,spx[[#This Row],[month]]&lt;=12,4)</f>
        <v>4</v>
      </c>
    </row>
    <row r="3720" spans="1:13" x14ac:dyDescent="0.25">
      <c r="A3720" s="2">
        <v>41926</v>
      </c>
      <c r="B3720">
        <v>1877.1099850000001</v>
      </c>
      <c r="C3720">
        <v>1898.709961</v>
      </c>
      <c r="D3720">
        <v>1871.790039</v>
      </c>
      <c r="E3720">
        <v>1877.6999510000001</v>
      </c>
      <c r="F3720">
        <v>1877.6999510000001</v>
      </c>
      <c r="G3720">
        <v>4812010000</v>
      </c>
      <c r="H3720">
        <f>DAY(spx[[#This Row],[Date]])</f>
        <v>14</v>
      </c>
      <c r="I3720" s="7">
        <f>MONTH(spx[[#This Row],[Date]])</f>
        <v>10</v>
      </c>
      <c r="J3720" t="b">
        <f>MOD(spx[[#This Row],[month]]-1,3)=0</f>
        <v>1</v>
      </c>
      <c r="K3720" t="b">
        <f>spx[[#This Row],[month]]&lt;&gt;I3719</f>
        <v>0</v>
      </c>
      <c r="L3720" s="8">
        <f>YEAR(spx[[#This Row],[Date]])</f>
        <v>2014</v>
      </c>
      <c r="M3720" s="8" cm="1">
        <f t="array" ref="M3720">_xlfn.IFS(spx[[#This Row],[month]]&lt;=3,1,spx[[#This Row],[month]]&lt;=6,2,spx[[#This Row],[month]]&lt;=9,3,spx[[#This Row],[month]]&lt;=12,4)</f>
        <v>4</v>
      </c>
    </row>
    <row r="3721" spans="1:13" x14ac:dyDescent="0.25">
      <c r="A3721" s="2">
        <v>41927</v>
      </c>
      <c r="B3721">
        <v>1874.1800539999999</v>
      </c>
      <c r="C3721">
        <v>1874.1800539999999</v>
      </c>
      <c r="D3721">
        <v>1820.660034</v>
      </c>
      <c r="E3721">
        <v>1862.48999</v>
      </c>
      <c r="F3721">
        <v>1862.48999</v>
      </c>
      <c r="G3721">
        <v>6090800000</v>
      </c>
      <c r="H3721">
        <f>DAY(spx[[#This Row],[Date]])</f>
        <v>15</v>
      </c>
      <c r="I3721" s="7">
        <f>MONTH(spx[[#This Row],[Date]])</f>
        <v>10</v>
      </c>
      <c r="J3721" t="b">
        <f>MOD(spx[[#This Row],[month]]-1,3)=0</f>
        <v>1</v>
      </c>
      <c r="K3721" t="b">
        <f>spx[[#This Row],[month]]&lt;&gt;I3720</f>
        <v>0</v>
      </c>
      <c r="L3721" s="8">
        <f>YEAR(spx[[#This Row],[Date]])</f>
        <v>2014</v>
      </c>
      <c r="M3721" s="8" cm="1">
        <f t="array" ref="M3721">_xlfn.IFS(spx[[#This Row],[month]]&lt;=3,1,spx[[#This Row],[month]]&lt;=6,2,spx[[#This Row],[month]]&lt;=9,3,spx[[#This Row],[month]]&lt;=12,4)</f>
        <v>4</v>
      </c>
    </row>
    <row r="3722" spans="1:13" x14ac:dyDescent="0.25">
      <c r="A3722" s="2">
        <v>41928</v>
      </c>
      <c r="B3722">
        <v>1855.9499510000001</v>
      </c>
      <c r="C3722">
        <v>1876.01001</v>
      </c>
      <c r="D3722">
        <v>1835.0200199999999</v>
      </c>
      <c r="E3722">
        <v>1862.76001</v>
      </c>
      <c r="F3722">
        <v>1862.76001</v>
      </c>
      <c r="G3722">
        <v>5073150000</v>
      </c>
      <c r="H3722">
        <f>DAY(spx[[#This Row],[Date]])</f>
        <v>16</v>
      </c>
      <c r="I3722" s="7">
        <f>MONTH(spx[[#This Row],[Date]])</f>
        <v>10</v>
      </c>
      <c r="J3722" t="b">
        <f>MOD(spx[[#This Row],[month]]-1,3)=0</f>
        <v>1</v>
      </c>
      <c r="K3722" t="b">
        <f>spx[[#This Row],[month]]&lt;&gt;I3721</f>
        <v>0</v>
      </c>
      <c r="L3722" s="8">
        <f>YEAR(spx[[#This Row],[Date]])</f>
        <v>2014</v>
      </c>
      <c r="M3722" s="8" cm="1">
        <f t="array" ref="M3722">_xlfn.IFS(spx[[#This Row],[month]]&lt;=3,1,spx[[#This Row],[month]]&lt;=6,2,spx[[#This Row],[month]]&lt;=9,3,spx[[#This Row],[month]]&lt;=12,4)</f>
        <v>4</v>
      </c>
    </row>
    <row r="3723" spans="1:13" x14ac:dyDescent="0.25">
      <c r="A3723" s="2">
        <v>41929</v>
      </c>
      <c r="B3723">
        <v>1864.910034</v>
      </c>
      <c r="C3723">
        <v>1898.160034</v>
      </c>
      <c r="D3723">
        <v>1864.910034</v>
      </c>
      <c r="E3723">
        <v>1886.76001</v>
      </c>
      <c r="F3723">
        <v>1886.76001</v>
      </c>
      <c r="G3723">
        <v>4482120000</v>
      </c>
      <c r="H3723">
        <f>DAY(spx[[#This Row],[Date]])</f>
        <v>17</v>
      </c>
      <c r="I3723" s="7">
        <f>MONTH(spx[[#This Row],[Date]])</f>
        <v>10</v>
      </c>
      <c r="J3723" t="b">
        <f>MOD(spx[[#This Row],[month]]-1,3)=0</f>
        <v>1</v>
      </c>
      <c r="K3723" t="b">
        <f>spx[[#This Row],[month]]&lt;&gt;I3722</f>
        <v>0</v>
      </c>
      <c r="L3723" s="8">
        <f>YEAR(spx[[#This Row],[Date]])</f>
        <v>2014</v>
      </c>
      <c r="M3723" s="8" cm="1">
        <f t="array" ref="M3723">_xlfn.IFS(spx[[#This Row],[month]]&lt;=3,1,spx[[#This Row],[month]]&lt;=6,2,spx[[#This Row],[month]]&lt;=9,3,spx[[#This Row],[month]]&lt;=12,4)</f>
        <v>4</v>
      </c>
    </row>
    <row r="3724" spans="1:13" x14ac:dyDescent="0.25">
      <c r="A3724" s="2">
        <v>41932</v>
      </c>
      <c r="B3724">
        <v>1885.619995</v>
      </c>
      <c r="C3724">
        <v>1905.030029</v>
      </c>
      <c r="D3724">
        <v>1882.3000489999999</v>
      </c>
      <c r="E3724">
        <v>1904.01001</v>
      </c>
      <c r="F3724">
        <v>1904.01001</v>
      </c>
      <c r="G3724">
        <v>3331210000</v>
      </c>
      <c r="H3724">
        <f>DAY(spx[[#This Row],[Date]])</f>
        <v>20</v>
      </c>
      <c r="I3724" s="7">
        <f>MONTH(spx[[#This Row],[Date]])</f>
        <v>10</v>
      </c>
      <c r="J3724" t="b">
        <f>MOD(spx[[#This Row],[month]]-1,3)=0</f>
        <v>1</v>
      </c>
      <c r="K3724" t="b">
        <f>spx[[#This Row],[month]]&lt;&gt;I3723</f>
        <v>0</v>
      </c>
      <c r="L3724" s="8">
        <f>YEAR(spx[[#This Row],[Date]])</f>
        <v>2014</v>
      </c>
      <c r="M3724" s="8" cm="1">
        <f t="array" ref="M3724">_xlfn.IFS(spx[[#This Row],[month]]&lt;=3,1,spx[[#This Row],[month]]&lt;=6,2,spx[[#This Row],[month]]&lt;=9,3,spx[[#This Row],[month]]&lt;=12,4)</f>
        <v>4</v>
      </c>
    </row>
    <row r="3725" spans="1:13" x14ac:dyDescent="0.25">
      <c r="A3725" s="2">
        <v>41933</v>
      </c>
      <c r="B3725">
        <v>1909.380005</v>
      </c>
      <c r="C3725">
        <v>1942.4499510000001</v>
      </c>
      <c r="D3725">
        <v>1909.380005</v>
      </c>
      <c r="E3725">
        <v>1941.280029</v>
      </c>
      <c r="F3725">
        <v>1941.280029</v>
      </c>
      <c r="G3725">
        <v>3987090000</v>
      </c>
      <c r="H3725">
        <f>DAY(spx[[#This Row],[Date]])</f>
        <v>21</v>
      </c>
      <c r="I3725" s="7">
        <f>MONTH(spx[[#This Row],[Date]])</f>
        <v>10</v>
      </c>
      <c r="J3725" t="b">
        <f>MOD(spx[[#This Row],[month]]-1,3)=0</f>
        <v>1</v>
      </c>
      <c r="K3725" t="b">
        <f>spx[[#This Row],[month]]&lt;&gt;I3724</f>
        <v>0</v>
      </c>
      <c r="L3725" s="8">
        <f>YEAR(spx[[#This Row],[Date]])</f>
        <v>2014</v>
      </c>
      <c r="M3725" s="8" cm="1">
        <f t="array" ref="M3725">_xlfn.IFS(spx[[#This Row],[month]]&lt;=3,1,spx[[#This Row],[month]]&lt;=6,2,spx[[#This Row],[month]]&lt;=9,3,spx[[#This Row],[month]]&lt;=12,4)</f>
        <v>4</v>
      </c>
    </row>
    <row r="3726" spans="1:13" x14ac:dyDescent="0.25">
      <c r="A3726" s="2">
        <v>41934</v>
      </c>
      <c r="B3726">
        <v>1941.290039</v>
      </c>
      <c r="C3726">
        <v>1949.3100589999999</v>
      </c>
      <c r="D3726">
        <v>1926.829956</v>
      </c>
      <c r="E3726">
        <v>1927.1099850000001</v>
      </c>
      <c r="F3726">
        <v>1927.1099850000001</v>
      </c>
      <c r="G3726">
        <v>3761930000</v>
      </c>
      <c r="H3726">
        <f>DAY(spx[[#This Row],[Date]])</f>
        <v>22</v>
      </c>
      <c r="I3726" s="7">
        <f>MONTH(spx[[#This Row],[Date]])</f>
        <v>10</v>
      </c>
      <c r="J3726" t="b">
        <f>MOD(spx[[#This Row],[month]]-1,3)=0</f>
        <v>1</v>
      </c>
      <c r="K3726" t="b">
        <f>spx[[#This Row],[month]]&lt;&gt;I3725</f>
        <v>0</v>
      </c>
      <c r="L3726" s="8">
        <f>YEAR(spx[[#This Row],[Date]])</f>
        <v>2014</v>
      </c>
      <c r="M3726" s="8" cm="1">
        <f t="array" ref="M3726">_xlfn.IFS(spx[[#This Row],[month]]&lt;=3,1,spx[[#This Row],[month]]&lt;=6,2,spx[[#This Row],[month]]&lt;=9,3,spx[[#This Row],[month]]&lt;=12,4)</f>
        <v>4</v>
      </c>
    </row>
    <row r="3727" spans="1:13" x14ac:dyDescent="0.25">
      <c r="A3727" s="2">
        <v>41935</v>
      </c>
      <c r="B3727">
        <v>1931.0200199999999</v>
      </c>
      <c r="C3727">
        <v>1961.9499510000001</v>
      </c>
      <c r="D3727">
        <v>1931.0200199999999</v>
      </c>
      <c r="E3727">
        <v>1950.8199460000001</v>
      </c>
      <c r="F3727">
        <v>1950.8199460000001</v>
      </c>
      <c r="G3727">
        <v>3789250000</v>
      </c>
      <c r="H3727">
        <f>DAY(spx[[#This Row],[Date]])</f>
        <v>23</v>
      </c>
      <c r="I3727" s="7">
        <f>MONTH(spx[[#This Row],[Date]])</f>
        <v>10</v>
      </c>
      <c r="J3727" t="b">
        <f>MOD(spx[[#This Row],[month]]-1,3)=0</f>
        <v>1</v>
      </c>
      <c r="K3727" t="b">
        <f>spx[[#This Row],[month]]&lt;&gt;I3726</f>
        <v>0</v>
      </c>
      <c r="L3727" s="8">
        <f>YEAR(spx[[#This Row],[Date]])</f>
        <v>2014</v>
      </c>
      <c r="M3727" s="8" cm="1">
        <f t="array" ref="M3727">_xlfn.IFS(spx[[#This Row],[month]]&lt;=3,1,spx[[#This Row],[month]]&lt;=6,2,spx[[#This Row],[month]]&lt;=9,3,spx[[#This Row],[month]]&lt;=12,4)</f>
        <v>4</v>
      </c>
    </row>
    <row r="3728" spans="1:13" x14ac:dyDescent="0.25">
      <c r="A3728" s="2">
        <v>41936</v>
      </c>
      <c r="B3728">
        <v>1951.589966</v>
      </c>
      <c r="C3728">
        <v>1965.2700199999999</v>
      </c>
      <c r="D3728">
        <v>1946.2700199999999</v>
      </c>
      <c r="E3728">
        <v>1964.579956</v>
      </c>
      <c r="F3728">
        <v>1964.579956</v>
      </c>
      <c r="G3728">
        <v>3078380000</v>
      </c>
      <c r="H3728">
        <f>DAY(spx[[#This Row],[Date]])</f>
        <v>24</v>
      </c>
      <c r="I3728" s="7">
        <f>MONTH(spx[[#This Row],[Date]])</f>
        <v>10</v>
      </c>
      <c r="J3728" t="b">
        <f>MOD(spx[[#This Row],[month]]-1,3)=0</f>
        <v>1</v>
      </c>
      <c r="K3728" t="b">
        <f>spx[[#This Row],[month]]&lt;&gt;I3727</f>
        <v>0</v>
      </c>
      <c r="L3728" s="8">
        <f>YEAR(spx[[#This Row],[Date]])</f>
        <v>2014</v>
      </c>
      <c r="M3728" s="8" cm="1">
        <f t="array" ref="M3728">_xlfn.IFS(spx[[#This Row],[month]]&lt;=3,1,spx[[#This Row],[month]]&lt;=6,2,spx[[#This Row],[month]]&lt;=9,3,spx[[#This Row],[month]]&lt;=12,4)</f>
        <v>4</v>
      </c>
    </row>
    <row r="3729" spans="1:13" x14ac:dyDescent="0.25">
      <c r="A3729" s="2">
        <v>41939</v>
      </c>
      <c r="B3729">
        <v>1962.969971</v>
      </c>
      <c r="C3729">
        <v>1964.6400149999999</v>
      </c>
      <c r="D3729">
        <v>1951.369995</v>
      </c>
      <c r="E3729">
        <v>1961.630005</v>
      </c>
      <c r="F3729">
        <v>1961.630005</v>
      </c>
      <c r="G3729">
        <v>3538860000</v>
      </c>
      <c r="H3729">
        <f>DAY(spx[[#This Row],[Date]])</f>
        <v>27</v>
      </c>
      <c r="I3729" s="7">
        <f>MONTH(spx[[#This Row],[Date]])</f>
        <v>10</v>
      </c>
      <c r="J3729" t="b">
        <f>MOD(spx[[#This Row],[month]]-1,3)=0</f>
        <v>1</v>
      </c>
      <c r="K3729" t="b">
        <f>spx[[#This Row],[month]]&lt;&gt;I3728</f>
        <v>0</v>
      </c>
      <c r="L3729" s="8">
        <f>YEAR(spx[[#This Row],[Date]])</f>
        <v>2014</v>
      </c>
      <c r="M3729" s="8" cm="1">
        <f t="array" ref="M3729">_xlfn.IFS(spx[[#This Row],[month]]&lt;=3,1,spx[[#This Row],[month]]&lt;=6,2,spx[[#This Row],[month]]&lt;=9,3,spx[[#This Row],[month]]&lt;=12,4)</f>
        <v>4</v>
      </c>
    </row>
    <row r="3730" spans="1:13" x14ac:dyDescent="0.25">
      <c r="A3730" s="2">
        <v>41940</v>
      </c>
      <c r="B3730">
        <v>1964.1400149999999</v>
      </c>
      <c r="C3730">
        <v>1985.0500489999999</v>
      </c>
      <c r="D3730">
        <v>1964.1400149999999</v>
      </c>
      <c r="E3730">
        <v>1985.0500489999999</v>
      </c>
      <c r="F3730">
        <v>1985.0500489999999</v>
      </c>
      <c r="G3730">
        <v>3653260000</v>
      </c>
      <c r="H3730">
        <f>DAY(spx[[#This Row],[Date]])</f>
        <v>28</v>
      </c>
      <c r="I3730" s="7">
        <f>MONTH(spx[[#This Row],[Date]])</f>
        <v>10</v>
      </c>
      <c r="J3730" t="b">
        <f>MOD(spx[[#This Row],[month]]-1,3)=0</f>
        <v>1</v>
      </c>
      <c r="K3730" t="b">
        <f>spx[[#This Row],[month]]&lt;&gt;I3729</f>
        <v>0</v>
      </c>
      <c r="L3730" s="8">
        <f>YEAR(spx[[#This Row],[Date]])</f>
        <v>2014</v>
      </c>
      <c r="M3730" s="8" cm="1">
        <f t="array" ref="M3730">_xlfn.IFS(spx[[#This Row],[month]]&lt;=3,1,spx[[#This Row],[month]]&lt;=6,2,spx[[#This Row],[month]]&lt;=9,3,spx[[#This Row],[month]]&lt;=12,4)</f>
        <v>4</v>
      </c>
    </row>
    <row r="3731" spans="1:13" x14ac:dyDescent="0.25">
      <c r="A3731" s="2">
        <v>41941</v>
      </c>
      <c r="B3731">
        <v>1983.290039</v>
      </c>
      <c r="C3731">
        <v>1991.400024</v>
      </c>
      <c r="D3731">
        <v>1969.040039</v>
      </c>
      <c r="E3731">
        <v>1982.3000489999999</v>
      </c>
      <c r="F3731">
        <v>1982.3000489999999</v>
      </c>
      <c r="G3731">
        <v>3740350000</v>
      </c>
      <c r="H3731">
        <f>DAY(spx[[#This Row],[Date]])</f>
        <v>29</v>
      </c>
      <c r="I3731" s="7">
        <f>MONTH(spx[[#This Row],[Date]])</f>
        <v>10</v>
      </c>
      <c r="J3731" t="b">
        <f>MOD(spx[[#This Row],[month]]-1,3)=0</f>
        <v>1</v>
      </c>
      <c r="K3731" t="b">
        <f>spx[[#This Row],[month]]&lt;&gt;I3730</f>
        <v>0</v>
      </c>
      <c r="L3731" s="8">
        <f>YEAR(spx[[#This Row],[Date]])</f>
        <v>2014</v>
      </c>
      <c r="M3731" s="8" cm="1">
        <f t="array" ref="M3731">_xlfn.IFS(spx[[#This Row],[month]]&lt;=3,1,spx[[#This Row],[month]]&lt;=6,2,spx[[#This Row],[month]]&lt;=9,3,spx[[#This Row],[month]]&lt;=12,4)</f>
        <v>4</v>
      </c>
    </row>
    <row r="3732" spans="1:13" x14ac:dyDescent="0.25">
      <c r="A3732" s="2">
        <v>41942</v>
      </c>
      <c r="B3732">
        <v>1979.48999</v>
      </c>
      <c r="C3732">
        <v>1999.400024</v>
      </c>
      <c r="D3732">
        <v>1974.75</v>
      </c>
      <c r="E3732">
        <v>1994.650024</v>
      </c>
      <c r="F3732">
        <v>1994.650024</v>
      </c>
      <c r="G3732">
        <v>3586150000</v>
      </c>
      <c r="H3732">
        <f>DAY(spx[[#This Row],[Date]])</f>
        <v>30</v>
      </c>
      <c r="I3732" s="7">
        <f>MONTH(spx[[#This Row],[Date]])</f>
        <v>10</v>
      </c>
      <c r="J3732" t="b">
        <f>MOD(spx[[#This Row],[month]]-1,3)=0</f>
        <v>1</v>
      </c>
      <c r="K3732" t="b">
        <f>spx[[#This Row],[month]]&lt;&gt;I3731</f>
        <v>0</v>
      </c>
      <c r="L3732" s="8">
        <f>YEAR(spx[[#This Row],[Date]])</f>
        <v>2014</v>
      </c>
      <c r="M3732" s="8" cm="1">
        <f t="array" ref="M3732">_xlfn.IFS(spx[[#This Row],[month]]&lt;=3,1,spx[[#This Row],[month]]&lt;=6,2,spx[[#This Row],[month]]&lt;=9,3,spx[[#This Row],[month]]&lt;=12,4)</f>
        <v>4</v>
      </c>
    </row>
    <row r="3733" spans="1:13" x14ac:dyDescent="0.25">
      <c r="A3733" s="2">
        <v>41943</v>
      </c>
      <c r="B3733">
        <v>2001.1999510000001</v>
      </c>
      <c r="C3733">
        <v>2018.1899410000001</v>
      </c>
      <c r="D3733">
        <v>2001.1999510000001</v>
      </c>
      <c r="E3733">
        <v>2018.0500489999999</v>
      </c>
      <c r="F3733">
        <v>2018.0500489999999</v>
      </c>
      <c r="G3733">
        <v>4292290000</v>
      </c>
      <c r="H3733">
        <f>DAY(spx[[#This Row],[Date]])</f>
        <v>31</v>
      </c>
      <c r="I3733" s="7">
        <f>MONTH(spx[[#This Row],[Date]])</f>
        <v>10</v>
      </c>
      <c r="J3733" t="b">
        <f>MOD(spx[[#This Row],[month]]-1,3)=0</f>
        <v>1</v>
      </c>
      <c r="K3733" t="b">
        <f>spx[[#This Row],[month]]&lt;&gt;I3732</f>
        <v>0</v>
      </c>
      <c r="L3733" s="8">
        <f>YEAR(spx[[#This Row],[Date]])</f>
        <v>2014</v>
      </c>
      <c r="M3733" s="8" cm="1">
        <f t="array" ref="M3733">_xlfn.IFS(spx[[#This Row],[month]]&lt;=3,1,spx[[#This Row],[month]]&lt;=6,2,spx[[#This Row],[month]]&lt;=9,3,spx[[#This Row],[month]]&lt;=12,4)</f>
        <v>4</v>
      </c>
    </row>
    <row r="3734" spans="1:13" x14ac:dyDescent="0.25">
      <c r="A3734" s="2">
        <v>41946</v>
      </c>
      <c r="B3734">
        <v>2018.209961</v>
      </c>
      <c r="C3734">
        <v>2024.459961</v>
      </c>
      <c r="D3734">
        <v>2013.6800539999999</v>
      </c>
      <c r="E3734">
        <v>2017.8100589999999</v>
      </c>
      <c r="F3734">
        <v>2017.8100589999999</v>
      </c>
      <c r="G3734">
        <v>3555440000</v>
      </c>
      <c r="H3734">
        <f>DAY(spx[[#This Row],[Date]])</f>
        <v>3</v>
      </c>
      <c r="I3734" s="7">
        <f>MONTH(spx[[#This Row],[Date]])</f>
        <v>11</v>
      </c>
      <c r="J3734" t="b">
        <f>MOD(spx[[#This Row],[month]]-1,3)=0</f>
        <v>0</v>
      </c>
      <c r="K3734" t="b">
        <f>spx[[#This Row],[month]]&lt;&gt;I3733</f>
        <v>1</v>
      </c>
      <c r="L3734" s="8">
        <f>YEAR(spx[[#This Row],[Date]])</f>
        <v>2014</v>
      </c>
      <c r="M3734" s="8" cm="1">
        <f t="array" ref="M3734">_xlfn.IFS(spx[[#This Row],[month]]&lt;=3,1,spx[[#This Row],[month]]&lt;=6,2,spx[[#This Row],[month]]&lt;=9,3,spx[[#This Row],[month]]&lt;=12,4)</f>
        <v>4</v>
      </c>
    </row>
    <row r="3735" spans="1:13" x14ac:dyDescent="0.25">
      <c r="A3735" s="2">
        <v>41947</v>
      </c>
      <c r="B3735">
        <v>2015.8100589999999</v>
      </c>
      <c r="C3735">
        <v>2015.9799800000001</v>
      </c>
      <c r="D3735">
        <v>2001.01001</v>
      </c>
      <c r="E3735">
        <v>2012.099976</v>
      </c>
      <c r="F3735">
        <v>2012.099976</v>
      </c>
      <c r="G3735">
        <v>3956260000</v>
      </c>
      <c r="H3735">
        <f>DAY(spx[[#This Row],[Date]])</f>
        <v>4</v>
      </c>
      <c r="I3735" s="7">
        <f>MONTH(spx[[#This Row],[Date]])</f>
        <v>11</v>
      </c>
      <c r="J3735" t="b">
        <f>MOD(spx[[#This Row],[month]]-1,3)=0</f>
        <v>0</v>
      </c>
      <c r="K3735" t="b">
        <f>spx[[#This Row],[month]]&lt;&gt;I3734</f>
        <v>0</v>
      </c>
      <c r="L3735" s="8">
        <f>YEAR(spx[[#This Row],[Date]])</f>
        <v>2014</v>
      </c>
      <c r="M3735" s="8" cm="1">
        <f t="array" ref="M3735">_xlfn.IFS(spx[[#This Row],[month]]&lt;=3,1,spx[[#This Row],[month]]&lt;=6,2,spx[[#This Row],[month]]&lt;=9,3,spx[[#This Row],[month]]&lt;=12,4)</f>
        <v>4</v>
      </c>
    </row>
    <row r="3736" spans="1:13" x14ac:dyDescent="0.25">
      <c r="A3736" s="2">
        <v>41948</v>
      </c>
      <c r="B3736">
        <v>2015.290039</v>
      </c>
      <c r="C3736">
        <v>2023.7700199999999</v>
      </c>
      <c r="D3736">
        <v>2014.420044</v>
      </c>
      <c r="E3736">
        <v>2023.5699460000001</v>
      </c>
      <c r="F3736">
        <v>2023.5699460000001</v>
      </c>
      <c r="G3736">
        <v>3766590000</v>
      </c>
      <c r="H3736">
        <f>DAY(spx[[#This Row],[Date]])</f>
        <v>5</v>
      </c>
      <c r="I3736" s="7">
        <f>MONTH(spx[[#This Row],[Date]])</f>
        <v>11</v>
      </c>
      <c r="J3736" t="b">
        <f>MOD(spx[[#This Row],[month]]-1,3)=0</f>
        <v>0</v>
      </c>
      <c r="K3736" t="b">
        <f>spx[[#This Row],[month]]&lt;&gt;I3735</f>
        <v>0</v>
      </c>
      <c r="L3736" s="8">
        <f>YEAR(spx[[#This Row],[Date]])</f>
        <v>2014</v>
      </c>
      <c r="M3736" s="8" cm="1">
        <f t="array" ref="M3736">_xlfn.IFS(spx[[#This Row],[month]]&lt;=3,1,spx[[#This Row],[month]]&lt;=6,2,spx[[#This Row],[month]]&lt;=9,3,spx[[#This Row],[month]]&lt;=12,4)</f>
        <v>4</v>
      </c>
    </row>
    <row r="3737" spans="1:13" x14ac:dyDescent="0.25">
      <c r="A3737" s="2">
        <v>41949</v>
      </c>
      <c r="B3737">
        <v>2023.329956</v>
      </c>
      <c r="C3737">
        <v>2031.6099850000001</v>
      </c>
      <c r="D3737">
        <v>2015.8599850000001</v>
      </c>
      <c r="E3737">
        <v>2031.209961</v>
      </c>
      <c r="F3737">
        <v>2031.209961</v>
      </c>
      <c r="G3737">
        <v>3669770000</v>
      </c>
      <c r="H3737">
        <f>DAY(spx[[#This Row],[Date]])</f>
        <v>6</v>
      </c>
      <c r="I3737" s="7">
        <f>MONTH(spx[[#This Row],[Date]])</f>
        <v>11</v>
      </c>
      <c r="J3737" t="b">
        <f>MOD(spx[[#This Row],[month]]-1,3)=0</f>
        <v>0</v>
      </c>
      <c r="K3737" t="b">
        <f>spx[[#This Row],[month]]&lt;&gt;I3736</f>
        <v>0</v>
      </c>
      <c r="L3737" s="8">
        <f>YEAR(spx[[#This Row],[Date]])</f>
        <v>2014</v>
      </c>
      <c r="M3737" s="8" cm="1">
        <f t="array" ref="M3737">_xlfn.IFS(spx[[#This Row],[month]]&lt;=3,1,spx[[#This Row],[month]]&lt;=6,2,spx[[#This Row],[month]]&lt;=9,3,spx[[#This Row],[month]]&lt;=12,4)</f>
        <v>4</v>
      </c>
    </row>
    <row r="3738" spans="1:13" x14ac:dyDescent="0.25">
      <c r="A3738" s="2">
        <v>41950</v>
      </c>
      <c r="B3738">
        <v>2032.3599850000001</v>
      </c>
      <c r="C3738">
        <v>2034.26001</v>
      </c>
      <c r="D3738">
        <v>2025.0699460000001</v>
      </c>
      <c r="E3738">
        <v>2031.920044</v>
      </c>
      <c r="F3738">
        <v>2031.920044</v>
      </c>
      <c r="G3738">
        <v>3704280000</v>
      </c>
      <c r="H3738">
        <f>DAY(spx[[#This Row],[Date]])</f>
        <v>7</v>
      </c>
      <c r="I3738" s="7">
        <f>MONTH(spx[[#This Row],[Date]])</f>
        <v>11</v>
      </c>
      <c r="J3738" t="b">
        <f>MOD(spx[[#This Row],[month]]-1,3)=0</f>
        <v>0</v>
      </c>
      <c r="K3738" t="b">
        <f>spx[[#This Row],[month]]&lt;&gt;I3737</f>
        <v>0</v>
      </c>
      <c r="L3738" s="8">
        <f>YEAR(spx[[#This Row],[Date]])</f>
        <v>2014</v>
      </c>
      <c r="M3738" s="8" cm="1">
        <f t="array" ref="M3738">_xlfn.IFS(spx[[#This Row],[month]]&lt;=3,1,spx[[#This Row],[month]]&lt;=6,2,spx[[#This Row],[month]]&lt;=9,3,spx[[#This Row],[month]]&lt;=12,4)</f>
        <v>4</v>
      </c>
    </row>
    <row r="3739" spans="1:13" x14ac:dyDescent="0.25">
      <c r="A3739" s="2">
        <v>41953</v>
      </c>
      <c r="B3739">
        <v>2032.01001</v>
      </c>
      <c r="C3739">
        <v>2038.6999510000001</v>
      </c>
      <c r="D3739">
        <v>2030.170044</v>
      </c>
      <c r="E3739">
        <v>2038.26001</v>
      </c>
      <c r="F3739">
        <v>2038.26001</v>
      </c>
      <c r="G3739">
        <v>3284940000</v>
      </c>
      <c r="H3739">
        <f>DAY(spx[[#This Row],[Date]])</f>
        <v>10</v>
      </c>
      <c r="I3739" s="7">
        <f>MONTH(spx[[#This Row],[Date]])</f>
        <v>11</v>
      </c>
      <c r="J3739" t="b">
        <f>MOD(spx[[#This Row],[month]]-1,3)=0</f>
        <v>0</v>
      </c>
      <c r="K3739" t="b">
        <f>spx[[#This Row],[month]]&lt;&gt;I3738</f>
        <v>0</v>
      </c>
      <c r="L3739" s="8">
        <f>YEAR(spx[[#This Row],[Date]])</f>
        <v>2014</v>
      </c>
      <c r="M3739" s="8" cm="1">
        <f t="array" ref="M3739">_xlfn.IFS(spx[[#This Row],[month]]&lt;=3,1,spx[[#This Row],[month]]&lt;=6,2,spx[[#This Row],[month]]&lt;=9,3,spx[[#This Row],[month]]&lt;=12,4)</f>
        <v>4</v>
      </c>
    </row>
    <row r="3740" spans="1:13" x14ac:dyDescent="0.25">
      <c r="A3740" s="2">
        <v>41954</v>
      </c>
      <c r="B3740">
        <v>2038.1999510000001</v>
      </c>
      <c r="C3740">
        <v>2041.280029</v>
      </c>
      <c r="D3740">
        <v>2035.280029</v>
      </c>
      <c r="E3740">
        <v>2039.6800539999999</v>
      </c>
      <c r="F3740">
        <v>2039.6800539999999</v>
      </c>
      <c r="G3740">
        <v>2958320000</v>
      </c>
      <c r="H3740">
        <f>DAY(spx[[#This Row],[Date]])</f>
        <v>11</v>
      </c>
      <c r="I3740" s="7">
        <f>MONTH(spx[[#This Row],[Date]])</f>
        <v>11</v>
      </c>
      <c r="J3740" t="b">
        <f>MOD(spx[[#This Row],[month]]-1,3)=0</f>
        <v>0</v>
      </c>
      <c r="K3740" t="b">
        <f>spx[[#This Row],[month]]&lt;&gt;I3739</f>
        <v>0</v>
      </c>
      <c r="L3740" s="8">
        <f>YEAR(spx[[#This Row],[Date]])</f>
        <v>2014</v>
      </c>
      <c r="M3740" s="8" cm="1">
        <f t="array" ref="M3740">_xlfn.IFS(spx[[#This Row],[month]]&lt;=3,1,spx[[#This Row],[month]]&lt;=6,2,spx[[#This Row],[month]]&lt;=9,3,spx[[#This Row],[month]]&lt;=12,4)</f>
        <v>4</v>
      </c>
    </row>
    <row r="3741" spans="1:13" x14ac:dyDescent="0.25">
      <c r="A3741" s="2">
        <v>41955</v>
      </c>
      <c r="B3741">
        <v>2037.75</v>
      </c>
      <c r="C3741">
        <v>2040.329956</v>
      </c>
      <c r="D3741">
        <v>2031.9499510000001</v>
      </c>
      <c r="E3741">
        <v>2038.25</v>
      </c>
      <c r="F3741">
        <v>2038.25</v>
      </c>
      <c r="G3741">
        <v>3246650000</v>
      </c>
      <c r="H3741">
        <f>DAY(spx[[#This Row],[Date]])</f>
        <v>12</v>
      </c>
      <c r="I3741" s="7">
        <f>MONTH(spx[[#This Row],[Date]])</f>
        <v>11</v>
      </c>
      <c r="J3741" t="b">
        <f>MOD(spx[[#This Row],[month]]-1,3)=0</f>
        <v>0</v>
      </c>
      <c r="K3741" t="b">
        <f>spx[[#This Row],[month]]&lt;&gt;I3740</f>
        <v>0</v>
      </c>
      <c r="L3741" s="8">
        <f>YEAR(spx[[#This Row],[Date]])</f>
        <v>2014</v>
      </c>
      <c r="M3741" s="8" cm="1">
        <f t="array" ref="M3741">_xlfn.IFS(spx[[#This Row],[month]]&lt;=3,1,spx[[#This Row],[month]]&lt;=6,2,spx[[#This Row],[month]]&lt;=9,3,spx[[#This Row],[month]]&lt;=12,4)</f>
        <v>4</v>
      </c>
    </row>
    <row r="3742" spans="1:13" x14ac:dyDescent="0.25">
      <c r="A3742" s="2">
        <v>41956</v>
      </c>
      <c r="B3742">
        <v>2039.209961</v>
      </c>
      <c r="C3742">
        <v>2046.1800539999999</v>
      </c>
      <c r="D3742">
        <v>2030.4399410000001</v>
      </c>
      <c r="E3742">
        <v>2039.329956</v>
      </c>
      <c r="F3742">
        <v>2039.329956</v>
      </c>
      <c r="G3742">
        <v>3455270000</v>
      </c>
      <c r="H3742">
        <f>DAY(spx[[#This Row],[Date]])</f>
        <v>13</v>
      </c>
      <c r="I3742" s="7">
        <f>MONTH(spx[[#This Row],[Date]])</f>
        <v>11</v>
      </c>
      <c r="J3742" t="b">
        <f>MOD(spx[[#This Row],[month]]-1,3)=0</f>
        <v>0</v>
      </c>
      <c r="K3742" t="b">
        <f>spx[[#This Row],[month]]&lt;&gt;I3741</f>
        <v>0</v>
      </c>
      <c r="L3742" s="8">
        <f>YEAR(spx[[#This Row],[Date]])</f>
        <v>2014</v>
      </c>
      <c r="M3742" s="8" cm="1">
        <f t="array" ref="M3742">_xlfn.IFS(spx[[#This Row],[month]]&lt;=3,1,spx[[#This Row],[month]]&lt;=6,2,spx[[#This Row],[month]]&lt;=9,3,spx[[#This Row],[month]]&lt;=12,4)</f>
        <v>4</v>
      </c>
    </row>
    <row r="3743" spans="1:13" x14ac:dyDescent="0.25">
      <c r="A3743" s="2">
        <v>41957</v>
      </c>
      <c r="B3743">
        <v>2039.73999</v>
      </c>
      <c r="C3743">
        <v>2042.219971</v>
      </c>
      <c r="D3743">
        <v>2035.1999510000001</v>
      </c>
      <c r="E3743">
        <v>2039.8199460000001</v>
      </c>
      <c r="F3743">
        <v>2039.8199460000001</v>
      </c>
      <c r="G3743">
        <v>3227130000</v>
      </c>
      <c r="H3743">
        <f>DAY(spx[[#This Row],[Date]])</f>
        <v>14</v>
      </c>
      <c r="I3743" s="7">
        <f>MONTH(spx[[#This Row],[Date]])</f>
        <v>11</v>
      </c>
      <c r="J3743" t="b">
        <f>MOD(spx[[#This Row],[month]]-1,3)=0</f>
        <v>0</v>
      </c>
      <c r="K3743" t="b">
        <f>spx[[#This Row],[month]]&lt;&gt;I3742</f>
        <v>0</v>
      </c>
      <c r="L3743" s="8">
        <f>YEAR(spx[[#This Row],[Date]])</f>
        <v>2014</v>
      </c>
      <c r="M3743" s="8" cm="1">
        <f t="array" ref="M3743">_xlfn.IFS(spx[[#This Row],[month]]&lt;=3,1,spx[[#This Row],[month]]&lt;=6,2,spx[[#This Row],[month]]&lt;=9,3,spx[[#This Row],[month]]&lt;=12,4)</f>
        <v>4</v>
      </c>
    </row>
    <row r="3744" spans="1:13" x14ac:dyDescent="0.25">
      <c r="A3744" s="2">
        <v>41960</v>
      </c>
      <c r="B3744">
        <v>2038.290039</v>
      </c>
      <c r="C3744">
        <v>2043.0699460000001</v>
      </c>
      <c r="D3744">
        <v>2034.459961</v>
      </c>
      <c r="E3744">
        <v>2041.3199460000001</v>
      </c>
      <c r="F3744">
        <v>2041.3199460000001</v>
      </c>
      <c r="G3744">
        <v>3152890000</v>
      </c>
      <c r="H3744">
        <f>DAY(spx[[#This Row],[Date]])</f>
        <v>17</v>
      </c>
      <c r="I3744" s="7">
        <f>MONTH(spx[[#This Row],[Date]])</f>
        <v>11</v>
      </c>
      <c r="J3744" t="b">
        <f>MOD(spx[[#This Row],[month]]-1,3)=0</f>
        <v>0</v>
      </c>
      <c r="K3744" t="b">
        <f>spx[[#This Row],[month]]&lt;&gt;I3743</f>
        <v>0</v>
      </c>
      <c r="L3744" s="8">
        <f>YEAR(spx[[#This Row],[Date]])</f>
        <v>2014</v>
      </c>
      <c r="M3744" s="8" cm="1">
        <f t="array" ref="M3744">_xlfn.IFS(spx[[#This Row],[month]]&lt;=3,1,spx[[#This Row],[month]]&lt;=6,2,spx[[#This Row],[month]]&lt;=9,3,spx[[#This Row],[month]]&lt;=12,4)</f>
        <v>4</v>
      </c>
    </row>
    <row r="3745" spans="1:13" x14ac:dyDescent="0.25">
      <c r="A3745" s="2">
        <v>41961</v>
      </c>
      <c r="B3745">
        <v>2041.4799800000001</v>
      </c>
      <c r="C3745">
        <v>2056.080078</v>
      </c>
      <c r="D3745">
        <v>2041.4799800000001</v>
      </c>
      <c r="E3745">
        <v>2051.8000489999999</v>
      </c>
      <c r="F3745">
        <v>2051.8000489999999</v>
      </c>
      <c r="G3745">
        <v>3416190000</v>
      </c>
      <c r="H3745">
        <f>DAY(spx[[#This Row],[Date]])</f>
        <v>18</v>
      </c>
      <c r="I3745" s="7">
        <f>MONTH(spx[[#This Row],[Date]])</f>
        <v>11</v>
      </c>
      <c r="J3745" t="b">
        <f>MOD(spx[[#This Row],[month]]-1,3)=0</f>
        <v>0</v>
      </c>
      <c r="K3745" t="b">
        <f>spx[[#This Row],[month]]&lt;&gt;I3744</f>
        <v>0</v>
      </c>
      <c r="L3745" s="8">
        <f>YEAR(spx[[#This Row],[Date]])</f>
        <v>2014</v>
      </c>
      <c r="M3745" s="8" cm="1">
        <f t="array" ref="M3745">_xlfn.IFS(spx[[#This Row],[month]]&lt;=3,1,spx[[#This Row],[month]]&lt;=6,2,spx[[#This Row],[month]]&lt;=9,3,spx[[#This Row],[month]]&lt;=12,4)</f>
        <v>4</v>
      </c>
    </row>
    <row r="3746" spans="1:13" x14ac:dyDescent="0.25">
      <c r="A3746" s="2">
        <v>41962</v>
      </c>
      <c r="B3746">
        <v>2051.1599120000001</v>
      </c>
      <c r="C3746">
        <v>2052.139893</v>
      </c>
      <c r="D3746">
        <v>2040.369995</v>
      </c>
      <c r="E3746">
        <v>2048.719971</v>
      </c>
      <c r="F3746">
        <v>2048.719971</v>
      </c>
      <c r="G3746">
        <v>3390850000</v>
      </c>
      <c r="H3746">
        <f>DAY(spx[[#This Row],[Date]])</f>
        <v>19</v>
      </c>
      <c r="I3746" s="7">
        <f>MONTH(spx[[#This Row],[Date]])</f>
        <v>11</v>
      </c>
      <c r="J3746" t="b">
        <f>MOD(spx[[#This Row],[month]]-1,3)=0</f>
        <v>0</v>
      </c>
      <c r="K3746" t="b">
        <f>spx[[#This Row],[month]]&lt;&gt;I3745</f>
        <v>0</v>
      </c>
      <c r="L3746" s="8">
        <f>YEAR(spx[[#This Row],[Date]])</f>
        <v>2014</v>
      </c>
      <c r="M3746" s="8" cm="1">
        <f t="array" ref="M3746">_xlfn.IFS(spx[[#This Row],[month]]&lt;=3,1,spx[[#This Row],[month]]&lt;=6,2,spx[[#This Row],[month]]&lt;=9,3,spx[[#This Row],[month]]&lt;=12,4)</f>
        <v>4</v>
      </c>
    </row>
    <row r="3747" spans="1:13" x14ac:dyDescent="0.25">
      <c r="A3747" s="2">
        <v>41963</v>
      </c>
      <c r="B3747">
        <v>2045.869995</v>
      </c>
      <c r="C3747">
        <v>2053.8400879999999</v>
      </c>
      <c r="D3747">
        <v>2040.48999</v>
      </c>
      <c r="E3747">
        <v>2052.75</v>
      </c>
      <c r="F3747">
        <v>2052.75</v>
      </c>
      <c r="G3747">
        <v>3128290000</v>
      </c>
      <c r="H3747">
        <f>DAY(spx[[#This Row],[Date]])</f>
        <v>20</v>
      </c>
      <c r="I3747" s="7">
        <f>MONTH(spx[[#This Row],[Date]])</f>
        <v>11</v>
      </c>
      <c r="J3747" t="b">
        <f>MOD(spx[[#This Row],[month]]-1,3)=0</f>
        <v>0</v>
      </c>
      <c r="K3747" t="b">
        <f>spx[[#This Row],[month]]&lt;&gt;I3746</f>
        <v>0</v>
      </c>
      <c r="L3747" s="8">
        <f>YEAR(spx[[#This Row],[Date]])</f>
        <v>2014</v>
      </c>
      <c r="M3747" s="8" cm="1">
        <f t="array" ref="M3747">_xlfn.IFS(spx[[#This Row],[month]]&lt;=3,1,spx[[#This Row],[month]]&lt;=6,2,spx[[#This Row],[month]]&lt;=9,3,spx[[#This Row],[month]]&lt;=12,4)</f>
        <v>4</v>
      </c>
    </row>
    <row r="3748" spans="1:13" x14ac:dyDescent="0.25">
      <c r="A3748" s="2">
        <v>41964</v>
      </c>
      <c r="B3748">
        <v>2057.459961</v>
      </c>
      <c r="C3748">
        <v>2071.459961</v>
      </c>
      <c r="D3748">
        <v>2056.75</v>
      </c>
      <c r="E3748">
        <v>2063.5</v>
      </c>
      <c r="F3748">
        <v>2063.5</v>
      </c>
      <c r="G3748">
        <v>3916420000</v>
      </c>
      <c r="H3748">
        <f>DAY(spx[[#This Row],[Date]])</f>
        <v>21</v>
      </c>
      <c r="I3748" s="7">
        <f>MONTH(spx[[#This Row],[Date]])</f>
        <v>11</v>
      </c>
      <c r="J3748" t="b">
        <f>MOD(spx[[#This Row],[month]]-1,3)=0</f>
        <v>0</v>
      </c>
      <c r="K3748" t="b">
        <f>spx[[#This Row],[month]]&lt;&gt;I3747</f>
        <v>0</v>
      </c>
      <c r="L3748" s="8">
        <f>YEAR(spx[[#This Row],[Date]])</f>
        <v>2014</v>
      </c>
      <c r="M3748" s="8" cm="1">
        <f t="array" ref="M3748">_xlfn.IFS(spx[[#This Row],[month]]&lt;=3,1,spx[[#This Row],[month]]&lt;=6,2,spx[[#This Row],[month]]&lt;=9,3,spx[[#This Row],[month]]&lt;=12,4)</f>
        <v>4</v>
      </c>
    </row>
    <row r="3749" spans="1:13" x14ac:dyDescent="0.25">
      <c r="A3749" s="2">
        <v>41967</v>
      </c>
      <c r="B3749">
        <v>2065.070068</v>
      </c>
      <c r="C3749">
        <v>2070.169922</v>
      </c>
      <c r="D3749">
        <v>2065.070068</v>
      </c>
      <c r="E3749">
        <v>2069.4099120000001</v>
      </c>
      <c r="F3749">
        <v>2069.4099120000001</v>
      </c>
      <c r="G3749">
        <v>3128060000</v>
      </c>
      <c r="H3749">
        <f>DAY(spx[[#This Row],[Date]])</f>
        <v>24</v>
      </c>
      <c r="I3749" s="7">
        <f>MONTH(spx[[#This Row],[Date]])</f>
        <v>11</v>
      </c>
      <c r="J3749" t="b">
        <f>MOD(spx[[#This Row],[month]]-1,3)=0</f>
        <v>0</v>
      </c>
      <c r="K3749" t="b">
        <f>spx[[#This Row],[month]]&lt;&gt;I3748</f>
        <v>0</v>
      </c>
      <c r="L3749" s="8">
        <f>YEAR(spx[[#This Row],[Date]])</f>
        <v>2014</v>
      </c>
      <c r="M3749" s="8" cm="1">
        <f t="array" ref="M3749">_xlfn.IFS(spx[[#This Row],[month]]&lt;=3,1,spx[[#This Row],[month]]&lt;=6,2,spx[[#This Row],[month]]&lt;=9,3,spx[[#This Row],[month]]&lt;=12,4)</f>
        <v>4</v>
      </c>
    </row>
    <row r="3750" spans="1:13" x14ac:dyDescent="0.25">
      <c r="A3750" s="2">
        <v>41968</v>
      </c>
      <c r="B3750">
        <v>2070.1499020000001</v>
      </c>
      <c r="C3750">
        <v>2074.209961</v>
      </c>
      <c r="D3750">
        <v>2064.75</v>
      </c>
      <c r="E3750">
        <v>2067.030029</v>
      </c>
      <c r="F3750">
        <v>2067.030029</v>
      </c>
      <c r="G3750">
        <v>3392940000</v>
      </c>
      <c r="H3750">
        <f>DAY(spx[[#This Row],[Date]])</f>
        <v>25</v>
      </c>
      <c r="I3750" s="7">
        <f>MONTH(spx[[#This Row],[Date]])</f>
        <v>11</v>
      </c>
      <c r="J3750" t="b">
        <f>MOD(spx[[#This Row],[month]]-1,3)=0</f>
        <v>0</v>
      </c>
      <c r="K3750" t="b">
        <f>spx[[#This Row],[month]]&lt;&gt;I3749</f>
        <v>0</v>
      </c>
      <c r="L3750" s="8">
        <f>YEAR(spx[[#This Row],[Date]])</f>
        <v>2014</v>
      </c>
      <c r="M3750" s="8" cm="1">
        <f t="array" ref="M3750">_xlfn.IFS(spx[[#This Row],[month]]&lt;=3,1,spx[[#This Row],[month]]&lt;=6,2,spx[[#This Row],[month]]&lt;=9,3,spx[[#This Row],[month]]&lt;=12,4)</f>
        <v>4</v>
      </c>
    </row>
    <row r="3751" spans="1:13" x14ac:dyDescent="0.25">
      <c r="A3751" s="2">
        <v>41969</v>
      </c>
      <c r="B3751">
        <v>2067.360107</v>
      </c>
      <c r="C3751">
        <v>2073.290039</v>
      </c>
      <c r="D3751">
        <v>2066.6201169999999</v>
      </c>
      <c r="E3751">
        <v>2072.830078</v>
      </c>
      <c r="F3751">
        <v>2072.830078</v>
      </c>
      <c r="G3751">
        <v>2745260000</v>
      </c>
      <c r="H3751">
        <f>DAY(spx[[#This Row],[Date]])</f>
        <v>26</v>
      </c>
      <c r="I3751" s="7">
        <f>MONTH(spx[[#This Row],[Date]])</f>
        <v>11</v>
      </c>
      <c r="J3751" t="b">
        <f>MOD(spx[[#This Row],[month]]-1,3)=0</f>
        <v>0</v>
      </c>
      <c r="K3751" t="b">
        <f>spx[[#This Row],[month]]&lt;&gt;I3750</f>
        <v>0</v>
      </c>
      <c r="L3751" s="8">
        <f>YEAR(spx[[#This Row],[Date]])</f>
        <v>2014</v>
      </c>
      <c r="M3751" s="8" cm="1">
        <f t="array" ref="M3751">_xlfn.IFS(spx[[#This Row],[month]]&lt;=3,1,spx[[#This Row],[month]]&lt;=6,2,spx[[#This Row],[month]]&lt;=9,3,spx[[#This Row],[month]]&lt;=12,4)</f>
        <v>4</v>
      </c>
    </row>
    <row r="3752" spans="1:13" x14ac:dyDescent="0.25">
      <c r="A3752" s="2">
        <v>41971</v>
      </c>
      <c r="B3752">
        <v>2074.780029</v>
      </c>
      <c r="C3752">
        <v>2075.76001</v>
      </c>
      <c r="D3752">
        <v>2065.0600589999999</v>
      </c>
      <c r="E3752">
        <v>2067.5600589999999</v>
      </c>
      <c r="F3752">
        <v>2067.5600589999999</v>
      </c>
      <c r="G3752">
        <v>2504640000</v>
      </c>
      <c r="H3752">
        <f>DAY(spx[[#This Row],[Date]])</f>
        <v>28</v>
      </c>
      <c r="I3752" s="7">
        <f>MONTH(spx[[#This Row],[Date]])</f>
        <v>11</v>
      </c>
      <c r="J3752" t="b">
        <f>MOD(spx[[#This Row],[month]]-1,3)=0</f>
        <v>0</v>
      </c>
      <c r="K3752" t="b">
        <f>spx[[#This Row],[month]]&lt;&gt;I3751</f>
        <v>0</v>
      </c>
      <c r="L3752" s="8">
        <f>YEAR(spx[[#This Row],[Date]])</f>
        <v>2014</v>
      </c>
      <c r="M3752" s="8" cm="1">
        <f t="array" ref="M3752">_xlfn.IFS(spx[[#This Row],[month]]&lt;=3,1,spx[[#This Row],[month]]&lt;=6,2,spx[[#This Row],[month]]&lt;=9,3,spx[[#This Row],[month]]&lt;=12,4)</f>
        <v>4</v>
      </c>
    </row>
    <row r="3753" spans="1:13" x14ac:dyDescent="0.25">
      <c r="A3753" s="2">
        <v>41974</v>
      </c>
      <c r="B3753">
        <v>2065.780029</v>
      </c>
      <c r="C3753">
        <v>2065.780029</v>
      </c>
      <c r="D3753">
        <v>2049.570068</v>
      </c>
      <c r="E3753">
        <v>2053.4399410000001</v>
      </c>
      <c r="F3753">
        <v>2053.4399410000001</v>
      </c>
      <c r="G3753">
        <v>4159010000</v>
      </c>
      <c r="H3753">
        <f>DAY(spx[[#This Row],[Date]])</f>
        <v>1</v>
      </c>
      <c r="I3753" s="7">
        <f>MONTH(spx[[#This Row],[Date]])</f>
        <v>12</v>
      </c>
      <c r="J3753" t="b">
        <f>MOD(spx[[#This Row],[month]]-1,3)=0</f>
        <v>0</v>
      </c>
      <c r="K3753" t="b">
        <f>spx[[#This Row],[month]]&lt;&gt;I3752</f>
        <v>1</v>
      </c>
      <c r="L3753" s="8">
        <f>YEAR(spx[[#This Row],[Date]])</f>
        <v>2014</v>
      </c>
      <c r="M3753" s="8" cm="1">
        <f t="array" ref="M3753">_xlfn.IFS(spx[[#This Row],[month]]&lt;=3,1,spx[[#This Row],[month]]&lt;=6,2,spx[[#This Row],[month]]&lt;=9,3,spx[[#This Row],[month]]&lt;=12,4)</f>
        <v>4</v>
      </c>
    </row>
    <row r="3754" spans="1:13" x14ac:dyDescent="0.25">
      <c r="A3754" s="2">
        <v>41975</v>
      </c>
      <c r="B3754">
        <v>2053.7700199999999</v>
      </c>
      <c r="C3754">
        <v>2068.7700199999999</v>
      </c>
      <c r="D3754">
        <v>2053.7700199999999</v>
      </c>
      <c r="E3754">
        <v>2066.5500489999999</v>
      </c>
      <c r="F3754">
        <v>2066.5500489999999</v>
      </c>
      <c r="G3754">
        <v>3686650000</v>
      </c>
      <c r="H3754">
        <f>DAY(spx[[#This Row],[Date]])</f>
        <v>2</v>
      </c>
      <c r="I3754" s="7">
        <f>MONTH(spx[[#This Row],[Date]])</f>
        <v>12</v>
      </c>
      <c r="J3754" t="b">
        <f>MOD(spx[[#This Row],[month]]-1,3)=0</f>
        <v>0</v>
      </c>
      <c r="K3754" t="b">
        <f>spx[[#This Row],[month]]&lt;&gt;I3753</f>
        <v>0</v>
      </c>
      <c r="L3754" s="8">
        <f>YEAR(spx[[#This Row],[Date]])</f>
        <v>2014</v>
      </c>
      <c r="M3754" s="8" cm="1">
        <f t="array" ref="M3754">_xlfn.IFS(spx[[#This Row],[month]]&lt;=3,1,spx[[#This Row],[month]]&lt;=6,2,spx[[#This Row],[month]]&lt;=9,3,spx[[#This Row],[month]]&lt;=12,4)</f>
        <v>4</v>
      </c>
    </row>
    <row r="3755" spans="1:13" x14ac:dyDescent="0.25">
      <c r="A3755" s="2">
        <v>41976</v>
      </c>
      <c r="B3755">
        <v>2067.4499510000001</v>
      </c>
      <c r="C3755">
        <v>2076.280029</v>
      </c>
      <c r="D3755">
        <v>2066.6499020000001</v>
      </c>
      <c r="E3755">
        <v>2074.330078</v>
      </c>
      <c r="F3755">
        <v>2074.330078</v>
      </c>
      <c r="G3755">
        <v>3612680000</v>
      </c>
      <c r="H3755">
        <f>DAY(spx[[#This Row],[Date]])</f>
        <v>3</v>
      </c>
      <c r="I3755" s="7">
        <f>MONTH(spx[[#This Row],[Date]])</f>
        <v>12</v>
      </c>
      <c r="J3755" t="b">
        <f>MOD(spx[[#This Row],[month]]-1,3)=0</f>
        <v>0</v>
      </c>
      <c r="K3755" t="b">
        <f>spx[[#This Row],[month]]&lt;&gt;I3754</f>
        <v>0</v>
      </c>
      <c r="L3755" s="8">
        <f>YEAR(spx[[#This Row],[Date]])</f>
        <v>2014</v>
      </c>
      <c r="M3755" s="8" cm="1">
        <f t="array" ref="M3755">_xlfn.IFS(spx[[#This Row],[month]]&lt;=3,1,spx[[#This Row],[month]]&lt;=6,2,spx[[#This Row],[month]]&lt;=9,3,spx[[#This Row],[month]]&lt;=12,4)</f>
        <v>4</v>
      </c>
    </row>
    <row r="3756" spans="1:13" x14ac:dyDescent="0.25">
      <c r="A3756" s="2">
        <v>41977</v>
      </c>
      <c r="B3756">
        <v>2073.639893</v>
      </c>
      <c r="C3756">
        <v>2077.3400879999999</v>
      </c>
      <c r="D3756">
        <v>2062.3400879999999</v>
      </c>
      <c r="E3756">
        <v>2071.919922</v>
      </c>
      <c r="F3756">
        <v>2071.919922</v>
      </c>
      <c r="G3756">
        <v>3408340000</v>
      </c>
      <c r="H3756">
        <f>DAY(spx[[#This Row],[Date]])</f>
        <v>4</v>
      </c>
      <c r="I3756" s="7">
        <f>MONTH(spx[[#This Row],[Date]])</f>
        <v>12</v>
      </c>
      <c r="J3756" t="b">
        <f>MOD(spx[[#This Row],[month]]-1,3)=0</f>
        <v>0</v>
      </c>
      <c r="K3756" t="b">
        <f>spx[[#This Row],[month]]&lt;&gt;I3755</f>
        <v>0</v>
      </c>
      <c r="L3756" s="8">
        <f>YEAR(spx[[#This Row],[Date]])</f>
        <v>2014</v>
      </c>
      <c r="M3756" s="8" cm="1">
        <f t="array" ref="M3756">_xlfn.IFS(spx[[#This Row],[month]]&lt;=3,1,spx[[#This Row],[month]]&lt;=6,2,spx[[#This Row],[month]]&lt;=9,3,spx[[#This Row],[month]]&lt;=12,4)</f>
        <v>4</v>
      </c>
    </row>
    <row r="3757" spans="1:13" x14ac:dyDescent="0.25">
      <c r="A3757" s="2">
        <v>41978</v>
      </c>
      <c r="B3757">
        <v>2072.780029</v>
      </c>
      <c r="C3757">
        <v>2079.469971</v>
      </c>
      <c r="D3757">
        <v>2070.8100589999999</v>
      </c>
      <c r="E3757">
        <v>2075.3701169999999</v>
      </c>
      <c r="F3757">
        <v>2075.3701169999999</v>
      </c>
      <c r="G3757">
        <v>3419620000</v>
      </c>
      <c r="H3757">
        <f>DAY(spx[[#This Row],[Date]])</f>
        <v>5</v>
      </c>
      <c r="I3757" s="7">
        <f>MONTH(spx[[#This Row],[Date]])</f>
        <v>12</v>
      </c>
      <c r="J3757" t="b">
        <f>MOD(spx[[#This Row],[month]]-1,3)=0</f>
        <v>0</v>
      </c>
      <c r="K3757" t="b">
        <f>spx[[#This Row],[month]]&lt;&gt;I3756</f>
        <v>0</v>
      </c>
      <c r="L3757" s="8">
        <f>YEAR(spx[[#This Row],[Date]])</f>
        <v>2014</v>
      </c>
      <c r="M3757" s="8" cm="1">
        <f t="array" ref="M3757">_xlfn.IFS(spx[[#This Row],[month]]&lt;=3,1,spx[[#This Row],[month]]&lt;=6,2,spx[[#This Row],[month]]&lt;=9,3,spx[[#This Row],[month]]&lt;=12,4)</f>
        <v>4</v>
      </c>
    </row>
    <row r="3758" spans="1:13" x14ac:dyDescent="0.25">
      <c r="A3758" s="2">
        <v>41981</v>
      </c>
      <c r="B3758">
        <v>2074.8400879999999</v>
      </c>
      <c r="C3758">
        <v>2075.780029</v>
      </c>
      <c r="D3758">
        <v>2054.2700199999999</v>
      </c>
      <c r="E3758">
        <v>2060.3100589999999</v>
      </c>
      <c r="F3758">
        <v>2060.3100589999999</v>
      </c>
      <c r="G3758">
        <v>3800990000</v>
      </c>
      <c r="H3758">
        <f>DAY(spx[[#This Row],[Date]])</f>
        <v>8</v>
      </c>
      <c r="I3758" s="7">
        <f>MONTH(spx[[#This Row],[Date]])</f>
        <v>12</v>
      </c>
      <c r="J3758" t="b">
        <f>MOD(spx[[#This Row],[month]]-1,3)=0</f>
        <v>0</v>
      </c>
      <c r="K3758" t="b">
        <f>spx[[#This Row],[month]]&lt;&gt;I3757</f>
        <v>0</v>
      </c>
      <c r="L3758" s="8">
        <f>YEAR(spx[[#This Row],[Date]])</f>
        <v>2014</v>
      </c>
      <c r="M3758" s="8" cm="1">
        <f t="array" ref="M3758">_xlfn.IFS(spx[[#This Row],[month]]&lt;=3,1,spx[[#This Row],[month]]&lt;=6,2,spx[[#This Row],[month]]&lt;=9,3,spx[[#This Row],[month]]&lt;=12,4)</f>
        <v>4</v>
      </c>
    </row>
    <row r="3759" spans="1:13" x14ac:dyDescent="0.25">
      <c r="A3759" s="2">
        <v>41982</v>
      </c>
      <c r="B3759">
        <v>2056.5500489999999</v>
      </c>
      <c r="C3759">
        <v>2060.6000979999999</v>
      </c>
      <c r="D3759">
        <v>2034.170044</v>
      </c>
      <c r="E3759">
        <v>2059.820068</v>
      </c>
      <c r="F3759">
        <v>2059.820068</v>
      </c>
      <c r="G3759">
        <v>3970150000</v>
      </c>
      <c r="H3759">
        <f>DAY(spx[[#This Row],[Date]])</f>
        <v>9</v>
      </c>
      <c r="I3759" s="7">
        <f>MONTH(spx[[#This Row],[Date]])</f>
        <v>12</v>
      </c>
      <c r="J3759" t="b">
        <f>MOD(spx[[#This Row],[month]]-1,3)=0</f>
        <v>0</v>
      </c>
      <c r="K3759" t="b">
        <f>spx[[#This Row],[month]]&lt;&gt;I3758</f>
        <v>0</v>
      </c>
      <c r="L3759" s="8">
        <f>YEAR(spx[[#This Row],[Date]])</f>
        <v>2014</v>
      </c>
      <c r="M3759" s="8" cm="1">
        <f t="array" ref="M3759">_xlfn.IFS(spx[[#This Row],[month]]&lt;=3,1,spx[[#This Row],[month]]&lt;=6,2,spx[[#This Row],[month]]&lt;=9,3,spx[[#This Row],[month]]&lt;=12,4)</f>
        <v>4</v>
      </c>
    </row>
    <row r="3760" spans="1:13" x14ac:dyDescent="0.25">
      <c r="A3760" s="2">
        <v>41983</v>
      </c>
      <c r="B3760">
        <v>2058.860107</v>
      </c>
      <c r="C3760">
        <v>2058.860107</v>
      </c>
      <c r="D3760">
        <v>2024.26001</v>
      </c>
      <c r="E3760">
        <v>2026.1400149999999</v>
      </c>
      <c r="F3760">
        <v>2026.1400149999999</v>
      </c>
      <c r="G3760">
        <v>4114440000</v>
      </c>
      <c r="H3760">
        <f>DAY(spx[[#This Row],[Date]])</f>
        <v>10</v>
      </c>
      <c r="I3760" s="7">
        <f>MONTH(spx[[#This Row],[Date]])</f>
        <v>12</v>
      </c>
      <c r="J3760" t="b">
        <f>MOD(spx[[#This Row],[month]]-1,3)=0</f>
        <v>0</v>
      </c>
      <c r="K3760" t="b">
        <f>spx[[#This Row],[month]]&lt;&gt;I3759</f>
        <v>0</v>
      </c>
      <c r="L3760" s="8">
        <f>YEAR(spx[[#This Row],[Date]])</f>
        <v>2014</v>
      </c>
      <c r="M3760" s="8" cm="1">
        <f t="array" ref="M3760">_xlfn.IFS(spx[[#This Row],[month]]&lt;=3,1,spx[[#This Row],[month]]&lt;=6,2,spx[[#This Row],[month]]&lt;=9,3,spx[[#This Row],[month]]&lt;=12,4)</f>
        <v>4</v>
      </c>
    </row>
    <row r="3761" spans="1:13" x14ac:dyDescent="0.25">
      <c r="A3761" s="2">
        <v>41984</v>
      </c>
      <c r="B3761">
        <v>2027.920044</v>
      </c>
      <c r="C3761">
        <v>2055.530029</v>
      </c>
      <c r="D3761">
        <v>2027.920044</v>
      </c>
      <c r="E3761">
        <v>2035.329956</v>
      </c>
      <c r="F3761">
        <v>2035.329956</v>
      </c>
      <c r="G3761">
        <v>3917950000</v>
      </c>
      <c r="H3761">
        <f>DAY(spx[[#This Row],[Date]])</f>
        <v>11</v>
      </c>
      <c r="I3761" s="7">
        <f>MONTH(spx[[#This Row],[Date]])</f>
        <v>12</v>
      </c>
      <c r="J3761" t="b">
        <f>MOD(spx[[#This Row],[month]]-1,3)=0</f>
        <v>0</v>
      </c>
      <c r="K3761" t="b">
        <f>spx[[#This Row],[month]]&lt;&gt;I3760</f>
        <v>0</v>
      </c>
      <c r="L3761" s="8">
        <f>YEAR(spx[[#This Row],[Date]])</f>
        <v>2014</v>
      </c>
      <c r="M3761" s="8" cm="1">
        <f t="array" ref="M3761">_xlfn.IFS(spx[[#This Row],[month]]&lt;=3,1,spx[[#This Row],[month]]&lt;=6,2,spx[[#This Row],[month]]&lt;=9,3,spx[[#This Row],[month]]&lt;=12,4)</f>
        <v>4</v>
      </c>
    </row>
    <row r="3762" spans="1:13" x14ac:dyDescent="0.25">
      <c r="A3762" s="2">
        <v>41985</v>
      </c>
      <c r="B3762">
        <v>2030.3599850000001</v>
      </c>
      <c r="C3762">
        <v>2032.25</v>
      </c>
      <c r="D3762">
        <v>2002.329956</v>
      </c>
      <c r="E3762">
        <v>2002.329956</v>
      </c>
      <c r="F3762">
        <v>2002.329956</v>
      </c>
      <c r="G3762">
        <v>4157650000</v>
      </c>
      <c r="H3762">
        <f>DAY(spx[[#This Row],[Date]])</f>
        <v>12</v>
      </c>
      <c r="I3762" s="7">
        <f>MONTH(spx[[#This Row],[Date]])</f>
        <v>12</v>
      </c>
      <c r="J3762" t="b">
        <f>MOD(spx[[#This Row],[month]]-1,3)=0</f>
        <v>0</v>
      </c>
      <c r="K3762" t="b">
        <f>spx[[#This Row],[month]]&lt;&gt;I3761</f>
        <v>0</v>
      </c>
      <c r="L3762" s="8">
        <f>YEAR(spx[[#This Row],[Date]])</f>
        <v>2014</v>
      </c>
      <c r="M3762" s="8" cm="1">
        <f t="array" ref="M3762">_xlfn.IFS(spx[[#This Row],[month]]&lt;=3,1,spx[[#This Row],[month]]&lt;=6,2,spx[[#This Row],[month]]&lt;=9,3,spx[[#This Row],[month]]&lt;=12,4)</f>
        <v>4</v>
      </c>
    </row>
    <row r="3763" spans="1:13" x14ac:dyDescent="0.25">
      <c r="A3763" s="2">
        <v>41988</v>
      </c>
      <c r="B3763">
        <v>2005.030029</v>
      </c>
      <c r="C3763">
        <v>2018.6899410000001</v>
      </c>
      <c r="D3763">
        <v>1982.26001</v>
      </c>
      <c r="E3763">
        <v>1989.630005</v>
      </c>
      <c r="F3763">
        <v>1989.630005</v>
      </c>
      <c r="G3763">
        <v>4361990000</v>
      </c>
      <c r="H3763">
        <f>DAY(spx[[#This Row],[Date]])</f>
        <v>15</v>
      </c>
      <c r="I3763" s="7">
        <f>MONTH(spx[[#This Row],[Date]])</f>
        <v>12</v>
      </c>
      <c r="J3763" t="b">
        <f>MOD(spx[[#This Row],[month]]-1,3)=0</f>
        <v>0</v>
      </c>
      <c r="K3763" t="b">
        <f>spx[[#This Row],[month]]&lt;&gt;I3762</f>
        <v>0</v>
      </c>
      <c r="L3763" s="8">
        <f>YEAR(spx[[#This Row],[Date]])</f>
        <v>2014</v>
      </c>
      <c r="M3763" s="8" cm="1">
        <f t="array" ref="M3763">_xlfn.IFS(spx[[#This Row],[month]]&lt;=3,1,spx[[#This Row],[month]]&lt;=6,2,spx[[#This Row],[month]]&lt;=9,3,spx[[#This Row],[month]]&lt;=12,4)</f>
        <v>4</v>
      </c>
    </row>
    <row r="3764" spans="1:13" x14ac:dyDescent="0.25">
      <c r="A3764" s="2">
        <v>41989</v>
      </c>
      <c r="B3764">
        <v>1986.709961</v>
      </c>
      <c r="C3764">
        <v>2016.8900149999999</v>
      </c>
      <c r="D3764">
        <v>1972.5600589999999</v>
      </c>
      <c r="E3764">
        <v>1972.73999</v>
      </c>
      <c r="F3764">
        <v>1972.73999</v>
      </c>
      <c r="G3764">
        <v>4958680000</v>
      </c>
      <c r="H3764">
        <f>DAY(spx[[#This Row],[Date]])</f>
        <v>16</v>
      </c>
      <c r="I3764" s="7">
        <f>MONTH(spx[[#This Row],[Date]])</f>
        <v>12</v>
      </c>
      <c r="J3764" t="b">
        <f>MOD(spx[[#This Row],[month]]-1,3)=0</f>
        <v>0</v>
      </c>
      <c r="K3764" t="b">
        <f>spx[[#This Row],[month]]&lt;&gt;I3763</f>
        <v>0</v>
      </c>
      <c r="L3764" s="8">
        <f>YEAR(spx[[#This Row],[Date]])</f>
        <v>2014</v>
      </c>
      <c r="M3764" s="8" cm="1">
        <f t="array" ref="M3764">_xlfn.IFS(spx[[#This Row],[month]]&lt;=3,1,spx[[#This Row],[month]]&lt;=6,2,spx[[#This Row],[month]]&lt;=9,3,spx[[#This Row],[month]]&lt;=12,4)</f>
        <v>4</v>
      </c>
    </row>
    <row r="3765" spans="1:13" x14ac:dyDescent="0.25">
      <c r="A3765" s="2">
        <v>41990</v>
      </c>
      <c r="B3765">
        <v>1973.7700199999999</v>
      </c>
      <c r="C3765">
        <v>2016.75</v>
      </c>
      <c r="D3765">
        <v>1973.7700199999999</v>
      </c>
      <c r="E3765">
        <v>2012.8900149999999</v>
      </c>
      <c r="F3765">
        <v>2012.8900149999999</v>
      </c>
      <c r="G3765">
        <v>4942370000</v>
      </c>
      <c r="H3765">
        <f>DAY(spx[[#This Row],[Date]])</f>
        <v>17</v>
      </c>
      <c r="I3765" s="7">
        <f>MONTH(spx[[#This Row],[Date]])</f>
        <v>12</v>
      </c>
      <c r="J3765" t="b">
        <f>MOD(spx[[#This Row],[month]]-1,3)=0</f>
        <v>0</v>
      </c>
      <c r="K3765" t="b">
        <f>spx[[#This Row],[month]]&lt;&gt;I3764</f>
        <v>0</v>
      </c>
      <c r="L3765" s="8">
        <f>YEAR(spx[[#This Row],[Date]])</f>
        <v>2014</v>
      </c>
      <c r="M3765" s="8" cm="1">
        <f t="array" ref="M3765">_xlfn.IFS(spx[[#This Row],[month]]&lt;=3,1,spx[[#This Row],[month]]&lt;=6,2,spx[[#This Row],[month]]&lt;=9,3,spx[[#This Row],[month]]&lt;=12,4)</f>
        <v>4</v>
      </c>
    </row>
    <row r="3766" spans="1:13" x14ac:dyDescent="0.25">
      <c r="A3766" s="2">
        <v>41991</v>
      </c>
      <c r="B3766">
        <v>2018.9799800000001</v>
      </c>
      <c r="C3766">
        <v>2061.2299800000001</v>
      </c>
      <c r="D3766">
        <v>2018.9799800000001</v>
      </c>
      <c r="E3766">
        <v>2061.2299800000001</v>
      </c>
      <c r="F3766">
        <v>2061.2299800000001</v>
      </c>
      <c r="G3766">
        <v>4703380000</v>
      </c>
      <c r="H3766">
        <f>DAY(spx[[#This Row],[Date]])</f>
        <v>18</v>
      </c>
      <c r="I3766" s="7">
        <f>MONTH(spx[[#This Row],[Date]])</f>
        <v>12</v>
      </c>
      <c r="J3766" t="b">
        <f>MOD(spx[[#This Row],[month]]-1,3)=0</f>
        <v>0</v>
      </c>
      <c r="K3766" t="b">
        <f>spx[[#This Row],[month]]&lt;&gt;I3765</f>
        <v>0</v>
      </c>
      <c r="L3766" s="8">
        <f>YEAR(spx[[#This Row],[Date]])</f>
        <v>2014</v>
      </c>
      <c r="M3766" s="8" cm="1">
        <f t="array" ref="M3766">_xlfn.IFS(spx[[#This Row],[month]]&lt;=3,1,spx[[#This Row],[month]]&lt;=6,2,spx[[#This Row],[month]]&lt;=9,3,spx[[#This Row],[month]]&lt;=12,4)</f>
        <v>4</v>
      </c>
    </row>
    <row r="3767" spans="1:13" x14ac:dyDescent="0.25">
      <c r="A3767" s="2">
        <v>41992</v>
      </c>
      <c r="B3767">
        <v>2061.040039</v>
      </c>
      <c r="C3767">
        <v>2077.8500979999999</v>
      </c>
      <c r="D3767">
        <v>2061.030029</v>
      </c>
      <c r="E3767">
        <v>2070.6499020000001</v>
      </c>
      <c r="F3767">
        <v>2070.6499020000001</v>
      </c>
      <c r="G3767">
        <v>6465530000</v>
      </c>
      <c r="H3767">
        <f>DAY(spx[[#This Row],[Date]])</f>
        <v>19</v>
      </c>
      <c r="I3767" s="7">
        <f>MONTH(spx[[#This Row],[Date]])</f>
        <v>12</v>
      </c>
      <c r="J3767" t="b">
        <f>MOD(spx[[#This Row],[month]]-1,3)=0</f>
        <v>0</v>
      </c>
      <c r="K3767" t="b">
        <f>spx[[#This Row],[month]]&lt;&gt;I3766</f>
        <v>0</v>
      </c>
      <c r="L3767" s="8">
        <f>YEAR(spx[[#This Row],[Date]])</f>
        <v>2014</v>
      </c>
      <c r="M3767" s="8" cm="1">
        <f t="array" ref="M3767">_xlfn.IFS(spx[[#This Row],[month]]&lt;=3,1,spx[[#This Row],[month]]&lt;=6,2,spx[[#This Row],[month]]&lt;=9,3,spx[[#This Row],[month]]&lt;=12,4)</f>
        <v>4</v>
      </c>
    </row>
    <row r="3768" spans="1:13" x14ac:dyDescent="0.25">
      <c r="A3768" s="2">
        <v>41995</v>
      </c>
      <c r="B3768">
        <v>2069.280029</v>
      </c>
      <c r="C3768">
        <v>2078.76001</v>
      </c>
      <c r="D3768">
        <v>2069.280029</v>
      </c>
      <c r="E3768">
        <v>2078.540039</v>
      </c>
      <c r="F3768">
        <v>2078.540039</v>
      </c>
      <c r="G3768">
        <v>3369520000</v>
      </c>
      <c r="H3768">
        <f>DAY(spx[[#This Row],[Date]])</f>
        <v>22</v>
      </c>
      <c r="I3768" s="7">
        <f>MONTH(spx[[#This Row],[Date]])</f>
        <v>12</v>
      </c>
      <c r="J3768" t="b">
        <f>MOD(spx[[#This Row],[month]]-1,3)=0</f>
        <v>0</v>
      </c>
      <c r="K3768" t="b">
        <f>spx[[#This Row],[month]]&lt;&gt;I3767</f>
        <v>0</v>
      </c>
      <c r="L3768" s="8">
        <f>YEAR(spx[[#This Row],[Date]])</f>
        <v>2014</v>
      </c>
      <c r="M3768" s="8" cm="1">
        <f t="array" ref="M3768">_xlfn.IFS(spx[[#This Row],[month]]&lt;=3,1,spx[[#This Row],[month]]&lt;=6,2,spx[[#This Row],[month]]&lt;=9,3,spx[[#This Row],[month]]&lt;=12,4)</f>
        <v>4</v>
      </c>
    </row>
    <row r="3769" spans="1:13" x14ac:dyDescent="0.25">
      <c r="A3769" s="2">
        <v>41996</v>
      </c>
      <c r="B3769">
        <v>2081.4799800000001</v>
      </c>
      <c r="C3769">
        <v>2086.7299800000001</v>
      </c>
      <c r="D3769">
        <v>2079.7700199999999</v>
      </c>
      <c r="E3769">
        <v>2082.169922</v>
      </c>
      <c r="F3769">
        <v>2082.169922</v>
      </c>
      <c r="G3769">
        <v>3043950000</v>
      </c>
      <c r="H3769">
        <f>DAY(spx[[#This Row],[Date]])</f>
        <v>23</v>
      </c>
      <c r="I3769" s="7">
        <f>MONTH(spx[[#This Row],[Date]])</f>
        <v>12</v>
      </c>
      <c r="J3769" t="b">
        <f>MOD(spx[[#This Row],[month]]-1,3)=0</f>
        <v>0</v>
      </c>
      <c r="K3769" t="b">
        <f>spx[[#This Row],[month]]&lt;&gt;I3768</f>
        <v>0</v>
      </c>
      <c r="L3769" s="8">
        <f>YEAR(spx[[#This Row],[Date]])</f>
        <v>2014</v>
      </c>
      <c r="M3769" s="8" cm="1">
        <f t="array" ref="M3769">_xlfn.IFS(spx[[#This Row],[month]]&lt;=3,1,spx[[#This Row],[month]]&lt;=6,2,spx[[#This Row],[month]]&lt;=9,3,spx[[#This Row],[month]]&lt;=12,4)</f>
        <v>4</v>
      </c>
    </row>
    <row r="3770" spans="1:13" x14ac:dyDescent="0.25">
      <c r="A3770" s="2">
        <v>41997</v>
      </c>
      <c r="B3770">
        <v>2083.25</v>
      </c>
      <c r="C3770">
        <v>2087.5600589999999</v>
      </c>
      <c r="D3770">
        <v>2081.860107</v>
      </c>
      <c r="E3770">
        <v>2081.8798830000001</v>
      </c>
      <c r="F3770">
        <v>2081.8798830000001</v>
      </c>
      <c r="G3770">
        <v>1416980000</v>
      </c>
      <c r="H3770">
        <f>DAY(spx[[#This Row],[Date]])</f>
        <v>24</v>
      </c>
      <c r="I3770" s="7">
        <f>MONTH(spx[[#This Row],[Date]])</f>
        <v>12</v>
      </c>
      <c r="J3770" t="b">
        <f>MOD(spx[[#This Row],[month]]-1,3)=0</f>
        <v>0</v>
      </c>
      <c r="K3770" t="b">
        <f>spx[[#This Row],[month]]&lt;&gt;I3769</f>
        <v>0</v>
      </c>
      <c r="L3770" s="8">
        <f>YEAR(spx[[#This Row],[Date]])</f>
        <v>2014</v>
      </c>
      <c r="M3770" s="8" cm="1">
        <f t="array" ref="M3770">_xlfn.IFS(spx[[#This Row],[month]]&lt;=3,1,spx[[#This Row],[month]]&lt;=6,2,spx[[#This Row],[month]]&lt;=9,3,spx[[#This Row],[month]]&lt;=12,4)</f>
        <v>4</v>
      </c>
    </row>
    <row r="3771" spans="1:13" x14ac:dyDescent="0.25">
      <c r="A3771" s="2">
        <v>41999</v>
      </c>
      <c r="B3771">
        <v>2084.3000489999999</v>
      </c>
      <c r="C3771">
        <v>2092.6999510000001</v>
      </c>
      <c r="D3771">
        <v>2084.3000489999999</v>
      </c>
      <c r="E3771">
        <v>2088.7700199999999</v>
      </c>
      <c r="F3771">
        <v>2088.7700199999999</v>
      </c>
      <c r="G3771">
        <v>1735230000</v>
      </c>
      <c r="H3771">
        <f>DAY(spx[[#This Row],[Date]])</f>
        <v>26</v>
      </c>
      <c r="I3771" s="7">
        <f>MONTH(spx[[#This Row],[Date]])</f>
        <v>12</v>
      </c>
      <c r="J3771" t="b">
        <f>MOD(spx[[#This Row],[month]]-1,3)=0</f>
        <v>0</v>
      </c>
      <c r="K3771" t="b">
        <f>spx[[#This Row],[month]]&lt;&gt;I3770</f>
        <v>0</v>
      </c>
      <c r="L3771" s="8">
        <f>YEAR(spx[[#This Row],[Date]])</f>
        <v>2014</v>
      </c>
      <c r="M3771" s="8" cm="1">
        <f t="array" ref="M3771">_xlfn.IFS(spx[[#This Row],[month]]&lt;=3,1,spx[[#This Row],[month]]&lt;=6,2,spx[[#This Row],[month]]&lt;=9,3,spx[[#This Row],[month]]&lt;=12,4)</f>
        <v>4</v>
      </c>
    </row>
    <row r="3772" spans="1:13" x14ac:dyDescent="0.25">
      <c r="A3772" s="2">
        <v>42002</v>
      </c>
      <c r="B3772">
        <v>2087.6298830000001</v>
      </c>
      <c r="C3772">
        <v>2093.5500489999999</v>
      </c>
      <c r="D3772">
        <v>2085.75</v>
      </c>
      <c r="E3772">
        <v>2090.570068</v>
      </c>
      <c r="F3772">
        <v>2090.570068</v>
      </c>
      <c r="G3772">
        <v>2452360000</v>
      </c>
      <c r="H3772">
        <f>DAY(spx[[#This Row],[Date]])</f>
        <v>29</v>
      </c>
      <c r="I3772" s="7">
        <f>MONTH(spx[[#This Row],[Date]])</f>
        <v>12</v>
      </c>
      <c r="J3772" t="b">
        <f>MOD(spx[[#This Row],[month]]-1,3)=0</f>
        <v>0</v>
      </c>
      <c r="K3772" t="b">
        <f>spx[[#This Row],[month]]&lt;&gt;I3771</f>
        <v>0</v>
      </c>
      <c r="L3772" s="8">
        <f>YEAR(spx[[#This Row],[Date]])</f>
        <v>2014</v>
      </c>
      <c r="M3772" s="8" cm="1">
        <f t="array" ref="M3772">_xlfn.IFS(spx[[#This Row],[month]]&lt;=3,1,spx[[#This Row],[month]]&lt;=6,2,spx[[#This Row],[month]]&lt;=9,3,spx[[#This Row],[month]]&lt;=12,4)</f>
        <v>4</v>
      </c>
    </row>
    <row r="3773" spans="1:13" x14ac:dyDescent="0.25">
      <c r="A3773" s="2">
        <v>42003</v>
      </c>
      <c r="B3773">
        <v>2088.48999</v>
      </c>
      <c r="C3773">
        <v>2088.48999</v>
      </c>
      <c r="D3773">
        <v>2079.530029</v>
      </c>
      <c r="E3773">
        <v>2080.3500979999999</v>
      </c>
      <c r="F3773">
        <v>2080.3500979999999</v>
      </c>
      <c r="G3773">
        <v>2440280000</v>
      </c>
      <c r="H3773">
        <f>DAY(spx[[#This Row],[Date]])</f>
        <v>30</v>
      </c>
      <c r="I3773" s="7">
        <f>MONTH(spx[[#This Row],[Date]])</f>
        <v>12</v>
      </c>
      <c r="J3773" t="b">
        <f>MOD(spx[[#This Row],[month]]-1,3)=0</f>
        <v>0</v>
      </c>
      <c r="K3773" t="b">
        <f>spx[[#This Row],[month]]&lt;&gt;I3772</f>
        <v>0</v>
      </c>
      <c r="L3773" s="8">
        <f>YEAR(spx[[#This Row],[Date]])</f>
        <v>2014</v>
      </c>
      <c r="M3773" s="8" cm="1">
        <f t="array" ref="M3773">_xlfn.IFS(spx[[#This Row],[month]]&lt;=3,1,spx[[#This Row],[month]]&lt;=6,2,spx[[#This Row],[month]]&lt;=9,3,spx[[#This Row],[month]]&lt;=12,4)</f>
        <v>4</v>
      </c>
    </row>
    <row r="3774" spans="1:13" x14ac:dyDescent="0.25">
      <c r="A3774" s="2">
        <v>42004</v>
      </c>
      <c r="B3774">
        <v>2082.110107</v>
      </c>
      <c r="C3774">
        <v>2085.580078</v>
      </c>
      <c r="D3774">
        <v>2057.9399410000001</v>
      </c>
      <c r="E3774">
        <v>2058.8999020000001</v>
      </c>
      <c r="F3774">
        <v>2058.8999020000001</v>
      </c>
      <c r="G3774">
        <v>2606070000</v>
      </c>
      <c r="H3774">
        <f>DAY(spx[[#This Row],[Date]])</f>
        <v>31</v>
      </c>
      <c r="I3774" s="7">
        <f>MONTH(spx[[#This Row],[Date]])</f>
        <v>12</v>
      </c>
      <c r="J3774" t="b">
        <f>MOD(spx[[#This Row],[month]]-1,3)=0</f>
        <v>0</v>
      </c>
      <c r="K3774" t="b">
        <f>spx[[#This Row],[month]]&lt;&gt;I3773</f>
        <v>0</v>
      </c>
      <c r="L3774" s="8">
        <f>YEAR(spx[[#This Row],[Date]])</f>
        <v>2014</v>
      </c>
      <c r="M3774" s="8" cm="1">
        <f t="array" ref="M3774">_xlfn.IFS(spx[[#This Row],[month]]&lt;=3,1,spx[[#This Row],[month]]&lt;=6,2,spx[[#This Row],[month]]&lt;=9,3,spx[[#This Row],[month]]&lt;=12,4)</f>
        <v>4</v>
      </c>
    </row>
    <row r="3775" spans="1:13" x14ac:dyDescent="0.25">
      <c r="A3775" s="2">
        <v>42006</v>
      </c>
      <c r="B3775">
        <v>2058.8999020000001</v>
      </c>
      <c r="C3775">
        <v>2072.360107</v>
      </c>
      <c r="D3775">
        <v>2046.040039</v>
      </c>
      <c r="E3775">
        <v>2058.1999510000001</v>
      </c>
      <c r="F3775">
        <v>2058.1999510000001</v>
      </c>
      <c r="G3775">
        <v>2708700000</v>
      </c>
      <c r="H3775">
        <f>DAY(spx[[#This Row],[Date]])</f>
        <v>2</v>
      </c>
      <c r="I3775" s="7">
        <f>MONTH(spx[[#This Row],[Date]])</f>
        <v>1</v>
      </c>
      <c r="J3775" t="b">
        <f>MOD(spx[[#This Row],[month]]-1,3)=0</f>
        <v>1</v>
      </c>
      <c r="K3775" t="b">
        <f>spx[[#This Row],[month]]&lt;&gt;I3774</f>
        <v>1</v>
      </c>
      <c r="L3775" s="8">
        <f>YEAR(spx[[#This Row],[Date]])</f>
        <v>2015</v>
      </c>
      <c r="M3775" s="8" cm="1">
        <f t="array" ref="M3775">_xlfn.IFS(spx[[#This Row],[month]]&lt;=3,1,spx[[#This Row],[month]]&lt;=6,2,spx[[#This Row],[month]]&lt;=9,3,spx[[#This Row],[month]]&lt;=12,4)</f>
        <v>1</v>
      </c>
    </row>
    <row r="3776" spans="1:13" x14ac:dyDescent="0.25">
      <c r="A3776" s="2">
        <v>42009</v>
      </c>
      <c r="B3776">
        <v>2054.4399410000001</v>
      </c>
      <c r="C3776">
        <v>2054.4399410000001</v>
      </c>
      <c r="D3776">
        <v>2017.339966</v>
      </c>
      <c r="E3776">
        <v>2020.579956</v>
      </c>
      <c r="F3776">
        <v>2020.579956</v>
      </c>
      <c r="G3776">
        <v>3799120000</v>
      </c>
      <c r="H3776">
        <f>DAY(spx[[#This Row],[Date]])</f>
        <v>5</v>
      </c>
      <c r="I3776" s="7">
        <f>MONTH(spx[[#This Row],[Date]])</f>
        <v>1</v>
      </c>
      <c r="J3776" t="b">
        <f>MOD(spx[[#This Row],[month]]-1,3)=0</f>
        <v>1</v>
      </c>
      <c r="K3776" t="b">
        <f>spx[[#This Row],[month]]&lt;&gt;I3775</f>
        <v>0</v>
      </c>
      <c r="L3776" s="8">
        <f>YEAR(spx[[#This Row],[Date]])</f>
        <v>2015</v>
      </c>
      <c r="M3776" s="8" cm="1">
        <f t="array" ref="M3776">_xlfn.IFS(spx[[#This Row],[month]]&lt;=3,1,spx[[#This Row],[month]]&lt;=6,2,spx[[#This Row],[month]]&lt;=9,3,spx[[#This Row],[month]]&lt;=12,4)</f>
        <v>1</v>
      </c>
    </row>
    <row r="3777" spans="1:13" x14ac:dyDescent="0.25">
      <c r="A3777" s="2">
        <v>42010</v>
      </c>
      <c r="B3777">
        <v>2022.150024</v>
      </c>
      <c r="C3777">
        <v>2030.25</v>
      </c>
      <c r="D3777">
        <v>1992.4399410000001</v>
      </c>
      <c r="E3777">
        <v>2002.6099850000001</v>
      </c>
      <c r="F3777">
        <v>2002.6099850000001</v>
      </c>
      <c r="G3777">
        <v>4460110000</v>
      </c>
      <c r="H3777">
        <f>DAY(spx[[#This Row],[Date]])</f>
        <v>6</v>
      </c>
      <c r="I3777" s="7">
        <f>MONTH(spx[[#This Row],[Date]])</f>
        <v>1</v>
      </c>
      <c r="J3777" t="b">
        <f>MOD(spx[[#This Row],[month]]-1,3)=0</f>
        <v>1</v>
      </c>
      <c r="K3777" t="b">
        <f>spx[[#This Row],[month]]&lt;&gt;I3776</f>
        <v>0</v>
      </c>
      <c r="L3777" s="8">
        <f>YEAR(spx[[#This Row],[Date]])</f>
        <v>2015</v>
      </c>
      <c r="M3777" s="8" cm="1">
        <f t="array" ref="M3777">_xlfn.IFS(spx[[#This Row],[month]]&lt;=3,1,spx[[#This Row],[month]]&lt;=6,2,spx[[#This Row],[month]]&lt;=9,3,spx[[#This Row],[month]]&lt;=12,4)</f>
        <v>1</v>
      </c>
    </row>
    <row r="3778" spans="1:13" x14ac:dyDescent="0.25">
      <c r="A3778" s="2">
        <v>42011</v>
      </c>
      <c r="B3778">
        <v>2005.5500489999999</v>
      </c>
      <c r="C3778">
        <v>2029.6099850000001</v>
      </c>
      <c r="D3778">
        <v>2005.5500489999999</v>
      </c>
      <c r="E3778">
        <v>2025.900024</v>
      </c>
      <c r="F3778">
        <v>2025.900024</v>
      </c>
      <c r="G3778">
        <v>3805480000</v>
      </c>
      <c r="H3778">
        <f>DAY(spx[[#This Row],[Date]])</f>
        <v>7</v>
      </c>
      <c r="I3778" s="7">
        <f>MONTH(spx[[#This Row],[Date]])</f>
        <v>1</v>
      </c>
      <c r="J3778" t="b">
        <f>MOD(spx[[#This Row],[month]]-1,3)=0</f>
        <v>1</v>
      </c>
      <c r="K3778" t="b">
        <f>spx[[#This Row],[month]]&lt;&gt;I3777</f>
        <v>0</v>
      </c>
      <c r="L3778" s="8">
        <f>YEAR(spx[[#This Row],[Date]])</f>
        <v>2015</v>
      </c>
      <c r="M3778" s="8" cm="1">
        <f t="array" ref="M3778">_xlfn.IFS(spx[[#This Row],[month]]&lt;=3,1,spx[[#This Row],[month]]&lt;=6,2,spx[[#This Row],[month]]&lt;=9,3,spx[[#This Row],[month]]&lt;=12,4)</f>
        <v>1</v>
      </c>
    </row>
    <row r="3779" spans="1:13" x14ac:dyDescent="0.25">
      <c r="A3779" s="2">
        <v>42012</v>
      </c>
      <c r="B3779">
        <v>2030.6099850000001</v>
      </c>
      <c r="C3779">
        <v>2064.080078</v>
      </c>
      <c r="D3779">
        <v>2030.6099850000001</v>
      </c>
      <c r="E3779">
        <v>2062.139893</v>
      </c>
      <c r="F3779">
        <v>2062.139893</v>
      </c>
      <c r="G3779">
        <v>3934010000</v>
      </c>
      <c r="H3779">
        <f>DAY(spx[[#This Row],[Date]])</f>
        <v>8</v>
      </c>
      <c r="I3779" s="7">
        <f>MONTH(spx[[#This Row],[Date]])</f>
        <v>1</v>
      </c>
      <c r="J3779" t="b">
        <f>MOD(spx[[#This Row],[month]]-1,3)=0</f>
        <v>1</v>
      </c>
      <c r="K3779" t="b">
        <f>spx[[#This Row],[month]]&lt;&gt;I3778</f>
        <v>0</v>
      </c>
      <c r="L3779" s="8">
        <f>YEAR(spx[[#This Row],[Date]])</f>
        <v>2015</v>
      </c>
      <c r="M3779" s="8" cm="1">
        <f t="array" ref="M3779">_xlfn.IFS(spx[[#This Row],[month]]&lt;=3,1,spx[[#This Row],[month]]&lt;=6,2,spx[[#This Row],[month]]&lt;=9,3,spx[[#This Row],[month]]&lt;=12,4)</f>
        <v>1</v>
      </c>
    </row>
    <row r="3780" spans="1:13" x14ac:dyDescent="0.25">
      <c r="A3780" s="2">
        <v>42013</v>
      </c>
      <c r="B3780">
        <v>2063.4499510000001</v>
      </c>
      <c r="C3780">
        <v>2064.429932</v>
      </c>
      <c r="D3780">
        <v>2038.329956</v>
      </c>
      <c r="E3780">
        <v>2044.8100589999999</v>
      </c>
      <c r="F3780">
        <v>2044.8100589999999</v>
      </c>
      <c r="G3780">
        <v>3364140000</v>
      </c>
      <c r="H3780">
        <f>DAY(spx[[#This Row],[Date]])</f>
        <v>9</v>
      </c>
      <c r="I3780" s="7">
        <f>MONTH(spx[[#This Row],[Date]])</f>
        <v>1</v>
      </c>
      <c r="J3780" t="b">
        <f>MOD(spx[[#This Row],[month]]-1,3)=0</f>
        <v>1</v>
      </c>
      <c r="K3780" t="b">
        <f>spx[[#This Row],[month]]&lt;&gt;I3779</f>
        <v>0</v>
      </c>
      <c r="L3780" s="8">
        <f>YEAR(spx[[#This Row],[Date]])</f>
        <v>2015</v>
      </c>
      <c r="M3780" s="8" cm="1">
        <f t="array" ref="M3780">_xlfn.IFS(spx[[#This Row],[month]]&lt;=3,1,spx[[#This Row],[month]]&lt;=6,2,spx[[#This Row],[month]]&lt;=9,3,spx[[#This Row],[month]]&lt;=12,4)</f>
        <v>1</v>
      </c>
    </row>
    <row r="3781" spans="1:13" x14ac:dyDescent="0.25">
      <c r="A3781" s="2">
        <v>42016</v>
      </c>
      <c r="B3781">
        <v>2046.130005</v>
      </c>
      <c r="C3781">
        <v>2049.3000489999999</v>
      </c>
      <c r="D3781">
        <v>2022.579956</v>
      </c>
      <c r="E3781">
        <v>2028.26001</v>
      </c>
      <c r="F3781">
        <v>2028.26001</v>
      </c>
      <c r="G3781">
        <v>3456460000</v>
      </c>
      <c r="H3781">
        <f>DAY(spx[[#This Row],[Date]])</f>
        <v>12</v>
      </c>
      <c r="I3781" s="7">
        <f>MONTH(spx[[#This Row],[Date]])</f>
        <v>1</v>
      </c>
      <c r="J3781" t="b">
        <f>MOD(spx[[#This Row],[month]]-1,3)=0</f>
        <v>1</v>
      </c>
      <c r="K3781" t="b">
        <f>spx[[#This Row],[month]]&lt;&gt;I3780</f>
        <v>0</v>
      </c>
      <c r="L3781" s="8">
        <f>YEAR(spx[[#This Row],[Date]])</f>
        <v>2015</v>
      </c>
      <c r="M3781" s="8" cm="1">
        <f t="array" ref="M3781">_xlfn.IFS(spx[[#This Row],[month]]&lt;=3,1,spx[[#This Row],[month]]&lt;=6,2,spx[[#This Row],[month]]&lt;=9,3,spx[[#This Row],[month]]&lt;=12,4)</f>
        <v>1</v>
      </c>
    </row>
    <row r="3782" spans="1:13" x14ac:dyDescent="0.25">
      <c r="A3782" s="2">
        <v>42017</v>
      </c>
      <c r="B3782">
        <v>2031.579956</v>
      </c>
      <c r="C3782">
        <v>2056.929932</v>
      </c>
      <c r="D3782">
        <v>2008.25</v>
      </c>
      <c r="E3782">
        <v>2023.030029</v>
      </c>
      <c r="F3782">
        <v>2023.030029</v>
      </c>
      <c r="G3782">
        <v>4107300000</v>
      </c>
      <c r="H3782">
        <f>DAY(spx[[#This Row],[Date]])</f>
        <v>13</v>
      </c>
      <c r="I3782" s="7">
        <f>MONTH(spx[[#This Row],[Date]])</f>
        <v>1</v>
      </c>
      <c r="J3782" t="b">
        <f>MOD(spx[[#This Row],[month]]-1,3)=0</f>
        <v>1</v>
      </c>
      <c r="K3782" t="b">
        <f>spx[[#This Row],[month]]&lt;&gt;I3781</f>
        <v>0</v>
      </c>
      <c r="L3782" s="8">
        <f>YEAR(spx[[#This Row],[Date]])</f>
        <v>2015</v>
      </c>
      <c r="M3782" s="8" cm="1">
        <f t="array" ref="M3782">_xlfn.IFS(spx[[#This Row],[month]]&lt;=3,1,spx[[#This Row],[month]]&lt;=6,2,spx[[#This Row],[month]]&lt;=9,3,spx[[#This Row],[month]]&lt;=12,4)</f>
        <v>1</v>
      </c>
    </row>
    <row r="3783" spans="1:13" x14ac:dyDescent="0.25">
      <c r="A3783" s="2">
        <v>42018</v>
      </c>
      <c r="B3783">
        <v>2018.400024</v>
      </c>
      <c r="C3783">
        <v>2018.400024</v>
      </c>
      <c r="D3783">
        <v>1988.4399410000001</v>
      </c>
      <c r="E3783">
        <v>2011.2700199999999</v>
      </c>
      <c r="F3783">
        <v>2011.2700199999999</v>
      </c>
      <c r="G3783">
        <v>4378680000</v>
      </c>
      <c r="H3783">
        <f>DAY(spx[[#This Row],[Date]])</f>
        <v>14</v>
      </c>
      <c r="I3783" s="7">
        <f>MONTH(spx[[#This Row],[Date]])</f>
        <v>1</v>
      </c>
      <c r="J3783" t="b">
        <f>MOD(spx[[#This Row],[month]]-1,3)=0</f>
        <v>1</v>
      </c>
      <c r="K3783" t="b">
        <f>spx[[#This Row],[month]]&lt;&gt;I3782</f>
        <v>0</v>
      </c>
      <c r="L3783" s="8">
        <f>YEAR(spx[[#This Row],[Date]])</f>
        <v>2015</v>
      </c>
      <c r="M3783" s="8" cm="1">
        <f t="array" ref="M3783">_xlfn.IFS(spx[[#This Row],[month]]&lt;=3,1,spx[[#This Row],[month]]&lt;=6,2,spx[[#This Row],[month]]&lt;=9,3,spx[[#This Row],[month]]&lt;=12,4)</f>
        <v>1</v>
      </c>
    </row>
    <row r="3784" spans="1:13" x14ac:dyDescent="0.25">
      <c r="A3784" s="2">
        <v>42019</v>
      </c>
      <c r="B3784">
        <v>2013.75</v>
      </c>
      <c r="C3784">
        <v>2021.349976</v>
      </c>
      <c r="D3784">
        <v>1991.469971</v>
      </c>
      <c r="E3784">
        <v>1992.670044</v>
      </c>
      <c r="F3784">
        <v>1992.670044</v>
      </c>
      <c r="G3784">
        <v>4276720000</v>
      </c>
      <c r="H3784">
        <f>DAY(spx[[#This Row],[Date]])</f>
        <v>15</v>
      </c>
      <c r="I3784" s="7">
        <f>MONTH(spx[[#This Row],[Date]])</f>
        <v>1</v>
      </c>
      <c r="J3784" t="b">
        <f>MOD(spx[[#This Row],[month]]-1,3)=0</f>
        <v>1</v>
      </c>
      <c r="K3784" t="b">
        <f>spx[[#This Row],[month]]&lt;&gt;I3783</f>
        <v>0</v>
      </c>
      <c r="L3784" s="8">
        <f>YEAR(spx[[#This Row],[Date]])</f>
        <v>2015</v>
      </c>
      <c r="M3784" s="8" cm="1">
        <f t="array" ref="M3784">_xlfn.IFS(spx[[#This Row],[month]]&lt;=3,1,spx[[#This Row],[month]]&lt;=6,2,spx[[#This Row],[month]]&lt;=9,3,spx[[#This Row],[month]]&lt;=12,4)</f>
        <v>1</v>
      </c>
    </row>
    <row r="3785" spans="1:13" x14ac:dyDescent="0.25">
      <c r="A3785" s="2">
        <v>42020</v>
      </c>
      <c r="B3785">
        <v>1992.25</v>
      </c>
      <c r="C3785">
        <v>2020.459961</v>
      </c>
      <c r="D3785">
        <v>1988.119995</v>
      </c>
      <c r="E3785">
        <v>2019.420044</v>
      </c>
      <c r="F3785">
        <v>2019.420044</v>
      </c>
      <c r="G3785">
        <v>4056410000</v>
      </c>
      <c r="H3785">
        <f>DAY(spx[[#This Row],[Date]])</f>
        <v>16</v>
      </c>
      <c r="I3785" s="7">
        <f>MONTH(spx[[#This Row],[Date]])</f>
        <v>1</v>
      </c>
      <c r="J3785" t="b">
        <f>MOD(spx[[#This Row],[month]]-1,3)=0</f>
        <v>1</v>
      </c>
      <c r="K3785" t="b">
        <f>spx[[#This Row],[month]]&lt;&gt;I3784</f>
        <v>0</v>
      </c>
      <c r="L3785" s="8">
        <f>YEAR(spx[[#This Row],[Date]])</f>
        <v>2015</v>
      </c>
      <c r="M3785" s="8" cm="1">
        <f t="array" ref="M3785">_xlfn.IFS(spx[[#This Row],[month]]&lt;=3,1,spx[[#This Row],[month]]&lt;=6,2,spx[[#This Row],[month]]&lt;=9,3,spx[[#This Row],[month]]&lt;=12,4)</f>
        <v>1</v>
      </c>
    </row>
    <row r="3786" spans="1:13" x14ac:dyDescent="0.25">
      <c r="A3786" s="2">
        <v>42024</v>
      </c>
      <c r="B3786">
        <v>2020.76001</v>
      </c>
      <c r="C3786">
        <v>2028.9399410000001</v>
      </c>
      <c r="D3786">
        <v>2004.48999</v>
      </c>
      <c r="E3786">
        <v>2022.5500489999999</v>
      </c>
      <c r="F3786">
        <v>2022.5500489999999</v>
      </c>
      <c r="G3786">
        <v>3944340000</v>
      </c>
      <c r="H3786">
        <f>DAY(spx[[#This Row],[Date]])</f>
        <v>20</v>
      </c>
      <c r="I3786" s="7">
        <f>MONTH(spx[[#This Row],[Date]])</f>
        <v>1</v>
      </c>
      <c r="J3786" t="b">
        <f>MOD(spx[[#This Row],[month]]-1,3)=0</f>
        <v>1</v>
      </c>
      <c r="K3786" t="b">
        <f>spx[[#This Row],[month]]&lt;&gt;I3785</f>
        <v>0</v>
      </c>
      <c r="L3786" s="8">
        <f>YEAR(spx[[#This Row],[Date]])</f>
        <v>2015</v>
      </c>
      <c r="M3786" s="8" cm="1">
        <f t="array" ref="M3786">_xlfn.IFS(spx[[#This Row],[month]]&lt;=3,1,spx[[#This Row],[month]]&lt;=6,2,spx[[#This Row],[month]]&lt;=9,3,spx[[#This Row],[month]]&lt;=12,4)</f>
        <v>1</v>
      </c>
    </row>
    <row r="3787" spans="1:13" x14ac:dyDescent="0.25">
      <c r="A3787" s="2">
        <v>42025</v>
      </c>
      <c r="B3787">
        <v>2020.1899410000001</v>
      </c>
      <c r="C3787">
        <v>2038.290039</v>
      </c>
      <c r="D3787">
        <v>2012.040039</v>
      </c>
      <c r="E3787">
        <v>2032.119995</v>
      </c>
      <c r="F3787">
        <v>2032.119995</v>
      </c>
      <c r="G3787">
        <v>3730070000</v>
      </c>
      <c r="H3787">
        <f>DAY(spx[[#This Row],[Date]])</f>
        <v>21</v>
      </c>
      <c r="I3787" s="7">
        <f>MONTH(spx[[#This Row],[Date]])</f>
        <v>1</v>
      </c>
      <c r="J3787" t="b">
        <f>MOD(spx[[#This Row],[month]]-1,3)=0</f>
        <v>1</v>
      </c>
      <c r="K3787" t="b">
        <f>spx[[#This Row],[month]]&lt;&gt;I3786</f>
        <v>0</v>
      </c>
      <c r="L3787" s="8">
        <f>YEAR(spx[[#This Row],[Date]])</f>
        <v>2015</v>
      </c>
      <c r="M3787" s="8" cm="1">
        <f t="array" ref="M3787">_xlfn.IFS(spx[[#This Row],[month]]&lt;=3,1,spx[[#This Row],[month]]&lt;=6,2,spx[[#This Row],[month]]&lt;=9,3,spx[[#This Row],[month]]&lt;=12,4)</f>
        <v>1</v>
      </c>
    </row>
    <row r="3788" spans="1:13" x14ac:dyDescent="0.25">
      <c r="A3788" s="2">
        <v>42026</v>
      </c>
      <c r="B3788">
        <v>2034.3000489999999</v>
      </c>
      <c r="C3788">
        <v>2064.6201169999999</v>
      </c>
      <c r="D3788">
        <v>2026.380005</v>
      </c>
      <c r="E3788">
        <v>2063.1499020000001</v>
      </c>
      <c r="F3788">
        <v>2063.1499020000001</v>
      </c>
      <c r="G3788">
        <v>4176050000</v>
      </c>
      <c r="H3788">
        <f>DAY(spx[[#This Row],[Date]])</f>
        <v>22</v>
      </c>
      <c r="I3788" s="7">
        <f>MONTH(spx[[#This Row],[Date]])</f>
        <v>1</v>
      </c>
      <c r="J3788" t="b">
        <f>MOD(spx[[#This Row],[month]]-1,3)=0</f>
        <v>1</v>
      </c>
      <c r="K3788" t="b">
        <f>spx[[#This Row],[month]]&lt;&gt;I3787</f>
        <v>0</v>
      </c>
      <c r="L3788" s="8">
        <f>YEAR(spx[[#This Row],[Date]])</f>
        <v>2015</v>
      </c>
      <c r="M3788" s="8" cm="1">
        <f t="array" ref="M3788">_xlfn.IFS(spx[[#This Row],[month]]&lt;=3,1,spx[[#This Row],[month]]&lt;=6,2,spx[[#This Row],[month]]&lt;=9,3,spx[[#This Row],[month]]&lt;=12,4)</f>
        <v>1</v>
      </c>
    </row>
    <row r="3789" spans="1:13" x14ac:dyDescent="0.25">
      <c r="A3789" s="2">
        <v>42027</v>
      </c>
      <c r="B3789">
        <v>2062.9799800000001</v>
      </c>
      <c r="C3789">
        <v>2062.9799800000001</v>
      </c>
      <c r="D3789">
        <v>2050.540039</v>
      </c>
      <c r="E3789">
        <v>2051.820068</v>
      </c>
      <c r="F3789">
        <v>2051.820068</v>
      </c>
      <c r="G3789">
        <v>3573560000</v>
      </c>
      <c r="H3789">
        <f>DAY(spx[[#This Row],[Date]])</f>
        <v>23</v>
      </c>
      <c r="I3789" s="7">
        <f>MONTH(spx[[#This Row],[Date]])</f>
        <v>1</v>
      </c>
      <c r="J3789" t="b">
        <f>MOD(spx[[#This Row],[month]]-1,3)=0</f>
        <v>1</v>
      </c>
      <c r="K3789" t="b">
        <f>spx[[#This Row],[month]]&lt;&gt;I3788</f>
        <v>0</v>
      </c>
      <c r="L3789" s="8">
        <f>YEAR(spx[[#This Row],[Date]])</f>
        <v>2015</v>
      </c>
      <c r="M3789" s="8" cm="1">
        <f t="array" ref="M3789">_xlfn.IFS(spx[[#This Row],[month]]&lt;=3,1,spx[[#This Row],[month]]&lt;=6,2,spx[[#This Row],[month]]&lt;=9,3,spx[[#This Row],[month]]&lt;=12,4)</f>
        <v>1</v>
      </c>
    </row>
    <row r="3790" spans="1:13" x14ac:dyDescent="0.25">
      <c r="A3790" s="2">
        <v>42030</v>
      </c>
      <c r="B3790">
        <v>2050.419922</v>
      </c>
      <c r="C3790">
        <v>2057.6201169999999</v>
      </c>
      <c r="D3790">
        <v>2040.969971</v>
      </c>
      <c r="E3790">
        <v>2057.0900879999999</v>
      </c>
      <c r="F3790">
        <v>2057.0900879999999</v>
      </c>
      <c r="G3790">
        <v>3465760000</v>
      </c>
      <c r="H3790">
        <f>DAY(spx[[#This Row],[Date]])</f>
        <v>26</v>
      </c>
      <c r="I3790" s="7">
        <f>MONTH(spx[[#This Row],[Date]])</f>
        <v>1</v>
      </c>
      <c r="J3790" t="b">
        <f>MOD(spx[[#This Row],[month]]-1,3)=0</f>
        <v>1</v>
      </c>
      <c r="K3790" t="b">
        <f>spx[[#This Row],[month]]&lt;&gt;I3789</f>
        <v>0</v>
      </c>
      <c r="L3790" s="8">
        <f>YEAR(spx[[#This Row],[Date]])</f>
        <v>2015</v>
      </c>
      <c r="M3790" s="8" cm="1">
        <f t="array" ref="M3790">_xlfn.IFS(spx[[#This Row],[month]]&lt;=3,1,spx[[#This Row],[month]]&lt;=6,2,spx[[#This Row],[month]]&lt;=9,3,spx[[#This Row],[month]]&lt;=12,4)</f>
        <v>1</v>
      </c>
    </row>
    <row r="3791" spans="1:13" x14ac:dyDescent="0.25">
      <c r="A3791" s="2">
        <v>42031</v>
      </c>
      <c r="B3791">
        <v>2047.8599850000001</v>
      </c>
      <c r="C3791">
        <v>2047.8599850000001</v>
      </c>
      <c r="D3791">
        <v>2019.910034</v>
      </c>
      <c r="E3791">
        <v>2029.5500489999999</v>
      </c>
      <c r="F3791">
        <v>2029.5500489999999</v>
      </c>
      <c r="G3791">
        <v>3329810000</v>
      </c>
      <c r="H3791">
        <f>DAY(spx[[#This Row],[Date]])</f>
        <v>27</v>
      </c>
      <c r="I3791" s="7">
        <f>MONTH(spx[[#This Row],[Date]])</f>
        <v>1</v>
      </c>
      <c r="J3791" t="b">
        <f>MOD(spx[[#This Row],[month]]-1,3)=0</f>
        <v>1</v>
      </c>
      <c r="K3791" t="b">
        <f>spx[[#This Row],[month]]&lt;&gt;I3790</f>
        <v>0</v>
      </c>
      <c r="L3791" s="8">
        <f>YEAR(spx[[#This Row],[Date]])</f>
        <v>2015</v>
      </c>
      <c r="M3791" s="8" cm="1">
        <f t="array" ref="M3791">_xlfn.IFS(spx[[#This Row],[month]]&lt;=3,1,spx[[#This Row],[month]]&lt;=6,2,spx[[#This Row],[month]]&lt;=9,3,spx[[#This Row],[month]]&lt;=12,4)</f>
        <v>1</v>
      </c>
    </row>
    <row r="3792" spans="1:13" x14ac:dyDescent="0.25">
      <c r="A3792" s="2">
        <v>42032</v>
      </c>
      <c r="B3792">
        <v>2032.339966</v>
      </c>
      <c r="C3792">
        <v>2042.48999</v>
      </c>
      <c r="D3792">
        <v>2001.48999</v>
      </c>
      <c r="E3792">
        <v>2002.160034</v>
      </c>
      <c r="F3792">
        <v>2002.160034</v>
      </c>
      <c r="G3792">
        <v>4067530000</v>
      </c>
      <c r="H3792">
        <f>DAY(spx[[#This Row],[Date]])</f>
        <v>28</v>
      </c>
      <c r="I3792" s="7">
        <f>MONTH(spx[[#This Row],[Date]])</f>
        <v>1</v>
      </c>
      <c r="J3792" t="b">
        <f>MOD(spx[[#This Row],[month]]-1,3)=0</f>
        <v>1</v>
      </c>
      <c r="K3792" t="b">
        <f>spx[[#This Row],[month]]&lt;&gt;I3791</f>
        <v>0</v>
      </c>
      <c r="L3792" s="8">
        <f>YEAR(spx[[#This Row],[Date]])</f>
        <v>2015</v>
      </c>
      <c r="M3792" s="8" cm="1">
        <f t="array" ref="M3792">_xlfn.IFS(spx[[#This Row],[month]]&lt;=3,1,spx[[#This Row],[month]]&lt;=6,2,spx[[#This Row],[month]]&lt;=9,3,spx[[#This Row],[month]]&lt;=12,4)</f>
        <v>1</v>
      </c>
    </row>
    <row r="3793" spans="1:13" x14ac:dyDescent="0.25">
      <c r="A3793" s="2">
        <v>42033</v>
      </c>
      <c r="B3793">
        <v>2002.4499510000001</v>
      </c>
      <c r="C3793">
        <v>2024.6400149999999</v>
      </c>
      <c r="D3793">
        <v>1989.1800539999999</v>
      </c>
      <c r="E3793">
        <v>2021.25</v>
      </c>
      <c r="F3793">
        <v>2021.25</v>
      </c>
      <c r="G3793">
        <v>4127140000</v>
      </c>
      <c r="H3793">
        <f>DAY(spx[[#This Row],[Date]])</f>
        <v>29</v>
      </c>
      <c r="I3793" s="7">
        <f>MONTH(spx[[#This Row],[Date]])</f>
        <v>1</v>
      </c>
      <c r="J3793" t="b">
        <f>MOD(spx[[#This Row],[month]]-1,3)=0</f>
        <v>1</v>
      </c>
      <c r="K3793" t="b">
        <f>spx[[#This Row],[month]]&lt;&gt;I3792</f>
        <v>0</v>
      </c>
      <c r="L3793" s="8">
        <f>YEAR(spx[[#This Row],[Date]])</f>
        <v>2015</v>
      </c>
      <c r="M3793" s="8" cm="1">
        <f t="array" ref="M3793">_xlfn.IFS(spx[[#This Row],[month]]&lt;=3,1,spx[[#This Row],[month]]&lt;=6,2,spx[[#This Row],[month]]&lt;=9,3,spx[[#This Row],[month]]&lt;=12,4)</f>
        <v>1</v>
      </c>
    </row>
    <row r="3794" spans="1:13" x14ac:dyDescent="0.25">
      <c r="A3794" s="2">
        <v>42034</v>
      </c>
      <c r="B3794">
        <v>2019.349976</v>
      </c>
      <c r="C3794">
        <v>2023.3199460000001</v>
      </c>
      <c r="D3794">
        <v>1993.380005</v>
      </c>
      <c r="E3794">
        <v>1994.98999</v>
      </c>
      <c r="F3794">
        <v>1994.98999</v>
      </c>
      <c r="G3794">
        <v>4568650000</v>
      </c>
      <c r="H3794">
        <f>DAY(spx[[#This Row],[Date]])</f>
        <v>30</v>
      </c>
      <c r="I3794" s="7">
        <f>MONTH(spx[[#This Row],[Date]])</f>
        <v>1</v>
      </c>
      <c r="J3794" t="b">
        <f>MOD(spx[[#This Row],[month]]-1,3)=0</f>
        <v>1</v>
      </c>
      <c r="K3794" t="b">
        <f>spx[[#This Row],[month]]&lt;&gt;I3793</f>
        <v>0</v>
      </c>
      <c r="L3794" s="8">
        <f>YEAR(spx[[#This Row],[Date]])</f>
        <v>2015</v>
      </c>
      <c r="M3794" s="8" cm="1">
        <f t="array" ref="M3794">_xlfn.IFS(spx[[#This Row],[month]]&lt;=3,1,spx[[#This Row],[month]]&lt;=6,2,spx[[#This Row],[month]]&lt;=9,3,spx[[#This Row],[month]]&lt;=12,4)</f>
        <v>1</v>
      </c>
    </row>
    <row r="3795" spans="1:13" x14ac:dyDescent="0.25">
      <c r="A3795" s="2">
        <v>42037</v>
      </c>
      <c r="B3795">
        <v>1996.670044</v>
      </c>
      <c r="C3795">
        <v>2021.660034</v>
      </c>
      <c r="D3795">
        <v>1980.900024</v>
      </c>
      <c r="E3795">
        <v>2020.849976</v>
      </c>
      <c r="F3795">
        <v>2020.849976</v>
      </c>
      <c r="G3795">
        <v>4008330000</v>
      </c>
      <c r="H3795">
        <f>DAY(spx[[#This Row],[Date]])</f>
        <v>2</v>
      </c>
      <c r="I3795" s="7">
        <f>MONTH(spx[[#This Row],[Date]])</f>
        <v>2</v>
      </c>
      <c r="J3795" t="b">
        <f>MOD(spx[[#This Row],[month]]-1,3)=0</f>
        <v>0</v>
      </c>
      <c r="K3795" t="b">
        <f>spx[[#This Row],[month]]&lt;&gt;I3794</f>
        <v>1</v>
      </c>
      <c r="L3795" s="8">
        <f>YEAR(spx[[#This Row],[Date]])</f>
        <v>2015</v>
      </c>
      <c r="M3795" s="8" cm="1">
        <f t="array" ref="M3795">_xlfn.IFS(spx[[#This Row],[month]]&lt;=3,1,spx[[#This Row],[month]]&lt;=6,2,spx[[#This Row],[month]]&lt;=9,3,spx[[#This Row],[month]]&lt;=12,4)</f>
        <v>1</v>
      </c>
    </row>
    <row r="3796" spans="1:13" x14ac:dyDescent="0.25">
      <c r="A3796" s="2">
        <v>42038</v>
      </c>
      <c r="B3796">
        <v>2022.709961</v>
      </c>
      <c r="C3796">
        <v>2050.3000489999999</v>
      </c>
      <c r="D3796">
        <v>2022.709961</v>
      </c>
      <c r="E3796">
        <v>2050.030029</v>
      </c>
      <c r="F3796">
        <v>2050.030029</v>
      </c>
      <c r="G3796">
        <v>4615900000</v>
      </c>
      <c r="H3796">
        <f>DAY(spx[[#This Row],[Date]])</f>
        <v>3</v>
      </c>
      <c r="I3796" s="7">
        <f>MONTH(spx[[#This Row],[Date]])</f>
        <v>2</v>
      </c>
      <c r="J3796" t="b">
        <f>MOD(spx[[#This Row],[month]]-1,3)=0</f>
        <v>0</v>
      </c>
      <c r="K3796" t="b">
        <f>spx[[#This Row],[month]]&lt;&gt;I3795</f>
        <v>0</v>
      </c>
      <c r="L3796" s="8">
        <f>YEAR(spx[[#This Row],[Date]])</f>
        <v>2015</v>
      </c>
      <c r="M3796" s="8" cm="1">
        <f t="array" ref="M3796">_xlfn.IFS(spx[[#This Row],[month]]&lt;=3,1,spx[[#This Row],[month]]&lt;=6,2,spx[[#This Row],[month]]&lt;=9,3,spx[[#This Row],[month]]&lt;=12,4)</f>
        <v>1</v>
      </c>
    </row>
    <row r="3797" spans="1:13" x14ac:dyDescent="0.25">
      <c r="A3797" s="2">
        <v>42039</v>
      </c>
      <c r="B3797">
        <v>2048.860107</v>
      </c>
      <c r="C3797">
        <v>2054.73999</v>
      </c>
      <c r="D3797">
        <v>2036.719971</v>
      </c>
      <c r="E3797">
        <v>2041.51001</v>
      </c>
      <c r="F3797">
        <v>2041.51001</v>
      </c>
      <c r="G3797">
        <v>4141920000</v>
      </c>
      <c r="H3797">
        <f>DAY(spx[[#This Row],[Date]])</f>
        <v>4</v>
      </c>
      <c r="I3797" s="7">
        <f>MONTH(spx[[#This Row],[Date]])</f>
        <v>2</v>
      </c>
      <c r="J3797" t="b">
        <f>MOD(spx[[#This Row],[month]]-1,3)=0</f>
        <v>0</v>
      </c>
      <c r="K3797" t="b">
        <f>spx[[#This Row],[month]]&lt;&gt;I3796</f>
        <v>0</v>
      </c>
      <c r="L3797" s="8">
        <f>YEAR(spx[[#This Row],[Date]])</f>
        <v>2015</v>
      </c>
      <c r="M3797" s="8" cm="1">
        <f t="array" ref="M3797">_xlfn.IFS(spx[[#This Row],[month]]&lt;=3,1,spx[[#This Row],[month]]&lt;=6,2,spx[[#This Row],[month]]&lt;=9,3,spx[[#This Row],[month]]&lt;=12,4)</f>
        <v>1</v>
      </c>
    </row>
    <row r="3798" spans="1:13" x14ac:dyDescent="0.25">
      <c r="A3798" s="2">
        <v>42040</v>
      </c>
      <c r="B3798">
        <v>2043.4499510000001</v>
      </c>
      <c r="C3798">
        <v>2063.5500489999999</v>
      </c>
      <c r="D3798">
        <v>2043.4499510000001</v>
      </c>
      <c r="E3798">
        <v>2062.5200199999999</v>
      </c>
      <c r="F3798">
        <v>2062.5200199999999</v>
      </c>
      <c r="G3798">
        <v>3821990000</v>
      </c>
      <c r="H3798">
        <f>DAY(spx[[#This Row],[Date]])</f>
        <v>5</v>
      </c>
      <c r="I3798" s="7">
        <f>MONTH(spx[[#This Row],[Date]])</f>
        <v>2</v>
      </c>
      <c r="J3798" t="b">
        <f>MOD(spx[[#This Row],[month]]-1,3)=0</f>
        <v>0</v>
      </c>
      <c r="K3798" t="b">
        <f>spx[[#This Row],[month]]&lt;&gt;I3797</f>
        <v>0</v>
      </c>
      <c r="L3798" s="8">
        <f>YEAR(spx[[#This Row],[Date]])</f>
        <v>2015</v>
      </c>
      <c r="M3798" s="8" cm="1">
        <f t="array" ref="M3798">_xlfn.IFS(spx[[#This Row],[month]]&lt;=3,1,spx[[#This Row],[month]]&lt;=6,2,spx[[#This Row],[month]]&lt;=9,3,spx[[#This Row],[month]]&lt;=12,4)</f>
        <v>1</v>
      </c>
    </row>
    <row r="3799" spans="1:13" x14ac:dyDescent="0.25">
      <c r="A3799" s="2">
        <v>42041</v>
      </c>
      <c r="B3799">
        <v>2062.280029</v>
      </c>
      <c r="C3799">
        <v>2072.3999020000001</v>
      </c>
      <c r="D3799">
        <v>2049.969971</v>
      </c>
      <c r="E3799">
        <v>2055.469971</v>
      </c>
      <c r="F3799">
        <v>2055.469971</v>
      </c>
      <c r="G3799">
        <v>4232970000</v>
      </c>
      <c r="H3799">
        <f>DAY(spx[[#This Row],[Date]])</f>
        <v>6</v>
      </c>
      <c r="I3799" s="7">
        <f>MONTH(spx[[#This Row],[Date]])</f>
        <v>2</v>
      </c>
      <c r="J3799" t="b">
        <f>MOD(spx[[#This Row],[month]]-1,3)=0</f>
        <v>0</v>
      </c>
      <c r="K3799" t="b">
        <f>spx[[#This Row],[month]]&lt;&gt;I3798</f>
        <v>0</v>
      </c>
      <c r="L3799" s="8">
        <f>YEAR(spx[[#This Row],[Date]])</f>
        <v>2015</v>
      </c>
      <c r="M3799" s="8" cm="1">
        <f t="array" ref="M3799">_xlfn.IFS(spx[[#This Row],[month]]&lt;=3,1,spx[[#This Row],[month]]&lt;=6,2,spx[[#This Row],[month]]&lt;=9,3,spx[[#This Row],[month]]&lt;=12,4)</f>
        <v>1</v>
      </c>
    </row>
    <row r="3800" spans="1:13" x14ac:dyDescent="0.25">
      <c r="A3800" s="2">
        <v>42044</v>
      </c>
      <c r="B3800">
        <v>2053.469971</v>
      </c>
      <c r="C3800">
        <v>2056.1599120000001</v>
      </c>
      <c r="D3800">
        <v>2041.880005</v>
      </c>
      <c r="E3800">
        <v>2046.73999</v>
      </c>
      <c r="F3800">
        <v>2046.73999</v>
      </c>
      <c r="G3800">
        <v>3549540000</v>
      </c>
      <c r="H3800">
        <f>DAY(spx[[#This Row],[Date]])</f>
        <v>9</v>
      </c>
      <c r="I3800" s="7">
        <f>MONTH(spx[[#This Row],[Date]])</f>
        <v>2</v>
      </c>
      <c r="J3800" t="b">
        <f>MOD(spx[[#This Row],[month]]-1,3)=0</f>
        <v>0</v>
      </c>
      <c r="K3800" t="b">
        <f>spx[[#This Row],[month]]&lt;&gt;I3799</f>
        <v>0</v>
      </c>
      <c r="L3800" s="8">
        <f>YEAR(spx[[#This Row],[Date]])</f>
        <v>2015</v>
      </c>
      <c r="M3800" s="8" cm="1">
        <f t="array" ref="M3800">_xlfn.IFS(spx[[#This Row],[month]]&lt;=3,1,spx[[#This Row],[month]]&lt;=6,2,spx[[#This Row],[month]]&lt;=9,3,spx[[#This Row],[month]]&lt;=12,4)</f>
        <v>1</v>
      </c>
    </row>
    <row r="3801" spans="1:13" x14ac:dyDescent="0.25">
      <c r="A3801" s="2">
        <v>42045</v>
      </c>
      <c r="B3801">
        <v>2049.3798830000001</v>
      </c>
      <c r="C3801">
        <v>2070.860107</v>
      </c>
      <c r="D3801">
        <v>2048.6201169999999</v>
      </c>
      <c r="E3801">
        <v>2068.5900879999999</v>
      </c>
      <c r="F3801">
        <v>2068.5900879999999</v>
      </c>
      <c r="G3801">
        <v>3669850000</v>
      </c>
      <c r="H3801">
        <f>DAY(spx[[#This Row],[Date]])</f>
        <v>10</v>
      </c>
      <c r="I3801" s="7">
        <f>MONTH(spx[[#This Row],[Date]])</f>
        <v>2</v>
      </c>
      <c r="J3801" t="b">
        <f>MOD(spx[[#This Row],[month]]-1,3)=0</f>
        <v>0</v>
      </c>
      <c r="K3801" t="b">
        <f>spx[[#This Row],[month]]&lt;&gt;I3800</f>
        <v>0</v>
      </c>
      <c r="L3801" s="8">
        <f>YEAR(spx[[#This Row],[Date]])</f>
        <v>2015</v>
      </c>
      <c r="M3801" s="8" cm="1">
        <f t="array" ref="M3801">_xlfn.IFS(spx[[#This Row],[month]]&lt;=3,1,spx[[#This Row],[month]]&lt;=6,2,spx[[#This Row],[month]]&lt;=9,3,spx[[#This Row],[month]]&lt;=12,4)</f>
        <v>1</v>
      </c>
    </row>
    <row r="3802" spans="1:13" x14ac:dyDescent="0.25">
      <c r="A3802" s="2">
        <v>42046</v>
      </c>
      <c r="B3802">
        <v>2068.5500489999999</v>
      </c>
      <c r="C3802">
        <v>2073.4799800000001</v>
      </c>
      <c r="D3802">
        <v>2057.98999</v>
      </c>
      <c r="E3802">
        <v>2068.530029</v>
      </c>
      <c r="F3802">
        <v>2068.530029</v>
      </c>
      <c r="G3802">
        <v>3596860000</v>
      </c>
      <c r="H3802">
        <f>DAY(spx[[#This Row],[Date]])</f>
        <v>11</v>
      </c>
      <c r="I3802" s="7">
        <f>MONTH(spx[[#This Row],[Date]])</f>
        <v>2</v>
      </c>
      <c r="J3802" t="b">
        <f>MOD(spx[[#This Row],[month]]-1,3)=0</f>
        <v>0</v>
      </c>
      <c r="K3802" t="b">
        <f>spx[[#This Row],[month]]&lt;&gt;I3801</f>
        <v>0</v>
      </c>
      <c r="L3802" s="8">
        <f>YEAR(spx[[#This Row],[Date]])</f>
        <v>2015</v>
      </c>
      <c r="M3802" s="8" cm="1">
        <f t="array" ref="M3802">_xlfn.IFS(spx[[#This Row],[month]]&lt;=3,1,spx[[#This Row],[month]]&lt;=6,2,spx[[#This Row],[month]]&lt;=9,3,spx[[#This Row],[month]]&lt;=12,4)</f>
        <v>1</v>
      </c>
    </row>
    <row r="3803" spans="1:13" x14ac:dyDescent="0.25">
      <c r="A3803" s="2">
        <v>42047</v>
      </c>
      <c r="B3803">
        <v>2069.9799800000001</v>
      </c>
      <c r="C3803">
        <v>2088.530029</v>
      </c>
      <c r="D3803">
        <v>2069.9799800000001</v>
      </c>
      <c r="E3803">
        <v>2088.4799800000001</v>
      </c>
      <c r="F3803">
        <v>2088.4799800000001</v>
      </c>
      <c r="G3803">
        <v>3788350000</v>
      </c>
      <c r="H3803">
        <f>DAY(spx[[#This Row],[Date]])</f>
        <v>12</v>
      </c>
      <c r="I3803" s="7">
        <f>MONTH(spx[[#This Row],[Date]])</f>
        <v>2</v>
      </c>
      <c r="J3803" t="b">
        <f>MOD(spx[[#This Row],[month]]-1,3)=0</f>
        <v>0</v>
      </c>
      <c r="K3803" t="b">
        <f>spx[[#This Row],[month]]&lt;&gt;I3802</f>
        <v>0</v>
      </c>
      <c r="L3803" s="8">
        <f>YEAR(spx[[#This Row],[Date]])</f>
        <v>2015</v>
      </c>
      <c r="M3803" s="8" cm="1">
        <f t="array" ref="M3803">_xlfn.IFS(spx[[#This Row],[month]]&lt;=3,1,spx[[#This Row],[month]]&lt;=6,2,spx[[#This Row],[month]]&lt;=9,3,spx[[#This Row],[month]]&lt;=12,4)</f>
        <v>1</v>
      </c>
    </row>
    <row r="3804" spans="1:13" x14ac:dyDescent="0.25">
      <c r="A3804" s="2">
        <v>42048</v>
      </c>
      <c r="B3804">
        <v>2088.780029</v>
      </c>
      <c r="C3804">
        <v>2097.030029</v>
      </c>
      <c r="D3804">
        <v>2086.6999510000001</v>
      </c>
      <c r="E3804">
        <v>2096.98999</v>
      </c>
      <c r="F3804">
        <v>2096.98999</v>
      </c>
      <c r="G3804">
        <v>3527450000</v>
      </c>
      <c r="H3804">
        <f>DAY(spx[[#This Row],[Date]])</f>
        <v>13</v>
      </c>
      <c r="I3804" s="7">
        <f>MONTH(spx[[#This Row],[Date]])</f>
        <v>2</v>
      </c>
      <c r="J3804" t="b">
        <f>MOD(spx[[#This Row],[month]]-1,3)=0</f>
        <v>0</v>
      </c>
      <c r="K3804" t="b">
        <f>spx[[#This Row],[month]]&lt;&gt;I3803</f>
        <v>0</v>
      </c>
      <c r="L3804" s="8">
        <f>YEAR(spx[[#This Row],[Date]])</f>
        <v>2015</v>
      </c>
      <c r="M3804" s="8" cm="1">
        <f t="array" ref="M3804">_xlfn.IFS(spx[[#This Row],[month]]&lt;=3,1,spx[[#This Row],[month]]&lt;=6,2,spx[[#This Row],[month]]&lt;=9,3,spx[[#This Row],[month]]&lt;=12,4)</f>
        <v>1</v>
      </c>
    </row>
    <row r="3805" spans="1:13" x14ac:dyDescent="0.25">
      <c r="A3805" s="2">
        <v>42052</v>
      </c>
      <c r="B3805">
        <v>2096.469971</v>
      </c>
      <c r="C3805">
        <v>2101.3000489999999</v>
      </c>
      <c r="D3805">
        <v>2089.8000489999999</v>
      </c>
      <c r="E3805">
        <v>2100.3400879999999</v>
      </c>
      <c r="F3805">
        <v>2100.3400879999999</v>
      </c>
      <c r="G3805">
        <v>3361750000</v>
      </c>
      <c r="H3805">
        <f>DAY(spx[[#This Row],[Date]])</f>
        <v>17</v>
      </c>
      <c r="I3805" s="7">
        <f>MONTH(spx[[#This Row],[Date]])</f>
        <v>2</v>
      </c>
      <c r="J3805" t="b">
        <f>MOD(spx[[#This Row],[month]]-1,3)=0</f>
        <v>0</v>
      </c>
      <c r="K3805" t="b">
        <f>spx[[#This Row],[month]]&lt;&gt;I3804</f>
        <v>0</v>
      </c>
      <c r="L3805" s="8">
        <f>YEAR(spx[[#This Row],[Date]])</f>
        <v>2015</v>
      </c>
      <c r="M3805" s="8" cm="1">
        <f t="array" ref="M3805">_xlfn.IFS(spx[[#This Row],[month]]&lt;=3,1,spx[[#This Row],[month]]&lt;=6,2,spx[[#This Row],[month]]&lt;=9,3,spx[[#This Row],[month]]&lt;=12,4)</f>
        <v>1</v>
      </c>
    </row>
    <row r="3806" spans="1:13" x14ac:dyDescent="0.25">
      <c r="A3806" s="2">
        <v>42053</v>
      </c>
      <c r="B3806">
        <v>2099.1599120000001</v>
      </c>
      <c r="C3806">
        <v>2100.2299800000001</v>
      </c>
      <c r="D3806">
        <v>2092.1499020000001</v>
      </c>
      <c r="E3806">
        <v>2099.679932</v>
      </c>
      <c r="F3806">
        <v>2099.679932</v>
      </c>
      <c r="G3806">
        <v>3370020000</v>
      </c>
      <c r="H3806">
        <f>DAY(spx[[#This Row],[Date]])</f>
        <v>18</v>
      </c>
      <c r="I3806" s="7">
        <f>MONTH(spx[[#This Row],[Date]])</f>
        <v>2</v>
      </c>
      <c r="J3806" t="b">
        <f>MOD(spx[[#This Row],[month]]-1,3)=0</f>
        <v>0</v>
      </c>
      <c r="K3806" t="b">
        <f>spx[[#This Row],[month]]&lt;&gt;I3805</f>
        <v>0</v>
      </c>
      <c r="L3806" s="8">
        <f>YEAR(spx[[#This Row],[Date]])</f>
        <v>2015</v>
      </c>
      <c r="M3806" s="8" cm="1">
        <f t="array" ref="M3806">_xlfn.IFS(spx[[#This Row],[month]]&lt;=3,1,spx[[#This Row],[month]]&lt;=6,2,spx[[#This Row],[month]]&lt;=9,3,spx[[#This Row],[month]]&lt;=12,4)</f>
        <v>1</v>
      </c>
    </row>
    <row r="3807" spans="1:13" x14ac:dyDescent="0.25">
      <c r="A3807" s="2">
        <v>42054</v>
      </c>
      <c r="B3807">
        <v>2099.25</v>
      </c>
      <c r="C3807">
        <v>2102.1298830000001</v>
      </c>
      <c r="D3807">
        <v>2090.790039</v>
      </c>
      <c r="E3807">
        <v>2097.4499510000001</v>
      </c>
      <c r="F3807">
        <v>2097.4499510000001</v>
      </c>
      <c r="G3807">
        <v>3247100000</v>
      </c>
      <c r="H3807">
        <f>DAY(spx[[#This Row],[Date]])</f>
        <v>19</v>
      </c>
      <c r="I3807" s="7">
        <f>MONTH(spx[[#This Row],[Date]])</f>
        <v>2</v>
      </c>
      <c r="J3807" t="b">
        <f>MOD(spx[[#This Row],[month]]-1,3)=0</f>
        <v>0</v>
      </c>
      <c r="K3807" t="b">
        <f>spx[[#This Row],[month]]&lt;&gt;I3806</f>
        <v>0</v>
      </c>
      <c r="L3807" s="8">
        <f>YEAR(spx[[#This Row],[Date]])</f>
        <v>2015</v>
      </c>
      <c r="M3807" s="8" cm="1">
        <f t="array" ref="M3807">_xlfn.IFS(spx[[#This Row],[month]]&lt;=3,1,spx[[#This Row],[month]]&lt;=6,2,spx[[#This Row],[month]]&lt;=9,3,spx[[#This Row],[month]]&lt;=12,4)</f>
        <v>1</v>
      </c>
    </row>
    <row r="3808" spans="1:13" x14ac:dyDescent="0.25">
      <c r="A3808" s="2">
        <v>42055</v>
      </c>
      <c r="B3808">
        <v>2097.6499020000001</v>
      </c>
      <c r="C3808">
        <v>2110.610107</v>
      </c>
      <c r="D3808">
        <v>2085.4399410000001</v>
      </c>
      <c r="E3808">
        <v>2110.3000489999999</v>
      </c>
      <c r="F3808">
        <v>2110.3000489999999</v>
      </c>
      <c r="G3808">
        <v>3281600000</v>
      </c>
      <c r="H3808">
        <f>DAY(spx[[#This Row],[Date]])</f>
        <v>20</v>
      </c>
      <c r="I3808" s="7">
        <f>MONTH(spx[[#This Row],[Date]])</f>
        <v>2</v>
      </c>
      <c r="J3808" t="b">
        <f>MOD(spx[[#This Row],[month]]-1,3)=0</f>
        <v>0</v>
      </c>
      <c r="K3808" t="b">
        <f>spx[[#This Row],[month]]&lt;&gt;I3807</f>
        <v>0</v>
      </c>
      <c r="L3808" s="8">
        <f>YEAR(spx[[#This Row],[Date]])</f>
        <v>2015</v>
      </c>
      <c r="M3808" s="8" cm="1">
        <f t="array" ref="M3808">_xlfn.IFS(spx[[#This Row],[month]]&lt;=3,1,spx[[#This Row],[month]]&lt;=6,2,spx[[#This Row],[month]]&lt;=9,3,spx[[#This Row],[month]]&lt;=12,4)</f>
        <v>1</v>
      </c>
    </row>
    <row r="3809" spans="1:13" x14ac:dyDescent="0.25">
      <c r="A3809" s="2">
        <v>42058</v>
      </c>
      <c r="B3809">
        <v>2109.830078</v>
      </c>
      <c r="C3809">
        <v>2110.0500489999999</v>
      </c>
      <c r="D3809">
        <v>2103</v>
      </c>
      <c r="E3809">
        <v>2109.6599120000001</v>
      </c>
      <c r="F3809">
        <v>2109.6599120000001</v>
      </c>
      <c r="G3809">
        <v>3093680000</v>
      </c>
      <c r="H3809">
        <f>DAY(spx[[#This Row],[Date]])</f>
        <v>23</v>
      </c>
      <c r="I3809" s="7">
        <f>MONTH(spx[[#This Row],[Date]])</f>
        <v>2</v>
      </c>
      <c r="J3809" t="b">
        <f>MOD(spx[[#This Row],[month]]-1,3)=0</f>
        <v>0</v>
      </c>
      <c r="K3809" t="b">
        <f>spx[[#This Row],[month]]&lt;&gt;I3808</f>
        <v>0</v>
      </c>
      <c r="L3809" s="8">
        <f>YEAR(spx[[#This Row],[Date]])</f>
        <v>2015</v>
      </c>
      <c r="M3809" s="8" cm="1">
        <f t="array" ref="M3809">_xlfn.IFS(spx[[#This Row],[month]]&lt;=3,1,spx[[#This Row],[month]]&lt;=6,2,spx[[#This Row],[month]]&lt;=9,3,spx[[#This Row],[month]]&lt;=12,4)</f>
        <v>1</v>
      </c>
    </row>
    <row r="3810" spans="1:13" x14ac:dyDescent="0.25">
      <c r="A3810" s="2">
        <v>42059</v>
      </c>
      <c r="B3810">
        <v>2109.1000979999999</v>
      </c>
      <c r="C3810">
        <v>2117.9399410000001</v>
      </c>
      <c r="D3810">
        <v>2105.8701169999999</v>
      </c>
      <c r="E3810">
        <v>2115.4799800000001</v>
      </c>
      <c r="F3810">
        <v>2115.4799800000001</v>
      </c>
      <c r="G3810">
        <v>3199840000</v>
      </c>
      <c r="H3810">
        <f>DAY(spx[[#This Row],[Date]])</f>
        <v>24</v>
      </c>
      <c r="I3810" s="7">
        <f>MONTH(spx[[#This Row],[Date]])</f>
        <v>2</v>
      </c>
      <c r="J3810" t="b">
        <f>MOD(spx[[#This Row],[month]]-1,3)=0</f>
        <v>0</v>
      </c>
      <c r="K3810" t="b">
        <f>spx[[#This Row],[month]]&lt;&gt;I3809</f>
        <v>0</v>
      </c>
      <c r="L3810" s="8">
        <f>YEAR(spx[[#This Row],[Date]])</f>
        <v>2015</v>
      </c>
      <c r="M3810" s="8" cm="1">
        <f t="array" ref="M3810">_xlfn.IFS(spx[[#This Row],[month]]&lt;=3,1,spx[[#This Row],[month]]&lt;=6,2,spx[[#This Row],[month]]&lt;=9,3,spx[[#This Row],[month]]&lt;=12,4)</f>
        <v>1</v>
      </c>
    </row>
    <row r="3811" spans="1:13" x14ac:dyDescent="0.25">
      <c r="A3811" s="2">
        <v>42060</v>
      </c>
      <c r="B3811">
        <v>2115.3000489999999</v>
      </c>
      <c r="C3811">
        <v>2119.5900879999999</v>
      </c>
      <c r="D3811">
        <v>2109.889893</v>
      </c>
      <c r="E3811">
        <v>2113.860107</v>
      </c>
      <c r="F3811">
        <v>2113.860107</v>
      </c>
      <c r="G3811">
        <v>3312340000</v>
      </c>
      <c r="H3811">
        <f>DAY(spx[[#This Row],[Date]])</f>
        <v>25</v>
      </c>
      <c r="I3811" s="7">
        <f>MONTH(spx[[#This Row],[Date]])</f>
        <v>2</v>
      </c>
      <c r="J3811" t="b">
        <f>MOD(spx[[#This Row],[month]]-1,3)=0</f>
        <v>0</v>
      </c>
      <c r="K3811" t="b">
        <f>spx[[#This Row],[month]]&lt;&gt;I3810</f>
        <v>0</v>
      </c>
      <c r="L3811" s="8">
        <f>YEAR(spx[[#This Row],[Date]])</f>
        <v>2015</v>
      </c>
      <c r="M3811" s="8" cm="1">
        <f t="array" ref="M3811">_xlfn.IFS(spx[[#This Row],[month]]&lt;=3,1,spx[[#This Row],[month]]&lt;=6,2,spx[[#This Row],[month]]&lt;=9,3,spx[[#This Row],[month]]&lt;=12,4)</f>
        <v>1</v>
      </c>
    </row>
    <row r="3812" spans="1:13" x14ac:dyDescent="0.25">
      <c r="A3812" s="2">
        <v>42061</v>
      </c>
      <c r="B3812">
        <v>2113.9099120000001</v>
      </c>
      <c r="C3812">
        <v>2113.9099120000001</v>
      </c>
      <c r="D3812">
        <v>2103.76001</v>
      </c>
      <c r="E3812">
        <v>2110.73999</v>
      </c>
      <c r="F3812">
        <v>2110.73999</v>
      </c>
      <c r="G3812">
        <v>3408690000</v>
      </c>
      <c r="H3812">
        <f>DAY(spx[[#This Row],[Date]])</f>
        <v>26</v>
      </c>
      <c r="I3812" s="7">
        <f>MONTH(spx[[#This Row],[Date]])</f>
        <v>2</v>
      </c>
      <c r="J3812" t="b">
        <f>MOD(spx[[#This Row],[month]]-1,3)=0</f>
        <v>0</v>
      </c>
      <c r="K3812" t="b">
        <f>spx[[#This Row],[month]]&lt;&gt;I3811</f>
        <v>0</v>
      </c>
      <c r="L3812" s="8">
        <f>YEAR(spx[[#This Row],[Date]])</f>
        <v>2015</v>
      </c>
      <c r="M3812" s="8" cm="1">
        <f t="array" ref="M3812">_xlfn.IFS(spx[[#This Row],[month]]&lt;=3,1,spx[[#This Row],[month]]&lt;=6,2,spx[[#This Row],[month]]&lt;=9,3,spx[[#This Row],[month]]&lt;=12,4)</f>
        <v>1</v>
      </c>
    </row>
    <row r="3813" spans="1:13" x14ac:dyDescent="0.25">
      <c r="A3813" s="2">
        <v>42062</v>
      </c>
      <c r="B3813">
        <v>2110.8798830000001</v>
      </c>
      <c r="C3813">
        <v>2112.73999</v>
      </c>
      <c r="D3813">
        <v>2103.75</v>
      </c>
      <c r="E3813">
        <v>2104.5</v>
      </c>
      <c r="F3813">
        <v>2104.5</v>
      </c>
      <c r="G3813">
        <v>3547380000</v>
      </c>
      <c r="H3813">
        <f>DAY(spx[[#This Row],[Date]])</f>
        <v>27</v>
      </c>
      <c r="I3813" s="7">
        <f>MONTH(spx[[#This Row],[Date]])</f>
        <v>2</v>
      </c>
      <c r="J3813" t="b">
        <f>MOD(spx[[#This Row],[month]]-1,3)=0</f>
        <v>0</v>
      </c>
      <c r="K3813" t="b">
        <f>spx[[#This Row],[month]]&lt;&gt;I3812</f>
        <v>0</v>
      </c>
      <c r="L3813" s="8">
        <f>YEAR(spx[[#This Row],[Date]])</f>
        <v>2015</v>
      </c>
      <c r="M3813" s="8" cm="1">
        <f t="array" ref="M3813">_xlfn.IFS(spx[[#This Row],[month]]&lt;=3,1,spx[[#This Row],[month]]&lt;=6,2,spx[[#This Row],[month]]&lt;=9,3,spx[[#This Row],[month]]&lt;=12,4)</f>
        <v>1</v>
      </c>
    </row>
    <row r="3814" spans="1:13" x14ac:dyDescent="0.25">
      <c r="A3814" s="2">
        <v>42065</v>
      </c>
      <c r="B3814">
        <v>2105.2299800000001</v>
      </c>
      <c r="C3814">
        <v>2117.5200199999999</v>
      </c>
      <c r="D3814">
        <v>2104.5</v>
      </c>
      <c r="E3814">
        <v>2117.389893</v>
      </c>
      <c r="F3814">
        <v>2117.389893</v>
      </c>
      <c r="G3814">
        <v>3409490000</v>
      </c>
      <c r="H3814">
        <f>DAY(spx[[#This Row],[Date]])</f>
        <v>2</v>
      </c>
      <c r="I3814" s="7">
        <f>MONTH(spx[[#This Row],[Date]])</f>
        <v>3</v>
      </c>
      <c r="J3814" t="b">
        <f>MOD(spx[[#This Row],[month]]-1,3)=0</f>
        <v>0</v>
      </c>
      <c r="K3814" t="b">
        <f>spx[[#This Row],[month]]&lt;&gt;I3813</f>
        <v>1</v>
      </c>
      <c r="L3814" s="8">
        <f>YEAR(spx[[#This Row],[Date]])</f>
        <v>2015</v>
      </c>
      <c r="M3814" s="8" cm="1">
        <f t="array" ref="M3814">_xlfn.IFS(spx[[#This Row],[month]]&lt;=3,1,spx[[#This Row],[month]]&lt;=6,2,spx[[#This Row],[month]]&lt;=9,3,spx[[#This Row],[month]]&lt;=12,4)</f>
        <v>1</v>
      </c>
    </row>
    <row r="3815" spans="1:13" x14ac:dyDescent="0.25">
      <c r="A3815" s="2">
        <v>42066</v>
      </c>
      <c r="B3815">
        <v>2115.76001</v>
      </c>
      <c r="C3815">
        <v>2115.76001</v>
      </c>
      <c r="D3815">
        <v>2098.26001</v>
      </c>
      <c r="E3815">
        <v>2107.780029</v>
      </c>
      <c r="F3815">
        <v>2107.780029</v>
      </c>
      <c r="G3815">
        <v>3262300000</v>
      </c>
      <c r="H3815">
        <f>DAY(spx[[#This Row],[Date]])</f>
        <v>3</v>
      </c>
      <c r="I3815" s="7">
        <f>MONTH(spx[[#This Row],[Date]])</f>
        <v>3</v>
      </c>
      <c r="J3815" t="b">
        <f>MOD(spx[[#This Row],[month]]-1,3)=0</f>
        <v>0</v>
      </c>
      <c r="K3815" t="b">
        <f>spx[[#This Row],[month]]&lt;&gt;I3814</f>
        <v>0</v>
      </c>
      <c r="L3815" s="8">
        <f>YEAR(spx[[#This Row],[Date]])</f>
        <v>2015</v>
      </c>
      <c r="M3815" s="8" cm="1">
        <f t="array" ref="M3815">_xlfn.IFS(spx[[#This Row],[month]]&lt;=3,1,spx[[#This Row],[month]]&lt;=6,2,spx[[#This Row],[month]]&lt;=9,3,spx[[#This Row],[month]]&lt;=12,4)</f>
        <v>1</v>
      </c>
    </row>
    <row r="3816" spans="1:13" x14ac:dyDescent="0.25">
      <c r="A3816" s="2">
        <v>42067</v>
      </c>
      <c r="B3816">
        <v>2107.719971</v>
      </c>
      <c r="C3816">
        <v>2107.719971</v>
      </c>
      <c r="D3816">
        <v>2094.48999</v>
      </c>
      <c r="E3816">
        <v>2098.530029</v>
      </c>
      <c r="F3816">
        <v>2098.530029</v>
      </c>
      <c r="G3816">
        <v>3421110000</v>
      </c>
      <c r="H3816">
        <f>DAY(spx[[#This Row],[Date]])</f>
        <v>4</v>
      </c>
      <c r="I3816" s="7">
        <f>MONTH(spx[[#This Row],[Date]])</f>
        <v>3</v>
      </c>
      <c r="J3816" t="b">
        <f>MOD(spx[[#This Row],[month]]-1,3)=0</f>
        <v>0</v>
      </c>
      <c r="K3816" t="b">
        <f>spx[[#This Row],[month]]&lt;&gt;I3815</f>
        <v>0</v>
      </c>
      <c r="L3816" s="8">
        <f>YEAR(spx[[#This Row],[Date]])</f>
        <v>2015</v>
      </c>
      <c r="M3816" s="8" cm="1">
        <f t="array" ref="M3816">_xlfn.IFS(spx[[#This Row],[month]]&lt;=3,1,spx[[#This Row],[month]]&lt;=6,2,spx[[#This Row],[month]]&lt;=9,3,spx[[#This Row],[month]]&lt;=12,4)</f>
        <v>1</v>
      </c>
    </row>
    <row r="3817" spans="1:13" x14ac:dyDescent="0.25">
      <c r="A3817" s="2">
        <v>42068</v>
      </c>
      <c r="B3817">
        <v>2098.540039</v>
      </c>
      <c r="C3817">
        <v>2104.25</v>
      </c>
      <c r="D3817">
        <v>2095.219971</v>
      </c>
      <c r="E3817">
        <v>2101.040039</v>
      </c>
      <c r="F3817">
        <v>2101.040039</v>
      </c>
      <c r="G3817">
        <v>3103030000</v>
      </c>
      <c r="H3817">
        <f>DAY(spx[[#This Row],[Date]])</f>
        <v>5</v>
      </c>
      <c r="I3817" s="7">
        <f>MONTH(spx[[#This Row],[Date]])</f>
        <v>3</v>
      </c>
      <c r="J3817" t="b">
        <f>MOD(spx[[#This Row],[month]]-1,3)=0</f>
        <v>0</v>
      </c>
      <c r="K3817" t="b">
        <f>spx[[#This Row],[month]]&lt;&gt;I3816</f>
        <v>0</v>
      </c>
      <c r="L3817" s="8">
        <f>YEAR(spx[[#This Row],[Date]])</f>
        <v>2015</v>
      </c>
      <c r="M3817" s="8" cm="1">
        <f t="array" ref="M3817">_xlfn.IFS(spx[[#This Row],[month]]&lt;=3,1,spx[[#This Row],[month]]&lt;=6,2,spx[[#This Row],[month]]&lt;=9,3,spx[[#This Row],[month]]&lt;=12,4)</f>
        <v>1</v>
      </c>
    </row>
    <row r="3818" spans="1:13" x14ac:dyDescent="0.25">
      <c r="A3818" s="2">
        <v>42069</v>
      </c>
      <c r="B3818">
        <v>2100.9099120000001</v>
      </c>
      <c r="C3818">
        <v>2100.9099120000001</v>
      </c>
      <c r="D3818">
        <v>2067.2700199999999</v>
      </c>
      <c r="E3818">
        <v>2071.26001</v>
      </c>
      <c r="F3818">
        <v>2071.26001</v>
      </c>
      <c r="G3818">
        <v>3853570000</v>
      </c>
      <c r="H3818">
        <f>DAY(spx[[#This Row],[Date]])</f>
        <v>6</v>
      </c>
      <c r="I3818" s="7">
        <f>MONTH(spx[[#This Row],[Date]])</f>
        <v>3</v>
      </c>
      <c r="J3818" t="b">
        <f>MOD(spx[[#This Row],[month]]-1,3)=0</f>
        <v>0</v>
      </c>
      <c r="K3818" t="b">
        <f>spx[[#This Row],[month]]&lt;&gt;I3817</f>
        <v>0</v>
      </c>
      <c r="L3818" s="8">
        <f>YEAR(spx[[#This Row],[Date]])</f>
        <v>2015</v>
      </c>
      <c r="M3818" s="8" cm="1">
        <f t="array" ref="M3818">_xlfn.IFS(spx[[#This Row],[month]]&lt;=3,1,spx[[#This Row],[month]]&lt;=6,2,spx[[#This Row],[month]]&lt;=9,3,spx[[#This Row],[month]]&lt;=12,4)</f>
        <v>1</v>
      </c>
    </row>
    <row r="3819" spans="1:13" x14ac:dyDescent="0.25">
      <c r="A3819" s="2">
        <v>42072</v>
      </c>
      <c r="B3819">
        <v>2072.25</v>
      </c>
      <c r="C3819">
        <v>2083.48999</v>
      </c>
      <c r="D3819">
        <v>2072.209961</v>
      </c>
      <c r="E3819">
        <v>2079.429932</v>
      </c>
      <c r="F3819">
        <v>2079.429932</v>
      </c>
      <c r="G3819">
        <v>3349090000</v>
      </c>
      <c r="H3819">
        <f>DAY(spx[[#This Row],[Date]])</f>
        <v>9</v>
      </c>
      <c r="I3819" s="7">
        <f>MONTH(spx[[#This Row],[Date]])</f>
        <v>3</v>
      </c>
      <c r="J3819" t="b">
        <f>MOD(spx[[#This Row],[month]]-1,3)=0</f>
        <v>0</v>
      </c>
      <c r="K3819" t="b">
        <f>spx[[#This Row],[month]]&lt;&gt;I3818</f>
        <v>0</v>
      </c>
      <c r="L3819" s="8">
        <f>YEAR(spx[[#This Row],[Date]])</f>
        <v>2015</v>
      </c>
      <c r="M3819" s="8" cm="1">
        <f t="array" ref="M3819">_xlfn.IFS(spx[[#This Row],[month]]&lt;=3,1,spx[[#This Row],[month]]&lt;=6,2,spx[[#This Row],[month]]&lt;=9,3,spx[[#This Row],[month]]&lt;=12,4)</f>
        <v>1</v>
      </c>
    </row>
    <row r="3820" spans="1:13" x14ac:dyDescent="0.25">
      <c r="A3820" s="2">
        <v>42073</v>
      </c>
      <c r="B3820">
        <v>2076.139893</v>
      </c>
      <c r="C3820">
        <v>2076.139893</v>
      </c>
      <c r="D3820">
        <v>2044.160034</v>
      </c>
      <c r="E3820">
        <v>2044.160034</v>
      </c>
      <c r="F3820">
        <v>2044.160034</v>
      </c>
      <c r="G3820">
        <v>3668900000</v>
      </c>
      <c r="H3820">
        <f>DAY(spx[[#This Row],[Date]])</f>
        <v>10</v>
      </c>
      <c r="I3820" s="7">
        <f>MONTH(spx[[#This Row],[Date]])</f>
        <v>3</v>
      </c>
      <c r="J3820" t="b">
        <f>MOD(spx[[#This Row],[month]]-1,3)=0</f>
        <v>0</v>
      </c>
      <c r="K3820" t="b">
        <f>spx[[#This Row],[month]]&lt;&gt;I3819</f>
        <v>0</v>
      </c>
      <c r="L3820" s="8">
        <f>YEAR(spx[[#This Row],[Date]])</f>
        <v>2015</v>
      </c>
      <c r="M3820" s="8" cm="1">
        <f t="array" ref="M3820">_xlfn.IFS(spx[[#This Row],[month]]&lt;=3,1,spx[[#This Row],[month]]&lt;=6,2,spx[[#This Row],[month]]&lt;=9,3,spx[[#This Row],[month]]&lt;=12,4)</f>
        <v>1</v>
      </c>
    </row>
    <row r="3821" spans="1:13" x14ac:dyDescent="0.25">
      <c r="A3821" s="2">
        <v>42074</v>
      </c>
      <c r="B3821">
        <v>2044.6899410000001</v>
      </c>
      <c r="C3821">
        <v>2050.080078</v>
      </c>
      <c r="D3821">
        <v>2039.6899410000001</v>
      </c>
      <c r="E3821">
        <v>2040.23999</v>
      </c>
      <c r="F3821">
        <v>2040.23999</v>
      </c>
      <c r="G3821">
        <v>3406570000</v>
      </c>
      <c r="H3821">
        <f>DAY(spx[[#This Row],[Date]])</f>
        <v>11</v>
      </c>
      <c r="I3821" s="7">
        <f>MONTH(spx[[#This Row],[Date]])</f>
        <v>3</v>
      </c>
      <c r="J3821" t="b">
        <f>MOD(spx[[#This Row],[month]]-1,3)=0</f>
        <v>0</v>
      </c>
      <c r="K3821" t="b">
        <f>spx[[#This Row],[month]]&lt;&gt;I3820</f>
        <v>0</v>
      </c>
      <c r="L3821" s="8">
        <f>YEAR(spx[[#This Row],[Date]])</f>
        <v>2015</v>
      </c>
      <c r="M3821" s="8" cm="1">
        <f t="array" ref="M3821">_xlfn.IFS(spx[[#This Row],[month]]&lt;=3,1,spx[[#This Row],[month]]&lt;=6,2,spx[[#This Row],[month]]&lt;=9,3,spx[[#This Row],[month]]&lt;=12,4)</f>
        <v>1</v>
      </c>
    </row>
    <row r="3822" spans="1:13" x14ac:dyDescent="0.25">
      <c r="A3822" s="2">
        <v>42075</v>
      </c>
      <c r="B3822">
        <v>2041.099976</v>
      </c>
      <c r="C3822">
        <v>2066.4099120000001</v>
      </c>
      <c r="D3822">
        <v>2041.099976</v>
      </c>
      <c r="E3822">
        <v>2065.9499510000001</v>
      </c>
      <c r="F3822">
        <v>2065.9499510000001</v>
      </c>
      <c r="G3822">
        <v>3405860000</v>
      </c>
      <c r="H3822">
        <f>DAY(spx[[#This Row],[Date]])</f>
        <v>12</v>
      </c>
      <c r="I3822" s="7">
        <f>MONTH(spx[[#This Row],[Date]])</f>
        <v>3</v>
      </c>
      <c r="J3822" t="b">
        <f>MOD(spx[[#This Row],[month]]-1,3)=0</f>
        <v>0</v>
      </c>
      <c r="K3822" t="b">
        <f>spx[[#This Row],[month]]&lt;&gt;I3821</f>
        <v>0</v>
      </c>
      <c r="L3822" s="8">
        <f>YEAR(spx[[#This Row],[Date]])</f>
        <v>2015</v>
      </c>
      <c r="M3822" s="8" cm="1">
        <f t="array" ref="M3822">_xlfn.IFS(spx[[#This Row],[month]]&lt;=3,1,spx[[#This Row],[month]]&lt;=6,2,spx[[#This Row],[month]]&lt;=9,3,spx[[#This Row],[month]]&lt;=12,4)</f>
        <v>1</v>
      </c>
    </row>
    <row r="3823" spans="1:13" x14ac:dyDescent="0.25">
      <c r="A3823" s="2">
        <v>42076</v>
      </c>
      <c r="B3823">
        <v>2064.5600589999999</v>
      </c>
      <c r="C3823">
        <v>2064.5600589999999</v>
      </c>
      <c r="D3823">
        <v>2041.170044</v>
      </c>
      <c r="E3823">
        <v>2053.3999020000001</v>
      </c>
      <c r="F3823">
        <v>2053.3999020000001</v>
      </c>
      <c r="G3823">
        <v>3498560000</v>
      </c>
      <c r="H3823">
        <f>DAY(spx[[#This Row],[Date]])</f>
        <v>13</v>
      </c>
      <c r="I3823" s="7">
        <f>MONTH(spx[[#This Row],[Date]])</f>
        <v>3</v>
      </c>
      <c r="J3823" t="b">
        <f>MOD(spx[[#This Row],[month]]-1,3)=0</f>
        <v>0</v>
      </c>
      <c r="K3823" t="b">
        <f>spx[[#This Row],[month]]&lt;&gt;I3822</f>
        <v>0</v>
      </c>
      <c r="L3823" s="8">
        <f>YEAR(spx[[#This Row],[Date]])</f>
        <v>2015</v>
      </c>
      <c r="M3823" s="8" cm="1">
        <f t="array" ref="M3823">_xlfn.IFS(spx[[#This Row],[month]]&lt;=3,1,spx[[#This Row],[month]]&lt;=6,2,spx[[#This Row],[month]]&lt;=9,3,spx[[#This Row],[month]]&lt;=12,4)</f>
        <v>1</v>
      </c>
    </row>
    <row r="3824" spans="1:13" x14ac:dyDescent="0.25">
      <c r="A3824" s="2">
        <v>42079</v>
      </c>
      <c r="B3824">
        <v>2055.3500979999999</v>
      </c>
      <c r="C3824">
        <v>2081.4099120000001</v>
      </c>
      <c r="D3824">
        <v>2055.3500979999999</v>
      </c>
      <c r="E3824">
        <v>2081.1899410000001</v>
      </c>
      <c r="F3824">
        <v>2081.1899410000001</v>
      </c>
      <c r="G3824">
        <v>3295600000</v>
      </c>
      <c r="H3824">
        <f>DAY(spx[[#This Row],[Date]])</f>
        <v>16</v>
      </c>
      <c r="I3824" s="7">
        <f>MONTH(spx[[#This Row],[Date]])</f>
        <v>3</v>
      </c>
      <c r="J3824" t="b">
        <f>MOD(spx[[#This Row],[month]]-1,3)=0</f>
        <v>0</v>
      </c>
      <c r="K3824" t="b">
        <f>spx[[#This Row],[month]]&lt;&gt;I3823</f>
        <v>0</v>
      </c>
      <c r="L3824" s="8">
        <f>YEAR(spx[[#This Row],[Date]])</f>
        <v>2015</v>
      </c>
      <c r="M3824" s="8" cm="1">
        <f t="array" ref="M3824">_xlfn.IFS(spx[[#This Row],[month]]&lt;=3,1,spx[[#This Row],[month]]&lt;=6,2,spx[[#This Row],[month]]&lt;=9,3,spx[[#This Row],[month]]&lt;=12,4)</f>
        <v>1</v>
      </c>
    </row>
    <row r="3825" spans="1:13" x14ac:dyDescent="0.25">
      <c r="A3825" s="2">
        <v>42080</v>
      </c>
      <c r="B3825">
        <v>2080.5900879999999</v>
      </c>
      <c r="C3825">
        <v>2080.5900879999999</v>
      </c>
      <c r="D3825">
        <v>2065.080078</v>
      </c>
      <c r="E3825">
        <v>2074.280029</v>
      </c>
      <c r="F3825">
        <v>2074.280029</v>
      </c>
      <c r="G3825">
        <v>3221840000</v>
      </c>
      <c r="H3825">
        <f>DAY(spx[[#This Row],[Date]])</f>
        <v>17</v>
      </c>
      <c r="I3825" s="7">
        <f>MONTH(spx[[#This Row],[Date]])</f>
        <v>3</v>
      </c>
      <c r="J3825" t="b">
        <f>MOD(spx[[#This Row],[month]]-1,3)=0</f>
        <v>0</v>
      </c>
      <c r="K3825" t="b">
        <f>spx[[#This Row],[month]]&lt;&gt;I3824</f>
        <v>0</v>
      </c>
      <c r="L3825" s="8">
        <f>YEAR(spx[[#This Row],[Date]])</f>
        <v>2015</v>
      </c>
      <c r="M3825" s="8" cm="1">
        <f t="array" ref="M3825">_xlfn.IFS(spx[[#This Row],[month]]&lt;=3,1,spx[[#This Row],[month]]&lt;=6,2,spx[[#This Row],[month]]&lt;=9,3,spx[[#This Row],[month]]&lt;=12,4)</f>
        <v>1</v>
      </c>
    </row>
    <row r="3826" spans="1:13" x14ac:dyDescent="0.25">
      <c r="A3826" s="2">
        <v>42081</v>
      </c>
      <c r="B3826">
        <v>2072.8400879999999</v>
      </c>
      <c r="C3826">
        <v>2106.8500979999999</v>
      </c>
      <c r="D3826">
        <v>2061.2299800000001</v>
      </c>
      <c r="E3826">
        <v>2099.5</v>
      </c>
      <c r="F3826">
        <v>2099.5</v>
      </c>
      <c r="G3826">
        <v>4128210000</v>
      </c>
      <c r="H3826">
        <f>DAY(spx[[#This Row],[Date]])</f>
        <v>18</v>
      </c>
      <c r="I3826" s="7">
        <f>MONTH(spx[[#This Row],[Date]])</f>
        <v>3</v>
      </c>
      <c r="J3826" t="b">
        <f>MOD(spx[[#This Row],[month]]-1,3)=0</f>
        <v>0</v>
      </c>
      <c r="K3826" t="b">
        <f>spx[[#This Row],[month]]&lt;&gt;I3825</f>
        <v>0</v>
      </c>
      <c r="L3826" s="8">
        <f>YEAR(spx[[#This Row],[Date]])</f>
        <v>2015</v>
      </c>
      <c r="M3826" s="8" cm="1">
        <f t="array" ref="M3826">_xlfn.IFS(spx[[#This Row],[month]]&lt;=3,1,spx[[#This Row],[month]]&lt;=6,2,spx[[#This Row],[month]]&lt;=9,3,spx[[#This Row],[month]]&lt;=12,4)</f>
        <v>1</v>
      </c>
    </row>
    <row r="3827" spans="1:13" x14ac:dyDescent="0.25">
      <c r="A3827" s="2">
        <v>42082</v>
      </c>
      <c r="B3827">
        <v>2098.6899410000001</v>
      </c>
      <c r="C3827">
        <v>2098.6899410000001</v>
      </c>
      <c r="D3827">
        <v>2085.5600589999999</v>
      </c>
      <c r="E3827">
        <v>2089.2700199999999</v>
      </c>
      <c r="F3827">
        <v>2089.2700199999999</v>
      </c>
      <c r="G3827">
        <v>3305220000</v>
      </c>
      <c r="H3827">
        <f>DAY(spx[[#This Row],[Date]])</f>
        <v>19</v>
      </c>
      <c r="I3827" s="7">
        <f>MONTH(spx[[#This Row],[Date]])</f>
        <v>3</v>
      </c>
      <c r="J3827" t="b">
        <f>MOD(spx[[#This Row],[month]]-1,3)=0</f>
        <v>0</v>
      </c>
      <c r="K3827" t="b">
        <f>spx[[#This Row],[month]]&lt;&gt;I3826</f>
        <v>0</v>
      </c>
      <c r="L3827" s="8">
        <f>YEAR(spx[[#This Row],[Date]])</f>
        <v>2015</v>
      </c>
      <c r="M3827" s="8" cm="1">
        <f t="array" ref="M3827">_xlfn.IFS(spx[[#This Row],[month]]&lt;=3,1,spx[[#This Row],[month]]&lt;=6,2,spx[[#This Row],[month]]&lt;=9,3,spx[[#This Row],[month]]&lt;=12,4)</f>
        <v>1</v>
      </c>
    </row>
    <row r="3828" spans="1:13" x14ac:dyDescent="0.25">
      <c r="A3828" s="2">
        <v>42083</v>
      </c>
      <c r="B3828">
        <v>2090.320068</v>
      </c>
      <c r="C3828">
        <v>2113.919922</v>
      </c>
      <c r="D3828">
        <v>2090.320068</v>
      </c>
      <c r="E3828">
        <v>2108.1000979999999</v>
      </c>
      <c r="F3828">
        <v>2108.1000979999999</v>
      </c>
      <c r="G3828">
        <v>5554120000</v>
      </c>
      <c r="H3828">
        <f>DAY(spx[[#This Row],[Date]])</f>
        <v>20</v>
      </c>
      <c r="I3828" s="7">
        <f>MONTH(spx[[#This Row],[Date]])</f>
        <v>3</v>
      </c>
      <c r="J3828" t="b">
        <f>MOD(spx[[#This Row],[month]]-1,3)=0</f>
        <v>0</v>
      </c>
      <c r="K3828" t="b">
        <f>spx[[#This Row],[month]]&lt;&gt;I3827</f>
        <v>0</v>
      </c>
      <c r="L3828" s="8">
        <f>YEAR(spx[[#This Row],[Date]])</f>
        <v>2015</v>
      </c>
      <c r="M3828" s="8" cm="1">
        <f t="array" ref="M3828">_xlfn.IFS(spx[[#This Row],[month]]&lt;=3,1,spx[[#This Row],[month]]&lt;=6,2,spx[[#This Row],[month]]&lt;=9,3,spx[[#This Row],[month]]&lt;=12,4)</f>
        <v>1</v>
      </c>
    </row>
    <row r="3829" spans="1:13" x14ac:dyDescent="0.25">
      <c r="A3829" s="2">
        <v>42086</v>
      </c>
      <c r="B3829">
        <v>2107.98999</v>
      </c>
      <c r="C3829">
        <v>2114.860107</v>
      </c>
      <c r="D3829">
        <v>2104.419922</v>
      </c>
      <c r="E3829">
        <v>2104.419922</v>
      </c>
      <c r="F3829">
        <v>2104.419922</v>
      </c>
      <c r="G3829">
        <v>3267960000</v>
      </c>
      <c r="H3829">
        <f>DAY(spx[[#This Row],[Date]])</f>
        <v>23</v>
      </c>
      <c r="I3829" s="7">
        <f>MONTH(spx[[#This Row],[Date]])</f>
        <v>3</v>
      </c>
      <c r="J3829" t="b">
        <f>MOD(spx[[#This Row],[month]]-1,3)=0</f>
        <v>0</v>
      </c>
      <c r="K3829" t="b">
        <f>spx[[#This Row],[month]]&lt;&gt;I3828</f>
        <v>0</v>
      </c>
      <c r="L3829" s="8">
        <f>YEAR(spx[[#This Row],[Date]])</f>
        <v>2015</v>
      </c>
      <c r="M3829" s="8" cm="1">
        <f t="array" ref="M3829">_xlfn.IFS(spx[[#This Row],[month]]&lt;=3,1,spx[[#This Row],[month]]&lt;=6,2,spx[[#This Row],[month]]&lt;=9,3,spx[[#This Row],[month]]&lt;=12,4)</f>
        <v>1</v>
      </c>
    </row>
    <row r="3830" spans="1:13" x14ac:dyDescent="0.25">
      <c r="A3830" s="2">
        <v>42087</v>
      </c>
      <c r="B3830">
        <v>2103.9399410000001</v>
      </c>
      <c r="C3830">
        <v>2107.6298830000001</v>
      </c>
      <c r="D3830">
        <v>2091.5</v>
      </c>
      <c r="E3830">
        <v>2091.5</v>
      </c>
      <c r="F3830">
        <v>2091.5</v>
      </c>
      <c r="G3830">
        <v>3189820000</v>
      </c>
      <c r="H3830">
        <f>DAY(spx[[#This Row],[Date]])</f>
        <v>24</v>
      </c>
      <c r="I3830" s="7">
        <f>MONTH(spx[[#This Row],[Date]])</f>
        <v>3</v>
      </c>
      <c r="J3830" t="b">
        <f>MOD(spx[[#This Row],[month]]-1,3)=0</f>
        <v>0</v>
      </c>
      <c r="K3830" t="b">
        <f>spx[[#This Row],[month]]&lt;&gt;I3829</f>
        <v>0</v>
      </c>
      <c r="L3830" s="8">
        <f>YEAR(spx[[#This Row],[Date]])</f>
        <v>2015</v>
      </c>
      <c r="M3830" s="8" cm="1">
        <f t="array" ref="M3830">_xlfn.IFS(spx[[#This Row],[month]]&lt;=3,1,spx[[#This Row],[month]]&lt;=6,2,spx[[#This Row],[month]]&lt;=9,3,spx[[#This Row],[month]]&lt;=12,4)</f>
        <v>1</v>
      </c>
    </row>
    <row r="3831" spans="1:13" x14ac:dyDescent="0.25">
      <c r="A3831" s="2">
        <v>42088</v>
      </c>
      <c r="B3831">
        <v>2093.1000979999999</v>
      </c>
      <c r="C3831">
        <v>2097.429932</v>
      </c>
      <c r="D3831">
        <v>2061.0500489999999</v>
      </c>
      <c r="E3831">
        <v>2061.0500489999999</v>
      </c>
      <c r="F3831">
        <v>2061.0500489999999</v>
      </c>
      <c r="G3831">
        <v>3521140000</v>
      </c>
      <c r="H3831">
        <f>DAY(spx[[#This Row],[Date]])</f>
        <v>25</v>
      </c>
      <c r="I3831" s="7">
        <f>MONTH(spx[[#This Row],[Date]])</f>
        <v>3</v>
      </c>
      <c r="J3831" t="b">
        <f>MOD(spx[[#This Row],[month]]-1,3)=0</f>
        <v>0</v>
      </c>
      <c r="K3831" t="b">
        <f>spx[[#This Row],[month]]&lt;&gt;I3830</f>
        <v>0</v>
      </c>
      <c r="L3831" s="8">
        <f>YEAR(spx[[#This Row],[Date]])</f>
        <v>2015</v>
      </c>
      <c r="M3831" s="8" cm="1">
        <f t="array" ref="M3831">_xlfn.IFS(spx[[#This Row],[month]]&lt;=3,1,spx[[#This Row],[month]]&lt;=6,2,spx[[#This Row],[month]]&lt;=9,3,spx[[#This Row],[month]]&lt;=12,4)</f>
        <v>1</v>
      </c>
    </row>
    <row r="3832" spans="1:13" x14ac:dyDescent="0.25">
      <c r="A3832" s="2">
        <v>42089</v>
      </c>
      <c r="B3832">
        <v>2059.9399410000001</v>
      </c>
      <c r="C3832">
        <v>2067.1499020000001</v>
      </c>
      <c r="D3832">
        <v>2045.5</v>
      </c>
      <c r="E3832">
        <v>2056.1499020000001</v>
      </c>
      <c r="F3832">
        <v>2056.1499020000001</v>
      </c>
      <c r="G3832">
        <v>3510670000</v>
      </c>
      <c r="H3832">
        <f>DAY(spx[[#This Row],[Date]])</f>
        <v>26</v>
      </c>
      <c r="I3832" s="7">
        <f>MONTH(spx[[#This Row],[Date]])</f>
        <v>3</v>
      </c>
      <c r="J3832" t="b">
        <f>MOD(spx[[#This Row],[month]]-1,3)=0</f>
        <v>0</v>
      </c>
      <c r="K3832" t="b">
        <f>spx[[#This Row],[month]]&lt;&gt;I3831</f>
        <v>0</v>
      </c>
      <c r="L3832" s="8">
        <f>YEAR(spx[[#This Row],[Date]])</f>
        <v>2015</v>
      </c>
      <c r="M3832" s="8" cm="1">
        <f t="array" ref="M3832">_xlfn.IFS(spx[[#This Row],[month]]&lt;=3,1,spx[[#This Row],[month]]&lt;=6,2,spx[[#This Row],[month]]&lt;=9,3,spx[[#This Row],[month]]&lt;=12,4)</f>
        <v>1</v>
      </c>
    </row>
    <row r="3833" spans="1:13" x14ac:dyDescent="0.25">
      <c r="A3833" s="2">
        <v>42090</v>
      </c>
      <c r="B3833">
        <v>2055.780029</v>
      </c>
      <c r="C3833">
        <v>2062.830078</v>
      </c>
      <c r="D3833">
        <v>2052.959961</v>
      </c>
      <c r="E3833">
        <v>2061.0200199999999</v>
      </c>
      <c r="F3833">
        <v>2061.0200199999999</v>
      </c>
      <c r="G3833">
        <v>3008550000</v>
      </c>
      <c r="H3833">
        <f>DAY(spx[[#This Row],[Date]])</f>
        <v>27</v>
      </c>
      <c r="I3833" s="7">
        <f>MONTH(spx[[#This Row],[Date]])</f>
        <v>3</v>
      </c>
      <c r="J3833" t="b">
        <f>MOD(spx[[#This Row],[month]]-1,3)=0</f>
        <v>0</v>
      </c>
      <c r="K3833" t="b">
        <f>spx[[#This Row],[month]]&lt;&gt;I3832</f>
        <v>0</v>
      </c>
      <c r="L3833" s="8">
        <f>YEAR(spx[[#This Row],[Date]])</f>
        <v>2015</v>
      </c>
      <c r="M3833" s="8" cm="1">
        <f t="array" ref="M3833">_xlfn.IFS(spx[[#This Row],[month]]&lt;=3,1,spx[[#This Row],[month]]&lt;=6,2,spx[[#This Row],[month]]&lt;=9,3,spx[[#This Row],[month]]&lt;=12,4)</f>
        <v>1</v>
      </c>
    </row>
    <row r="3834" spans="1:13" x14ac:dyDescent="0.25">
      <c r="A3834" s="2">
        <v>42093</v>
      </c>
      <c r="B3834">
        <v>2064.110107</v>
      </c>
      <c r="C3834">
        <v>2088.969971</v>
      </c>
      <c r="D3834">
        <v>2064.110107</v>
      </c>
      <c r="E3834">
        <v>2086.23999</v>
      </c>
      <c r="F3834">
        <v>2086.23999</v>
      </c>
      <c r="G3834">
        <v>2917690000</v>
      </c>
      <c r="H3834">
        <f>DAY(spx[[#This Row],[Date]])</f>
        <v>30</v>
      </c>
      <c r="I3834" s="7">
        <f>MONTH(spx[[#This Row],[Date]])</f>
        <v>3</v>
      </c>
      <c r="J3834" t="b">
        <f>MOD(spx[[#This Row],[month]]-1,3)=0</f>
        <v>0</v>
      </c>
      <c r="K3834" t="b">
        <f>spx[[#This Row],[month]]&lt;&gt;I3833</f>
        <v>0</v>
      </c>
      <c r="L3834" s="8">
        <f>YEAR(spx[[#This Row],[Date]])</f>
        <v>2015</v>
      </c>
      <c r="M3834" s="8" cm="1">
        <f t="array" ref="M3834">_xlfn.IFS(spx[[#This Row],[month]]&lt;=3,1,spx[[#This Row],[month]]&lt;=6,2,spx[[#This Row],[month]]&lt;=9,3,spx[[#This Row],[month]]&lt;=12,4)</f>
        <v>1</v>
      </c>
    </row>
    <row r="3835" spans="1:13" x14ac:dyDescent="0.25">
      <c r="A3835" s="2">
        <v>42094</v>
      </c>
      <c r="B3835">
        <v>2084.0500489999999</v>
      </c>
      <c r="C3835">
        <v>2084.0500489999999</v>
      </c>
      <c r="D3835">
        <v>2067.040039</v>
      </c>
      <c r="E3835">
        <v>2067.889893</v>
      </c>
      <c r="F3835">
        <v>2067.889893</v>
      </c>
      <c r="G3835">
        <v>3376550000</v>
      </c>
      <c r="H3835">
        <f>DAY(spx[[#This Row],[Date]])</f>
        <v>31</v>
      </c>
      <c r="I3835" s="7">
        <f>MONTH(spx[[#This Row],[Date]])</f>
        <v>3</v>
      </c>
      <c r="J3835" t="b">
        <f>MOD(spx[[#This Row],[month]]-1,3)=0</f>
        <v>0</v>
      </c>
      <c r="K3835" t="b">
        <f>spx[[#This Row],[month]]&lt;&gt;I3834</f>
        <v>0</v>
      </c>
      <c r="L3835" s="8">
        <f>YEAR(spx[[#This Row],[Date]])</f>
        <v>2015</v>
      </c>
      <c r="M3835" s="8" cm="1">
        <f t="array" ref="M3835">_xlfn.IFS(spx[[#This Row],[month]]&lt;=3,1,spx[[#This Row],[month]]&lt;=6,2,spx[[#This Row],[month]]&lt;=9,3,spx[[#This Row],[month]]&lt;=12,4)</f>
        <v>1</v>
      </c>
    </row>
    <row r="3836" spans="1:13" x14ac:dyDescent="0.25">
      <c r="A3836" s="2">
        <v>42095</v>
      </c>
      <c r="B3836">
        <v>2067.6298830000001</v>
      </c>
      <c r="C3836">
        <v>2067.6298830000001</v>
      </c>
      <c r="D3836">
        <v>2048.3798830000001</v>
      </c>
      <c r="E3836">
        <v>2059.6899410000001</v>
      </c>
      <c r="F3836">
        <v>2059.6899410000001</v>
      </c>
      <c r="G3836">
        <v>3543270000</v>
      </c>
      <c r="H3836">
        <f>DAY(spx[[#This Row],[Date]])</f>
        <v>1</v>
      </c>
      <c r="I3836" s="7">
        <f>MONTH(spx[[#This Row],[Date]])</f>
        <v>4</v>
      </c>
      <c r="J3836" t="b">
        <f>MOD(spx[[#This Row],[month]]-1,3)=0</f>
        <v>1</v>
      </c>
      <c r="K3836" t="b">
        <f>spx[[#This Row],[month]]&lt;&gt;I3835</f>
        <v>1</v>
      </c>
      <c r="L3836" s="8">
        <f>YEAR(spx[[#This Row],[Date]])</f>
        <v>2015</v>
      </c>
      <c r="M3836" s="8" cm="1">
        <f t="array" ref="M3836">_xlfn.IFS(spx[[#This Row],[month]]&lt;=3,1,spx[[#This Row],[month]]&lt;=6,2,spx[[#This Row],[month]]&lt;=9,3,spx[[#This Row],[month]]&lt;=12,4)</f>
        <v>2</v>
      </c>
    </row>
    <row r="3837" spans="1:13" x14ac:dyDescent="0.25">
      <c r="A3837" s="2">
        <v>42096</v>
      </c>
      <c r="B3837">
        <v>2060.030029</v>
      </c>
      <c r="C3837">
        <v>2072.169922</v>
      </c>
      <c r="D3837">
        <v>2057.320068</v>
      </c>
      <c r="E3837">
        <v>2066.959961</v>
      </c>
      <c r="F3837">
        <v>2066.959961</v>
      </c>
      <c r="G3837">
        <v>3095960000</v>
      </c>
      <c r="H3837">
        <f>DAY(spx[[#This Row],[Date]])</f>
        <v>2</v>
      </c>
      <c r="I3837" s="7">
        <f>MONTH(spx[[#This Row],[Date]])</f>
        <v>4</v>
      </c>
      <c r="J3837" t="b">
        <f>MOD(spx[[#This Row],[month]]-1,3)=0</f>
        <v>1</v>
      </c>
      <c r="K3837" t="b">
        <f>spx[[#This Row],[month]]&lt;&gt;I3836</f>
        <v>0</v>
      </c>
      <c r="L3837" s="8">
        <f>YEAR(spx[[#This Row],[Date]])</f>
        <v>2015</v>
      </c>
      <c r="M3837" s="8" cm="1">
        <f t="array" ref="M3837">_xlfn.IFS(spx[[#This Row],[month]]&lt;=3,1,spx[[#This Row],[month]]&lt;=6,2,spx[[#This Row],[month]]&lt;=9,3,spx[[#This Row],[month]]&lt;=12,4)</f>
        <v>2</v>
      </c>
    </row>
    <row r="3838" spans="1:13" x14ac:dyDescent="0.25">
      <c r="A3838" s="2">
        <v>42100</v>
      </c>
      <c r="B3838">
        <v>2064.8701169999999</v>
      </c>
      <c r="C3838">
        <v>2086.98999</v>
      </c>
      <c r="D3838">
        <v>2056.5200199999999</v>
      </c>
      <c r="E3838">
        <v>2080.6201169999999</v>
      </c>
      <c r="F3838">
        <v>2080.6201169999999</v>
      </c>
      <c r="G3838">
        <v>3302970000</v>
      </c>
      <c r="H3838">
        <f>DAY(spx[[#This Row],[Date]])</f>
        <v>6</v>
      </c>
      <c r="I3838" s="7">
        <f>MONTH(spx[[#This Row],[Date]])</f>
        <v>4</v>
      </c>
      <c r="J3838" t="b">
        <f>MOD(spx[[#This Row],[month]]-1,3)=0</f>
        <v>1</v>
      </c>
      <c r="K3838" t="b">
        <f>spx[[#This Row],[month]]&lt;&gt;I3837</f>
        <v>0</v>
      </c>
      <c r="L3838" s="8">
        <f>YEAR(spx[[#This Row],[Date]])</f>
        <v>2015</v>
      </c>
      <c r="M3838" s="8" cm="1">
        <f t="array" ref="M3838">_xlfn.IFS(spx[[#This Row],[month]]&lt;=3,1,spx[[#This Row],[month]]&lt;=6,2,spx[[#This Row],[month]]&lt;=9,3,spx[[#This Row],[month]]&lt;=12,4)</f>
        <v>2</v>
      </c>
    </row>
    <row r="3839" spans="1:13" x14ac:dyDescent="0.25">
      <c r="A3839" s="2">
        <v>42101</v>
      </c>
      <c r="B3839">
        <v>2080.790039</v>
      </c>
      <c r="C3839">
        <v>2089.8100589999999</v>
      </c>
      <c r="D3839">
        <v>2076.1000979999999</v>
      </c>
      <c r="E3839">
        <v>2076.330078</v>
      </c>
      <c r="F3839">
        <v>2076.330078</v>
      </c>
      <c r="G3839">
        <v>3065510000</v>
      </c>
      <c r="H3839">
        <f>DAY(spx[[#This Row],[Date]])</f>
        <v>7</v>
      </c>
      <c r="I3839" s="7">
        <f>MONTH(spx[[#This Row],[Date]])</f>
        <v>4</v>
      </c>
      <c r="J3839" t="b">
        <f>MOD(spx[[#This Row],[month]]-1,3)=0</f>
        <v>1</v>
      </c>
      <c r="K3839" t="b">
        <f>spx[[#This Row],[month]]&lt;&gt;I3838</f>
        <v>0</v>
      </c>
      <c r="L3839" s="8">
        <f>YEAR(spx[[#This Row],[Date]])</f>
        <v>2015</v>
      </c>
      <c r="M3839" s="8" cm="1">
        <f t="array" ref="M3839">_xlfn.IFS(spx[[#This Row],[month]]&lt;=3,1,spx[[#This Row],[month]]&lt;=6,2,spx[[#This Row],[month]]&lt;=9,3,spx[[#This Row],[month]]&lt;=12,4)</f>
        <v>2</v>
      </c>
    </row>
    <row r="3840" spans="1:13" x14ac:dyDescent="0.25">
      <c r="A3840" s="2">
        <v>42102</v>
      </c>
      <c r="B3840">
        <v>2076.9399410000001</v>
      </c>
      <c r="C3840">
        <v>2086.6899410000001</v>
      </c>
      <c r="D3840">
        <v>2073.3000489999999</v>
      </c>
      <c r="E3840">
        <v>2081.8999020000001</v>
      </c>
      <c r="F3840">
        <v>2081.8999020000001</v>
      </c>
      <c r="G3840">
        <v>3265330000</v>
      </c>
      <c r="H3840">
        <f>DAY(spx[[#This Row],[Date]])</f>
        <v>8</v>
      </c>
      <c r="I3840" s="7">
        <f>MONTH(spx[[#This Row],[Date]])</f>
        <v>4</v>
      </c>
      <c r="J3840" t="b">
        <f>MOD(spx[[#This Row],[month]]-1,3)=0</f>
        <v>1</v>
      </c>
      <c r="K3840" t="b">
        <f>spx[[#This Row],[month]]&lt;&gt;I3839</f>
        <v>0</v>
      </c>
      <c r="L3840" s="8">
        <f>YEAR(spx[[#This Row],[Date]])</f>
        <v>2015</v>
      </c>
      <c r="M3840" s="8" cm="1">
        <f t="array" ref="M3840">_xlfn.IFS(spx[[#This Row],[month]]&lt;=3,1,spx[[#This Row],[month]]&lt;=6,2,spx[[#This Row],[month]]&lt;=9,3,spx[[#This Row],[month]]&lt;=12,4)</f>
        <v>2</v>
      </c>
    </row>
    <row r="3841" spans="1:13" x14ac:dyDescent="0.25">
      <c r="A3841" s="2">
        <v>42103</v>
      </c>
      <c r="B3841">
        <v>2081.290039</v>
      </c>
      <c r="C3841">
        <v>2093.3100589999999</v>
      </c>
      <c r="D3841">
        <v>2074.290039</v>
      </c>
      <c r="E3841">
        <v>2091.179932</v>
      </c>
      <c r="F3841">
        <v>2091.179932</v>
      </c>
      <c r="G3841">
        <v>3172360000</v>
      </c>
      <c r="H3841">
        <f>DAY(spx[[#This Row],[Date]])</f>
        <v>9</v>
      </c>
      <c r="I3841" s="7">
        <f>MONTH(spx[[#This Row],[Date]])</f>
        <v>4</v>
      </c>
      <c r="J3841" t="b">
        <f>MOD(spx[[#This Row],[month]]-1,3)=0</f>
        <v>1</v>
      </c>
      <c r="K3841" t="b">
        <f>spx[[#This Row],[month]]&lt;&gt;I3840</f>
        <v>0</v>
      </c>
      <c r="L3841" s="8">
        <f>YEAR(spx[[#This Row],[Date]])</f>
        <v>2015</v>
      </c>
      <c r="M3841" s="8" cm="1">
        <f t="array" ref="M3841">_xlfn.IFS(spx[[#This Row],[month]]&lt;=3,1,spx[[#This Row],[month]]&lt;=6,2,spx[[#This Row],[month]]&lt;=9,3,spx[[#This Row],[month]]&lt;=12,4)</f>
        <v>2</v>
      </c>
    </row>
    <row r="3842" spans="1:13" x14ac:dyDescent="0.25">
      <c r="A3842" s="2">
        <v>42104</v>
      </c>
      <c r="B3842">
        <v>2091.51001</v>
      </c>
      <c r="C3842">
        <v>2102.610107</v>
      </c>
      <c r="D3842">
        <v>2091.51001</v>
      </c>
      <c r="E3842">
        <v>2102.0600589999999</v>
      </c>
      <c r="F3842">
        <v>2102.0600589999999</v>
      </c>
      <c r="G3842">
        <v>3156200000</v>
      </c>
      <c r="H3842">
        <f>DAY(spx[[#This Row],[Date]])</f>
        <v>10</v>
      </c>
      <c r="I3842" s="7">
        <f>MONTH(spx[[#This Row],[Date]])</f>
        <v>4</v>
      </c>
      <c r="J3842" t="b">
        <f>MOD(spx[[#This Row],[month]]-1,3)=0</f>
        <v>1</v>
      </c>
      <c r="K3842" t="b">
        <f>spx[[#This Row],[month]]&lt;&gt;I3841</f>
        <v>0</v>
      </c>
      <c r="L3842" s="8">
        <f>YEAR(spx[[#This Row],[Date]])</f>
        <v>2015</v>
      </c>
      <c r="M3842" s="8" cm="1">
        <f t="array" ref="M3842">_xlfn.IFS(spx[[#This Row],[month]]&lt;=3,1,spx[[#This Row],[month]]&lt;=6,2,spx[[#This Row],[month]]&lt;=9,3,spx[[#This Row],[month]]&lt;=12,4)</f>
        <v>2</v>
      </c>
    </row>
    <row r="3843" spans="1:13" x14ac:dyDescent="0.25">
      <c r="A3843" s="2">
        <v>42107</v>
      </c>
      <c r="B3843">
        <v>2102.030029</v>
      </c>
      <c r="C3843">
        <v>2107.6499020000001</v>
      </c>
      <c r="D3843">
        <v>2092.330078</v>
      </c>
      <c r="E3843">
        <v>2092.429932</v>
      </c>
      <c r="F3843">
        <v>2092.429932</v>
      </c>
      <c r="G3843">
        <v>2908420000</v>
      </c>
      <c r="H3843">
        <f>DAY(spx[[#This Row],[Date]])</f>
        <v>13</v>
      </c>
      <c r="I3843" s="7">
        <f>MONTH(spx[[#This Row],[Date]])</f>
        <v>4</v>
      </c>
      <c r="J3843" t="b">
        <f>MOD(spx[[#This Row],[month]]-1,3)=0</f>
        <v>1</v>
      </c>
      <c r="K3843" t="b">
        <f>spx[[#This Row],[month]]&lt;&gt;I3842</f>
        <v>0</v>
      </c>
      <c r="L3843" s="8">
        <f>YEAR(spx[[#This Row],[Date]])</f>
        <v>2015</v>
      </c>
      <c r="M3843" s="8" cm="1">
        <f t="array" ref="M3843">_xlfn.IFS(spx[[#This Row],[month]]&lt;=3,1,spx[[#This Row],[month]]&lt;=6,2,spx[[#This Row],[month]]&lt;=9,3,spx[[#This Row],[month]]&lt;=12,4)</f>
        <v>2</v>
      </c>
    </row>
    <row r="3844" spans="1:13" x14ac:dyDescent="0.25">
      <c r="A3844" s="2">
        <v>42108</v>
      </c>
      <c r="B3844">
        <v>2092.280029</v>
      </c>
      <c r="C3844">
        <v>2098.6201169999999</v>
      </c>
      <c r="D3844">
        <v>2083.23999</v>
      </c>
      <c r="E3844">
        <v>2095.8400879999999</v>
      </c>
      <c r="F3844">
        <v>2095.8400879999999</v>
      </c>
      <c r="G3844">
        <v>3301270000</v>
      </c>
      <c r="H3844">
        <f>DAY(spx[[#This Row],[Date]])</f>
        <v>14</v>
      </c>
      <c r="I3844" s="7">
        <f>MONTH(spx[[#This Row],[Date]])</f>
        <v>4</v>
      </c>
      <c r="J3844" t="b">
        <f>MOD(spx[[#This Row],[month]]-1,3)=0</f>
        <v>1</v>
      </c>
      <c r="K3844" t="b">
        <f>spx[[#This Row],[month]]&lt;&gt;I3843</f>
        <v>0</v>
      </c>
      <c r="L3844" s="8">
        <f>YEAR(spx[[#This Row],[Date]])</f>
        <v>2015</v>
      </c>
      <c r="M3844" s="8" cm="1">
        <f t="array" ref="M3844">_xlfn.IFS(spx[[#This Row],[month]]&lt;=3,1,spx[[#This Row],[month]]&lt;=6,2,spx[[#This Row],[month]]&lt;=9,3,spx[[#This Row],[month]]&lt;=12,4)</f>
        <v>2</v>
      </c>
    </row>
    <row r="3845" spans="1:13" x14ac:dyDescent="0.25">
      <c r="A3845" s="2">
        <v>42109</v>
      </c>
      <c r="B3845">
        <v>2097.820068</v>
      </c>
      <c r="C3845">
        <v>2111.9099120000001</v>
      </c>
      <c r="D3845">
        <v>2097.820068</v>
      </c>
      <c r="E3845">
        <v>2106.6298830000001</v>
      </c>
      <c r="F3845">
        <v>2106.6298830000001</v>
      </c>
      <c r="G3845">
        <v>4013760000</v>
      </c>
      <c r="H3845">
        <f>DAY(spx[[#This Row],[Date]])</f>
        <v>15</v>
      </c>
      <c r="I3845" s="7">
        <f>MONTH(spx[[#This Row],[Date]])</f>
        <v>4</v>
      </c>
      <c r="J3845" t="b">
        <f>MOD(spx[[#This Row],[month]]-1,3)=0</f>
        <v>1</v>
      </c>
      <c r="K3845" t="b">
        <f>spx[[#This Row],[month]]&lt;&gt;I3844</f>
        <v>0</v>
      </c>
      <c r="L3845" s="8">
        <f>YEAR(spx[[#This Row],[Date]])</f>
        <v>2015</v>
      </c>
      <c r="M3845" s="8" cm="1">
        <f t="array" ref="M3845">_xlfn.IFS(spx[[#This Row],[month]]&lt;=3,1,spx[[#This Row],[month]]&lt;=6,2,spx[[#This Row],[month]]&lt;=9,3,spx[[#This Row],[month]]&lt;=12,4)</f>
        <v>2</v>
      </c>
    </row>
    <row r="3846" spans="1:13" x14ac:dyDescent="0.25">
      <c r="A3846" s="2">
        <v>42110</v>
      </c>
      <c r="B3846">
        <v>2105.959961</v>
      </c>
      <c r="C3846">
        <v>2111.3000489999999</v>
      </c>
      <c r="D3846">
        <v>2100.0200199999999</v>
      </c>
      <c r="E3846">
        <v>2104.98999</v>
      </c>
      <c r="F3846">
        <v>2104.98999</v>
      </c>
      <c r="G3846">
        <v>3434120000</v>
      </c>
      <c r="H3846">
        <f>DAY(spx[[#This Row],[Date]])</f>
        <v>16</v>
      </c>
      <c r="I3846" s="7">
        <f>MONTH(spx[[#This Row],[Date]])</f>
        <v>4</v>
      </c>
      <c r="J3846" t="b">
        <f>MOD(spx[[#This Row],[month]]-1,3)=0</f>
        <v>1</v>
      </c>
      <c r="K3846" t="b">
        <f>spx[[#This Row],[month]]&lt;&gt;I3845</f>
        <v>0</v>
      </c>
      <c r="L3846" s="8">
        <f>YEAR(spx[[#This Row],[Date]])</f>
        <v>2015</v>
      </c>
      <c r="M3846" s="8" cm="1">
        <f t="array" ref="M3846">_xlfn.IFS(spx[[#This Row],[month]]&lt;=3,1,spx[[#This Row],[month]]&lt;=6,2,spx[[#This Row],[month]]&lt;=9,3,spx[[#This Row],[month]]&lt;=12,4)</f>
        <v>2</v>
      </c>
    </row>
    <row r="3847" spans="1:13" x14ac:dyDescent="0.25">
      <c r="A3847" s="2">
        <v>42111</v>
      </c>
      <c r="B3847">
        <v>2102.580078</v>
      </c>
      <c r="C3847">
        <v>2102.580078</v>
      </c>
      <c r="D3847">
        <v>2072.3701169999999</v>
      </c>
      <c r="E3847">
        <v>2081.179932</v>
      </c>
      <c r="F3847">
        <v>2081.179932</v>
      </c>
      <c r="G3847">
        <v>3627600000</v>
      </c>
      <c r="H3847">
        <f>DAY(spx[[#This Row],[Date]])</f>
        <v>17</v>
      </c>
      <c r="I3847" s="7">
        <f>MONTH(spx[[#This Row],[Date]])</f>
        <v>4</v>
      </c>
      <c r="J3847" t="b">
        <f>MOD(spx[[#This Row],[month]]-1,3)=0</f>
        <v>1</v>
      </c>
      <c r="K3847" t="b">
        <f>spx[[#This Row],[month]]&lt;&gt;I3846</f>
        <v>0</v>
      </c>
      <c r="L3847" s="8">
        <f>YEAR(spx[[#This Row],[Date]])</f>
        <v>2015</v>
      </c>
      <c r="M3847" s="8" cm="1">
        <f t="array" ref="M3847">_xlfn.IFS(spx[[#This Row],[month]]&lt;=3,1,spx[[#This Row],[month]]&lt;=6,2,spx[[#This Row],[month]]&lt;=9,3,spx[[#This Row],[month]]&lt;=12,4)</f>
        <v>2</v>
      </c>
    </row>
    <row r="3848" spans="1:13" x14ac:dyDescent="0.25">
      <c r="A3848" s="2">
        <v>42114</v>
      </c>
      <c r="B3848">
        <v>2084.110107</v>
      </c>
      <c r="C3848">
        <v>2103.9399410000001</v>
      </c>
      <c r="D3848">
        <v>2084.110107</v>
      </c>
      <c r="E3848">
        <v>2100.3999020000001</v>
      </c>
      <c r="F3848">
        <v>2100.3999020000001</v>
      </c>
      <c r="G3848">
        <v>3000160000</v>
      </c>
      <c r="H3848">
        <f>DAY(spx[[#This Row],[Date]])</f>
        <v>20</v>
      </c>
      <c r="I3848" s="7">
        <f>MONTH(spx[[#This Row],[Date]])</f>
        <v>4</v>
      </c>
      <c r="J3848" t="b">
        <f>MOD(spx[[#This Row],[month]]-1,3)=0</f>
        <v>1</v>
      </c>
      <c r="K3848" t="b">
        <f>spx[[#This Row],[month]]&lt;&gt;I3847</f>
        <v>0</v>
      </c>
      <c r="L3848" s="8">
        <f>YEAR(spx[[#This Row],[Date]])</f>
        <v>2015</v>
      </c>
      <c r="M3848" s="8" cm="1">
        <f t="array" ref="M3848">_xlfn.IFS(spx[[#This Row],[month]]&lt;=3,1,spx[[#This Row],[month]]&lt;=6,2,spx[[#This Row],[month]]&lt;=9,3,spx[[#This Row],[month]]&lt;=12,4)</f>
        <v>2</v>
      </c>
    </row>
    <row r="3849" spans="1:13" x14ac:dyDescent="0.25">
      <c r="A3849" s="2">
        <v>42115</v>
      </c>
      <c r="B3849">
        <v>2102.820068</v>
      </c>
      <c r="C3849">
        <v>2109.639893</v>
      </c>
      <c r="D3849">
        <v>2094.3798830000001</v>
      </c>
      <c r="E3849">
        <v>2097.290039</v>
      </c>
      <c r="F3849">
        <v>2097.290039</v>
      </c>
      <c r="G3849">
        <v>3243410000</v>
      </c>
      <c r="H3849">
        <f>DAY(spx[[#This Row],[Date]])</f>
        <v>21</v>
      </c>
      <c r="I3849" s="7">
        <f>MONTH(spx[[#This Row],[Date]])</f>
        <v>4</v>
      </c>
      <c r="J3849" t="b">
        <f>MOD(spx[[#This Row],[month]]-1,3)=0</f>
        <v>1</v>
      </c>
      <c r="K3849" t="b">
        <f>spx[[#This Row],[month]]&lt;&gt;I3848</f>
        <v>0</v>
      </c>
      <c r="L3849" s="8">
        <f>YEAR(spx[[#This Row],[Date]])</f>
        <v>2015</v>
      </c>
      <c r="M3849" s="8" cm="1">
        <f t="array" ref="M3849">_xlfn.IFS(spx[[#This Row],[month]]&lt;=3,1,spx[[#This Row],[month]]&lt;=6,2,spx[[#This Row],[month]]&lt;=9,3,spx[[#This Row],[month]]&lt;=12,4)</f>
        <v>2</v>
      </c>
    </row>
    <row r="3850" spans="1:13" x14ac:dyDescent="0.25">
      <c r="A3850" s="2">
        <v>42116</v>
      </c>
      <c r="B3850">
        <v>2098.2700199999999</v>
      </c>
      <c r="C3850">
        <v>2109.9799800000001</v>
      </c>
      <c r="D3850">
        <v>2091.0500489999999</v>
      </c>
      <c r="E3850">
        <v>2107.959961</v>
      </c>
      <c r="F3850">
        <v>2107.959961</v>
      </c>
      <c r="G3850">
        <v>3348480000</v>
      </c>
      <c r="H3850">
        <f>DAY(spx[[#This Row],[Date]])</f>
        <v>22</v>
      </c>
      <c r="I3850" s="7">
        <f>MONTH(spx[[#This Row],[Date]])</f>
        <v>4</v>
      </c>
      <c r="J3850" t="b">
        <f>MOD(spx[[#This Row],[month]]-1,3)=0</f>
        <v>1</v>
      </c>
      <c r="K3850" t="b">
        <f>spx[[#This Row],[month]]&lt;&gt;I3849</f>
        <v>0</v>
      </c>
      <c r="L3850" s="8">
        <f>YEAR(spx[[#This Row],[Date]])</f>
        <v>2015</v>
      </c>
      <c r="M3850" s="8" cm="1">
        <f t="array" ref="M3850">_xlfn.IFS(spx[[#This Row],[month]]&lt;=3,1,spx[[#This Row],[month]]&lt;=6,2,spx[[#This Row],[month]]&lt;=9,3,spx[[#This Row],[month]]&lt;=12,4)</f>
        <v>2</v>
      </c>
    </row>
    <row r="3851" spans="1:13" x14ac:dyDescent="0.25">
      <c r="A3851" s="2">
        <v>42117</v>
      </c>
      <c r="B3851">
        <v>2107.209961</v>
      </c>
      <c r="C3851">
        <v>2120.48999</v>
      </c>
      <c r="D3851">
        <v>2103.1899410000001</v>
      </c>
      <c r="E3851">
        <v>2112.929932</v>
      </c>
      <c r="F3851">
        <v>2112.929932</v>
      </c>
      <c r="G3851">
        <v>3636670000</v>
      </c>
      <c r="H3851">
        <f>DAY(spx[[#This Row],[Date]])</f>
        <v>23</v>
      </c>
      <c r="I3851" s="7">
        <f>MONTH(spx[[#This Row],[Date]])</f>
        <v>4</v>
      </c>
      <c r="J3851" t="b">
        <f>MOD(spx[[#This Row],[month]]-1,3)=0</f>
        <v>1</v>
      </c>
      <c r="K3851" t="b">
        <f>spx[[#This Row],[month]]&lt;&gt;I3850</f>
        <v>0</v>
      </c>
      <c r="L3851" s="8">
        <f>YEAR(spx[[#This Row],[Date]])</f>
        <v>2015</v>
      </c>
      <c r="M3851" s="8" cm="1">
        <f t="array" ref="M3851">_xlfn.IFS(spx[[#This Row],[month]]&lt;=3,1,spx[[#This Row],[month]]&lt;=6,2,spx[[#This Row],[month]]&lt;=9,3,spx[[#This Row],[month]]&lt;=12,4)</f>
        <v>2</v>
      </c>
    </row>
    <row r="3852" spans="1:13" x14ac:dyDescent="0.25">
      <c r="A3852" s="2">
        <v>42118</v>
      </c>
      <c r="B3852">
        <v>2112.8000489999999</v>
      </c>
      <c r="C3852">
        <v>2120.919922</v>
      </c>
      <c r="D3852">
        <v>2112.8000489999999</v>
      </c>
      <c r="E3852">
        <v>2117.6899410000001</v>
      </c>
      <c r="F3852">
        <v>2117.6899410000001</v>
      </c>
      <c r="G3852">
        <v>3375780000</v>
      </c>
      <c r="H3852">
        <f>DAY(spx[[#This Row],[Date]])</f>
        <v>24</v>
      </c>
      <c r="I3852" s="7">
        <f>MONTH(spx[[#This Row],[Date]])</f>
        <v>4</v>
      </c>
      <c r="J3852" t="b">
        <f>MOD(spx[[#This Row],[month]]-1,3)=0</f>
        <v>1</v>
      </c>
      <c r="K3852" t="b">
        <f>spx[[#This Row],[month]]&lt;&gt;I3851</f>
        <v>0</v>
      </c>
      <c r="L3852" s="8">
        <f>YEAR(spx[[#This Row],[Date]])</f>
        <v>2015</v>
      </c>
      <c r="M3852" s="8" cm="1">
        <f t="array" ref="M3852">_xlfn.IFS(spx[[#This Row],[month]]&lt;=3,1,spx[[#This Row],[month]]&lt;=6,2,spx[[#This Row],[month]]&lt;=9,3,spx[[#This Row],[month]]&lt;=12,4)</f>
        <v>2</v>
      </c>
    </row>
    <row r="3853" spans="1:13" x14ac:dyDescent="0.25">
      <c r="A3853" s="2">
        <v>42121</v>
      </c>
      <c r="B3853">
        <v>2119.290039</v>
      </c>
      <c r="C3853">
        <v>2125.919922</v>
      </c>
      <c r="D3853">
        <v>2107.040039</v>
      </c>
      <c r="E3853">
        <v>2108.919922</v>
      </c>
      <c r="F3853">
        <v>2108.919922</v>
      </c>
      <c r="G3853">
        <v>3438750000</v>
      </c>
      <c r="H3853">
        <f>DAY(spx[[#This Row],[Date]])</f>
        <v>27</v>
      </c>
      <c r="I3853" s="7">
        <f>MONTH(spx[[#This Row],[Date]])</f>
        <v>4</v>
      </c>
      <c r="J3853" t="b">
        <f>MOD(spx[[#This Row],[month]]-1,3)=0</f>
        <v>1</v>
      </c>
      <c r="K3853" t="b">
        <f>spx[[#This Row],[month]]&lt;&gt;I3852</f>
        <v>0</v>
      </c>
      <c r="L3853" s="8">
        <f>YEAR(spx[[#This Row],[Date]])</f>
        <v>2015</v>
      </c>
      <c r="M3853" s="8" cm="1">
        <f t="array" ref="M3853">_xlfn.IFS(spx[[#This Row],[month]]&lt;=3,1,spx[[#This Row],[month]]&lt;=6,2,spx[[#This Row],[month]]&lt;=9,3,spx[[#This Row],[month]]&lt;=12,4)</f>
        <v>2</v>
      </c>
    </row>
    <row r="3854" spans="1:13" x14ac:dyDescent="0.25">
      <c r="A3854" s="2">
        <v>42122</v>
      </c>
      <c r="B3854">
        <v>2108.3500979999999</v>
      </c>
      <c r="C3854">
        <v>2116.040039</v>
      </c>
      <c r="D3854">
        <v>2094.889893</v>
      </c>
      <c r="E3854">
        <v>2114.76001</v>
      </c>
      <c r="F3854">
        <v>2114.76001</v>
      </c>
      <c r="G3854">
        <v>3546270000</v>
      </c>
      <c r="H3854">
        <f>DAY(spx[[#This Row],[Date]])</f>
        <v>28</v>
      </c>
      <c r="I3854" s="7">
        <f>MONTH(spx[[#This Row],[Date]])</f>
        <v>4</v>
      </c>
      <c r="J3854" t="b">
        <f>MOD(spx[[#This Row],[month]]-1,3)=0</f>
        <v>1</v>
      </c>
      <c r="K3854" t="b">
        <f>spx[[#This Row],[month]]&lt;&gt;I3853</f>
        <v>0</v>
      </c>
      <c r="L3854" s="8">
        <f>YEAR(spx[[#This Row],[Date]])</f>
        <v>2015</v>
      </c>
      <c r="M3854" s="8" cm="1">
        <f t="array" ref="M3854">_xlfn.IFS(spx[[#This Row],[month]]&lt;=3,1,spx[[#This Row],[month]]&lt;=6,2,spx[[#This Row],[month]]&lt;=9,3,spx[[#This Row],[month]]&lt;=12,4)</f>
        <v>2</v>
      </c>
    </row>
    <row r="3855" spans="1:13" x14ac:dyDescent="0.25">
      <c r="A3855" s="2">
        <v>42123</v>
      </c>
      <c r="B3855">
        <v>2112.48999</v>
      </c>
      <c r="C3855">
        <v>2113.6499020000001</v>
      </c>
      <c r="D3855">
        <v>2097.4099120000001</v>
      </c>
      <c r="E3855">
        <v>2106.8500979999999</v>
      </c>
      <c r="F3855">
        <v>2106.8500979999999</v>
      </c>
      <c r="G3855">
        <v>4074970000</v>
      </c>
      <c r="H3855">
        <f>DAY(spx[[#This Row],[Date]])</f>
        <v>29</v>
      </c>
      <c r="I3855" s="7">
        <f>MONTH(spx[[#This Row],[Date]])</f>
        <v>4</v>
      </c>
      <c r="J3855" t="b">
        <f>MOD(spx[[#This Row],[month]]-1,3)=0</f>
        <v>1</v>
      </c>
      <c r="K3855" t="b">
        <f>spx[[#This Row],[month]]&lt;&gt;I3854</f>
        <v>0</v>
      </c>
      <c r="L3855" s="8">
        <f>YEAR(spx[[#This Row],[Date]])</f>
        <v>2015</v>
      </c>
      <c r="M3855" s="8" cm="1">
        <f t="array" ref="M3855">_xlfn.IFS(spx[[#This Row],[month]]&lt;=3,1,spx[[#This Row],[month]]&lt;=6,2,spx[[#This Row],[month]]&lt;=9,3,spx[[#This Row],[month]]&lt;=12,4)</f>
        <v>2</v>
      </c>
    </row>
    <row r="3856" spans="1:13" x14ac:dyDescent="0.25">
      <c r="A3856" s="2">
        <v>42124</v>
      </c>
      <c r="B3856">
        <v>2105.5200199999999</v>
      </c>
      <c r="C3856">
        <v>2105.5200199999999</v>
      </c>
      <c r="D3856">
        <v>2077.5900879999999</v>
      </c>
      <c r="E3856">
        <v>2085.51001</v>
      </c>
      <c r="F3856">
        <v>2085.51001</v>
      </c>
      <c r="G3856">
        <v>4509680000</v>
      </c>
      <c r="H3856">
        <f>DAY(spx[[#This Row],[Date]])</f>
        <v>30</v>
      </c>
      <c r="I3856" s="7">
        <f>MONTH(spx[[#This Row],[Date]])</f>
        <v>4</v>
      </c>
      <c r="J3856" t="b">
        <f>MOD(spx[[#This Row],[month]]-1,3)=0</f>
        <v>1</v>
      </c>
      <c r="K3856" t="b">
        <f>spx[[#This Row],[month]]&lt;&gt;I3855</f>
        <v>0</v>
      </c>
      <c r="L3856" s="8">
        <f>YEAR(spx[[#This Row],[Date]])</f>
        <v>2015</v>
      </c>
      <c r="M3856" s="8" cm="1">
        <f t="array" ref="M3856">_xlfn.IFS(spx[[#This Row],[month]]&lt;=3,1,spx[[#This Row],[month]]&lt;=6,2,spx[[#This Row],[month]]&lt;=9,3,spx[[#This Row],[month]]&lt;=12,4)</f>
        <v>2</v>
      </c>
    </row>
    <row r="3857" spans="1:13" x14ac:dyDescent="0.25">
      <c r="A3857" s="2">
        <v>42125</v>
      </c>
      <c r="B3857">
        <v>2087.3798830000001</v>
      </c>
      <c r="C3857">
        <v>2108.4099120000001</v>
      </c>
      <c r="D3857">
        <v>2087.3798830000001</v>
      </c>
      <c r="E3857">
        <v>2108.290039</v>
      </c>
      <c r="F3857">
        <v>2108.290039</v>
      </c>
      <c r="G3857">
        <v>3379390000</v>
      </c>
      <c r="H3857">
        <f>DAY(spx[[#This Row],[Date]])</f>
        <v>1</v>
      </c>
      <c r="I3857" s="7">
        <f>MONTH(spx[[#This Row],[Date]])</f>
        <v>5</v>
      </c>
      <c r="J3857" t="b">
        <f>MOD(spx[[#This Row],[month]]-1,3)=0</f>
        <v>0</v>
      </c>
      <c r="K3857" t="b">
        <f>spx[[#This Row],[month]]&lt;&gt;I3856</f>
        <v>1</v>
      </c>
      <c r="L3857" s="8">
        <f>YEAR(spx[[#This Row],[Date]])</f>
        <v>2015</v>
      </c>
      <c r="M3857" s="8" cm="1">
        <f t="array" ref="M3857">_xlfn.IFS(spx[[#This Row],[month]]&lt;=3,1,spx[[#This Row],[month]]&lt;=6,2,spx[[#This Row],[month]]&lt;=9,3,spx[[#This Row],[month]]&lt;=12,4)</f>
        <v>2</v>
      </c>
    </row>
    <row r="3858" spans="1:13" x14ac:dyDescent="0.25">
      <c r="A3858" s="2">
        <v>42128</v>
      </c>
      <c r="B3858">
        <v>2110.2299800000001</v>
      </c>
      <c r="C3858">
        <v>2120.9499510000001</v>
      </c>
      <c r="D3858">
        <v>2110.2299800000001</v>
      </c>
      <c r="E3858">
        <v>2114.48999</v>
      </c>
      <c r="F3858">
        <v>2114.48999</v>
      </c>
      <c r="G3858">
        <v>3091580000</v>
      </c>
      <c r="H3858">
        <f>DAY(spx[[#This Row],[Date]])</f>
        <v>4</v>
      </c>
      <c r="I3858" s="7">
        <f>MONTH(spx[[#This Row],[Date]])</f>
        <v>5</v>
      </c>
      <c r="J3858" t="b">
        <f>MOD(spx[[#This Row],[month]]-1,3)=0</f>
        <v>0</v>
      </c>
      <c r="K3858" t="b">
        <f>spx[[#This Row],[month]]&lt;&gt;I3857</f>
        <v>0</v>
      </c>
      <c r="L3858" s="8">
        <f>YEAR(spx[[#This Row],[Date]])</f>
        <v>2015</v>
      </c>
      <c r="M3858" s="8" cm="1">
        <f t="array" ref="M3858">_xlfn.IFS(spx[[#This Row],[month]]&lt;=3,1,spx[[#This Row],[month]]&lt;=6,2,spx[[#This Row],[month]]&lt;=9,3,spx[[#This Row],[month]]&lt;=12,4)</f>
        <v>2</v>
      </c>
    </row>
    <row r="3859" spans="1:13" x14ac:dyDescent="0.25">
      <c r="A3859" s="2">
        <v>42129</v>
      </c>
      <c r="B3859">
        <v>2112.6298830000001</v>
      </c>
      <c r="C3859">
        <v>2115.23999</v>
      </c>
      <c r="D3859">
        <v>2088.459961</v>
      </c>
      <c r="E3859">
        <v>2089.459961</v>
      </c>
      <c r="F3859">
        <v>2089.459961</v>
      </c>
      <c r="G3859">
        <v>3793950000</v>
      </c>
      <c r="H3859">
        <f>DAY(spx[[#This Row],[Date]])</f>
        <v>5</v>
      </c>
      <c r="I3859" s="7">
        <f>MONTH(spx[[#This Row],[Date]])</f>
        <v>5</v>
      </c>
      <c r="J3859" t="b">
        <f>MOD(spx[[#This Row],[month]]-1,3)=0</f>
        <v>0</v>
      </c>
      <c r="K3859" t="b">
        <f>spx[[#This Row],[month]]&lt;&gt;I3858</f>
        <v>0</v>
      </c>
      <c r="L3859" s="8">
        <f>YEAR(spx[[#This Row],[Date]])</f>
        <v>2015</v>
      </c>
      <c r="M3859" s="8" cm="1">
        <f t="array" ref="M3859">_xlfn.IFS(spx[[#This Row],[month]]&lt;=3,1,spx[[#This Row],[month]]&lt;=6,2,spx[[#This Row],[month]]&lt;=9,3,spx[[#This Row],[month]]&lt;=12,4)</f>
        <v>2</v>
      </c>
    </row>
    <row r="3860" spans="1:13" x14ac:dyDescent="0.25">
      <c r="A3860" s="2">
        <v>42130</v>
      </c>
      <c r="B3860">
        <v>2091.26001</v>
      </c>
      <c r="C3860">
        <v>2098.419922</v>
      </c>
      <c r="D3860">
        <v>2067.929932</v>
      </c>
      <c r="E3860">
        <v>2080.1499020000001</v>
      </c>
      <c r="F3860">
        <v>2080.1499020000001</v>
      </c>
      <c r="G3860">
        <v>3792210000</v>
      </c>
      <c r="H3860">
        <f>DAY(spx[[#This Row],[Date]])</f>
        <v>6</v>
      </c>
      <c r="I3860" s="7">
        <f>MONTH(spx[[#This Row],[Date]])</f>
        <v>5</v>
      </c>
      <c r="J3860" t="b">
        <f>MOD(spx[[#This Row],[month]]-1,3)=0</f>
        <v>0</v>
      </c>
      <c r="K3860" t="b">
        <f>spx[[#This Row],[month]]&lt;&gt;I3859</f>
        <v>0</v>
      </c>
      <c r="L3860" s="8">
        <f>YEAR(spx[[#This Row],[Date]])</f>
        <v>2015</v>
      </c>
      <c r="M3860" s="8" cm="1">
        <f t="array" ref="M3860">_xlfn.IFS(spx[[#This Row],[month]]&lt;=3,1,spx[[#This Row],[month]]&lt;=6,2,spx[[#This Row],[month]]&lt;=9,3,spx[[#This Row],[month]]&lt;=12,4)</f>
        <v>2</v>
      </c>
    </row>
    <row r="3861" spans="1:13" x14ac:dyDescent="0.25">
      <c r="A3861" s="2">
        <v>42131</v>
      </c>
      <c r="B3861">
        <v>2079.959961</v>
      </c>
      <c r="C3861">
        <v>2092.8999020000001</v>
      </c>
      <c r="D3861">
        <v>2074.98999</v>
      </c>
      <c r="E3861">
        <v>2088</v>
      </c>
      <c r="F3861">
        <v>2088</v>
      </c>
      <c r="G3861">
        <v>3676640000</v>
      </c>
      <c r="H3861">
        <f>DAY(spx[[#This Row],[Date]])</f>
        <v>7</v>
      </c>
      <c r="I3861" s="7">
        <f>MONTH(spx[[#This Row],[Date]])</f>
        <v>5</v>
      </c>
      <c r="J3861" t="b">
        <f>MOD(spx[[#This Row],[month]]-1,3)=0</f>
        <v>0</v>
      </c>
      <c r="K3861" t="b">
        <f>spx[[#This Row],[month]]&lt;&gt;I3860</f>
        <v>0</v>
      </c>
      <c r="L3861" s="8">
        <f>YEAR(spx[[#This Row],[Date]])</f>
        <v>2015</v>
      </c>
      <c r="M3861" s="8" cm="1">
        <f t="array" ref="M3861">_xlfn.IFS(spx[[#This Row],[month]]&lt;=3,1,spx[[#This Row],[month]]&lt;=6,2,spx[[#This Row],[month]]&lt;=9,3,spx[[#This Row],[month]]&lt;=12,4)</f>
        <v>2</v>
      </c>
    </row>
    <row r="3862" spans="1:13" x14ac:dyDescent="0.25">
      <c r="A3862" s="2">
        <v>42132</v>
      </c>
      <c r="B3862">
        <v>2092.1298830000001</v>
      </c>
      <c r="C3862">
        <v>2117.6599120000001</v>
      </c>
      <c r="D3862">
        <v>2092.1298830000001</v>
      </c>
      <c r="E3862">
        <v>2116.1000979999999</v>
      </c>
      <c r="F3862">
        <v>2116.1000979999999</v>
      </c>
      <c r="G3862">
        <v>3399440000</v>
      </c>
      <c r="H3862">
        <f>DAY(spx[[#This Row],[Date]])</f>
        <v>8</v>
      </c>
      <c r="I3862" s="7">
        <f>MONTH(spx[[#This Row],[Date]])</f>
        <v>5</v>
      </c>
      <c r="J3862" t="b">
        <f>MOD(spx[[#This Row],[month]]-1,3)=0</f>
        <v>0</v>
      </c>
      <c r="K3862" t="b">
        <f>spx[[#This Row],[month]]&lt;&gt;I3861</f>
        <v>0</v>
      </c>
      <c r="L3862" s="8">
        <f>YEAR(spx[[#This Row],[Date]])</f>
        <v>2015</v>
      </c>
      <c r="M3862" s="8" cm="1">
        <f t="array" ref="M3862">_xlfn.IFS(spx[[#This Row],[month]]&lt;=3,1,spx[[#This Row],[month]]&lt;=6,2,spx[[#This Row],[month]]&lt;=9,3,spx[[#This Row],[month]]&lt;=12,4)</f>
        <v>2</v>
      </c>
    </row>
    <row r="3863" spans="1:13" x14ac:dyDescent="0.25">
      <c r="A3863" s="2">
        <v>42135</v>
      </c>
      <c r="B3863">
        <v>2115.5600589999999</v>
      </c>
      <c r="C3863">
        <v>2117.6899410000001</v>
      </c>
      <c r="D3863">
        <v>2104.580078</v>
      </c>
      <c r="E3863">
        <v>2105.330078</v>
      </c>
      <c r="F3863">
        <v>2105.330078</v>
      </c>
      <c r="G3863">
        <v>2992670000</v>
      </c>
      <c r="H3863">
        <f>DAY(spx[[#This Row],[Date]])</f>
        <v>11</v>
      </c>
      <c r="I3863" s="7">
        <f>MONTH(spx[[#This Row],[Date]])</f>
        <v>5</v>
      </c>
      <c r="J3863" t="b">
        <f>MOD(spx[[#This Row],[month]]-1,3)=0</f>
        <v>0</v>
      </c>
      <c r="K3863" t="b">
        <f>spx[[#This Row],[month]]&lt;&gt;I3862</f>
        <v>0</v>
      </c>
      <c r="L3863" s="8">
        <f>YEAR(spx[[#This Row],[Date]])</f>
        <v>2015</v>
      </c>
      <c r="M3863" s="8" cm="1">
        <f t="array" ref="M3863">_xlfn.IFS(spx[[#This Row],[month]]&lt;=3,1,spx[[#This Row],[month]]&lt;=6,2,spx[[#This Row],[month]]&lt;=9,3,spx[[#This Row],[month]]&lt;=12,4)</f>
        <v>2</v>
      </c>
    </row>
    <row r="3864" spans="1:13" x14ac:dyDescent="0.25">
      <c r="A3864" s="2">
        <v>42136</v>
      </c>
      <c r="B3864">
        <v>2102.8701169999999</v>
      </c>
      <c r="C3864">
        <v>2105.0600589999999</v>
      </c>
      <c r="D3864">
        <v>2085.570068</v>
      </c>
      <c r="E3864">
        <v>2099.1201169999999</v>
      </c>
      <c r="F3864">
        <v>2099.1201169999999</v>
      </c>
      <c r="G3864">
        <v>3139520000</v>
      </c>
      <c r="H3864">
        <f>DAY(spx[[#This Row],[Date]])</f>
        <v>12</v>
      </c>
      <c r="I3864" s="7">
        <f>MONTH(spx[[#This Row],[Date]])</f>
        <v>5</v>
      </c>
      <c r="J3864" t="b">
        <f>MOD(spx[[#This Row],[month]]-1,3)=0</f>
        <v>0</v>
      </c>
      <c r="K3864" t="b">
        <f>spx[[#This Row],[month]]&lt;&gt;I3863</f>
        <v>0</v>
      </c>
      <c r="L3864" s="8">
        <f>YEAR(spx[[#This Row],[Date]])</f>
        <v>2015</v>
      </c>
      <c r="M3864" s="8" cm="1">
        <f t="array" ref="M3864">_xlfn.IFS(spx[[#This Row],[month]]&lt;=3,1,spx[[#This Row],[month]]&lt;=6,2,spx[[#This Row],[month]]&lt;=9,3,spx[[#This Row],[month]]&lt;=12,4)</f>
        <v>2</v>
      </c>
    </row>
    <row r="3865" spans="1:13" x14ac:dyDescent="0.25">
      <c r="A3865" s="2">
        <v>42137</v>
      </c>
      <c r="B3865">
        <v>2099.6201169999999</v>
      </c>
      <c r="C3865">
        <v>2110.1899410000001</v>
      </c>
      <c r="D3865">
        <v>2096.040039</v>
      </c>
      <c r="E3865">
        <v>2098.4799800000001</v>
      </c>
      <c r="F3865">
        <v>2098.4799800000001</v>
      </c>
      <c r="G3865">
        <v>3374260000</v>
      </c>
      <c r="H3865">
        <f>DAY(spx[[#This Row],[Date]])</f>
        <v>13</v>
      </c>
      <c r="I3865" s="7">
        <f>MONTH(spx[[#This Row],[Date]])</f>
        <v>5</v>
      </c>
      <c r="J3865" t="b">
        <f>MOD(spx[[#This Row],[month]]-1,3)=0</f>
        <v>0</v>
      </c>
      <c r="K3865" t="b">
        <f>spx[[#This Row],[month]]&lt;&gt;I3864</f>
        <v>0</v>
      </c>
      <c r="L3865" s="8">
        <f>YEAR(spx[[#This Row],[Date]])</f>
        <v>2015</v>
      </c>
      <c r="M3865" s="8" cm="1">
        <f t="array" ref="M3865">_xlfn.IFS(spx[[#This Row],[month]]&lt;=3,1,spx[[#This Row],[month]]&lt;=6,2,spx[[#This Row],[month]]&lt;=9,3,spx[[#This Row],[month]]&lt;=12,4)</f>
        <v>2</v>
      </c>
    </row>
    <row r="3866" spans="1:13" x14ac:dyDescent="0.25">
      <c r="A3866" s="2">
        <v>42138</v>
      </c>
      <c r="B3866">
        <v>2100.429932</v>
      </c>
      <c r="C3866">
        <v>2121.4499510000001</v>
      </c>
      <c r="D3866">
        <v>2100.429932</v>
      </c>
      <c r="E3866">
        <v>2121.1000979999999</v>
      </c>
      <c r="F3866">
        <v>2121.1000979999999</v>
      </c>
      <c r="G3866">
        <v>3225740000</v>
      </c>
      <c r="H3866">
        <f>DAY(spx[[#This Row],[Date]])</f>
        <v>14</v>
      </c>
      <c r="I3866" s="7">
        <f>MONTH(spx[[#This Row],[Date]])</f>
        <v>5</v>
      </c>
      <c r="J3866" t="b">
        <f>MOD(spx[[#This Row],[month]]-1,3)=0</f>
        <v>0</v>
      </c>
      <c r="K3866" t="b">
        <f>spx[[#This Row],[month]]&lt;&gt;I3865</f>
        <v>0</v>
      </c>
      <c r="L3866" s="8">
        <f>YEAR(spx[[#This Row],[Date]])</f>
        <v>2015</v>
      </c>
      <c r="M3866" s="8" cm="1">
        <f t="array" ref="M3866">_xlfn.IFS(spx[[#This Row],[month]]&lt;=3,1,spx[[#This Row],[month]]&lt;=6,2,spx[[#This Row],[month]]&lt;=9,3,spx[[#This Row],[month]]&lt;=12,4)</f>
        <v>2</v>
      </c>
    </row>
    <row r="3867" spans="1:13" x14ac:dyDescent="0.25">
      <c r="A3867" s="2">
        <v>42139</v>
      </c>
      <c r="B3867">
        <v>2122.070068</v>
      </c>
      <c r="C3867">
        <v>2123.889893</v>
      </c>
      <c r="D3867">
        <v>2116.8100589999999</v>
      </c>
      <c r="E3867">
        <v>2122.7299800000001</v>
      </c>
      <c r="F3867">
        <v>2122.7299800000001</v>
      </c>
      <c r="G3867">
        <v>3092080000</v>
      </c>
      <c r="H3867">
        <f>DAY(spx[[#This Row],[Date]])</f>
        <v>15</v>
      </c>
      <c r="I3867" s="7">
        <f>MONTH(spx[[#This Row],[Date]])</f>
        <v>5</v>
      </c>
      <c r="J3867" t="b">
        <f>MOD(spx[[#This Row],[month]]-1,3)=0</f>
        <v>0</v>
      </c>
      <c r="K3867" t="b">
        <f>spx[[#This Row],[month]]&lt;&gt;I3866</f>
        <v>0</v>
      </c>
      <c r="L3867" s="8">
        <f>YEAR(spx[[#This Row],[Date]])</f>
        <v>2015</v>
      </c>
      <c r="M3867" s="8" cm="1">
        <f t="array" ref="M3867">_xlfn.IFS(spx[[#This Row],[month]]&lt;=3,1,spx[[#This Row],[month]]&lt;=6,2,spx[[#This Row],[month]]&lt;=9,3,spx[[#This Row],[month]]&lt;=12,4)</f>
        <v>2</v>
      </c>
    </row>
    <row r="3868" spans="1:13" x14ac:dyDescent="0.25">
      <c r="A3868" s="2">
        <v>42142</v>
      </c>
      <c r="B3868">
        <v>2121.3000489999999</v>
      </c>
      <c r="C3868">
        <v>2131.780029</v>
      </c>
      <c r="D3868">
        <v>2120.01001</v>
      </c>
      <c r="E3868">
        <v>2129.1999510000001</v>
      </c>
      <c r="F3868">
        <v>2129.1999510000001</v>
      </c>
      <c r="G3868">
        <v>2888190000</v>
      </c>
      <c r="H3868">
        <f>DAY(spx[[#This Row],[Date]])</f>
        <v>18</v>
      </c>
      <c r="I3868" s="7">
        <f>MONTH(spx[[#This Row],[Date]])</f>
        <v>5</v>
      </c>
      <c r="J3868" t="b">
        <f>MOD(spx[[#This Row],[month]]-1,3)=0</f>
        <v>0</v>
      </c>
      <c r="K3868" t="b">
        <f>spx[[#This Row],[month]]&lt;&gt;I3867</f>
        <v>0</v>
      </c>
      <c r="L3868" s="8">
        <f>YEAR(spx[[#This Row],[Date]])</f>
        <v>2015</v>
      </c>
      <c r="M3868" s="8" cm="1">
        <f t="array" ref="M3868">_xlfn.IFS(spx[[#This Row],[month]]&lt;=3,1,spx[[#This Row],[month]]&lt;=6,2,spx[[#This Row],[month]]&lt;=9,3,spx[[#This Row],[month]]&lt;=12,4)</f>
        <v>2</v>
      </c>
    </row>
    <row r="3869" spans="1:13" x14ac:dyDescent="0.25">
      <c r="A3869" s="2">
        <v>42143</v>
      </c>
      <c r="B3869">
        <v>2129.4499510000001</v>
      </c>
      <c r="C3869">
        <v>2133.0200199999999</v>
      </c>
      <c r="D3869">
        <v>2124.5</v>
      </c>
      <c r="E3869">
        <v>2127.830078</v>
      </c>
      <c r="F3869">
        <v>2127.830078</v>
      </c>
      <c r="G3869">
        <v>3296030000</v>
      </c>
      <c r="H3869">
        <f>DAY(spx[[#This Row],[Date]])</f>
        <v>19</v>
      </c>
      <c r="I3869" s="7">
        <f>MONTH(spx[[#This Row],[Date]])</f>
        <v>5</v>
      </c>
      <c r="J3869" t="b">
        <f>MOD(spx[[#This Row],[month]]-1,3)=0</f>
        <v>0</v>
      </c>
      <c r="K3869" t="b">
        <f>spx[[#This Row],[month]]&lt;&gt;I3868</f>
        <v>0</v>
      </c>
      <c r="L3869" s="8">
        <f>YEAR(spx[[#This Row],[Date]])</f>
        <v>2015</v>
      </c>
      <c r="M3869" s="8" cm="1">
        <f t="array" ref="M3869">_xlfn.IFS(spx[[#This Row],[month]]&lt;=3,1,spx[[#This Row],[month]]&lt;=6,2,spx[[#This Row],[month]]&lt;=9,3,spx[[#This Row],[month]]&lt;=12,4)</f>
        <v>2</v>
      </c>
    </row>
    <row r="3870" spans="1:13" x14ac:dyDescent="0.25">
      <c r="A3870" s="2">
        <v>42144</v>
      </c>
      <c r="B3870">
        <v>2127.790039</v>
      </c>
      <c r="C3870">
        <v>2134.719971</v>
      </c>
      <c r="D3870">
        <v>2122.5900879999999</v>
      </c>
      <c r="E3870">
        <v>2125.8500979999999</v>
      </c>
      <c r="F3870">
        <v>2125.8500979999999</v>
      </c>
      <c r="G3870">
        <v>3025880000</v>
      </c>
      <c r="H3870">
        <f>DAY(spx[[#This Row],[Date]])</f>
        <v>20</v>
      </c>
      <c r="I3870" s="7">
        <f>MONTH(spx[[#This Row],[Date]])</f>
        <v>5</v>
      </c>
      <c r="J3870" t="b">
        <f>MOD(spx[[#This Row],[month]]-1,3)=0</f>
        <v>0</v>
      </c>
      <c r="K3870" t="b">
        <f>spx[[#This Row],[month]]&lt;&gt;I3869</f>
        <v>0</v>
      </c>
      <c r="L3870" s="8">
        <f>YEAR(spx[[#This Row],[Date]])</f>
        <v>2015</v>
      </c>
      <c r="M3870" s="8" cm="1">
        <f t="array" ref="M3870">_xlfn.IFS(spx[[#This Row],[month]]&lt;=3,1,spx[[#This Row],[month]]&lt;=6,2,spx[[#This Row],[month]]&lt;=9,3,spx[[#This Row],[month]]&lt;=12,4)</f>
        <v>2</v>
      </c>
    </row>
    <row r="3871" spans="1:13" x14ac:dyDescent="0.25">
      <c r="A3871" s="2">
        <v>42145</v>
      </c>
      <c r="B3871">
        <v>2125.5500489999999</v>
      </c>
      <c r="C3871">
        <v>2134.280029</v>
      </c>
      <c r="D3871">
        <v>2122.9499510000001</v>
      </c>
      <c r="E3871">
        <v>2130.820068</v>
      </c>
      <c r="F3871">
        <v>2130.820068</v>
      </c>
      <c r="G3871">
        <v>3070460000</v>
      </c>
      <c r="H3871">
        <f>DAY(spx[[#This Row],[Date]])</f>
        <v>21</v>
      </c>
      <c r="I3871" s="7">
        <f>MONTH(spx[[#This Row],[Date]])</f>
        <v>5</v>
      </c>
      <c r="J3871" t="b">
        <f>MOD(spx[[#This Row],[month]]-1,3)=0</f>
        <v>0</v>
      </c>
      <c r="K3871" t="b">
        <f>spx[[#This Row],[month]]&lt;&gt;I3870</f>
        <v>0</v>
      </c>
      <c r="L3871" s="8">
        <f>YEAR(spx[[#This Row],[Date]])</f>
        <v>2015</v>
      </c>
      <c r="M3871" s="8" cm="1">
        <f t="array" ref="M3871">_xlfn.IFS(spx[[#This Row],[month]]&lt;=3,1,spx[[#This Row],[month]]&lt;=6,2,spx[[#This Row],[month]]&lt;=9,3,spx[[#This Row],[month]]&lt;=12,4)</f>
        <v>2</v>
      </c>
    </row>
    <row r="3872" spans="1:13" x14ac:dyDescent="0.25">
      <c r="A3872" s="2">
        <v>42146</v>
      </c>
      <c r="B3872">
        <v>2130.360107</v>
      </c>
      <c r="C3872">
        <v>2132.1499020000001</v>
      </c>
      <c r="D3872">
        <v>2126.0600589999999</v>
      </c>
      <c r="E3872">
        <v>2126.0600589999999</v>
      </c>
      <c r="F3872">
        <v>2126.0600589999999</v>
      </c>
      <c r="G3872">
        <v>2571860000</v>
      </c>
      <c r="H3872">
        <f>DAY(spx[[#This Row],[Date]])</f>
        <v>22</v>
      </c>
      <c r="I3872" s="7">
        <f>MONTH(spx[[#This Row],[Date]])</f>
        <v>5</v>
      </c>
      <c r="J3872" t="b">
        <f>MOD(spx[[#This Row],[month]]-1,3)=0</f>
        <v>0</v>
      </c>
      <c r="K3872" t="b">
        <f>spx[[#This Row],[month]]&lt;&gt;I3871</f>
        <v>0</v>
      </c>
      <c r="L3872" s="8">
        <f>YEAR(spx[[#This Row],[Date]])</f>
        <v>2015</v>
      </c>
      <c r="M3872" s="8" cm="1">
        <f t="array" ref="M3872">_xlfn.IFS(spx[[#This Row],[month]]&lt;=3,1,spx[[#This Row],[month]]&lt;=6,2,spx[[#This Row],[month]]&lt;=9,3,spx[[#This Row],[month]]&lt;=12,4)</f>
        <v>2</v>
      </c>
    </row>
    <row r="3873" spans="1:13" x14ac:dyDescent="0.25">
      <c r="A3873" s="2">
        <v>42150</v>
      </c>
      <c r="B3873">
        <v>2125.3400879999999</v>
      </c>
      <c r="C3873">
        <v>2125.3400879999999</v>
      </c>
      <c r="D3873">
        <v>2099.179932</v>
      </c>
      <c r="E3873">
        <v>2104.1999510000001</v>
      </c>
      <c r="F3873">
        <v>2104.1999510000001</v>
      </c>
      <c r="G3873">
        <v>3342130000</v>
      </c>
      <c r="H3873">
        <f>DAY(spx[[#This Row],[Date]])</f>
        <v>26</v>
      </c>
      <c r="I3873" s="7">
        <f>MONTH(spx[[#This Row],[Date]])</f>
        <v>5</v>
      </c>
      <c r="J3873" t="b">
        <f>MOD(spx[[#This Row],[month]]-1,3)=0</f>
        <v>0</v>
      </c>
      <c r="K3873" t="b">
        <f>spx[[#This Row],[month]]&lt;&gt;I3872</f>
        <v>0</v>
      </c>
      <c r="L3873" s="8">
        <f>YEAR(spx[[#This Row],[Date]])</f>
        <v>2015</v>
      </c>
      <c r="M3873" s="8" cm="1">
        <f t="array" ref="M3873">_xlfn.IFS(spx[[#This Row],[month]]&lt;=3,1,spx[[#This Row],[month]]&lt;=6,2,spx[[#This Row],[month]]&lt;=9,3,spx[[#This Row],[month]]&lt;=12,4)</f>
        <v>2</v>
      </c>
    </row>
    <row r="3874" spans="1:13" x14ac:dyDescent="0.25">
      <c r="A3874" s="2">
        <v>42151</v>
      </c>
      <c r="B3874">
        <v>2105.1298830000001</v>
      </c>
      <c r="C3874">
        <v>2126.219971</v>
      </c>
      <c r="D3874">
        <v>2105.1298830000001</v>
      </c>
      <c r="E3874">
        <v>2123.4799800000001</v>
      </c>
      <c r="F3874">
        <v>2123.4799800000001</v>
      </c>
      <c r="G3874">
        <v>3127960000</v>
      </c>
      <c r="H3874">
        <f>DAY(spx[[#This Row],[Date]])</f>
        <v>27</v>
      </c>
      <c r="I3874" s="7">
        <f>MONTH(spx[[#This Row],[Date]])</f>
        <v>5</v>
      </c>
      <c r="J3874" t="b">
        <f>MOD(spx[[#This Row],[month]]-1,3)=0</f>
        <v>0</v>
      </c>
      <c r="K3874" t="b">
        <f>spx[[#This Row],[month]]&lt;&gt;I3873</f>
        <v>0</v>
      </c>
      <c r="L3874" s="8">
        <f>YEAR(spx[[#This Row],[Date]])</f>
        <v>2015</v>
      </c>
      <c r="M3874" s="8" cm="1">
        <f t="array" ref="M3874">_xlfn.IFS(spx[[#This Row],[month]]&lt;=3,1,spx[[#This Row],[month]]&lt;=6,2,spx[[#This Row],[month]]&lt;=9,3,spx[[#This Row],[month]]&lt;=12,4)</f>
        <v>2</v>
      </c>
    </row>
    <row r="3875" spans="1:13" x14ac:dyDescent="0.25">
      <c r="A3875" s="2">
        <v>42152</v>
      </c>
      <c r="B3875">
        <v>2122.2700199999999</v>
      </c>
      <c r="C3875">
        <v>2122.2700199999999</v>
      </c>
      <c r="D3875">
        <v>2112.860107</v>
      </c>
      <c r="E3875">
        <v>2120.790039</v>
      </c>
      <c r="F3875">
        <v>2120.790039</v>
      </c>
      <c r="G3875">
        <v>2980350000</v>
      </c>
      <c r="H3875">
        <f>DAY(spx[[#This Row],[Date]])</f>
        <v>28</v>
      </c>
      <c r="I3875" s="7">
        <f>MONTH(spx[[#This Row],[Date]])</f>
        <v>5</v>
      </c>
      <c r="J3875" t="b">
        <f>MOD(spx[[#This Row],[month]]-1,3)=0</f>
        <v>0</v>
      </c>
      <c r="K3875" t="b">
        <f>spx[[#This Row],[month]]&lt;&gt;I3874</f>
        <v>0</v>
      </c>
      <c r="L3875" s="8">
        <f>YEAR(spx[[#This Row],[Date]])</f>
        <v>2015</v>
      </c>
      <c r="M3875" s="8" cm="1">
        <f t="array" ref="M3875">_xlfn.IFS(spx[[#This Row],[month]]&lt;=3,1,spx[[#This Row],[month]]&lt;=6,2,spx[[#This Row],[month]]&lt;=9,3,spx[[#This Row],[month]]&lt;=12,4)</f>
        <v>2</v>
      </c>
    </row>
    <row r="3876" spans="1:13" x14ac:dyDescent="0.25">
      <c r="A3876" s="2">
        <v>42153</v>
      </c>
      <c r="B3876">
        <v>2120.6599120000001</v>
      </c>
      <c r="C3876">
        <v>2120.6599120000001</v>
      </c>
      <c r="D3876">
        <v>2104.889893</v>
      </c>
      <c r="E3876">
        <v>2107.389893</v>
      </c>
      <c r="F3876">
        <v>2107.389893</v>
      </c>
      <c r="G3876">
        <v>3927390000</v>
      </c>
      <c r="H3876">
        <f>DAY(spx[[#This Row],[Date]])</f>
        <v>29</v>
      </c>
      <c r="I3876" s="7">
        <f>MONTH(spx[[#This Row],[Date]])</f>
        <v>5</v>
      </c>
      <c r="J3876" t="b">
        <f>MOD(spx[[#This Row],[month]]-1,3)=0</f>
        <v>0</v>
      </c>
      <c r="K3876" t="b">
        <f>spx[[#This Row],[month]]&lt;&gt;I3875</f>
        <v>0</v>
      </c>
      <c r="L3876" s="8">
        <f>YEAR(spx[[#This Row],[Date]])</f>
        <v>2015</v>
      </c>
      <c r="M3876" s="8" cm="1">
        <f t="array" ref="M3876">_xlfn.IFS(spx[[#This Row],[month]]&lt;=3,1,spx[[#This Row],[month]]&lt;=6,2,spx[[#This Row],[month]]&lt;=9,3,spx[[#This Row],[month]]&lt;=12,4)</f>
        <v>2</v>
      </c>
    </row>
    <row r="3877" spans="1:13" x14ac:dyDescent="0.25">
      <c r="A3877" s="2">
        <v>42156</v>
      </c>
      <c r="B3877">
        <v>2108.639893</v>
      </c>
      <c r="C3877">
        <v>2119.1499020000001</v>
      </c>
      <c r="D3877">
        <v>2102.540039</v>
      </c>
      <c r="E3877">
        <v>2111.7299800000001</v>
      </c>
      <c r="F3877">
        <v>2111.7299800000001</v>
      </c>
      <c r="G3877">
        <v>3011710000</v>
      </c>
      <c r="H3877">
        <f>DAY(spx[[#This Row],[Date]])</f>
        <v>1</v>
      </c>
      <c r="I3877" s="7">
        <f>MONTH(spx[[#This Row],[Date]])</f>
        <v>6</v>
      </c>
      <c r="J3877" t="b">
        <f>MOD(spx[[#This Row],[month]]-1,3)=0</f>
        <v>0</v>
      </c>
      <c r="K3877" t="b">
        <f>spx[[#This Row],[month]]&lt;&gt;I3876</f>
        <v>1</v>
      </c>
      <c r="L3877" s="8">
        <f>YEAR(spx[[#This Row],[Date]])</f>
        <v>2015</v>
      </c>
      <c r="M3877" s="8" cm="1">
        <f t="array" ref="M3877">_xlfn.IFS(spx[[#This Row],[month]]&lt;=3,1,spx[[#This Row],[month]]&lt;=6,2,spx[[#This Row],[month]]&lt;=9,3,spx[[#This Row],[month]]&lt;=12,4)</f>
        <v>2</v>
      </c>
    </row>
    <row r="3878" spans="1:13" x14ac:dyDescent="0.25">
      <c r="A3878" s="2">
        <v>42157</v>
      </c>
      <c r="B3878">
        <v>2110.4099120000001</v>
      </c>
      <c r="C3878">
        <v>2117.5900879999999</v>
      </c>
      <c r="D3878">
        <v>2099.139893</v>
      </c>
      <c r="E3878">
        <v>2109.6000979999999</v>
      </c>
      <c r="F3878">
        <v>2109.6000979999999</v>
      </c>
      <c r="G3878">
        <v>3049350000</v>
      </c>
      <c r="H3878">
        <f>DAY(spx[[#This Row],[Date]])</f>
        <v>2</v>
      </c>
      <c r="I3878" s="7">
        <f>MONTH(spx[[#This Row],[Date]])</f>
        <v>6</v>
      </c>
      <c r="J3878" t="b">
        <f>MOD(spx[[#This Row],[month]]-1,3)=0</f>
        <v>0</v>
      </c>
      <c r="K3878" t="b">
        <f>spx[[#This Row],[month]]&lt;&gt;I3877</f>
        <v>0</v>
      </c>
      <c r="L3878" s="8">
        <f>YEAR(spx[[#This Row],[Date]])</f>
        <v>2015</v>
      </c>
      <c r="M3878" s="8" cm="1">
        <f t="array" ref="M3878">_xlfn.IFS(spx[[#This Row],[month]]&lt;=3,1,spx[[#This Row],[month]]&lt;=6,2,spx[[#This Row],[month]]&lt;=9,3,spx[[#This Row],[month]]&lt;=12,4)</f>
        <v>2</v>
      </c>
    </row>
    <row r="3879" spans="1:13" x14ac:dyDescent="0.25">
      <c r="A3879" s="2">
        <v>42158</v>
      </c>
      <c r="B3879">
        <v>2110.639893</v>
      </c>
      <c r="C3879">
        <v>2121.919922</v>
      </c>
      <c r="D3879">
        <v>2109.610107</v>
      </c>
      <c r="E3879">
        <v>2114.070068</v>
      </c>
      <c r="F3879">
        <v>2114.070068</v>
      </c>
      <c r="G3879">
        <v>3099980000</v>
      </c>
      <c r="H3879">
        <f>DAY(spx[[#This Row],[Date]])</f>
        <v>3</v>
      </c>
      <c r="I3879" s="7">
        <f>MONTH(spx[[#This Row],[Date]])</f>
        <v>6</v>
      </c>
      <c r="J3879" t="b">
        <f>MOD(spx[[#This Row],[month]]-1,3)=0</f>
        <v>0</v>
      </c>
      <c r="K3879" t="b">
        <f>spx[[#This Row],[month]]&lt;&gt;I3878</f>
        <v>0</v>
      </c>
      <c r="L3879" s="8">
        <f>YEAR(spx[[#This Row],[Date]])</f>
        <v>2015</v>
      </c>
      <c r="M3879" s="8" cm="1">
        <f t="array" ref="M3879">_xlfn.IFS(spx[[#This Row],[month]]&lt;=3,1,spx[[#This Row],[month]]&lt;=6,2,spx[[#This Row],[month]]&lt;=9,3,spx[[#This Row],[month]]&lt;=12,4)</f>
        <v>2</v>
      </c>
    </row>
    <row r="3880" spans="1:13" x14ac:dyDescent="0.25">
      <c r="A3880" s="2">
        <v>42159</v>
      </c>
      <c r="B3880">
        <v>2112.3500979999999</v>
      </c>
      <c r="C3880">
        <v>2112.889893</v>
      </c>
      <c r="D3880">
        <v>2093.2299800000001</v>
      </c>
      <c r="E3880">
        <v>2095.8400879999999</v>
      </c>
      <c r="F3880">
        <v>2095.8400879999999</v>
      </c>
      <c r="G3880">
        <v>3200050000</v>
      </c>
      <c r="H3880">
        <f>DAY(spx[[#This Row],[Date]])</f>
        <v>4</v>
      </c>
      <c r="I3880" s="7">
        <f>MONTH(spx[[#This Row],[Date]])</f>
        <v>6</v>
      </c>
      <c r="J3880" t="b">
        <f>MOD(spx[[#This Row],[month]]-1,3)=0</f>
        <v>0</v>
      </c>
      <c r="K3880" t="b">
        <f>spx[[#This Row],[month]]&lt;&gt;I3879</f>
        <v>0</v>
      </c>
      <c r="L3880" s="8">
        <f>YEAR(spx[[#This Row],[Date]])</f>
        <v>2015</v>
      </c>
      <c r="M3880" s="8" cm="1">
        <f t="array" ref="M3880">_xlfn.IFS(spx[[#This Row],[month]]&lt;=3,1,spx[[#This Row],[month]]&lt;=6,2,spx[[#This Row],[month]]&lt;=9,3,spx[[#This Row],[month]]&lt;=12,4)</f>
        <v>2</v>
      </c>
    </row>
    <row r="3881" spans="1:13" x14ac:dyDescent="0.25">
      <c r="A3881" s="2">
        <v>42160</v>
      </c>
      <c r="B3881">
        <v>2095.0900879999999</v>
      </c>
      <c r="C3881">
        <v>2100.98999</v>
      </c>
      <c r="D3881">
        <v>2085.669922</v>
      </c>
      <c r="E3881">
        <v>2092.830078</v>
      </c>
      <c r="F3881">
        <v>2092.830078</v>
      </c>
      <c r="G3881">
        <v>3243690000</v>
      </c>
      <c r="H3881">
        <f>DAY(spx[[#This Row],[Date]])</f>
        <v>5</v>
      </c>
      <c r="I3881" s="7">
        <f>MONTH(spx[[#This Row],[Date]])</f>
        <v>6</v>
      </c>
      <c r="J3881" t="b">
        <f>MOD(spx[[#This Row],[month]]-1,3)=0</f>
        <v>0</v>
      </c>
      <c r="K3881" t="b">
        <f>spx[[#This Row],[month]]&lt;&gt;I3880</f>
        <v>0</v>
      </c>
      <c r="L3881" s="8">
        <f>YEAR(spx[[#This Row],[Date]])</f>
        <v>2015</v>
      </c>
      <c r="M3881" s="8" cm="1">
        <f t="array" ref="M3881">_xlfn.IFS(spx[[#This Row],[month]]&lt;=3,1,spx[[#This Row],[month]]&lt;=6,2,spx[[#This Row],[month]]&lt;=9,3,spx[[#This Row],[month]]&lt;=12,4)</f>
        <v>2</v>
      </c>
    </row>
    <row r="3882" spans="1:13" x14ac:dyDescent="0.25">
      <c r="A3882" s="2">
        <v>42163</v>
      </c>
      <c r="B3882">
        <v>2092.3400879999999</v>
      </c>
      <c r="C3882">
        <v>2093.01001</v>
      </c>
      <c r="D3882">
        <v>2079.110107</v>
      </c>
      <c r="E3882">
        <v>2079.280029</v>
      </c>
      <c r="F3882">
        <v>2079.280029</v>
      </c>
      <c r="G3882">
        <v>2917150000</v>
      </c>
      <c r="H3882">
        <f>DAY(spx[[#This Row],[Date]])</f>
        <v>8</v>
      </c>
      <c r="I3882" s="7">
        <f>MONTH(spx[[#This Row],[Date]])</f>
        <v>6</v>
      </c>
      <c r="J3882" t="b">
        <f>MOD(spx[[#This Row],[month]]-1,3)=0</f>
        <v>0</v>
      </c>
      <c r="K3882" t="b">
        <f>spx[[#This Row],[month]]&lt;&gt;I3881</f>
        <v>0</v>
      </c>
      <c r="L3882" s="8">
        <f>YEAR(spx[[#This Row],[Date]])</f>
        <v>2015</v>
      </c>
      <c r="M3882" s="8" cm="1">
        <f t="array" ref="M3882">_xlfn.IFS(spx[[#This Row],[month]]&lt;=3,1,spx[[#This Row],[month]]&lt;=6,2,spx[[#This Row],[month]]&lt;=9,3,spx[[#This Row],[month]]&lt;=12,4)</f>
        <v>2</v>
      </c>
    </row>
    <row r="3883" spans="1:13" x14ac:dyDescent="0.25">
      <c r="A3883" s="2">
        <v>42164</v>
      </c>
      <c r="B3883">
        <v>2079.070068</v>
      </c>
      <c r="C3883">
        <v>2085.6201169999999</v>
      </c>
      <c r="D3883">
        <v>2072.139893</v>
      </c>
      <c r="E3883">
        <v>2080.1499020000001</v>
      </c>
      <c r="F3883">
        <v>2080.1499020000001</v>
      </c>
      <c r="G3883">
        <v>3034580000</v>
      </c>
      <c r="H3883">
        <f>DAY(spx[[#This Row],[Date]])</f>
        <v>9</v>
      </c>
      <c r="I3883" s="7">
        <f>MONTH(spx[[#This Row],[Date]])</f>
        <v>6</v>
      </c>
      <c r="J3883" t="b">
        <f>MOD(spx[[#This Row],[month]]-1,3)=0</f>
        <v>0</v>
      </c>
      <c r="K3883" t="b">
        <f>spx[[#This Row],[month]]&lt;&gt;I3882</f>
        <v>0</v>
      </c>
      <c r="L3883" s="8">
        <f>YEAR(spx[[#This Row],[Date]])</f>
        <v>2015</v>
      </c>
      <c r="M3883" s="8" cm="1">
        <f t="array" ref="M3883">_xlfn.IFS(spx[[#This Row],[month]]&lt;=3,1,spx[[#This Row],[month]]&lt;=6,2,spx[[#This Row],[month]]&lt;=9,3,spx[[#This Row],[month]]&lt;=12,4)</f>
        <v>2</v>
      </c>
    </row>
    <row r="3884" spans="1:13" x14ac:dyDescent="0.25">
      <c r="A3884" s="2">
        <v>42165</v>
      </c>
      <c r="B3884">
        <v>2081.1201169999999</v>
      </c>
      <c r="C3884">
        <v>2108.5</v>
      </c>
      <c r="D3884">
        <v>2081.1201169999999</v>
      </c>
      <c r="E3884">
        <v>2105.1999510000001</v>
      </c>
      <c r="F3884">
        <v>2105.1999510000001</v>
      </c>
      <c r="G3884">
        <v>3414320000</v>
      </c>
      <c r="H3884">
        <f>DAY(spx[[#This Row],[Date]])</f>
        <v>10</v>
      </c>
      <c r="I3884" s="7">
        <f>MONTH(spx[[#This Row],[Date]])</f>
        <v>6</v>
      </c>
      <c r="J3884" t="b">
        <f>MOD(spx[[#This Row],[month]]-1,3)=0</f>
        <v>0</v>
      </c>
      <c r="K3884" t="b">
        <f>spx[[#This Row],[month]]&lt;&gt;I3883</f>
        <v>0</v>
      </c>
      <c r="L3884" s="8">
        <f>YEAR(spx[[#This Row],[Date]])</f>
        <v>2015</v>
      </c>
      <c r="M3884" s="8" cm="1">
        <f t="array" ref="M3884">_xlfn.IFS(spx[[#This Row],[month]]&lt;=3,1,spx[[#This Row],[month]]&lt;=6,2,spx[[#This Row],[month]]&lt;=9,3,spx[[#This Row],[month]]&lt;=12,4)</f>
        <v>2</v>
      </c>
    </row>
    <row r="3885" spans="1:13" x14ac:dyDescent="0.25">
      <c r="A3885" s="2">
        <v>42166</v>
      </c>
      <c r="B3885">
        <v>2106.23999</v>
      </c>
      <c r="C3885">
        <v>2115.0200199999999</v>
      </c>
      <c r="D3885">
        <v>2106.23999</v>
      </c>
      <c r="E3885">
        <v>2108.860107</v>
      </c>
      <c r="F3885">
        <v>2108.860107</v>
      </c>
      <c r="G3885">
        <v>3128600000</v>
      </c>
      <c r="H3885">
        <f>DAY(spx[[#This Row],[Date]])</f>
        <v>11</v>
      </c>
      <c r="I3885" s="7">
        <f>MONTH(spx[[#This Row],[Date]])</f>
        <v>6</v>
      </c>
      <c r="J3885" t="b">
        <f>MOD(spx[[#This Row],[month]]-1,3)=0</f>
        <v>0</v>
      </c>
      <c r="K3885" t="b">
        <f>spx[[#This Row],[month]]&lt;&gt;I3884</f>
        <v>0</v>
      </c>
      <c r="L3885" s="8">
        <f>YEAR(spx[[#This Row],[Date]])</f>
        <v>2015</v>
      </c>
      <c r="M3885" s="8" cm="1">
        <f t="array" ref="M3885">_xlfn.IFS(spx[[#This Row],[month]]&lt;=3,1,spx[[#This Row],[month]]&lt;=6,2,spx[[#This Row],[month]]&lt;=9,3,spx[[#This Row],[month]]&lt;=12,4)</f>
        <v>2</v>
      </c>
    </row>
    <row r="3886" spans="1:13" x14ac:dyDescent="0.25">
      <c r="A3886" s="2">
        <v>42167</v>
      </c>
      <c r="B3886">
        <v>2107.429932</v>
      </c>
      <c r="C3886">
        <v>2107.429932</v>
      </c>
      <c r="D3886">
        <v>2091.330078</v>
      </c>
      <c r="E3886">
        <v>2094.110107</v>
      </c>
      <c r="F3886">
        <v>2094.110107</v>
      </c>
      <c r="G3886">
        <v>2719400000</v>
      </c>
      <c r="H3886">
        <f>DAY(spx[[#This Row],[Date]])</f>
        <v>12</v>
      </c>
      <c r="I3886" s="7">
        <f>MONTH(spx[[#This Row],[Date]])</f>
        <v>6</v>
      </c>
      <c r="J3886" t="b">
        <f>MOD(spx[[#This Row],[month]]-1,3)=0</f>
        <v>0</v>
      </c>
      <c r="K3886" t="b">
        <f>spx[[#This Row],[month]]&lt;&gt;I3885</f>
        <v>0</v>
      </c>
      <c r="L3886" s="8">
        <f>YEAR(spx[[#This Row],[Date]])</f>
        <v>2015</v>
      </c>
      <c r="M3886" s="8" cm="1">
        <f t="array" ref="M3886">_xlfn.IFS(spx[[#This Row],[month]]&lt;=3,1,spx[[#This Row],[month]]&lt;=6,2,spx[[#This Row],[month]]&lt;=9,3,spx[[#This Row],[month]]&lt;=12,4)</f>
        <v>2</v>
      </c>
    </row>
    <row r="3887" spans="1:13" x14ac:dyDescent="0.25">
      <c r="A3887" s="2">
        <v>42170</v>
      </c>
      <c r="B3887">
        <v>2091.3400879999999</v>
      </c>
      <c r="C3887">
        <v>2091.3400879999999</v>
      </c>
      <c r="D3887">
        <v>2072.48999</v>
      </c>
      <c r="E3887">
        <v>2084.429932</v>
      </c>
      <c r="F3887">
        <v>2084.429932</v>
      </c>
      <c r="G3887">
        <v>3061570000</v>
      </c>
      <c r="H3887">
        <f>DAY(spx[[#This Row],[Date]])</f>
        <v>15</v>
      </c>
      <c r="I3887" s="7">
        <f>MONTH(spx[[#This Row],[Date]])</f>
        <v>6</v>
      </c>
      <c r="J3887" t="b">
        <f>MOD(spx[[#This Row],[month]]-1,3)=0</f>
        <v>0</v>
      </c>
      <c r="K3887" t="b">
        <f>spx[[#This Row],[month]]&lt;&gt;I3886</f>
        <v>0</v>
      </c>
      <c r="L3887" s="8">
        <f>YEAR(spx[[#This Row],[Date]])</f>
        <v>2015</v>
      </c>
      <c r="M3887" s="8" cm="1">
        <f t="array" ref="M3887">_xlfn.IFS(spx[[#This Row],[month]]&lt;=3,1,spx[[#This Row],[month]]&lt;=6,2,spx[[#This Row],[month]]&lt;=9,3,spx[[#This Row],[month]]&lt;=12,4)</f>
        <v>2</v>
      </c>
    </row>
    <row r="3888" spans="1:13" x14ac:dyDescent="0.25">
      <c r="A3888" s="2">
        <v>42171</v>
      </c>
      <c r="B3888">
        <v>2084.26001</v>
      </c>
      <c r="C3888">
        <v>2097.3999020000001</v>
      </c>
      <c r="D3888">
        <v>2082.1000979999999</v>
      </c>
      <c r="E3888">
        <v>2096.290039</v>
      </c>
      <c r="F3888">
        <v>2096.290039</v>
      </c>
      <c r="G3888">
        <v>2919900000</v>
      </c>
      <c r="H3888">
        <f>DAY(spx[[#This Row],[Date]])</f>
        <v>16</v>
      </c>
      <c r="I3888" s="7">
        <f>MONTH(spx[[#This Row],[Date]])</f>
        <v>6</v>
      </c>
      <c r="J3888" t="b">
        <f>MOD(spx[[#This Row],[month]]-1,3)=0</f>
        <v>0</v>
      </c>
      <c r="K3888" t="b">
        <f>spx[[#This Row],[month]]&lt;&gt;I3887</f>
        <v>0</v>
      </c>
      <c r="L3888" s="8">
        <f>YEAR(spx[[#This Row],[Date]])</f>
        <v>2015</v>
      </c>
      <c r="M3888" s="8" cm="1">
        <f t="array" ref="M3888">_xlfn.IFS(spx[[#This Row],[month]]&lt;=3,1,spx[[#This Row],[month]]&lt;=6,2,spx[[#This Row],[month]]&lt;=9,3,spx[[#This Row],[month]]&lt;=12,4)</f>
        <v>2</v>
      </c>
    </row>
    <row r="3889" spans="1:13" x14ac:dyDescent="0.25">
      <c r="A3889" s="2">
        <v>42172</v>
      </c>
      <c r="B3889">
        <v>2097.3999020000001</v>
      </c>
      <c r="C3889">
        <v>2106.790039</v>
      </c>
      <c r="D3889">
        <v>2088.860107</v>
      </c>
      <c r="E3889">
        <v>2100.4399410000001</v>
      </c>
      <c r="F3889">
        <v>2100.4399410000001</v>
      </c>
      <c r="G3889">
        <v>3222240000</v>
      </c>
      <c r="H3889">
        <f>DAY(spx[[#This Row],[Date]])</f>
        <v>17</v>
      </c>
      <c r="I3889" s="7">
        <f>MONTH(spx[[#This Row],[Date]])</f>
        <v>6</v>
      </c>
      <c r="J3889" t="b">
        <f>MOD(spx[[#This Row],[month]]-1,3)=0</f>
        <v>0</v>
      </c>
      <c r="K3889" t="b">
        <f>spx[[#This Row],[month]]&lt;&gt;I3888</f>
        <v>0</v>
      </c>
      <c r="L3889" s="8">
        <f>YEAR(spx[[#This Row],[Date]])</f>
        <v>2015</v>
      </c>
      <c r="M3889" s="8" cm="1">
        <f t="array" ref="M3889">_xlfn.IFS(spx[[#This Row],[month]]&lt;=3,1,spx[[#This Row],[month]]&lt;=6,2,spx[[#This Row],[month]]&lt;=9,3,spx[[#This Row],[month]]&lt;=12,4)</f>
        <v>2</v>
      </c>
    </row>
    <row r="3890" spans="1:13" x14ac:dyDescent="0.25">
      <c r="A3890" s="2">
        <v>42173</v>
      </c>
      <c r="B3890">
        <v>2101.580078</v>
      </c>
      <c r="C3890">
        <v>2126.6499020000001</v>
      </c>
      <c r="D3890">
        <v>2101.580078</v>
      </c>
      <c r="E3890">
        <v>2121.23999</v>
      </c>
      <c r="F3890">
        <v>2121.23999</v>
      </c>
      <c r="G3890">
        <v>3520360000</v>
      </c>
      <c r="H3890">
        <f>DAY(spx[[#This Row],[Date]])</f>
        <v>18</v>
      </c>
      <c r="I3890" s="7">
        <f>MONTH(spx[[#This Row],[Date]])</f>
        <v>6</v>
      </c>
      <c r="J3890" t="b">
        <f>MOD(spx[[#This Row],[month]]-1,3)=0</f>
        <v>0</v>
      </c>
      <c r="K3890" t="b">
        <f>spx[[#This Row],[month]]&lt;&gt;I3889</f>
        <v>0</v>
      </c>
      <c r="L3890" s="8">
        <f>YEAR(spx[[#This Row],[Date]])</f>
        <v>2015</v>
      </c>
      <c r="M3890" s="8" cm="1">
        <f t="array" ref="M3890">_xlfn.IFS(spx[[#This Row],[month]]&lt;=3,1,spx[[#This Row],[month]]&lt;=6,2,spx[[#This Row],[month]]&lt;=9,3,spx[[#This Row],[month]]&lt;=12,4)</f>
        <v>2</v>
      </c>
    </row>
    <row r="3891" spans="1:13" x14ac:dyDescent="0.25">
      <c r="A3891" s="2">
        <v>42174</v>
      </c>
      <c r="B3891">
        <v>2121.0600589999999</v>
      </c>
      <c r="C3891">
        <v>2121.639893</v>
      </c>
      <c r="D3891">
        <v>2109.4499510000001</v>
      </c>
      <c r="E3891">
        <v>2109.98999</v>
      </c>
      <c r="F3891">
        <v>2109.98999</v>
      </c>
      <c r="G3891">
        <v>4449810000</v>
      </c>
      <c r="H3891">
        <f>DAY(spx[[#This Row],[Date]])</f>
        <v>19</v>
      </c>
      <c r="I3891" s="7">
        <f>MONTH(spx[[#This Row],[Date]])</f>
        <v>6</v>
      </c>
      <c r="J3891" t="b">
        <f>MOD(spx[[#This Row],[month]]-1,3)=0</f>
        <v>0</v>
      </c>
      <c r="K3891" t="b">
        <f>spx[[#This Row],[month]]&lt;&gt;I3890</f>
        <v>0</v>
      </c>
      <c r="L3891" s="8">
        <f>YEAR(spx[[#This Row],[Date]])</f>
        <v>2015</v>
      </c>
      <c r="M3891" s="8" cm="1">
        <f t="array" ref="M3891">_xlfn.IFS(spx[[#This Row],[month]]&lt;=3,1,spx[[#This Row],[month]]&lt;=6,2,spx[[#This Row],[month]]&lt;=9,3,spx[[#This Row],[month]]&lt;=12,4)</f>
        <v>2</v>
      </c>
    </row>
    <row r="3892" spans="1:13" x14ac:dyDescent="0.25">
      <c r="A3892" s="2">
        <v>42177</v>
      </c>
      <c r="B3892">
        <v>2112.5</v>
      </c>
      <c r="C3892">
        <v>2129.8701169999999</v>
      </c>
      <c r="D3892">
        <v>2112.5</v>
      </c>
      <c r="E3892">
        <v>2122.8500979999999</v>
      </c>
      <c r="F3892">
        <v>2122.8500979999999</v>
      </c>
      <c r="G3892">
        <v>3030020000</v>
      </c>
      <c r="H3892">
        <f>DAY(spx[[#This Row],[Date]])</f>
        <v>22</v>
      </c>
      <c r="I3892" s="7">
        <f>MONTH(spx[[#This Row],[Date]])</f>
        <v>6</v>
      </c>
      <c r="J3892" t="b">
        <f>MOD(spx[[#This Row],[month]]-1,3)=0</f>
        <v>0</v>
      </c>
      <c r="K3892" t="b">
        <f>spx[[#This Row],[month]]&lt;&gt;I3891</f>
        <v>0</v>
      </c>
      <c r="L3892" s="8">
        <f>YEAR(spx[[#This Row],[Date]])</f>
        <v>2015</v>
      </c>
      <c r="M3892" s="8" cm="1">
        <f t="array" ref="M3892">_xlfn.IFS(spx[[#This Row],[month]]&lt;=3,1,spx[[#This Row],[month]]&lt;=6,2,spx[[#This Row],[month]]&lt;=9,3,spx[[#This Row],[month]]&lt;=12,4)</f>
        <v>2</v>
      </c>
    </row>
    <row r="3893" spans="1:13" x14ac:dyDescent="0.25">
      <c r="A3893" s="2">
        <v>42178</v>
      </c>
      <c r="B3893">
        <v>2123.1599120000001</v>
      </c>
      <c r="C3893">
        <v>2128.030029</v>
      </c>
      <c r="D3893">
        <v>2119.889893</v>
      </c>
      <c r="E3893">
        <v>2124.1999510000001</v>
      </c>
      <c r="F3893">
        <v>2124.1999510000001</v>
      </c>
      <c r="G3893">
        <v>3091190000</v>
      </c>
      <c r="H3893">
        <f>DAY(spx[[#This Row],[Date]])</f>
        <v>23</v>
      </c>
      <c r="I3893" s="7">
        <f>MONTH(spx[[#This Row],[Date]])</f>
        <v>6</v>
      </c>
      <c r="J3893" t="b">
        <f>MOD(spx[[#This Row],[month]]-1,3)=0</f>
        <v>0</v>
      </c>
      <c r="K3893" t="b">
        <f>spx[[#This Row],[month]]&lt;&gt;I3892</f>
        <v>0</v>
      </c>
      <c r="L3893" s="8">
        <f>YEAR(spx[[#This Row],[Date]])</f>
        <v>2015</v>
      </c>
      <c r="M3893" s="8" cm="1">
        <f t="array" ref="M3893">_xlfn.IFS(spx[[#This Row],[month]]&lt;=3,1,spx[[#This Row],[month]]&lt;=6,2,spx[[#This Row],[month]]&lt;=9,3,spx[[#This Row],[month]]&lt;=12,4)</f>
        <v>2</v>
      </c>
    </row>
    <row r="3894" spans="1:13" x14ac:dyDescent="0.25">
      <c r="A3894" s="2">
        <v>42179</v>
      </c>
      <c r="B3894">
        <v>2123.6499020000001</v>
      </c>
      <c r="C3894">
        <v>2125.1000979999999</v>
      </c>
      <c r="D3894">
        <v>2108.580078</v>
      </c>
      <c r="E3894">
        <v>2108.580078</v>
      </c>
      <c r="F3894">
        <v>2108.580078</v>
      </c>
      <c r="G3894">
        <v>3102480000</v>
      </c>
      <c r="H3894">
        <f>DAY(spx[[#This Row],[Date]])</f>
        <v>24</v>
      </c>
      <c r="I3894" s="7">
        <f>MONTH(spx[[#This Row],[Date]])</f>
        <v>6</v>
      </c>
      <c r="J3894" t="b">
        <f>MOD(spx[[#This Row],[month]]-1,3)=0</f>
        <v>0</v>
      </c>
      <c r="K3894" t="b">
        <f>spx[[#This Row],[month]]&lt;&gt;I3893</f>
        <v>0</v>
      </c>
      <c r="L3894" s="8">
        <f>YEAR(spx[[#This Row],[Date]])</f>
        <v>2015</v>
      </c>
      <c r="M3894" s="8" cm="1">
        <f t="array" ref="M3894">_xlfn.IFS(spx[[#This Row],[month]]&lt;=3,1,spx[[#This Row],[month]]&lt;=6,2,spx[[#This Row],[month]]&lt;=9,3,spx[[#This Row],[month]]&lt;=12,4)</f>
        <v>2</v>
      </c>
    </row>
    <row r="3895" spans="1:13" x14ac:dyDescent="0.25">
      <c r="A3895" s="2">
        <v>42180</v>
      </c>
      <c r="B3895">
        <v>2109.959961</v>
      </c>
      <c r="C3895">
        <v>2116.040039</v>
      </c>
      <c r="D3895">
        <v>2101.780029</v>
      </c>
      <c r="E3895">
        <v>2102.3100589999999</v>
      </c>
      <c r="F3895">
        <v>2102.3100589999999</v>
      </c>
      <c r="G3895">
        <v>3214610000</v>
      </c>
      <c r="H3895">
        <f>DAY(spx[[#This Row],[Date]])</f>
        <v>25</v>
      </c>
      <c r="I3895" s="7">
        <f>MONTH(spx[[#This Row],[Date]])</f>
        <v>6</v>
      </c>
      <c r="J3895" t="b">
        <f>MOD(spx[[#This Row],[month]]-1,3)=0</f>
        <v>0</v>
      </c>
      <c r="K3895" t="b">
        <f>spx[[#This Row],[month]]&lt;&gt;I3894</f>
        <v>0</v>
      </c>
      <c r="L3895" s="8">
        <f>YEAR(spx[[#This Row],[Date]])</f>
        <v>2015</v>
      </c>
      <c r="M3895" s="8" cm="1">
        <f t="array" ref="M3895">_xlfn.IFS(spx[[#This Row],[month]]&lt;=3,1,spx[[#This Row],[month]]&lt;=6,2,spx[[#This Row],[month]]&lt;=9,3,spx[[#This Row],[month]]&lt;=12,4)</f>
        <v>2</v>
      </c>
    </row>
    <row r="3896" spans="1:13" x14ac:dyDescent="0.25">
      <c r="A3896" s="2">
        <v>42181</v>
      </c>
      <c r="B3896">
        <v>2102.6201169999999</v>
      </c>
      <c r="C3896">
        <v>2108.919922</v>
      </c>
      <c r="D3896">
        <v>2095.3798830000001</v>
      </c>
      <c r="E3896">
        <v>2101.48999</v>
      </c>
      <c r="F3896">
        <v>2101.48999</v>
      </c>
      <c r="G3896">
        <v>5025470000</v>
      </c>
      <c r="H3896">
        <f>DAY(spx[[#This Row],[Date]])</f>
        <v>26</v>
      </c>
      <c r="I3896" s="7">
        <f>MONTH(spx[[#This Row],[Date]])</f>
        <v>6</v>
      </c>
      <c r="J3896" t="b">
        <f>MOD(spx[[#This Row],[month]]-1,3)=0</f>
        <v>0</v>
      </c>
      <c r="K3896" t="b">
        <f>spx[[#This Row],[month]]&lt;&gt;I3895</f>
        <v>0</v>
      </c>
      <c r="L3896" s="8">
        <f>YEAR(spx[[#This Row],[Date]])</f>
        <v>2015</v>
      </c>
      <c r="M3896" s="8" cm="1">
        <f t="array" ref="M3896">_xlfn.IFS(spx[[#This Row],[month]]&lt;=3,1,spx[[#This Row],[month]]&lt;=6,2,spx[[#This Row],[month]]&lt;=9,3,spx[[#This Row],[month]]&lt;=12,4)</f>
        <v>2</v>
      </c>
    </row>
    <row r="3897" spans="1:13" x14ac:dyDescent="0.25">
      <c r="A3897" s="2">
        <v>42184</v>
      </c>
      <c r="B3897">
        <v>2098.6298830000001</v>
      </c>
      <c r="C3897">
        <v>2098.6298830000001</v>
      </c>
      <c r="D3897">
        <v>2056.639893</v>
      </c>
      <c r="E3897">
        <v>2057.639893</v>
      </c>
      <c r="F3897">
        <v>2057.639893</v>
      </c>
      <c r="G3897">
        <v>3678960000</v>
      </c>
      <c r="H3897">
        <f>DAY(spx[[#This Row],[Date]])</f>
        <v>29</v>
      </c>
      <c r="I3897" s="7">
        <f>MONTH(spx[[#This Row],[Date]])</f>
        <v>6</v>
      </c>
      <c r="J3897" t="b">
        <f>MOD(spx[[#This Row],[month]]-1,3)=0</f>
        <v>0</v>
      </c>
      <c r="K3897" t="b">
        <f>spx[[#This Row],[month]]&lt;&gt;I3896</f>
        <v>0</v>
      </c>
      <c r="L3897" s="8">
        <f>YEAR(spx[[#This Row],[Date]])</f>
        <v>2015</v>
      </c>
      <c r="M3897" s="8" cm="1">
        <f t="array" ref="M3897">_xlfn.IFS(spx[[#This Row],[month]]&lt;=3,1,spx[[#This Row],[month]]&lt;=6,2,spx[[#This Row],[month]]&lt;=9,3,spx[[#This Row],[month]]&lt;=12,4)</f>
        <v>2</v>
      </c>
    </row>
    <row r="3898" spans="1:13" x14ac:dyDescent="0.25">
      <c r="A3898" s="2">
        <v>42185</v>
      </c>
      <c r="B3898">
        <v>2061.1899410000001</v>
      </c>
      <c r="C3898">
        <v>2074.280029</v>
      </c>
      <c r="D3898">
        <v>2056.320068</v>
      </c>
      <c r="E3898">
        <v>2063.110107</v>
      </c>
      <c r="F3898">
        <v>2063.110107</v>
      </c>
      <c r="G3898">
        <v>4078540000</v>
      </c>
      <c r="H3898">
        <f>DAY(spx[[#This Row],[Date]])</f>
        <v>30</v>
      </c>
      <c r="I3898" s="7">
        <f>MONTH(spx[[#This Row],[Date]])</f>
        <v>6</v>
      </c>
      <c r="J3898" t="b">
        <f>MOD(spx[[#This Row],[month]]-1,3)=0</f>
        <v>0</v>
      </c>
      <c r="K3898" t="b">
        <f>spx[[#This Row],[month]]&lt;&gt;I3897</f>
        <v>0</v>
      </c>
      <c r="L3898" s="8">
        <f>YEAR(spx[[#This Row],[Date]])</f>
        <v>2015</v>
      </c>
      <c r="M3898" s="8" cm="1">
        <f t="array" ref="M3898">_xlfn.IFS(spx[[#This Row],[month]]&lt;=3,1,spx[[#This Row],[month]]&lt;=6,2,spx[[#This Row],[month]]&lt;=9,3,spx[[#This Row],[month]]&lt;=12,4)</f>
        <v>2</v>
      </c>
    </row>
    <row r="3899" spans="1:13" x14ac:dyDescent="0.25">
      <c r="A3899" s="2">
        <v>42186</v>
      </c>
      <c r="B3899">
        <v>2067</v>
      </c>
      <c r="C3899">
        <v>2082.780029</v>
      </c>
      <c r="D3899">
        <v>2067</v>
      </c>
      <c r="E3899">
        <v>2077.419922</v>
      </c>
      <c r="F3899">
        <v>2077.419922</v>
      </c>
      <c r="G3899">
        <v>3727260000</v>
      </c>
      <c r="H3899">
        <f>DAY(spx[[#This Row],[Date]])</f>
        <v>1</v>
      </c>
      <c r="I3899" s="7">
        <f>MONTH(spx[[#This Row],[Date]])</f>
        <v>7</v>
      </c>
      <c r="J3899" t="b">
        <f>MOD(spx[[#This Row],[month]]-1,3)=0</f>
        <v>1</v>
      </c>
      <c r="K3899" t="b">
        <f>spx[[#This Row],[month]]&lt;&gt;I3898</f>
        <v>1</v>
      </c>
      <c r="L3899" s="8">
        <f>YEAR(spx[[#This Row],[Date]])</f>
        <v>2015</v>
      </c>
      <c r="M3899" s="8" cm="1">
        <f t="array" ref="M3899">_xlfn.IFS(spx[[#This Row],[month]]&lt;=3,1,spx[[#This Row],[month]]&lt;=6,2,spx[[#This Row],[month]]&lt;=9,3,spx[[#This Row],[month]]&lt;=12,4)</f>
        <v>3</v>
      </c>
    </row>
    <row r="3900" spans="1:13" x14ac:dyDescent="0.25">
      <c r="A3900" s="2">
        <v>42187</v>
      </c>
      <c r="B3900">
        <v>2078.030029</v>
      </c>
      <c r="C3900">
        <v>2085.0600589999999</v>
      </c>
      <c r="D3900">
        <v>2071.0200199999999</v>
      </c>
      <c r="E3900">
        <v>2076.780029</v>
      </c>
      <c r="F3900">
        <v>2076.780029</v>
      </c>
      <c r="G3900">
        <v>2996540000</v>
      </c>
      <c r="H3900">
        <f>DAY(spx[[#This Row],[Date]])</f>
        <v>2</v>
      </c>
      <c r="I3900" s="7">
        <f>MONTH(spx[[#This Row],[Date]])</f>
        <v>7</v>
      </c>
      <c r="J3900" t="b">
        <f>MOD(spx[[#This Row],[month]]-1,3)=0</f>
        <v>1</v>
      </c>
      <c r="K3900" t="b">
        <f>spx[[#This Row],[month]]&lt;&gt;I3899</f>
        <v>0</v>
      </c>
      <c r="L3900" s="8">
        <f>YEAR(spx[[#This Row],[Date]])</f>
        <v>2015</v>
      </c>
      <c r="M3900" s="8" cm="1">
        <f t="array" ref="M3900">_xlfn.IFS(spx[[#This Row],[month]]&lt;=3,1,spx[[#This Row],[month]]&lt;=6,2,spx[[#This Row],[month]]&lt;=9,3,spx[[#This Row],[month]]&lt;=12,4)</f>
        <v>3</v>
      </c>
    </row>
    <row r="3901" spans="1:13" x14ac:dyDescent="0.25">
      <c r="A3901" s="2">
        <v>42191</v>
      </c>
      <c r="B3901">
        <v>2073.9499510000001</v>
      </c>
      <c r="C3901">
        <v>2078.610107</v>
      </c>
      <c r="D3901">
        <v>2058.3999020000001</v>
      </c>
      <c r="E3901">
        <v>2068.76001</v>
      </c>
      <c r="F3901">
        <v>2068.76001</v>
      </c>
      <c r="G3901">
        <v>3486360000</v>
      </c>
      <c r="H3901">
        <f>DAY(spx[[#This Row],[Date]])</f>
        <v>6</v>
      </c>
      <c r="I3901" s="7">
        <f>MONTH(spx[[#This Row],[Date]])</f>
        <v>7</v>
      </c>
      <c r="J3901" t="b">
        <f>MOD(spx[[#This Row],[month]]-1,3)=0</f>
        <v>1</v>
      </c>
      <c r="K3901" t="b">
        <f>spx[[#This Row],[month]]&lt;&gt;I3900</f>
        <v>0</v>
      </c>
      <c r="L3901" s="8">
        <f>YEAR(spx[[#This Row],[Date]])</f>
        <v>2015</v>
      </c>
      <c r="M3901" s="8" cm="1">
        <f t="array" ref="M3901">_xlfn.IFS(spx[[#This Row],[month]]&lt;=3,1,spx[[#This Row],[month]]&lt;=6,2,spx[[#This Row],[month]]&lt;=9,3,spx[[#This Row],[month]]&lt;=12,4)</f>
        <v>3</v>
      </c>
    </row>
    <row r="3902" spans="1:13" x14ac:dyDescent="0.25">
      <c r="A3902" s="2">
        <v>42192</v>
      </c>
      <c r="B3902">
        <v>2069.5200199999999</v>
      </c>
      <c r="C3902">
        <v>2083.73999</v>
      </c>
      <c r="D3902">
        <v>2044.0200199999999</v>
      </c>
      <c r="E3902">
        <v>2081.3400879999999</v>
      </c>
      <c r="F3902">
        <v>2081.3400879999999</v>
      </c>
      <c r="G3902">
        <v>4458660000</v>
      </c>
      <c r="H3902">
        <f>DAY(spx[[#This Row],[Date]])</f>
        <v>7</v>
      </c>
      <c r="I3902" s="7">
        <f>MONTH(spx[[#This Row],[Date]])</f>
        <v>7</v>
      </c>
      <c r="J3902" t="b">
        <f>MOD(spx[[#This Row],[month]]-1,3)=0</f>
        <v>1</v>
      </c>
      <c r="K3902" t="b">
        <f>spx[[#This Row],[month]]&lt;&gt;I3901</f>
        <v>0</v>
      </c>
      <c r="L3902" s="8">
        <f>YEAR(spx[[#This Row],[Date]])</f>
        <v>2015</v>
      </c>
      <c r="M3902" s="8" cm="1">
        <f t="array" ref="M3902">_xlfn.IFS(spx[[#This Row],[month]]&lt;=3,1,spx[[#This Row],[month]]&lt;=6,2,spx[[#This Row],[month]]&lt;=9,3,spx[[#This Row],[month]]&lt;=12,4)</f>
        <v>3</v>
      </c>
    </row>
    <row r="3903" spans="1:13" x14ac:dyDescent="0.25">
      <c r="A3903" s="2">
        <v>42193</v>
      </c>
      <c r="B3903">
        <v>2077.6599120000001</v>
      </c>
      <c r="C3903">
        <v>2077.6599120000001</v>
      </c>
      <c r="D3903">
        <v>2044.660034</v>
      </c>
      <c r="E3903">
        <v>2046.6800539999999</v>
      </c>
      <c r="F3903">
        <v>2046.6800539999999</v>
      </c>
      <c r="G3903">
        <v>3608780000</v>
      </c>
      <c r="H3903">
        <f>DAY(spx[[#This Row],[Date]])</f>
        <v>8</v>
      </c>
      <c r="I3903" s="7">
        <f>MONTH(spx[[#This Row],[Date]])</f>
        <v>7</v>
      </c>
      <c r="J3903" t="b">
        <f>MOD(spx[[#This Row],[month]]-1,3)=0</f>
        <v>1</v>
      </c>
      <c r="K3903" t="b">
        <f>spx[[#This Row],[month]]&lt;&gt;I3902</f>
        <v>0</v>
      </c>
      <c r="L3903" s="8">
        <f>YEAR(spx[[#This Row],[Date]])</f>
        <v>2015</v>
      </c>
      <c r="M3903" s="8" cm="1">
        <f t="array" ref="M3903">_xlfn.IFS(spx[[#This Row],[month]]&lt;=3,1,spx[[#This Row],[month]]&lt;=6,2,spx[[#This Row],[month]]&lt;=9,3,spx[[#This Row],[month]]&lt;=12,4)</f>
        <v>3</v>
      </c>
    </row>
    <row r="3904" spans="1:13" x14ac:dyDescent="0.25">
      <c r="A3904" s="2">
        <v>42194</v>
      </c>
      <c r="B3904">
        <v>2049.7299800000001</v>
      </c>
      <c r="C3904">
        <v>2074.280029</v>
      </c>
      <c r="D3904">
        <v>2049.7299800000001</v>
      </c>
      <c r="E3904">
        <v>2051.3100589999999</v>
      </c>
      <c r="F3904">
        <v>2051.3100589999999</v>
      </c>
      <c r="G3904">
        <v>3446810000</v>
      </c>
      <c r="H3904">
        <f>DAY(spx[[#This Row],[Date]])</f>
        <v>9</v>
      </c>
      <c r="I3904" s="7">
        <f>MONTH(spx[[#This Row],[Date]])</f>
        <v>7</v>
      </c>
      <c r="J3904" t="b">
        <f>MOD(spx[[#This Row],[month]]-1,3)=0</f>
        <v>1</v>
      </c>
      <c r="K3904" t="b">
        <f>spx[[#This Row],[month]]&lt;&gt;I3903</f>
        <v>0</v>
      </c>
      <c r="L3904" s="8">
        <f>YEAR(spx[[#This Row],[Date]])</f>
        <v>2015</v>
      </c>
      <c r="M3904" s="8" cm="1">
        <f t="array" ref="M3904">_xlfn.IFS(spx[[#This Row],[month]]&lt;=3,1,spx[[#This Row],[month]]&lt;=6,2,spx[[#This Row],[month]]&lt;=9,3,spx[[#This Row],[month]]&lt;=12,4)</f>
        <v>3</v>
      </c>
    </row>
    <row r="3905" spans="1:13" x14ac:dyDescent="0.25">
      <c r="A3905" s="2">
        <v>42195</v>
      </c>
      <c r="B3905">
        <v>2052.73999</v>
      </c>
      <c r="C3905">
        <v>2081.3100589999999</v>
      </c>
      <c r="D3905">
        <v>2052.73999</v>
      </c>
      <c r="E3905">
        <v>2076.6201169999999</v>
      </c>
      <c r="F3905">
        <v>2076.6201169999999</v>
      </c>
      <c r="G3905">
        <v>3065070000</v>
      </c>
      <c r="H3905">
        <f>DAY(spx[[#This Row],[Date]])</f>
        <v>10</v>
      </c>
      <c r="I3905" s="7">
        <f>MONTH(spx[[#This Row],[Date]])</f>
        <v>7</v>
      </c>
      <c r="J3905" t="b">
        <f>MOD(spx[[#This Row],[month]]-1,3)=0</f>
        <v>1</v>
      </c>
      <c r="K3905" t="b">
        <f>spx[[#This Row],[month]]&lt;&gt;I3904</f>
        <v>0</v>
      </c>
      <c r="L3905" s="8">
        <f>YEAR(spx[[#This Row],[Date]])</f>
        <v>2015</v>
      </c>
      <c r="M3905" s="8" cm="1">
        <f t="array" ref="M3905">_xlfn.IFS(spx[[#This Row],[month]]&lt;=3,1,spx[[#This Row],[month]]&lt;=6,2,spx[[#This Row],[month]]&lt;=9,3,spx[[#This Row],[month]]&lt;=12,4)</f>
        <v>3</v>
      </c>
    </row>
    <row r="3906" spans="1:13" x14ac:dyDescent="0.25">
      <c r="A3906" s="2">
        <v>42198</v>
      </c>
      <c r="B3906">
        <v>2080.030029</v>
      </c>
      <c r="C3906">
        <v>2100.669922</v>
      </c>
      <c r="D3906">
        <v>2080.030029</v>
      </c>
      <c r="E3906">
        <v>2099.6000979999999</v>
      </c>
      <c r="F3906">
        <v>2099.6000979999999</v>
      </c>
      <c r="G3906">
        <v>3096730000</v>
      </c>
      <c r="H3906">
        <f>DAY(spx[[#This Row],[Date]])</f>
        <v>13</v>
      </c>
      <c r="I3906" s="7">
        <f>MONTH(spx[[#This Row],[Date]])</f>
        <v>7</v>
      </c>
      <c r="J3906" t="b">
        <f>MOD(spx[[#This Row],[month]]-1,3)=0</f>
        <v>1</v>
      </c>
      <c r="K3906" t="b">
        <f>spx[[#This Row],[month]]&lt;&gt;I3905</f>
        <v>0</v>
      </c>
      <c r="L3906" s="8">
        <f>YEAR(spx[[#This Row],[Date]])</f>
        <v>2015</v>
      </c>
      <c r="M3906" s="8" cm="1">
        <f t="array" ref="M3906">_xlfn.IFS(spx[[#This Row],[month]]&lt;=3,1,spx[[#This Row],[month]]&lt;=6,2,spx[[#This Row],[month]]&lt;=9,3,spx[[#This Row],[month]]&lt;=12,4)</f>
        <v>3</v>
      </c>
    </row>
    <row r="3907" spans="1:13" x14ac:dyDescent="0.25">
      <c r="A3907" s="2">
        <v>42199</v>
      </c>
      <c r="B3907">
        <v>2099.719971</v>
      </c>
      <c r="C3907">
        <v>2111.9799800000001</v>
      </c>
      <c r="D3907">
        <v>2098.179932</v>
      </c>
      <c r="E3907">
        <v>2108.9499510000001</v>
      </c>
      <c r="F3907">
        <v>2108.9499510000001</v>
      </c>
      <c r="G3907">
        <v>3002120000</v>
      </c>
      <c r="H3907">
        <f>DAY(spx[[#This Row],[Date]])</f>
        <v>14</v>
      </c>
      <c r="I3907" s="7">
        <f>MONTH(spx[[#This Row],[Date]])</f>
        <v>7</v>
      </c>
      <c r="J3907" t="b">
        <f>MOD(spx[[#This Row],[month]]-1,3)=0</f>
        <v>1</v>
      </c>
      <c r="K3907" t="b">
        <f>spx[[#This Row],[month]]&lt;&gt;I3906</f>
        <v>0</v>
      </c>
      <c r="L3907" s="8">
        <f>YEAR(spx[[#This Row],[Date]])</f>
        <v>2015</v>
      </c>
      <c r="M3907" s="8" cm="1">
        <f t="array" ref="M3907">_xlfn.IFS(spx[[#This Row],[month]]&lt;=3,1,spx[[#This Row],[month]]&lt;=6,2,spx[[#This Row],[month]]&lt;=9,3,spx[[#This Row],[month]]&lt;=12,4)</f>
        <v>3</v>
      </c>
    </row>
    <row r="3908" spans="1:13" x14ac:dyDescent="0.25">
      <c r="A3908" s="2">
        <v>42200</v>
      </c>
      <c r="B3908">
        <v>2109.01001</v>
      </c>
      <c r="C3908">
        <v>2114.139893</v>
      </c>
      <c r="D3908">
        <v>2102.48999</v>
      </c>
      <c r="E3908">
        <v>2107.3999020000001</v>
      </c>
      <c r="F3908">
        <v>2107.3999020000001</v>
      </c>
      <c r="G3908">
        <v>3261810000</v>
      </c>
      <c r="H3908">
        <f>DAY(spx[[#This Row],[Date]])</f>
        <v>15</v>
      </c>
      <c r="I3908" s="7">
        <f>MONTH(spx[[#This Row],[Date]])</f>
        <v>7</v>
      </c>
      <c r="J3908" t="b">
        <f>MOD(spx[[#This Row],[month]]-1,3)=0</f>
        <v>1</v>
      </c>
      <c r="K3908" t="b">
        <f>spx[[#This Row],[month]]&lt;&gt;I3907</f>
        <v>0</v>
      </c>
      <c r="L3908" s="8">
        <f>YEAR(spx[[#This Row],[Date]])</f>
        <v>2015</v>
      </c>
      <c r="M3908" s="8" cm="1">
        <f t="array" ref="M3908">_xlfn.IFS(spx[[#This Row],[month]]&lt;=3,1,spx[[#This Row],[month]]&lt;=6,2,spx[[#This Row],[month]]&lt;=9,3,spx[[#This Row],[month]]&lt;=12,4)</f>
        <v>3</v>
      </c>
    </row>
    <row r="3909" spans="1:13" x14ac:dyDescent="0.25">
      <c r="A3909" s="2">
        <v>42201</v>
      </c>
      <c r="B3909">
        <v>2110.5500489999999</v>
      </c>
      <c r="C3909">
        <v>2124.419922</v>
      </c>
      <c r="D3909">
        <v>2110.5500489999999</v>
      </c>
      <c r="E3909">
        <v>2124.290039</v>
      </c>
      <c r="F3909">
        <v>2124.290039</v>
      </c>
      <c r="G3909">
        <v>3227080000</v>
      </c>
      <c r="H3909">
        <f>DAY(spx[[#This Row],[Date]])</f>
        <v>16</v>
      </c>
      <c r="I3909" s="7">
        <f>MONTH(spx[[#This Row],[Date]])</f>
        <v>7</v>
      </c>
      <c r="J3909" t="b">
        <f>MOD(spx[[#This Row],[month]]-1,3)=0</f>
        <v>1</v>
      </c>
      <c r="K3909" t="b">
        <f>spx[[#This Row],[month]]&lt;&gt;I3908</f>
        <v>0</v>
      </c>
      <c r="L3909" s="8">
        <f>YEAR(spx[[#This Row],[Date]])</f>
        <v>2015</v>
      </c>
      <c r="M3909" s="8" cm="1">
        <f t="array" ref="M3909">_xlfn.IFS(spx[[#This Row],[month]]&lt;=3,1,spx[[#This Row],[month]]&lt;=6,2,spx[[#This Row],[month]]&lt;=9,3,spx[[#This Row],[month]]&lt;=12,4)</f>
        <v>3</v>
      </c>
    </row>
    <row r="3910" spans="1:13" x14ac:dyDescent="0.25">
      <c r="A3910" s="2">
        <v>42202</v>
      </c>
      <c r="B3910">
        <v>2126.8000489999999</v>
      </c>
      <c r="C3910">
        <v>2128.9099120000001</v>
      </c>
      <c r="D3910">
        <v>2119.8798830000001</v>
      </c>
      <c r="E3910">
        <v>2126.639893</v>
      </c>
      <c r="F3910">
        <v>2126.639893</v>
      </c>
      <c r="G3910">
        <v>3362750000</v>
      </c>
      <c r="H3910">
        <f>DAY(spx[[#This Row],[Date]])</f>
        <v>17</v>
      </c>
      <c r="I3910" s="7">
        <f>MONTH(spx[[#This Row],[Date]])</f>
        <v>7</v>
      </c>
      <c r="J3910" t="b">
        <f>MOD(spx[[#This Row],[month]]-1,3)=0</f>
        <v>1</v>
      </c>
      <c r="K3910" t="b">
        <f>spx[[#This Row],[month]]&lt;&gt;I3909</f>
        <v>0</v>
      </c>
      <c r="L3910" s="8">
        <f>YEAR(spx[[#This Row],[Date]])</f>
        <v>2015</v>
      </c>
      <c r="M3910" s="8" cm="1">
        <f t="array" ref="M3910">_xlfn.IFS(spx[[#This Row],[month]]&lt;=3,1,spx[[#This Row],[month]]&lt;=6,2,spx[[#This Row],[month]]&lt;=9,3,spx[[#This Row],[month]]&lt;=12,4)</f>
        <v>3</v>
      </c>
    </row>
    <row r="3911" spans="1:13" x14ac:dyDescent="0.25">
      <c r="A3911" s="2">
        <v>42205</v>
      </c>
      <c r="B3911">
        <v>2126.8500979999999</v>
      </c>
      <c r="C3911">
        <v>2132.820068</v>
      </c>
      <c r="D3911">
        <v>2123.6599120000001</v>
      </c>
      <c r="E3911">
        <v>2128.280029</v>
      </c>
      <c r="F3911">
        <v>2128.280029</v>
      </c>
      <c r="G3911">
        <v>3245870000</v>
      </c>
      <c r="H3911">
        <f>DAY(spx[[#This Row],[Date]])</f>
        <v>20</v>
      </c>
      <c r="I3911" s="7">
        <f>MONTH(spx[[#This Row],[Date]])</f>
        <v>7</v>
      </c>
      <c r="J3911" t="b">
        <f>MOD(spx[[#This Row],[month]]-1,3)=0</f>
        <v>1</v>
      </c>
      <c r="K3911" t="b">
        <f>spx[[#This Row],[month]]&lt;&gt;I3910</f>
        <v>0</v>
      </c>
      <c r="L3911" s="8">
        <f>YEAR(spx[[#This Row],[Date]])</f>
        <v>2015</v>
      </c>
      <c r="M3911" s="8" cm="1">
        <f t="array" ref="M3911">_xlfn.IFS(spx[[#This Row],[month]]&lt;=3,1,spx[[#This Row],[month]]&lt;=6,2,spx[[#This Row],[month]]&lt;=9,3,spx[[#This Row],[month]]&lt;=12,4)</f>
        <v>3</v>
      </c>
    </row>
    <row r="3912" spans="1:13" x14ac:dyDescent="0.25">
      <c r="A3912" s="2">
        <v>42206</v>
      </c>
      <c r="B3912">
        <v>2127.5500489999999</v>
      </c>
      <c r="C3912">
        <v>2128.48999</v>
      </c>
      <c r="D3912">
        <v>2115.3999020000001</v>
      </c>
      <c r="E3912">
        <v>2119.209961</v>
      </c>
      <c r="F3912">
        <v>2119.209961</v>
      </c>
      <c r="G3912">
        <v>3343690000</v>
      </c>
      <c r="H3912">
        <f>DAY(spx[[#This Row],[Date]])</f>
        <v>21</v>
      </c>
      <c r="I3912" s="7">
        <f>MONTH(spx[[#This Row],[Date]])</f>
        <v>7</v>
      </c>
      <c r="J3912" t="b">
        <f>MOD(spx[[#This Row],[month]]-1,3)=0</f>
        <v>1</v>
      </c>
      <c r="K3912" t="b">
        <f>spx[[#This Row],[month]]&lt;&gt;I3911</f>
        <v>0</v>
      </c>
      <c r="L3912" s="8">
        <f>YEAR(spx[[#This Row],[Date]])</f>
        <v>2015</v>
      </c>
      <c r="M3912" s="8" cm="1">
        <f t="array" ref="M3912">_xlfn.IFS(spx[[#This Row],[month]]&lt;=3,1,spx[[#This Row],[month]]&lt;=6,2,spx[[#This Row],[month]]&lt;=9,3,spx[[#This Row],[month]]&lt;=12,4)</f>
        <v>3</v>
      </c>
    </row>
    <row r="3913" spans="1:13" x14ac:dyDescent="0.25">
      <c r="A3913" s="2">
        <v>42207</v>
      </c>
      <c r="B3913">
        <v>2118.209961</v>
      </c>
      <c r="C3913">
        <v>2118.51001</v>
      </c>
      <c r="D3913">
        <v>2110</v>
      </c>
      <c r="E3913">
        <v>2114.1499020000001</v>
      </c>
      <c r="F3913">
        <v>2114.1499020000001</v>
      </c>
      <c r="G3913">
        <v>3694070000</v>
      </c>
      <c r="H3913">
        <f>DAY(spx[[#This Row],[Date]])</f>
        <v>22</v>
      </c>
      <c r="I3913" s="7">
        <f>MONTH(spx[[#This Row],[Date]])</f>
        <v>7</v>
      </c>
      <c r="J3913" t="b">
        <f>MOD(spx[[#This Row],[month]]-1,3)=0</f>
        <v>1</v>
      </c>
      <c r="K3913" t="b">
        <f>spx[[#This Row],[month]]&lt;&gt;I3912</f>
        <v>0</v>
      </c>
      <c r="L3913" s="8">
        <f>YEAR(spx[[#This Row],[Date]])</f>
        <v>2015</v>
      </c>
      <c r="M3913" s="8" cm="1">
        <f t="array" ref="M3913">_xlfn.IFS(spx[[#This Row],[month]]&lt;=3,1,spx[[#This Row],[month]]&lt;=6,2,spx[[#This Row],[month]]&lt;=9,3,spx[[#This Row],[month]]&lt;=12,4)</f>
        <v>3</v>
      </c>
    </row>
    <row r="3914" spans="1:13" x14ac:dyDescent="0.25">
      <c r="A3914" s="2">
        <v>42208</v>
      </c>
      <c r="B3914">
        <v>2114.1599120000001</v>
      </c>
      <c r="C3914">
        <v>2116.8701169999999</v>
      </c>
      <c r="D3914">
        <v>2098.6298830000001</v>
      </c>
      <c r="E3914">
        <v>2102.1499020000001</v>
      </c>
      <c r="F3914">
        <v>2102.1499020000001</v>
      </c>
      <c r="G3914">
        <v>3772810000</v>
      </c>
      <c r="H3914">
        <f>DAY(spx[[#This Row],[Date]])</f>
        <v>23</v>
      </c>
      <c r="I3914" s="7">
        <f>MONTH(spx[[#This Row],[Date]])</f>
        <v>7</v>
      </c>
      <c r="J3914" t="b">
        <f>MOD(spx[[#This Row],[month]]-1,3)=0</f>
        <v>1</v>
      </c>
      <c r="K3914" t="b">
        <f>spx[[#This Row],[month]]&lt;&gt;I3913</f>
        <v>0</v>
      </c>
      <c r="L3914" s="8">
        <f>YEAR(spx[[#This Row],[Date]])</f>
        <v>2015</v>
      </c>
      <c r="M3914" s="8" cm="1">
        <f t="array" ref="M3914">_xlfn.IFS(spx[[#This Row],[month]]&lt;=3,1,spx[[#This Row],[month]]&lt;=6,2,spx[[#This Row],[month]]&lt;=9,3,spx[[#This Row],[month]]&lt;=12,4)</f>
        <v>3</v>
      </c>
    </row>
    <row r="3915" spans="1:13" x14ac:dyDescent="0.25">
      <c r="A3915" s="2">
        <v>42209</v>
      </c>
      <c r="B3915">
        <v>2102.23999</v>
      </c>
      <c r="C3915">
        <v>2106.01001</v>
      </c>
      <c r="D3915">
        <v>2077.0900879999999</v>
      </c>
      <c r="E3915">
        <v>2079.6499020000001</v>
      </c>
      <c r="F3915">
        <v>2079.6499020000001</v>
      </c>
      <c r="G3915">
        <v>3870040000</v>
      </c>
      <c r="H3915">
        <f>DAY(spx[[#This Row],[Date]])</f>
        <v>24</v>
      </c>
      <c r="I3915" s="7">
        <f>MONTH(spx[[#This Row],[Date]])</f>
        <v>7</v>
      </c>
      <c r="J3915" t="b">
        <f>MOD(spx[[#This Row],[month]]-1,3)=0</f>
        <v>1</v>
      </c>
      <c r="K3915" t="b">
        <f>spx[[#This Row],[month]]&lt;&gt;I3914</f>
        <v>0</v>
      </c>
      <c r="L3915" s="8">
        <f>YEAR(spx[[#This Row],[Date]])</f>
        <v>2015</v>
      </c>
      <c r="M3915" s="8" cm="1">
        <f t="array" ref="M3915">_xlfn.IFS(spx[[#This Row],[month]]&lt;=3,1,spx[[#This Row],[month]]&lt;=6,2,spx[[#This Row],[month]]&lt;=9,3,spx[[#This Row],[month]]&lt;=12,4)</f>
        <v>3</v>
      </c>
    </row>
    <row r="3916" spans="1:13" x14ac:dyDescent="0.25">
      <c r="A3916" s="2">
        <v>42212</v>
      </c>
      <c r="B3916">
        <v>2078.1899410000001</v>
      </c>
      <c r="C3916">
        <v>2078.1899410000001</v>
      </c>
      <c r="D3916">
        <v>2063.5200199999999</v>
      </c>
      <c r="E3916">
        <v>2067.639893</v>
      </c>
      <c r="F3916">
        <v>2067.639893</v>
      </c>
      <c r="G3916">
        <v>3836750000</v>
      </c>
      <c r="H3916">
        <f>DAY(spx[[#This Row],[Date]])</f>
        <v>27</v>
      </c>
      <c r="I3916" s="7">
        <f>MONTH(spx[[#This Row],[Date]])</f>
        <v>7</v>
      </c>
      <c r="J3916" t="b">
        <f>MOD(spx[[#This Row],[month]]-1,3)=0</f>
        <v>1</v>
      </c>
      <c r="K3916" t="b">
        <f>spx[[#This Row],[month]]&lt;&gt;I3915</f>
        <v>0</v>
      </c>
      <c r="L3916" s="8">
        <f>YEAR(spx[[#This Row],[Date]])</f>
        <v>2015</v>
      </c>
      <c r="M3916" s="8" cm="1">
        <f t="array" ref="M3916">_xlfn.IFS(spx[[#This Row],[month]]&lt;=3,1,spx[[#This Row],[month]]&lt;=6,2,spx[[#This Row],[month]]&lt;=9,3,spx[[#This Row],[month]]&lt;=12,4)</f>
        <v>3</v>
      </c>
    </row>
    <row r="3917" spans="1:13" x14ac:dyDescent="0.25">
      <c r="A3917" s="2">
        <v>42213</v>
      </c>
      <c r="B3917">
        <v>2070.75</v>
      </c>
      <c r="C3917">
        <v>2095.6000979999999</v>
      </c>
      <c r="D3917">
        <v>2069.0900879999999</v>
      </c>
      <c r="E3917">
        <v>2093.25</v>
      </c>
      <c r="F3917">
        <v>2093.25</v>
      </c>
      <c r="G3917">
        <v>4117740000</v>
      </c>
      <c r="H3917">
        <f>DAY(spx[[#This Row],[Date]])</f>
        <v>28</v>
      </c>
      <c r="I3917" s="7">
        <f>MONTH(spx[[#This Row],[Date]])</f>
        <v>7</v>
      </c>
      <c r="J3917" t="b">
        <f>MOD(spx[[#This Row],[month]]-1,3)=0</f>
        <v>1</v>
      </c>
      <c r="K3917" t="b">
        <f>spx[[#This Row],[month]]&lt;&gt;I3916</f>
        <v>0</v>
      </c>
      <c r="L3917" s="8">
        <f>YEAR(spx[[#This Row],[Date]])</f>
        <v>2015</v>
      </c>
      <c r="M3917" s="8" cm="1">
        <f t="array" ref="M3917">_xlfn.IFS(spx[[#This Row],[month]]&lt;=3,1,spx[[#This Row],[month]]&lt;=6,2,spx[[#This Row],[month]]&lt;=9,3,spx[[#This Row],[month]]&lt;=12,4)</f>
        <v>3</v>
      </c>
    </row>
    <row r="3918" spans="1:13" x14ac:dyDescent="0.25">
      <c r="A3918" s="2">
        <v>42214</v>
      </c>
      <c r="B3918">
        <v>2094.6999510000001</v>
      </c>
      <c r="C3918">
        <v>2110.6000979999999</v>
      </c>
      <c r="D3918">
        <v>2094.080078</v>
      </c>
      <c r="E3918">
        <v>2108.570068</v>
      </c>
      <c r="F3918">
        <v>2108.570068</v>
      </c>
      <c r="G3918">
        <v>4038900000</v>
      </c>
      <c r="H3918">
        <f>DAY(spx[[#This Row],[Date]])</f>
        <v>29</v>
      </c>
      <c r="I3918" s="7">
        <f>MONTH(spx[[#This Row],[Date]])</f>
        <v>7</v>
      </c>
      <c r="J3918" t="b">
        <f>MOD(spx[[#This Row],[month]]-1,3)=0</f>
        <v>1</v>
      </c>
      <c r="K3918" t="b">
        <f>spx[[#This Row],[month]]&lt;&gt;I3917</f>
        <v>0</v>
      </c>
      <c r="L3918" s="8">
        <f>YEAR(spx[[#This Row],[Date]])</f>
        <v>2015</v>
      </c>
      <c r="M3918" s="8" cm="1">
        <f t="array" ref="M3918">_xlfn.IFS(spx[[#This Row],[month]]&lt;=3,1,spx[[#This Row],[month]]&lt;=6,2,spx[[#This Row],[month]]&lt;=9,3,spx[[#This Row],[month]]&lt;=12,4)</f>
        <v>3</v>
      </c>
    </row>
    <row r="3919" spans="1:13" x14ac:dyDescent="0.25">
      <c r="A3919" s="2">
        <v>42215</v>
      </c>
      <c r="B3919">
        <v>2106.780029</v>
      </c>
      <c r="C3919">
        <v>2110.4799800000001</v>
      </c>
      <c r="D3919">
        <v>2094.969971</v>
      </c>
      <c r="E3919">
        <v>2108.6298830000001</v>
      </c>
      <c r="F3919">
        <v>2108.6298830000001</v>
      </c>
      <c r="G3919">
        <v>3579410000</v>
      </c>
      <c r="H3919">
        <f>DAY(spx[[#This Row],[Date]])</f>
        <v>30</v>
      </c>
      <c r="I3919" s="7">
        <f>MONTH(spx[[#This Row],[Date]])</f>
        <v>7</v>
      </c>
      <c r="J3919" t="b">
        <f>MOD(spx[[#This Row],[month]]-1,3)=0</f>
        <v>1</v>
      </c>
      <c r="K3919" t="b">
        <f>spx[[#This Row],[month]]&lt;&gt;I3918</f>
        <v>0</v>
      </c>
      <c r="L3919" s="8">
        <f>YEAR(spx[[#This Row],[Date]])</f>
        <v>2015</v>
      </c>
      <c r="M3919" s="8" cm="1">
        <f t="array" ref="M3919">_xlfn.IFS(spx[[#This Row],[month]]&lt;=3,1,spx[[#This Row],[month]]&lt;=6,2,spx[[#This Row],[month]]&lt;=9,3,spx[[#This Row],[month]]&lt;=12,4)</f>
        <v>3</v>
      </c>
    </row>
    <row r="3920" spans="1:13" x14ac:dyDescent="0.25">
      <c r="A3920" s="2">
        <v>42216</v>
      </c>
      <c r="B3920">
        <v>2111.6000979999999</v>
      </c>
      <c r="C3920">
        <v>2114.23999</v>
      </c>
      <c r="D3920">
        <v>2102.070068</v>
      </c>
      <c r="E3920">
        <v>2103.8400879999999</v>
      </c>
      <c r="F3920">
        <v>2103.8400879999999</v>
      </c>
      <c r="G3920">
        <v>3681340000</v>
      </c>
      <c r="H3920">
        <f>DAY(spx[[#This Row],[Date]])</f>
        <v>31</v>
      </c>
      <c r="I3920" s="7">
        <f>MONTH(spx[[#This Row],[Date]])</f>
        <v>7</v>
      </c>
      <c r="J3920" t="b">
        <f>MOD(spx[[#This Row],[month]]-1,3)=0</f>
        <v>1</v>
      </c>
      <c r="K3920" t="b">
        <f>spx[[#This Row],[month]]&lt;&gt;I3919</f>
        <v>0</v>
      </c>
      <c r="L3920" s="8">
        <f>YEAR(spx[[#This Row],[Date]])</f>
        <v>2015</v>
      </c>
      <c r="M3920" s="8" cm="1">
        <f t="array" ref="M3920">_xlfn.IFS(spx[[#This Row],[month]]&lt;=3,1,spx[[#This Row],[month]]&lt;=6,2,spx[[#This Row],[month]]&lt;=9,3,spx[[#This Row],[month]]&lt;=12,4)</f>
        <v>3</v>
      </c>
    </row>
    <row r="3921" spans="1:13" x14ac:dyDescent="0.25">
      <c r="A3921" s="2">
        <v>42219</v>
      </c>
      <c r="B3921">
        <v>2104.48999</v>
      </c>
      <c r="C3921">
        <v>2105.6999510000001</v>
      </c>
      <c r="D3921">
        <v>2087.3100589999999</v>
      </c>
      <c r="E3921">
        <v>2098.040039</v>
      </c>
      <c r="F3921">
        <v>2098.040039</v>
      </c>
      <c r="G3921">
        <v>3476770000</v>
      </c>
      <c r="H3921">
        <f>DAY(spx[[#This Row],[Date]])</f>
        <v>3</v>
      </c>
      <c r="I3921" s="7">
        <f>MONTH(spx[[#This Row],[Date]])</f>
        <v>8</v>
      </c>
      <c r="J3921" t="b">
        <f>MOD(spx[[#This Row],[month]]-1,3)=0</f>
        <v>0</v>
      </c>
      <c r="K3921" t="b">
        <f>spx[[#This Row],[month]]&lt;&gt;I3920</f>
        <v>1</v>
      </c>
      <c r="L3921" s="8">
        <f>YEAR(spx[[#This Row],[Date]])</f>
        <v>2015</v>
      </c>
      <c r="M3921" s="8" cm="1">
        <f t="array" ref="M3921">_xlfn.IFS(spx[[#This Row],[month]]&lt;=3,1,spx[[#This Row],[month]]&lt;=6,2,spx[[#This Row],[month]]&lt;=9,3,spx[[#This Row],[month]]&lt;=12,4)</f>
        <v>3</v>
      </c>
    </row>
    <row r="3922" spans="1:13" x14ac:dyDescent="0.25">
      <c r="A3922" s="2">
        <v>42220</v>
      </c>
      <c r="B3922">
        <v>2097.679932</v>
      </c>
      <c r="C3922">
        <v>2102.51001</v>
      </c>
      <c r="D3922">
        <v>2088.6000979999999</v>
      </c>
      <c r="E3922">
        <v>2093.320068</v>
      </c>
      <c r="F3922">
        <v>2093.320068</v>
      </c>
      <c r="G3922">
        <v>3546710000</v>
      </c>
      <c r="H3922">
        <f>DAY(spx[[#This Row],[Date]])</f>
        <v>4</v>
      </c>
      <c r="I3922" s="7">
        <f>MONTH(spx[[#This Row],[Date]])</f>
        <v>8</v>
      </c>
      <c r="J3922" t="b">
        <f>MOD(spx[[#This Row],[month]]-1,3)=0</f>
        <v>0</v>
      </c>
      <c r="K3922" t="b">
        <f>spx[[#This Row],[month]]&lt;&gt;I3921</f>
        <v>0</v>
      </c>
      <c r="L3922" s="8">
        <f>YEAR(spx[[#This Row],[Date]])</f>
        <v>2015</v>
      </c>
      <c r="M3922" s="8" cm="1">
        <f t="array" ref="M3922">_xlfn.IFS(spx[[#This Row],[month]]&lt;=3,1,spx[[#This Row],[month]]&lt;=6,2,spx[[#This Row],[month]]&lt;=9,3,spx[[#This Row],[month]]&lt;=12,4)</f>
        <v>3</v>
      </c>
    </row>
    <row r="3923" spans="1:13" x14ac:dyDescent="0.25">
      <c r="A3923" s="2">
        <v>42221</v>
      </c>
      <c r="B3923">
        <v>2095.2700199999999</v>
      </c>
      <c r="C3923">
        <v>2112.6599120000001</v>
      </c>
      <c r="D3923">
        <v>2095.2700199999999</v>
      </c>
      <c r="E3923">
        <v>2099.8400879999999</v>
      </c>
      <c r="F3923">
        <v>2099.8400879999999</v>
      </c>
      <c r="G3923">
        <v>3968680000</v>
      </c>
      <c r="H3923">
        <f>DAY(spx[[#This Row],[Date]])</f>
        <v>5</v>
      </c>
      <c r="I3923" s="7">
        <f>MONTH(spx[[#This Row],[Date]])</f>
        <v>8</v>
      </c>
      <c r="J3923" t="b">
        <f>MOD(spx[[#This Row],[month]]-1,3)=0</f>
        <v>0</v>
      </c>
      <c r="K3923" t="b">
        <f>spx[[#This Row],[month]]&lt;&gt;I3922</f>
        <v>0</v>
      </c>
      <c r="L3923" s="8">
        <f>YEAR(spx[[#This Row],[Date]])</f>
        <v>2015</v>
      </c>
      <c r="M3923" s="8" cm="1">
        <f t="array" ref="M3923">_xlfn.IFS(spx[[#This Row],[month]]&lt;=3,1,spx[[#This Row],[month]]&lt;=6,2,spx[[#This Row],[month]]&lt;=9,3,spx[[#This Row],[month]]&lt;=12,4)</f>
        <v>3</v>
      </c>
    </row>
    <row r="3924" spans="1:13" x14ac:dyDescent="0.25">
      <c r="A3924" s="2">
        <v>42222</v>
      </c>
      <c r="B3924">
        <v>2100.75</v>
      </c>
      <c r="C3924">
        <v>2103.320068</v>
      </c>
      <c r="D3924">
        <v>2075.530029</v>
      </c>
      <c r="E3924">
        <v>2083.5600589999999</v>
      </c>
      <c r="F3924">
        <v>2083.5600589999999</v>
      </c>
      <c r="G3924">
        <v>4246570000</v>
      </c>
      <c r="H3924">
        <f>DAY(spx[[#This Row],[Date]])</f>
        <v>6</v>
      </c>
      <c r="I3924" s="7">
        <f>MONTH(spx[[#This Row],[Date]])</f>
        <v>8</v>
      </c>
      <c r="J3924" t="b">
        <f>MOD(spx[[#This Row],[month]]-1,3)=0</f>
        <v>0</v>
      </c>
      <c r="K3924" t="b">
        <f>spx[[#This Row],[month]]&lt;&gt;I3923</f>
        <v>0</v>
      </c>
      <c r="L3924" s="8">
        <f>YEAR(spx[[#This Row],[Date]])</f>
        <v>2015</v>
      </c>
      <c r="M3924" s="8" cm="1">
        <f t="array" ref="M3924">_xlfn.IFS(spx[[#This Row],[month]]&lt;=3,1,spx[[#This Row],[month]]&lt;=6,2,spx[[#This Row],[month]]&lt;=9,3,spx[[#This Row],[month]]&lt;=12,4)</f>
        <v>3</v>
      </c>
    </row>
    <row r="3925" spans="1:13" x14ac:dyDescent="0.25">
      <c r="A3925" s="2">
        <v>42223</v>
      </c>
      <c r="B3925">
        <v>2082.610107</v>
      </c>
      <c r="C3925">
        <v>2082.610107</v>
      </c>
      <c r="D3925">
        <v>2067.9099120000001</v>
      </c>
      <c r="E3925">
        <v>2077.570068</v>
      </c>
      <c r="F3925">
        <v>2077.570068</v>
      </c>
      <c r="G3925">
        <v>3602320000</v>
      </c>
      <c r="H3925">
        <f>DAY(spx[[#This Row],[Date]])</f>
        <v>7</v>
      </c>
      <c r="I3925" s="7">
        <f>MONTH(spx[[#This Row],[Date]])</f>
        <v>8</v>
      </c>
      <c r="J3925" t="b">
        <f>MOD(spx[[#This Row],[month]]-1,3)=0</f>
        <v>0</v>
      </c>
      <c r="K3925" t="b">
        <f>spx[[#This Row],[month]]&lt;&gt;I3924</f>
        <v>0</v>
      </c>
      <c r="L3925" s="8">
        <f>YEAR(spx[[#This Row],[Date]])</f>
        <v>2015</v>
      </c>
      <c r="M3925" s="8" cm="1">
        <f t="array" ref="M3925">_xlfn.IFS(spx[[#This Row],[month]]&lt;=3,1,spx[[#This Row],[month]]&lt;=6,2,spx[[#This Row],[month]]&lt;=9,3,spx[[#This Row],[month]]&lt;=12,4)</f>
        <v>3</v>
      </c>
    </row>
    <row r="3926" spans="1:13" x14ac:dyDescent="0.25">
      <c r="A3926" s="2">
        <v>42226</v>
      </c>
      <c r="B3926">
        <v>2080.9799800000001</v>
      </c>
      <c r="C3926">
        <v>2105.3500979999999</v>
      </c>
      <c r="D3926">
        <v>2080.9799800000001</v>
      </c>
      <c r="E3926">
        <v>2104.179932</v>
      </c>
      <c r="F3926">
        <v>2104.179932</v>
      </c>
      <c r="G3926">
        <v>3514460000</v>
      </c>
      <c r="H3926">
        <f>DAY(spx[[#This Row],[Date]])</f>
        <v>10</v>
      </c>
      <c r="I3926" s="7">
        <f>MONTH(spx[[#This Row],[Date]])</f>
        <v>8</v>
      </c>
      <c r="J3926" t="b">
        <f>MOD(spx[[#This Row],[month]]-1,3)=0</f>
        <v>0</v>
      </c>
      <c r="K3926" t="b">
        <f>spx[[#This Row],[month]]&lt;&gt;I3925</f>
        <v>0</v>
      </c>
      <c r="L3926" s="8">
        <f>YEAR(spx[[#This Row],[Date]])</f>
        <v>2015</v>
      </c>
      <c r="M3926" s="8" cm="1">
        <f t="array" ref="M3926">_xlfn.IFS(spx[[#This Row],[month]]&lt;=3,1,spx[[#This Row],[month]]&lt;=6,2,spx[[#This Row],[month]]&lt;=9,3,spx[[#This Row],[month]]&lt;=12,4)</f>
        <v>3</v>
      </c>
    </row>
    <row r="3927" spans="1:13" x14ac:dyDescent="0.25">
      <c r="A3927" s="2">
        <v>42227</v>
      </c>
      <c r="B3927">
        <v>2102.6599120000001</v>
      </c>
      <c r="C3927">
        <v>2102.6599120000001</v>
      </c>
      <c r="D3927">
        <v>2076.48999</v>
      </c>
      <c r="E3927">
        <v>2084.070068</v>
      </c>
      <c r="F3927">
        <v>2084.070068</v>
      </c>
      <c r="G3927">
        <v>3708880000</v>
      </c>
      <c r="H3927">
        <f>DAY(spx[[#This Row],[Date]])</f>
        <v>11</v>
      </c>
      <c r="I3927" s="7">
        <f>MONTH(spx[[#This Row],[Date]])</f>
        <v>8</v>
      </c>
      <c r="J3927" t="b">
        <f>MOD(spx[[#This Row],[month]]-1,3)=0</f>
        <v>0</v>
      </c>
      <c r="K3927" t="b">
        <f>spx[[#This Row],[month]]&lt;&gt;I3926</f>
        <v>0</v>
      </c>
      <c r="L3927" s="8">
        <f>YEAR(spx[[#This Row],[Date]])</f>
        <v>2015</v>
      </c>
      <c r="M3927" s="8" cm="1">
        <f t="array" ref="M3927">_xlfn.IFS(spx[[#This Row],[month]]&lt;=3,1,spx[[#This Row],[month]]&lt;=6,2,spx[[#This Row],[month]]&lt;=9,3,spx[[#This Row],[month]]&lt;=12,4)</f>
        <v>3</v>
      </c>
    </row>
    <row r="3928" spans="1:13" x14ac:dyDescent="0.25">
      <c r="A3928" s="2">
        <v>42228</v>
      </c>
      <c r="B3928">
        <v>2081.1000979999999</v>
      </c>
      <c r="C3928">
        <v>2089.0600589999999</v>
      </c>
      <c r="D3928">
        <v>2052.0900879999999</v>
      </c>
      <c r="E3928">
        <v>2086.0500489999999</v>
      </c>
      <c r="F3928">
        <v>2086.0500489999999</v>
      </c>
      <c r="G3928">
        <v>4269130000</v>
      </c>
      <c r="H3928">
        <f>DAY(spx[[#This Row],[Date]])</f>
        <v>12</v>
      </c>
      <c r="I3928" s="7">
        <f>MONTH(spx[[#This Row],[Date]])</f>
        <v>8</v>
      </c>
      <c r="J3928" t="b">
        <f>MOD(spx[[#This Row],[month]]-1,3)=0</f>
        <v>0</v>
      </c>
      <c r="K3928" t="b">
        <f>spx[[#This Row],[month]]&lt;&gt;I3927</f>
        <v>0</v>
      </c>
      <c r="L3928" s="8">
        <f>YEAR(spx[[#This Row],[Date]])</f>
        <v>2015</v>
      </c>
      <c r="M3928" s="8" cm="1">
        <f t="array" ref="M3928">_xlfn.IFS(spx[[#This Row],[month]]&lt;=3,1,spx[[#This Row],[month]]&lt;=6,2,spx[[#This Row],[month]]&lt;=9,3,spx[[#This Row],[month]]&lt;=12,4)</f>
        <v>3</v>
      </c>
    </row>
    <row r="3929" spans="1:13" x14ac:dyDescent="0.25">
      <c r="A3929" s="2">
        <v>42229</v>
      </c>
      <c r="B3929">
        <v>2086.1899410000001</v>
      </c>
      <c r="C3929">
        <v>2092.929932</v>
      </c>
      <c r="D3929">
        <v>2078.26001</v>
      </c>
      <c r="E3929">
        <v>2083.389893</v>
      </c>
      <c r="F3929">
        <v>2083.389893</v>
      </c>
      <c r="G3929">
        <v>3221300000</v>
      </c>
      <c r="H3929">
        <f>DAY(spx[[#This Row],[Date]])</f>
        <v>13</v>
      </c>
      <c r="I3929" s="7">
        <f>MONTH(spx[[#This Row],[Date]])</f>
        <v>8</v>
      </c>
      <c r="J3929" t="b">
        <f>MOD(spx[[#This Row],[month]]-1,3)=0</f>
        <v>0</v>
      </c>
      <c r="K3929" t="b">
        <f>spx[[#This Row],[month]]&lt;&gt;I3928</f>
        <v>0</v>
      </c>
      <c r="L3929" s="8">
        <f>YEAR(spx[[#This Row],[Date]])</f>
        <v>2015</v>
      </c>
      <c r="M3929" s="8" cm="1">
        <f t="array" ref="M3929">_xlfn.IFS(spx[[#This Row],[month]]&lt;=3,1,spx[[#This Row],[month]]&lt;=6,2,spx[[#This Row],[month]]&lt;=9,3,spx[[#This Row],[month]]&lt;=12,4)</f>
        <v>3</v>
      </c>
    </row>
    <row r="3930" spans="1:13" x14ac:dyDescent="0.25">
      <c r="A3930" s="2">
        <v>42230</v>
      </c>
      <c r="B3930">
        <v>2083.1499020000001</v>
      </c>
      <c r="C3930">
        <v>2092.4499510000001</v>
      </c>
      <c r="D3930">
        <v>2080.610107</v>
      </c>
      <c r="E3930">
        <v>2091.540039</v>
      </c>
      <c r="F3930">
        <v>2091.540039</v>
      </c>
      <c r="G3930">
        <v>2795590000</v>
      </c>
      <c r="H3930">
        <f>DAY(spx[[#This Row],[Date]])</f>
        <v>14</v>
      </c>
      <c r="I3930" s="7">
        <f>MONTH(spx[[#This Row],[Date]])</f>
        <v>8</v>
      </c>
      <c r="J3930" t="b">
        <f>MOD(spx[[#This Row],[month]]-1,3)=0</f>
        <v>0</v>
      </c>
      <c r="K3930" t="b">
        <f>spx[[#This Row],[month]]&lt;&gt;I3929</f>
        <v>0</v>
      </c>
      <c r="L3930" s="8">
        <f>YEAR(spx[[#This Row],[Date]])</f>
        <v>2015</v>
      </c>
      <c r="M3930" s="8" cm="1">
        <f t="array" ref="M3930">_xlfn.IFS(spx[[#This Row],[month]]&lt;=3,1,spx[[#This Row],[month]]&lt;=6,2,spx[[#This Row],[month]]&lt;=9,3,spx[[#This Row],[month]]&lt;=12,4)</f>
        <v>3</v>
      </c>
    </row>
    <row r="3931" spans="1:13" x14ac:dyDescent="0.25">
      <c r="A3931" s="2">
        <v>42233</v>
      </c>
      <c r="B3931">
        <v>2089.6999510000001</v>
      </c>
      <c r="C3931">
        <v>2102.8701169999999</v>
      </c>
      <c r="D3931">
        <v>2079.3000489999999</v>
      </c>
      <c r="E3931">
        <v>2102.4399410000001</v>
      </c>
      <c r="F3931">
        <v>2102.4399410000001</v>
      </c>
      <c r="G3931">
        <v>2867690000</v>
      </c>
      <c r="H3931">
        <f>DAY(spx[[#This Row],[Date]])</f>
        <v>17</v>
      </c>
      <c r="I3931" s="7">
        <f>MONTH(spx[[#This Row],[Date]])</f>
        <v>8</v>
      </c>
      <c r="J3931" t="b">
        <f>MOD(spx[[#This Row],[month]]-1,3)=0</f>
        <v>0</v>
      </c>
      <c r="K3931" t="b">
        <f>spx[[#This Row],[month]]&lt;&gt;I3930</f>
        <v>0</v>
      </c>
      <c r="L3931" s="8">
        <f>YEAR(spx[[#This Row],[Date]])</f>
        <v>2015</v>
      </c>
      <c r="M3931" s="8" cm="1">
        <f t="array" ref="M3931">_xlfn.IFS(spx[[#This Row],[month]]&lt;=3,1,spx[[#This Row],[month]]&lt;=6,2,spx[[#This Row],[month]]&lt;=9,3,spx[[#This Row],[month]]&lt;=12,4)</f>
        <v>3</v>
      </c>
    </row>
    <row r="3932" spans="1:13" x14ac:dyDescent="0.25">
      <c r="A3932" s="2">
        <v>42234</v>
      </c>
      <c r="B3932">
        <v>2101.98999</v>
      </c>
      <c r="C3932">
        <v>2103.469971</v>
      </c>
      <c r="D3932">
        <v>2094.139893</v>
      </c>
      <c r="E3932">
        <v>2096.919922</v>
      </c>
      <c r="F3932">
        <v>2096.919922</v>
      </c>
      <c r="G3932">
        <v>2949990000</v>
      </c>
      <c r="H3932">
        <f>DAY(spx[[#This Row],[Date]])</f>
        <v>18</v>
      </c>
      <c r="I3932" s="7">
        <f>MONTH(spx[[#This Row],[Date]])</f>
        <v>8</v>
      </c>
      <c r="J3932" t="b">
        <f>MOD(spx[[#This Row],[month]]-1,3)=0</f>
        <v>0</v>
      </c>
      <c r="K3932" t="b">
        <f>spx[[#This Row],[month]]&lt;&gt;I3931</f>
        <v>0</v>
      </c>
      <c r="L3932" s="8">
        <f>YEAR(spx[[#This Row],[Date]])</f>
        <v>2015</v>
      </c>
      <c r="M3932" s="8" cm="1">
        <f t="array" ref="M3932">_xlfn.IFS(spx[[#This Row],[month]]&lt;=3,1,spx[[#This Row],[month]]&lt;=6,2,spx[[#This Row],[month]]&lt;=9,3,spx[[#This Row],[month]]&lt;=12,4)</f>
        <v>3</v>
      </c>
    </row>
    <row r="3933" spans="1:13" x14ac:dyDescent="0.25">
      <c r="A3933" s="2">
        <v>42235</v>
      </c>
      <c r="B3933">
        <v>2095.6899410000001</v>
      </c>
      <c r="C3933">
        <v>2096.169922</v>
      </c>
      <c r="D3933">
        <v>2070.530029</v>
      </c>
      <c r="E3933">
        <v>2079.610107</v>
      </c>
      <c r="F3933">
        <v>2079.610107</v>
      </c>
      <c r="G3933">
        <v>3512920000</v>
      </c>
      <c r="H3933">
        <f>DAY(spx[[#This Row],[Date]])</f>
        <v>19</v>
      </c>
      <c r="I3933" s="7">
        <f>MONTH(spx[[#This Row],[Date]])</f>
        <v>8</v>
      </c>
      <c r="J3933" t="b">
        <f>MOD(spx[[#This Row],[month]]-1,3)=0</f>
        <v>0</v>
      </c>
      <c r="K3933" t="b">
        <f>spx[[#This Row],[month]]&lt;&gt;I3932</f>
        <v>0</v>
      </c>
      <c r="L3933" s="8">
        <f>YEAR(spx[[#This Row],[Date]])</f>
        <v>2015</v>
      </c>
      <c r="M3933" s="8" cm="1">
        <f t="array" ref="M3933">_xlfn.IFS(spx[[#This Row],[month]]&lt;=3,1,spx[[#This Row],[month]]&lt;=6,2,spx[[#This Row],[month]]&lt;=9,3,spx[[#This Row],[month]]&lt;=12,4)</f>
        <v>3</v>
      </c>
    </row>
    <row r="3934" spans="1:13" x14ac:dyDescent="0.25">
      <c r="A3934" s="2">
        <v>42236</v>
      </c>
      <c r="B3934">
        <v>2076.610107</v>
      </c>
      <c r="C3934">
        <v>2076.610107</v>
      </c>
      <c r="D3934">
        <v>2035.7299800000001</v>
      </c>
      <c r="E3934">
        <v>2035.7299800000001</v>
      </c>
      <c r="F3934">
        <v>2035.7299800000001</v>
      </c>
      <c r="G3934">
        <v>3922470000</v>
      </c>
      <c r="H3934">
        <f>DAY(spx[[#This Row],[Date]])</f>
        <v>20</v>
      </c>
      <c r="I3934" s="7">
        <f>MONTH(spx[[#This Row],[Date]])</f>
        <v>8</v>
      </c>
      <c r="J3934" t="b">
        <f>MOD(spx[[#This Row],[month]]-1,3)=0</f>
        <v>0</v>
      </c>
      <c r="K3934" t="b">
        <f>spx[[#This Row],[month]]&lt;&gt;I3933</f>
        <v>0</v>
      </c>
      <c r="L3934" s="8">
        <f>YEAR(spx[[#This Row],[Date]])</f>
        <v>2015</v>
      </c>
      <c r="M3934" s="8" cm="1">
        <f t="array" ref="M3934">_xlfn.IFS(spx[[#This Row],[month]]&lt;=3,1,spx[[#This Row],[month]]&lt;=6,2,spx[[#This Row],[month]]&lt;=9,3,spx[[#This Row],[month]]&lt;=12,4)</f>
        <v>3</v>
      </c>
    </row>
    <row r="3935" spans="1:13" x14ac:dyDescent="0.25">
      <c r="A3935" s="2">
        <v>42237</v>
      </c>
      <c r="B3935">
        <v>2034.079956</v>
      </c>
      <c r="C3935">
        <v>2034.079956</v>
      </c>
      <c r="D3935">
        <v>1970.8900149999999</v>
      </c>
      <c r="E3935">
        <v>1970.8900149999999</v>
      </c>
      <c r="F3935">
        <v>1970.8900149999999</v>
      </c>
      <c r="G3935">
        <v>5018240000</v>
      </c>
      <c r="H3935">
        <f>DAY(spx[[#This Row],[Date]])</f>
        <v>21</v>
      </c>
      <c r="I3935" s="7">
        <f>MONTH(spx[[#This Row],[Date]])</f>
        <v>8</v>
      </c>
      <c r="J3935" t="b">
        <f>MOD(spx[[#This Row],[month]]-1,3)=0</f>
        <v>0</v>
      </c>
      <c r="K3935" t="b">
        <f>spx[[#This Row],[month]]&lt;&gt;I3934</f>
        <v>0</v>
      </c>
      <c r="L3935" s="8">
        <f>YEAR(spx[[#This Row],[Date]])</f>
        <v>2015</v>
      </c>
      <c r="M3935" s="8" cm="1">
        <f t="array" ref="M3935">_xlfn.IFS(spx[[#This Row],[month]]&lt;=3,1,spx[[#This Row],[month]]&lt;=6,2,spx[[#This Row],[month]]&lt;=9,3,spx[[#This Row],[month]]&lt;=12,4)</f>
        <v>3</v>
      </c>
    </row>
    <row r="3936" spans="1:13" x14ac:dyDescent="0.25">
      <c r="A3936" s="2">
        <v>42240</v>
      </c>
      <c r="B3936">
        <v>1965.150024</v>
      </c>
      <c r="C3936">
        <v>1965.150024</v>
      </c>
      <c r="D3936">
        <v>1867.01001</v>
      </c>
      <c r="E3936">
        <v>1893.209961</v>
      </c>
      <c r="F3936">
        <v>1893.209961</v>
      </c>
      <c r="G3936">
        <v>6612690000</v>
      </c>
      <c r="H3936">
        <f>DAY(spx[[#This Row],[Date]])</f>
        <v>24</v>
      </c>
      <c r="I3936" s="7">
        <f>MONTH(spx[[#This Row],[Date]])</f>
        <v>8</v>
      </c>
      <c r="J3936" t="b">
        <f>MOD(spx[[#This Row],[month]]-1,3)=0</f>
        <v>0</v>
      </c>
      <c r="K3936" t="b">
        <f>spx[[#This Row],[month]]&lt;&gt;I3935</f>
        <v>0</v>
      </c>
      <c r="L3936" s="8">
        <f>YEAR(spx[[#This Row],[Date]])</f>
        <v>2015</v>
      </c>
      <c r="M3936" s="8" cm="1">
        <f t="array" ref="M3936">_xlfn.IFS(spx[[#This Row],[month]]&lt;=3,1,spx[[#This Row],[month]]&lt;=6,2,spx[[#This Row],[month]]&lt;=9,3,spx[[#This Row],[month]]&lt;=12,4)</f>
        <v>3</v>
      </c>
    </row>
    <row r="3937" spans="1:13" x14ac:dyDescent="0.25">
      <c r="A3937" s="2">
        <v>42241</v>
      </c>
      <c r="B3937">
        <v>1898.079956</v>
      </c>
      <c r="C3937">
        <v>1948.040039</v>
      </c>
      <c r="D3937">
        <v>1867.079956</v>
      </c>
      <c r="E3937">
        <v>1867.6099850000001</v>
      </c>
      <c r="F3937">
        <v>1867.6099850000001</v>
      </c>
      <c r="G3937">
        <v>5183560000</v>
      </c>
      <c r="H3937">
        <f>DAY(spx[[#This Row],[Date]])</f>
        <v>25</v>
      </c>
      <c r="I3937" s="7">
        <f>MONTH(spx[[#This Row],[Date]])</f>
        <v>8</v>
      </c>
      <c r="J3937" t="b">
        <f>MOD(spx[[#This Row],[month]]-1,3)=0</f>
        <v>0</v>
      </c>
      <c r="K3937" t="b">
        <f>spx[[#This Row],[month]]&lt;&gt;I3936</f>
        <v>0</v>
      </c>
      <c r="L3937" s="8">
        <f>YEAR(spx[[#This Row],[Date]])</f>
        <v>2015</v>
      </c>
      <c r="M3937" s="8" cm="1">
        <f t="array" ref="M3937">_xlfn.IFS(spx[[#This Row],[month]]&lt;=3,1,spx[[#This Row],[month]]&lt;=6,2,spx[[#This Row],[month]]&lt;=9,3,spx[[#This Row],[month]]&lt;=12,4)</f>
        <v>3</v>
      </c>
    </row>
    <row r="3938" spans="1:13" x14ac:dyDescent="0.25">
      <c r="A3938" s="2">
        <v>42242</v>
      </c>
      <c r="B3938">
        <v>1872.75</v>
      </c>
      <c r="C3938">
        <v>1943.089966</v>
      </c>
      <c r="D3938">
        <v>1872.75</v>
      </c>
      <c r="E3938">
        <v>1940.51001</v>
      </c>
      <c r="F3938">
        <v>1940.51001</v>
      </c>
      <c r="G3938">
        <v>5338250000</v>
      </c>
      <c r="H3938">
        <f>DAY(spx[[#This Row],[Date]])</f>
        <v>26</v>
      </c>
      <c r="I3938" s="7">
        <f>MONTH(spx[[#This Row],[Date]])</f>
        <v>8</v>
      </c>
      <c r="J3938" t="b">
        <f>MOD(spx[[#This Row],[month]]-1,3)=0</f>
        <v>0</v>
      </c>
      <c r="K3938" t="b">
        <f>spx[[#This Row],[month]]&lt;&gt;I3937</f>
        <v>0</v>
      </c>
      <c r="L3938" s="8">
        <f>YEAR(spx[[#This Row],[Date]])</f>
        <v>2015</v>
      </c>
      <c r="M3938" s="8" cm="1">
        <f t="array" ref="M3938">_xlfn.IFS(spx[[#This Row],[month]]&lt;=3,1,spx[[#This Row],[month]]&lt;=6,2,spx[[#This Row],[month]]&lt;=9,3,spx[[#This Row],[month]]&lt;=12,4)</f>
        <v>3</v>
      </c>
    </row>
    <row r="3939" spans="1:13" x14ac:dyDescent="0.25">
      <c r="A3939" s="2">
        <v>42243</v>
      </c>
      <c r="B3939">
        <v>1942.7700199999999</v>
      </c>
      <c r="C3939">
        <v>1989.599976</v>
      </c>
      <c r="D3939">
        <v>1942.7700199999999</v>
      </c>
      <c r="E3939">
        <v>1987.660034</v>
      </c>
      <c r="F3939">
        <v>1987.660034</v>
      </c>
      <c r="G3939">
        <v>5006390000</v>
      </c>
      <c r="H3939">
        <f>DAY(spx[[#This Row],[Date]])</f>
        <v>27</v>
      </c>
      <c r="I3939" s="7">
        <f>MONTH(spx[[#This Row],[Date]])</f>
        <v>8</v>
      </c>
      <c r="J3939" t="b">
        <f>MOD(spx[[#This Row],[month]]-1,3)=0</f>
        <v>0</v>
      </c>
      <c r="K3939" t="b">
        <f>spx[[#This Row],[month]]&lt;&gt;I3938</f>
        <v>0</v>
      </c>
      <c r="L3939" s="8">
        <f>YEAR(spx[[#This Row],[Date]])</f>
        <v>2015</v>
      </c>
      <c r="M3939" s="8" cm="1">
        <f t="array" ref="M3939">_xlfn.IFS(spx[[#This Row],[month]]&lt;=3,1,spx[[#This Row],[month]]&lt;=6,2,spx[[#This Row],[month]]&lt;=9,3,spx[[#This Row],[month]]&lt;=12,4)</f>
        <v>3</v>
      </c>
    </row>
    <row r="3940" spans="1:13" x14ac:dyDescent="0.25">
      <c r="A3940" s="2">
        <v>42244</v>
      </c>
      <c r="B3940">
        <v>1986.0600589999999</v>
      </c>
      <c r="C3940">
        <v>1993.4799800000001</v>
      </c>
      <c r="D3940">
        <v>1975.1899410000001</v>
      </c>
      <c r="E3940">
        <v>1988.869995</v>
      </c>
      <c r="F3940">
        <v>1988.869995</v>
      </c>
      <c r="G3940">
        <v>3949080000</v>
      </c>
      <c r="H3940">
        <f>DAY(spx[[#This Row],[Date]])</f>
        <v>28</v>
      </c>
      <c r="I3940" s="7">
        <f>MONTH(spx[[#This Row],[Date]])</f>
        <v>8</v>
      </c>
      <c r="J3940" t="b">
        <f>MOD(spx[[#This Row],[month]]-1,3)=0</f>
        <v>0</v>
      </c>
      <c r="K3940" t="b">
        <f>spx[[#This Row],[month]]&lt;&gt;I3939</f>
        <v>0</v>
      </c>
      <c r="L3940" s="8">
        <f>YEAR(spx[[#This Row],[Date]])</f>
        <v>2015</v>
      </c>
      <c r="M3940" s="8" cm="1">
        <f t="array" ref="M3940">_xlfn.IFS(spx[[#This Row],[month]]&lt;=3,1,spx[[#This Row],[month]]&lt;=6,2,spx[[#This Row],[month]]&lt;=9,3,spx[[#This Row],[month]]&lt;=12,4)</f>
        <v>3</v>
      </c>
    </row>
    <row r="3941" spans="1:13" x14ac:dyDescent="0.25">
      <c r="A3941" s="2">
        <v>42247</v>
      </c>
      <c r="B3941">
        <v>1986.7299800000001</v>
      </c>
      <c r="C3941">
        <v>1986.7299800000001</v>
      </c>
      <c r="D3941">
        <v>1965.9799800000001</v>
      </c>
      <c r="E3941">
        <v>1972.1800539999999</v>
      </c>
      <c r="F3941">
        <v>1972.1800539999999</v>
      </c>
      <c r="G3941">
        <v>3915100000</v>
      </c>
      <c r="H3941">
        <f>DAY(spx[[#This Row],[Date]])</f>
        <v>31</v>
      </c>
      <c r="I3941" s="7">
        <f>MONTH(spx[[#This Row],[Date]])</f>
        <v>8</v>
      </c>
      <c r="J3941" t="b">
        <f>MOD(spx[[#This Row],[month]]-1,3)=0</f>
        <v>0</v>
      </c>
      <c r="K3941" t="b">
        <f>spx[[#This Row],[month]]&lt;&gt;I3940</f>
        <v>0</v>
      </c>
      <c r="L3941" s="8">
        <f>YEAR(spx[[#This Row],[Date]])</f>
        <v>2015</v>
      </c>
      <c r="M3941" s="8" cm="1">
        <f t="array" ref="M3941">_xlfn.IFS(spx[[#This Row],[month]]&lt;=3,1,spx[[#This Row],[month]]&lt;=6,2,spx[[#This Row],[month]]&lt;=9,3,spx[[#This Row],[month]]&lt;=12,4)</f>
        <v>3</v>
      </c>
    </row>
    <row r="3942" spans="1:13" x14ac:dyDescent="0.25">
      <c r="A3942" s="2">
        <v>42248</v>
      </c>
      <c r="B3942">
        <v>1970.089966</v>
      </c>
      <c r="C3942">
        <v>1970.089966</v>
      </c>
      <c r="D3942">
        <v>1903.0699460000001</v>
      </c>
      <c r="E3942">
        <v>1913.849976</v>
      </c>
      <c r="F3942">
        <v>1913.849976</v>
      </c>
      <c r="G3942">
        <v>4371850000</v>
      </c>
      <c r="H3942">
        <f>DAY(spx[[#This Row],[Date]])</f>
        <v>1</v>
      </c>
      <c r="I3942" s="7">
        <f>MONTH(spx[[#This Row],[Date]])</f>
        <v>9</v>
      </c>
      <c r="J3942" t="b">
        <f>MOD(spx[[#This Row],[month]]-1,3)=0</f>
        <v>0</v>
      </c>
      <c r="K3942" t="b">
        <f>spx[[#This Row],[month]]&lt;&gt;I3941</f>
        <v>1</v>
      </c>
      <c r="L3942" s="8">
        <f>YEAR(spx[[#This Row],[Date]])</f>
        <v>2015</v>
      </c>
      <c r="M3942" s="8" cm="1">
        <f t="array" ref="M3942">_xlfn.IFS(spx[[#This Row],[month]]&lt;=3,1,spx[[#This Row],[month]]&lt;=6,2,spx[[#This Row],[month]]&lt;=9,3,spx[[#This Row],[month]]&lt;=12,4)</f>
        <v>3</v>
      </c>
    </row>
    <row r="3943" spans="1:13" x14ac:dyDescent="0.25">
      <c r="A3943" s="2">
        <v>42249</v>
      </c>
      <c r="B3943">
        <v>1916.5200199999999</v>
      </c>
      <c r="C3943">
        <v>1948.910034</v>
      </c>
      <c r="D3943">
        <v>1916.5200199999999</v>
      </c>
      <c r="E3943">
        <v>1948.8599850000001</v>
      </c>
      <c r="F3943">
        <v>1948.8599850000001</v>
      </c>
      <c r="G3943">
        <v>3742620000</v>
      </c>
      <c r="H3943">
        <f>DAY(spx[[#This Row],[Date]])</f>
        <v>2</v>
      </c>
      <c r="I3943" s="7">
        <f>MONTH(spx[[#This Row],[Date]])</f>
        <v>9</v>
      </c>
      <c r="J3943" t="b">
        <f>MOD(spx[[#This Row],[month]]-1,3)=0</f>
        <v>0</v>
      </c>
      <c r="K3943" t="b">
        <f>spx[[#This Row],[month]]&lt;&gt;I3942</f>
        <v>0</v>
      </c>
      <c r="L3943" s="8">
        <f>YEAR(spx[[#This Row],[Date]])</f>
        <v>2015</v>
      </c>
      <c r="M3943" s="8" cm="1">
        <f t="array" ref="M3943">_xlfn.IFS(spx[[#This Row],[month]]&lt;=3,1,spx[[#This Row],[month]]&lt;=6,2,spx[[#This Row],[month]]&lt;=9,3,spx[[#This Row],[month]]&lt;=12,4)</f>
        <v>3</v>
      </c>
    </row>
    <row r="3944" spans="1:13" x14ac:dyDescent="0.25">
      <c r="A3944" s="2">
        <v>42250</v>
      </c>
      <c r="B3944">
        <v>1950.790039</v>
      </c>
      <c r="C3944">
        <v>1975.01001</v>
      </c>
      <c r="D3944">
        <v>1944.719971</v>
      </c>
      <c r="E3944">
        <v>1951.130005</v>
      </c>
      <c r="F3944">
        <v>1951.130005</v>
      </c>
      <c r="G3944">
        <v>3520700000</v>
      </c>
      <c r="H3944">
        <f>DAY(spx[[#This Row],[Date]])</f>
        <v>3</v>
      </c>
      <c r="I3944" s="7">
        <f>MONTH(spx[[#This Row],[Date]])</f>
        <v>9</v>
      </c>
      <c r="J3944" t="b">
        <f>MOD(spx[[#This Row],[month]]-1,3)=0</f>
        <v>0</v>
      </c>
      <c r="K3944" t="b">
        <f>spx[[#This Row],[month]]&lt;&gt;I3943</f>
        <v>0</v>
      </c>
      <c r="L3944" s="8">
        <f>YEAR(spx[[#This Row],[Date]])</f>
        <v>2015</v>
      </c>
      <c r="M3944" s="8" cm="1">
        <f t="array" ref="M3944">_xlfn.IFS(spx[[#This Row],[month]]&lt;=3,1,spx[[#This Row],[month]]&lt;=6,2,spx[[#This Row],[month]]&lt;=9,3,spx[[#This Row],[month]]&lt;=12,4)</f>
        <v>3</v>
      </c>
    </row>
    <row r="3945" spans="1:13" x14ac:dyDescent="0.25">
      <c r="A3945" s="2">
        <v>42251</v>
      </c>
      <c r="B3945">
        <v>1947.76001</v>
      </c>
      <c r="C3945">
        <v>1947.76001</v>
      </c>
      <c r="D3945">
        <v>1911.209961</v>
      </c>
      <c r="E3945">
        <v>1921.219971</v>
      </c>
      <c r="F3945">
        <v>1921.219971</v>
      </c>
      <c r="G3945">
        <v>3167090000</v>
      </c>
      <c r="H3945">
        <f>DAY(spx[[#This Row],[Date]])</f>
        <v>4</v>
      </c>
      <c r="I3945" s="7">
        <f>MONTH(spx[[#This Row],[Date]])</f>
        <v>9</v>
      </c>
      <c r="J3945" t="b">
        <f>MOD(spx[[#This Row],[month]]-1,3)=0</f>
        <v>0</v>
      </c>
      <c r="K3945" t="b">
        <f>spx[[#This Row],[month]]&lt;&gt;I3944</f>
        <v>0</v>
      </c>
      <c r="L3945" s="8">
        <f>YEAR(spx[[#This Row],[Date]])</f>
        <v>2015</v>
      </c>
      <c r="M3945" s="8" cm="1">
        <f t="array" ref="M3945">_xlfn.IFS(spx[[#This Row],[month]]&lt;=3,1,spx[[#This Row],[month]]&lt;=6,2,spx[[#This Row],[month]]&lt;=9,3,spx[[#This Row],[month]]&lt;=12,4)</f>
        <v>3</v>
      </c>
    </row>
    <row r="3946" spans="1:13" x14ac:dyDescent="0.25">
      <c r="A3946" s="2">
        <v>42255</v>
      </c>
      <c r="B3946">
        <v>1927.3000489999999</v>
      </c>
      <c r="C3946">
        <v>1970.420044</v>
      </c>
      <c r="D3946">
        <v>1927.3000489999999</v>
      </c>
      <c r="E3946">
        <v>1969.410034</v>
      </c>
      <c r="F3946">
        <v>1969.410034</v>
      </c>
      <c r="G3946">
        <v>3548650000</v>
      </c>
      <c r="H3946">
        <f>DAY(spx[[#This Row],[Date]])</f>
        <v>8</v>
      </c>
      <c r="I3946" s="7">
        <f>MONTH(spx[[#This Row],[Date]])</f>
        <v>9</v>
      </c>
      <c r="J3946" t="b">
        <f>MOD(spx[[#This Row],[month]]-1,3)=0</f>
        <v>0</v>
      </c>
      <c r="K3946" t="b">
        <f>spx[[#This Row],[month]]&lt;&gt;I3945</f>
        <v>0</v>
      </c>
      <c r="L3946" s="8">
        <f>YEAR(spx[[#This Row],[Date]])</f>
        <v>2015</v>
      </c>
      <c r="M3946" s="8" cm="1">
        <f t="array" ref="M3946">_xlfn.IFS(spx[[#This Row],[month]]&lt;=3,1,spx[[#This Row],[month]]&lt;=6,2,spx[[#This Row],[month]]&lt;=9,3,spx[[#This Row],[month]]&lt;=12,4)</f>
        <v>3</v>
      </c>
    </row>
    <row r="3947" spans="1:13" x14ac:dyDescent="0.25">
      <c r="A3947" s="2">
        <v>42256</v>
      </c>
      <c r="B3947">
        <v>1971.4499510000001</v>
      </c>
      <c r="C3947">
        <v>1988.630005</v>
      </c>
      <c r="D3947">
        <v>1937.880005</v>
      </c>
      <c r="E3947">
        <v>1942.040039</v>
      </c>
      <c r="F3947">
        <v>1942.040039</v>
      </c>
      <c r="G3947">
        <v>3652120000</v>
      </c>
      <c r="H3947">
        <f>DAY(spx[[#This Row],[Date]])</f>
        <v>9</v>
      </c>
      <c r="I3947" s="7">
        <f>MONTH(spx[[#This Row],[Date]])</f>
        <v>9</v>
      </c>
      <c r="J3947" t="b">
        <f>MOD(spx[[#This Row],[month]]-1,3)=0</f>
        <v>0</v>
      </c>
      <c r="K3947" t="b">
        <f>spx[[#This Row],[month]]&lt;&gt;I3946</f>
        <v>0</v>
      </c>
      <c r="L3947" s="8">
        <f>YEAR(spx[[#This Row],[Date]])</f>
        <v>2015</v>
      </c>
      <c r="M3947" s="8" cm="1">
        <f t="array" ref="M3947">_xlfn.IFS(spx[[#This Row],[month]]&lt;=3,1,spx[[#This Row],[month]]&lt;=6,2,spx[[#This Row],[month]]&lt;=9,3,spx[[#This Row],[month]]&lt;=12,4)</f>
        <v>3</v>
      </c>
    </row>
    <row r="3948" spans="1:13" x14ac:dyDescent="0.25">
      <c r="A3948" s="2">
        <v>42257</v>
      </c>
      <c r="B3948">
        <v>1941.589966</v>
      </c>
      <c r="C3948">
        <v>1965.290039</v>
      </c>
      <c r="D3948">
        <v>1937.1899410000001</v>
      </c>
      <c r="E3948">
        <v>1952.290039</v>
      </c>
      <c r="F3948">
        <v>1952.290039</v>
      </c>
      <c r="G3948">
        <v>3626320000</v>
      </c>
      <c r="H3948">
        <f>DAY(spx[[#This Row],[Date]])</f>
        <v>10</v>
      </c>
      <c r="I3948" s="7">
        <f>MONTH(spx[[#This Row],[Date]])</f>
        <v>9</v>
      </c>
      <c r="J3948" t="b">
        <f>MOD(spx[[#This Row],[month]]-1,3)=0</f>
        <v>0</v>
      </c>
      <c r="K3948" t="b">
        <f>spx[[#This Row],[month]]&lt;&gt;I3947</f>
        <v>0</v>
      </c>
      <c r="L3948" s="8">
        <f>YEAR(spx[[#This Row],[Date]])</f>
        <v>2015</v>
      </c>
      <c r="M3948" s="8" cm="1">
        <f t="array" ref="M3948">_xlfn.IFS(spx[[#This Row],[month]]&lt;=3,1,spx[[#This Row],[month]]&lt;=6,2,spx[[#This Row],[month]]&lt;=9,3,spx[[#This Row],[month]]&lt;=12,4)</f>
        <v>3</v>
      </c>
    </row>
    <row r="3949" spans="1:13" x14ac:dyDescent="0.25">
      <c r="A3949" s="2">
        <v>42258</v>
      </c>
      <c r="B3949">
        <v>1951.4499510000001</v>
      </c>
      <c r="C3949">
        <v>1961.0500489999999</v>
      </c>
      <c r="D3949">
        <v>1939.1899410000001</v>
      </c>
      <c r="E3949">
        <v>1961.0500489999999</v>
      </c>
      <c r="F3949">
        <v>1961.0500489999999</v>
      </c>
      <c r="G3949">
        <v>3218590000</v>
      </c>
      <c r="H3949">
        <f>DAY(spx[[#This Row],[Date]])</f>
        <v>11</v>
      </c>
      <c r="I3949" s="7">
        <f>MONTH(spx[[#This Row],[Date]])</f>
        <v>9</v>
      </c>
      <c r="J3949" t="b">
        <f>MOD(spx[[#This Row],[month]]-1,3)=0</f>
        <v>0</v>
      </c>
      <c r="K3949" t="b">
        <f>spx[[#This Row],[month]]&lt;&gt;I3948</f>
        <v>0</v>
      </c>
      <c r="L3949" s="8">
        <f>YEAR(spx[[#This Row],[Date]])</f>
        <v>2015</v>
      </c>
      <c r="M3949" s="8" cm="1">
        <f t="array" ref="M3949">_xlfn.IFS(spx[[#This Row],[month]]&lt;=3,1,spx[[#This Row],[month]]&lt;=6,2,spx[[#This Row],[month]]&lt;=9,3,spx[[#This Row],[month]]&lt;=12,4)</f>
        <v>3</v>
      </c>
    </row>
    <row r="3950" spans="1:13" x14ac:dyDescent="0.25">
      <c r="A3950" s="2">
        <v>42261</v>
      </c>
      <c r="B3950">
        <v>1963.0600589999999</v>
      </c>
      <c r="C3950">
        <v>1963.0600589999999</v>
      </c>
      <c r="D3950">
        <v>1948.2700199999999</v>
      </c>
      <c r="E3950">
        <v>1953.030029</v>
      </c>
      <c r="F3950">
        <v>1953.030029</v>
      </c>
      <c r="G3950">
        <v>3000200000</v>
      </c>
      <c r="H3950">
        <f>DAY(spx[[#This Row],[Date]])</f>
        <v>14</v>
      </c>
      <c r="I3950" s="7">
        <f>MONTH(spx[[#This Row],[Date]])</f>
        <v>9</v>
      </c>
      <c r="J3950" t="b">
        <f>MOD(spx[[#This Row],[month]]-1,3)=0</f>
        <v>0</v>
      </c>
      <c r="K3950" t="b">
        <f>spx[[#This Row],[month]]&lt;&gt;I3949</f>
        <v>0</v>
      </c>
      <c r="L3950" s="8">
        <f>YEAR(spx[[#This Row],[Date]])</f>
        <v>2015</v>
      </c>
      <c r="M3950" s="8" cm="1">
        <f t="array" ref="M3950">_xlfn.IFS(spx[[#This Row],[month]]&lt;=3,1,spx[[#This Row],[month]]&lt;=6,2,spx[[#This Row],[month]]&lt;=9,3,spx[[#This Row],[month]]&lt;=12,4)</f>
        <v>3</v>
      </c>
    </row>
    <row r="3951" spans="1:13" x14ac:dyDescent="0.25">
      <c r="A3951" s="2">
        <v>42262</v>
      </c>
      <c r="B3951">
        <v>1955.099976</v>
      </c>
      <c r="C3951">
        <v>1983.1899410000001</v>
      </c>
      <c r="D3951">
        <v>1954.3000489999999</v>
      </c>
      <c r="E3951">
        <v>1978.089966</v>
      </c>
      <c r="F3951">
        <v>1978.089966</v>
      </c>
      <c r="G3951">
        <v>3239860000</v>
      </c>
      <c r="H3951">
        <f>DAY(spx[[#This Row],[Date]])</f>
        <v>15</v>
      </c>
      <c r="I3951" s="7">
        <f>MONTH(spx[[#This Row],[Date]])</f>
        <v>9</v>
      </c>
      <c r="J3951" t="b">
        <f>MOD(spx[[#This Row],[month]]-1,3)=0</f>
        <v>0</v>
      </c>
      <c r="K3951" t="b">
        <f>spx[[#This Row],[month]]&lt;&gt;I3950</f>
        <v>0</v>
      </c>
      <c r="L3951" s="8">
        <f>YEAR(spx[[#This Row],[Date]])</f>
        <v>2015</v>
      </c>
      <c r="M3951" s="8" cm="1">
        <f t="array" ref="M3951">_xlfn.IFS(spx[[#This Row],[month]]&lt;=3,1,spx[[#This Row],[month]]&lt;=6,2,spx[[#This Row],[month]]&lt;=9,3,spx[[#This Row],[month]]&lt;=12,4)</f>
        <v>3</v>
      </c>
    </row>
    <row r="3952" spans="1:13" x14ac:dyDescent="0.25">
      <c r="A3952" s="2">
        <v>42263</v>
      </c>
      <c r="B3952">
        <v>1978.0200199999999</v>
      </c>
      <c r="C3952">
        <v>1997.26001</v>
      </c>
      <c r="D3952">
        <v>1977.9300539999999</v>
      </c>
      <c r="E3952">
        <v>1995.3100589999999</v>
      </c>
      <c r="F3952">
        <v>1995.3100589999999</v>
      </c>
      <c r="G3952">
        <v>3630680000</v>
      </c>
      <c r="H3952">
        <f>DAY(spx[[#This Row],[Date]])</f>
        <v>16</v>
      </c>
      <c r="I3952" s="7">
        <f>MONTH(spx[[#This Row],[Date]])</f>
        <v>9</v>
      </c>
      <c r="J3952" t="b">
        <f>MOD(spx[[#This Row],[month]]-1,3)=0</f>
        <v>0</v>
      </c>
      <c r="K3952" t="b">
        <f>spx[[#This Row],[month]]&lt;&gt;I3951</f>
        <v>0</v>
      </c>
      <c r="L3952" s="8">
        <f>YEAR(spx[[#This Row],[Date]])</f>
        <v>2015</v>
      </c>
      <c r="M3952" s="8" cm="1">
        <f t="array" ref="M3952">_xlfn.IFS(spx[[#This Row],[month]]&lt;=3,1,spx[[#This Row],[month]]&lt;=6,2,spx[[#This Row],[month]]&lt;=9,3,spx[[#This Row],[month]]&lt;=12,4)</f>
        <v>3</v>
      </c>
    </row>
    <row r="3953" spans="1:13" x14ac:dyDescent="0.25">
      <c r="A3953" s="2">
        <v>42264</v>
      </c>
      <c r="B3953">
        <v>1995.329956</v>
      </c>
      <c r="C3953">
        <v>2020.8599850000001</v>
      </c>
      <c r="D3953">
        <v>1986.7299800000001</v>
      </c>
      <c r="E3953">
        <v>1990.1999510000001</v>
      </c>
      <c r="F3953">
        <v>1990.1999510000001</v>
      </c>
      <c r="G3953">
        <v>4183790000</v>
      </c>
      <c r="H3953">
        <f>DAY(spx[[#This Row],[Date]])</f>
        <v>17</v>
      </c>
      <c r="I3953" s="7">
        <f>MONTH(spx[[#This Row],[Date]])</f>
        <v>9</v>
      </c>
      <c r="J3953" t="b">
        <f>MOD(spx[[#This Row],[month]]-1,3)=0</f>
        <v>0</v>
      </c>
      <c r="K3953" t="b">
        <f>spx[[#This Row],[month]]&lt;&gt;I3952</f>
        <v>0</v>
      </c>
      <c r="L3953" s="8">
        <f>YEAR(spx[[#This Row],[Date]])</f>
        <v>2015</v>
      </c>
      <c r="M3953" s="8" cm="1">
        <f t="array" ref="M3953">_xlfn.IFS(spx[[#This Row],[month]]&lt;=3,1,spx[[#This Row],[month]]&lt;=6,2,spx[[#This Row],[month]]&lt;=9,3,spx[[#This Row],[month]]&lt;=12,4)</f>
        <v>3</v>
      </c>
    </row>
    <row r="3954" spans="1:13" x14ac:dyDescent="0.25">
      <c r="A3954" s="2">
        <v>42265</v>
      </c>
      <c r="B3954">
        <v>1989.660034</v>
      </c>
      <c r="C3954">
        <v>1989.660034</v>
      </c>
      <c r="D3954">
        <v>1953.4499510000001</v>
      </c>
      <c r="E3954">
        <v>1958.030029</v>
      </c>
      <c r="F3954">
        <v>1958.030029</v>
      </c>
      <c r="G3954">
        <v>6021240000</v>
      </c>
      <c r="H3954">
        <f>DAY(spx[[#This Row],[Date]])</f>
        <v>18</v>
      </c>
      <c r="I3954" s="7">
        <f>MONTH(spx[[#This Row],[Date]])</f>
        <v>9</v>
      </c>
      <c r="J3954" t="b">
        <f>MOD(spx[[#This Row],[month]]-1,3)=0</f>
        <v>0</v>
      </c>
      <c r="K3954" t="b">
        <f>spx[[#This Row],[month]]&lt;&gt;I3953</f>
        <v>0</v>
      </c>
      <c r="L3954" s="8">
        <f>YEAR(spx[[#This Row],[Date]])</f>
        <v>2015</v>
      </c>
      <c r="M3954" s="8" cm="1">
        <f t="array" ref="M3954">_xlfn.IFS(spx[[#This Row],[month]]&lt;=3,1,spx[[#This Row],[month]]&lt;=6,2,spx[[#This Row],[month]]&lt;=9,3,spx[[#This Row],[month]]&lt;=12,4)</f>
        <v>3</v>
      </c>
    </row>
    <row r="3955" spans="1:13" x14ac:dyDescent="0.25">
      <c r="A3955" s="2">
        <v>42268</v>
      </c>
      <c r="B3955">
        <v>1960.839966</v>
      </c>
      <c r="C3955">
        <v>1979.6400149999999</v>
      </c>
      <c r="D3955">
        <v>1955.8000489999999</v>
      </c>
      <c r="E3955">
        <v>1966.969971</v>
      </c>
      <c r="F3955">
        <v>1966.969971</v>
      </c>
      <c r="G3955">
        <v>3269350000</v>
      </c>
      <c r="H3955">
        <f>DAY(spx[[#This Row],[Date]])</f>
        <v>21</v>
      </c>
      <c r="I3955" s="7">
        <f>MONTH(spx[[#This Row],[Date]])</f>
        <v>9</v>
      </c>
      <c r="J3955" t="b">
        <f>MOD(spx[[#This Row],[month]]-1,3)=0</f>
        <v>0</v>
      </c>
      <c r="K3955" t="b">
        <f>spx[[#This Row],[month]]&lt;&gt;I3954</f>
        <v>0</v>
      </c>
      <c r="L3955" s="8">
        <f>YEAR(spx[[#This Row],[Date]])</f>
        <v>2015</v>
      </c>
      <c r="M3955" s="8" cm="1">
        <f t="array" ref="M3955">_xlfn.IFS(spx[[#This Row],[month]]&lt;=3,1,spx[[#This Row],[month]]&lt;=6,2,spx[[#This Row],[month]]&lt;=9,3,spx[[#This Row],[month]]&lt;=12,4)</f>
        <v>3</v>
      </c>
    </row>
    <row r="3956" spans="1:13" x14ac:dyDescent="0.25">
      <c r="A3956" s="2">
        <v>42269</v>
      </c>
      <c r="B3956">
        <v>1961.3900149999999</v>
      </c>
      <c r="C3956">
        <v>1961.3900149999999</v>
      </c>
      <c r="D3956">
        <v>1929.219971</v>
      </c>
      <c r="E3956">
        <v>1942.73999</v>
      </c>
      <c r="F3956">
        <v>1942.73999</v>
      </c>
      <c r="G3956">
        <v>3808260000</v>
      </c>
      <c r="H3956">
        <f>DAY(spx[[#This Row],[Date]])</f>
        <v>22</v>
      </c>
      <c r="I3956" s="7">
        <f>MONTH(spx[[#This Row],[Date]])</f>
        <v>9</v>
      </c>
      <c r="J3956" t="b">
        <f>MOD(spx[[#This Row],[month]]-1,3)=0</f>
        <v>0</v>
      </c>
      <c r="K3956" t="b">
        <f>spx[[#This Row],[month]]&lt;&gt;I3955</f>
        <v>0</v>
      </c>
      <c r="L3956" s="8">
        <f>YEAR(spx[[#This Row],[Date]])</f>
        <v>2015</v>
      </c>
      <c r="M3956" s="8" cm="1">
        <f t="array" ref="M3956">_xlfn.IFS(spx[[#This Row],[month]]&lt;=3,1,spx[[#This Row],[month]]&lt;=6,2,spx[[#This Row],[month]]&lt;=9,3,spx[[#This Row],[month]]&lt;=12,4)</f>
        <v>3</v>
      </c>
    </row>
    <row r="3957" spans="1:13" x14ac:dyDescent="0.25">
      <c r="A3957" s="2">
        <v>42270</v>
      </c>
      <c r="B3957">
        <v>1943.23999</v>
      </c>
      <c r="C3957">
        <v>1949.5200199999999</v>
      </c>
      <c r="D3957">
        <v>1932.5699460000001</v>
      </c>
      <c r="E3957">
        <v>1938.76001</v>
      </c>
      <c r="F3957">
        <v>1938.76001</v>
      </c>
      <c r="G3957">
        <v>3190530000</v>
      </c>
      <c r="H3957">
        <f>DAY(spx[[#This Row],[Date]])</f>
        <v>23</v>
      </c>
      <c r="I3957" s="7">
        <f>MONTH(spx[[#This Row],[Date]])</f>
        <v>9</v>
      </c>
      <c r="J3957" t="b">
        <f>MOD(spx[[#This Row],[month]]-1,3)=0</f>
        <v>0</v>
      </c>
      <c r="K3957" t="b">
        <f>spx[[#This Row],[month]]&lt;&gt;I3956</f>
        <v>0</v>
      </c>
      <c r="L3957" s="8">
        <f>YEAR(spx[[#This Row],[Date]])</f>
        <v>2015</v>
      </c>
      <c r="M3957" s="8" cm="1">
        <f t="array" ref="M3957">_xlfn.IFS(spx[[#This Row],[month]]&lt;=3,1,spx[[#This Row],[month]]&lt;=6,2,spx[[#This Row],[month]]&lt;=9,3,spx[[#This Row],[month]]&lt;=12,4)</f>
        <v>3</v>
      </c>
    </row>
    <row r="3958" spans="1:13" x14ac:dyDescent="0.25">
      <c r="A3958" s="2">
        <v>42271</v>
      </c>
      <c r="B3958">
        <v>1934.8100589999999</v>
      </c>
      <c r="C3958">
        <v>1937.170044</v>
      </c>
      <c r="D3958">
        <v>1908.920044</v>
      </c>
      <c r="E3958">
        <v>1932.23999</v>
      </c>
      <c r="F3958">
        <v>1932.23999</v>
      </c>
      <c r="G3958">
        <v>4091530000</v>
      </c>
      <c r="H3958">
        <f>DAY(spx[[#This Row],[Date]])</f>
        <v>24</v>
      </c>
      <c r="I3958" s="7">
        <f>MONTH(spx[[#This Row],[Date]])</f>
        <v>9</v>
      </c>
      <c r="J3958" t="b">
        <f>MOD(spx[[#This Row],[month]]-1,3)=0</f>
        <v>0</v>
      </c>
      <c r="K3958" t="b">
        <f>spx[[#This Row],[month]]&lt;&gt;I3957</f>
        <v>0</v>
      </c>
      <c r="L3958" s="8">
        <f>YEAR(spx[[#This Row],[Date]])</f>
        <v>2015</v>
      </c>
      <c r="M3958" s="8" cm="1">
        <f t="array" ref="M3958">_xlfn.IFS(spx[[#This Row],[month]]&lt;=3,1,spx[[#This Row],[month]]&lt;=6,2,spx[[#This Row],[month]]&lt;=9,3,spx[[#This Row],[month]]&lt;=12,4)</f>
        <v>3</v>
      </c>
    </row>
    <row r="3959" spans="1:13" x14ac:dyDescent="0.25">
      <c r="A3959" s="2">
        <v>42272</v>
      </c>
      <c r="B3959">
        <v>1935.9300539999999</v>
      </c>
      <c r="C3959">
        <v>1952.8900149999999</v>
      </c>
      <c r="D3959">
        <v>1921.5</v>
      </c>
      <c r="E3959">
        <v>1931.339966</v>
      </c>
      <c r="F3959">
        <v>1931.339966</v>
      </c>
      <c r="G3959">
        <v>3721870000</v>
      </c>
      <c r="H3959">
        <f>DAY(spx[[#This Row],[Date]])</f>
        <v>25</v>
      </c>
      <c r="I3959" s="7">
        <f>MONTH(spx[[#This Row],[Date]])</f>
        <v>9</v>
      </c>
      <c r="J3959" t="b">
        <f>MOD(spx[[#This Row],[month]]-1,3)=0</f>
        <v>0</v>
      </c>
      <c r="K3959" t="b">
        <f>spx[[#This Row],[month]]&lt;&gt;I3958</f>
        <v>0</v>
      </c>
      <c r="L3959" s="8">
        <f>YEAR(spx[[#This Row],[Date]])</f>
        <v>2015</v>
      </c>
      <c r="M3959" s="8" cm="1">
        <f t="array" ref="M3959">_xlfn.IFS(spx[[#This Row],[month]]&lt;=3,1,spx[[#This Row],[month]]&lt;=6,2,spx[[#This Row],[month]]&lt;=9,3,spx[[#This Row],[month]]&lt;=12,4)</f>
        <v>3</v>
      </c>
    </row>
    <row r="3960" spans="1:13" x14ac:dyDescent="0.25">
      <c r="A3960" s="2">
        <v>42275</v>
      </c>
      <c r="B3960">
        <v>1929.1800539999999</v>
      </c>
      <c r="C3960">
        <v>1929.1800539999999</v>
      </c>
      <c r="D3960">
        <v>1879.209961</v>
      </c>
      <c r="E3960">
        <v>1881.7700199999999</v>
      </c>
      <c r="F3960">
        <v>1881.7700199999999</v>
      </c>
      <c r="G3960">
        <v>4326660000</v>
      </c>
      <c r="H3960">
        <f>DAY(spx[[#This Row],[Date]])</f>
        <v>28</v>
      </c>
      <c r="I3960" s="7">
        <f>MONTH(spx[[#This Row],[Date]])</f>
        <v>9</v>
      </c>
      <c r="J3960" t="b">
        <f>MOD(spx[[#This Row],[month]]-1,3)=0</f>
        <v>0</v>
      </c>
      <c r="K3960" t="b">
        <f>spx[[#This Row],[month]]&lt;&gt;I3959</f>
        <v>0</v>
      </c>
      <c r="L3960" s="8">
        <f>YEAR(spx[[#This Row],[Date]])</f>
        <v>2015</v>
      </c>
      <c r="M3960" s="8" cm="1">
        <f t="array" ref="M3960">_xlfn.IFS(spx[[#This Row],[month]]&lt;=3,1,spx[[#This Row],[month]]&lt;=6,2,spx[[#This Row],[month]]&lt;=9,3,spx[[#This Row],[month]]&lt;=12,4)</f>
        <v>3</v>
      </c>
    </row>
    <row r="3961" spans="1:13" x14ac:dyDescent="0.25">
      <c r="A3961" s="2">
        <v>42276</v>
      </c>
      <c r="B3961">
        <v>1881.900024</v>
      </c>
      <c r="C3961">
        <v>1899.4799800000001</v>
      </c>
      <c r="D3961">
        <v>1871.910034</v>
      </c>
      <c r="E3961">
        <v>1884.089966</v>
      </c>
      <c r="F3961">
        <v>1884.089966</v>
      </c>
      <c r="G3961">
        <v>4132390000</v>
      </c>
      <c r="H3961">
        <f>DAY(spx[[#This Row],[Date]])</f>
        <v>29</v>
      </c>
      <c r="I3961" s="7">
        <f>MONTH(spx[[#This Row],[Date]])</f>
        <v>9</v>
      </c>
      <c r="J3961" t="b">
        <f>MOD(spx[[#This Row],[month]]-1,3)=0</f>
        <v>0</v>
      </c>
      <c r="K3961" t="b">
        <f>spx[[#This Row],[month]]&lt;&gt;I3960</f>
        <v>0</v>
      </c>
      <c r="L3961" s="8">
        <f>YEAR(spx[[#This Row],[Date]])</f>
        <v>2015</v>
      </c>
      <c r="M3961" s="8" cm="1">
        <f t="array" ref="M3961">_xlfn.IFS(spx[[#This Row],[month]]&lt;=3,1,spx[[#This Row],[month]]&lt;=6,2,spx[[#This Row],[month]]&lt;=9,3,spx[[#This Row],[month]]&lt;=12,4)</f>
        <v>3</v>
      </c>
    </row>
    <row r="3962" spans="1:13" x14ac:dyDescent="0.25">
      <c r="A3962" s="2">
        <v>42277</v>
      </c>
      <c r="B3962">
        <v>1887.1400149999999</v>
      </c>
      <c r="C3962">
        <v>1920.530029</v>
      </c>
      <c r="D3962">
        <v>1887.1400149999999</v>
      </c>
      <c r="E3962">
        <v>1920.030029</v>
      </c>
      <c r="F3962">
        <v>1920.030029</v>
      </c>
      <c r="G3962">
        <v>4525070000</v>
      </c>
      <c r="H3962">
        <f>DAY(spx[[#This Row],[Date]])</f>
        <v>30</v>
      </c>
      <c r="I3962" s="7">
        <f>MONTH(spx[[#This Row],[Date]])</f>
        <v>9</v>
      </c>
      <c r="J3962" t="b">
        <f>MOD(spx[[#This Row],[month]]-1,3)=0</f>
        <v>0</v>
      </c>
      <c r="K3962" t="b">
        <f>spx[[#This Row],[month]]&lt;&gt;I3961</f>
        <v>0</v>
      </c>
      <c r="L3962" s="8">
        <f>YEAR(spx[[#This Row],[Date]])</f>
        <v>2015</v>
      </c>
      <c r="M3962" s="8" cm="1">
        <f t="array" ref="M3962">_xlfn.IFS(spx[[#This Row],[month]]&lt;=3,1,spx[[#This Row],[month]]&lt;=6,2,spx[[#This Row],[month]]&lt;=9,3,spx[[#This Row],[month]]&lt;=12,4)</f>
        <v>3</v>
      </c>
    </row>
    <row r="3963" spans="1:13" x14ac:dyDescent="0.25">
      <c r="A3963" s="2">
        <v>42278</v>
      </c>
      <c r="B3963">
        <v>1919.650024</v>
      </c>
      <c r="C3963">
        <v>1927.209961</v>
      </c>
      <c r="D3963">
        <v>1900.6999510000001</v>
      </c>
      <c r="E3963">
        <v>1923.8199460000001</v>
      </c>
      <c r="F3963">
        <v>1923.8199460000001</v>
      </c>
      <c r="G3963">
        <v>3983600000</v>
      </c>
      <c r="H3963">
        <f>DAY(spx[[#This Row],[Date]])</f>
        <v>1</v>
      </c>
      <c r="I3963" s="7">
        <f>MONTH(spx[[#This Row],[Date]])</f>
        <v>10</v>
      </c>
      <c r="J3963" t="b">
        <f>MOD(spx[[#This Row],[month]]-1,3)=0</f>
        <v>1</v>
      </c>
      <c r="K3963" t="b">
        <f>spx[[#This Row],[month]]&lt;&gt;I3962</f>
        <v>1</v>
      </c>
      <c r="L3963" s="8">
        <f>YEAR(spx[[#This Row],[Date]])</f>
        <v>2015</v>
      </c>
      <c r="M3963" s="8" cm="1">
        <f t="array" ref="M3963">_xlfn.IFS(spx[[#This Row],[month]]&lt;=3,1,spx[[#This Row],[month]]&lt;=6,2,spx[[#This Row],[month]]&lt;=9,3,spx[[#This Row],[month]]&lt;=12,4)</f>
        <v>4</v>
      </c>
    </row>
    <row r="3964" spans="1:13" x14ac:dyDescent="0.25">
      <c r="A3964" s="2">
        <v>42279</v>
      </c>
      <c r="B3964">
        <v>1921.7700199999999</v>
      </c>
      <c r="C3964">
        <v>1951.3599850000001</v>
      </c>
      <c r="D3964">
        <v>1893.6999510000001</v>
      </c>
      <c r="E3964">
        <v>1951.3599850000001</v>
      </c>
      <c r="F3964">
        <v>1951.3599850000001</v>
      </c>
      <c r="G3964">
        <v>4378570000</v>
      </c>
      <c r="H3964">
        <f>DAY(spx[[#This Row],[Date]])</f>
        <v>2</v>
      </c>
      <c r="I3964" s="7">
        <f>MONTH(spx[[#This Row],[Date]])</f>
        <v>10</v>
      </c>
      <c r="J3964" t="b">
        <f>MOD(spx[[#This Row],[month]]-1,3)=0</f>
        <v>1</v>
      </c>
      <c r="K3964" t="b">
        <f>spx[[#This Row],[month]]&lt;&gt;I3963</f>
        <v>0</v>
      </c>
      <c r="L3964" s="8">
        <f>YEAR(spx[[#This Row],[Date]])</f>
        <v>2015</v>
      </c>
      <c r="M3964" s="8" cm="1">
        <f t="array" ref="M3964">_xlfn.IFS(spx[[#This Row],[month]]&lt;=3,1,spx[[#This Row],[month]]&lt;=6,2,spx[[#This Row],[month]]&lt;=9,3,spx[[#This Row],[month]]&lt;=12,4)</f>
        <v>4</v>
      </c>
    </row>
    <row r="3965" spans="1:13" x14ac:dyDescent="0.25">
      <c r="A3965" s="2">
        <v>42282</v>
      </c>
      <c r="B3965">
        <v>1954.329956</v>
      </c>
      <c r="C3965">
        <v>1989.170044</v>
      </c>
      <c r="D3965">
        <v>1954.329956</v>
      </c>
      <c r="E3965">
        <v>1987.0500489999999</v>
      </c>
      <c r="F3965">
        <v>1987.0500489999999</v>
      </c>
      <c r="G3965">
        <v>4334490000</v>
      </c>
      <c r="H3965">
        <f>DAY(spx[[#This Row],[Date]])</f>
        <v>5</v>
      </c>
      <c r="I3965" s="7">
        <f>MONTH(spx[[#This Row],[Date]])</f>
        <v>10</v>
      </c>
      <c r="J3965" t="b">
        <f>MOD(spx[[#This Row],[month]]-1,3)=0</f>
        <v>1</v>
      </c>
      <c r="K3965" t="b">
        <f>spx[[#This Row],[month]]&lt;&gt;I3964</f>
        <v>0</v>
      </c>
      <c r="L3965" s="8">
        <f>YEAR(spx[[#This Row],[Date]])</f>
        <v>2015</v>
      </c>
      <c r="M3965" s="8" cm="1">
        <f t="array" ref="M3965">_xlfn.IFS(spx[[#This Row],[month]]&lt;=3,1,spx[[#This Row],[month]]&lt;=6,2,spx[[#This Row],[month]]&lt;=9,3,spx[[#This Row],[month]]&lt;=12,4)</f>
        <v>4</v>
      </c>
    </row>
    <row r="3966" spans="1:13" x14ac:dyDescent="0.25">
      <c r="A3966" s="2">
        <v>42283</v>
      </c>
      <c r="B3966">
        <v>1986.630005</v>
      </c>
      <c r="C3966">
        <v>1991.619995</v>
      </c>
      <c r="D3966">
        <v>1971.98999</v>
      </c>
      <c r="E3966">
        <v>1979.920044</v>
      </c>
      <c r="F3966">
        <v>1979.920044</v>
      </c>
      <c r="G3966">
        <v>4202400000</v>
      </c>
      <c r="H3966">
        <f>DAY(spx[[#This Row],[Date]])</f>
        <v>6</v>
      </c>
      <c r="I3966" s="7">
        <f>MONTH(spx[[#This Row],[Date]])</f>
        <v>10</v>
      </c>
      <c r="J3966" t="b">
        <f>MOD(spx[[#This Row],[month]]-1,3)=0</f>
        <v>1</v>
      </c>
      <c r="K3966" t="b">
        <f>spx[[#This Row],[month]]&lt;&gt;I3965</f>
        <v>0</v>
      </c>
      <c r="L3966" s="8">
        <f>YEAR(spx[[#This Row],[Date]])</f>
        <v>2015</v>
      </c>
      <c r="M3966" s="8" cm="1">
        <f t="array" ref="M3966">_xlfn.IFS(spx[[#This Row],[month]]&lt;=3,1,spx[[#This Row],[month]]&lt;=6,2,spx[[#This Row],[month]]&lt;=9,3,spx[[#This Row],[month]]&lt;=12,4)</f>
        <v>4</v>
      </c>
    </row>
    <row r="3967" spans="1:13" x14ac:dyDescent="0.25">
      <c r="A3967" s="2">
        <v>42284</v>
      </c>
      <c r="B3967">
        <v>1982.339966</v>
      </c>
      <c r="C3967">
        <v>1999.3100589999999</v>
      </c>
      <c r="D3967">
        <v>1976.4399410000001</v>
      </c>
      <c r="E3967">
        <v>1995.829956</v>
      </c>
      <c r="F3967">
        <v>1995.829956</v>
      </c>
      <c r="G3967">
        <v>4666470000</v>
      </c>
      <c r="H3967">
        <f>DAY(spx[[#This Row],[Date]])</f>
        <v>7</v>
      </c>
      <c r="I3967" s="7">
        <f>MONTH(spx[[#This Row],[Date]])</f>
        <v>10</v>
      </c>
      <c r="J3967" t="b">
        <f>MOD(spx[[#This Row],[month]]-1,3)=0</f>
        <v>1</v>
      </c>
      <c r="K3967" t="b">
        <f>spx[[#This Row],[month]]&lt;&gt;I3966</f>
        <v>0</v>
      </c>
      <c r="L3967" s="8">
        <f>YEAR(spx[[#This Row],[Date]])</f>
        <v>2015</v>
      </c>
      <c r="M3967" s="8" cm="1">
        <f t="array" ref="M3967">_xlfn.IFS(spx[[#This Row],[month]]&lt;=3,1,spx[[#This Row],[month]]&lt;=6,2,spx[[#This Row],[month]]&lt;=9,3,spx[[#This Row],[month]]&lt;=12,4)</f>
        <v>4</v>
      </c>
    </row>
    <row r="3968" spans="1:13" x14ac:dyDescent="0.25">
      <c r="A3968" s="2">
        <v>42285</v>
      </c>
      <c r="B3968">
        <v>1994.01001</v>
      </c>
      <c r="C3968">
        <v>2016.5</v>
      </c>
      <c r="D3968">
        <v>1987.530029</v>
      </c>
      <c r="E3968">
        <v>2013.4300539999999</v>
      </c>
      <c r="F3968">
        <v>2013.4300539999999</v>
      </c>
      <c r="G3968">
        <v>3939140000</v>
      </c>
      <c r="H3968">
        <f>DAY(spx[[#This Row],[Date]])</f>
        <v>8</v>
      </c>
      <c r="I3968" s="7">
        <f>MONTH(spx[[#This Row],[Date]])</f>
        <v>10</v>
      </c>
      <c r="J3968" t="b">
        <f>MOD(spx[[#This Row],[month]]-1,3)=0</f>
        <v>1</v>
      </c>
      <c r="K3968" t="b">
        <f>spx[[#This Row],[month]]&lt;&gt;I3967</f>
        <v>0</v>
      </c>
      <c r="L3968" s="8">
        <f>YEAR(spx[[#This Row],[Date]])</f>
        <v>2015</v>
      </c>
      <c r="M3968" s="8" cm="1">
        <f t="array" ref="M3968">_xlfn.IFS(spx[[#This Row],[month]]&lt;=3,1,spx[[#This Row],[month]]&lt;=6,2,spx[[#This Row],[month]]&lt;=9,3,spx[[#This Row],[month]]&lt;=12,4)</f>
        <v>4</v>
      </c>
    </row>
    <row r="3969" spans="1:13" x14ac:dyDescent="0.25">
      <c r="A3969" s="2">
        <v>42286</v>
      </c>
      <c r="B3969">
        <v>2013.7299800000001</v>
      </c>
      <c r="C3969">
        <v>2020.130005</v>
      </c>
      <c r="D3969">
        <v>2007.6099850000001</v>
      </c>
      <c r="E3969">
        <v>2014.8900149999999</v>
      </c>
      <c r="F3969">
        <v>2014.8900149999999</v>
      </c>
      <c r="G3969">
        <v>3706900000</v>
      </c>
      <c r="H3969">
        <f>DAY(spx[[#This Row],[Date]])</f>
        <v>9</v>
      </c>
      <c r="I3969" s="7">
        <f>MONTH(spx[[#This Row],[Date]])</f>
        <v>10</v>
      </c>
      <c r="J3969" t="b">
        <f>MOD(spx[[#This Row],[month]]-1,3)=0</f>
        <v>1</v>
      </c>
      <c r="K3969" t="b">
        <f>spx[[#This Row],[month]]&lt;&gt;I3968</f>
        <v>0</v>
      </c>
      <c r="L3969" s="8">
        <f>YEAR(spx[[#This Row],[Date]])</f>
        <v>2015</v>
      </c>
      <c r="M3969" s="8" cm="1">
        <f t="array" ref="M3969">_xlfn.IFS(spx[[#This Row],[month]]&lt;=3,1,spx[[#This Row],[month]]&lt;=6,2,spx[[#This Row],[month]]&lt;=9,3,spx[[#This Row],[month]]&lt;=12,4)</f>
        <v>4</v>
      </c>
    </row>
    <row r="3970" spans="1:13" x14ac:dyDescent="0.25">
      <c r="A3970" s="2">
        <v>42289</v>
      </c>
      <c r="B3970">
        <v>2015.650024</v>
      </c>
      <c r="C3970">
        <v>2018.660034</v>
      </c>
      <c r="D3970">
        <v>2010.5500489999999</v>
      </c>
      <c r="E3970">
        <v>2017.459961</v>
      </c>
      <c r="F3970">
        <v>2017.459961</v>
      </c>
      <c r="G3970">
        <v>2893250000</v>
      </c>
      <c r="H3970">
        <f>DAY(spx[[#This Row],[Date]])</f>
        <v>12</v>
      </c>
      <c r="I3970" s="7">
        <f>MONTH(spx[[#This Row],[Date]])</f>
        <v>10</v>
      </c>
      <c r="J3970" t="b">
        <f>MOD(spx[[#This Row],[month]]-1,3)=0</f>
        <v>1</v>
      </c>
      <c r="K3970" t="b">
        <f>spx[[#This Row],[month]]&lt;&gt;I3969</f>
        <v>0</v>
      </c>
      <c r="L3970" s="8">
        <f>YEAR(spx[[#This Row],[Date]])</f>
        <v>2015</v>
      </c>
      <c r="M3970" s="8" cm="1">
        <f t="array" ref="M3970">_xlfn.IFS(spx[[#This Row],[month]]&lt;=3,1,spx[[#This Row],[month]]&lt;=6,2,spx[[#This Row],[month]]&lt;=9,3,spx[[#This Row],[month]]&lt;=12,4)</f>
        <v>4</v>
      </c>
    </row>
    <row r="3971" spans="1:13" x14ac:dyDescent="0.25">
      <c r="A3971" s="2">
        <v>42290</v>
      </c>
      <c r="B3971">
        <v>2015</v>
      </c>
      <c r="C3971">
        <v>2022.339966</v>
      </c>
      <c r="D3971">
        <v>2001.780029</v>
      </c>
      <c r="E3971">
        <v>2003.6899410000001</v>
      </c>
      <c r="F3971">
        <v>2003.6899410000001</v>
      </c>
      <c r="G3971">
        <v>3401920000</v>
      </c>
      <c r="H3971">
        <f>DAY(spx[[#This Row],[Date]])</f>
        <v>13</v>
      </c>
      <c r="I3971" s="7">
        <f>MONTH(spx[[#This Row],[Date]])</f>
        <v>10</v>
      </c>
      <c r="J3971" t="b">
        <f>MOD(spx[[#This Row],[month]]-1,3)=0</f>
        <v>1</v>
      </c>
      <c r="K3971" t="b">
        <f>spx[[#This Row],[month]]&lt;&gt;I3970</f>
        <v>0</v>
      </c>
      <c r="L3971" s="8">
        <f>YEAR(spx[[#This Row],[Date]])</f>
        <v>2015</v>
      </c>
      <c r="M3971" s="8" cm="1">
        <f t="array" ref="M3971">_xlfn.IFS(spx[[#This Row],[month]]&lt;=3,1,spx[[#This Row],[month]]&lt;=6,2,spx[[#This Row],[month]]&lt;=9,3,spx[[#This Row],[month]]&lt;=12,4)</f>
        <v>4</v>
      </c>
    </row>
    <row r="3972" spans="1:13" x14ac:dyDescent="0.25">
      <c r="A3972" s="2">
        <v>42291</v>
      </c>
      <c r="B3972">
        <v>2003.660034</v>
      </c>
      <c r="C3972">
        <v>2009.5600589999999</v>
      </c>
      <c r="D3972">
        <v>1990.7299800000001</v>
      </c>
      <c r="E3972">
        <v>1994.23999</v>
      </c>
      <c r="F3972">
        <v>1994.23999</v>
      </c>
      <c r="G3972">
        <v>3644590000</v>
      </c>
      <c r="H3972">
        <f>DAY(spx[[#This Row],[Date]])</f>
        <v>14</v>
      </c>
      <c r="I3972" s="7">
        <f>MONTH(spx[[#This Row],[Date]])</f>
        <v>10</v>
      </c>
      <c r="J3972" t="b">
        <f>MOD(spx[[#This Row],[month]]-1,3)=0</f>
        <v>1</v>
      </c>
      <c r="K3972" t="b">
        <f>spx[[#This Row],[month]]&lt;&gt;I3971</f>
        <v>0</v>
      </c>
      <c r="L3972" s="8">
        <f>YEAR(spx[[#This Row],[Date]])</f>
        <v>2015</v>
      </c>
      <c r="M3972" s="8" cm="1">
        <f t="array" ref="M3972">_xlfn.IFS(spx[[#This Row],[month]]&lt;=3,1,spx[[#This Row],[month]]&lt;=6,2,spx[[#This Row],[month]]&lt;=9,3,spx[[#This Row],[month]]&lt;=12,4)</f>
        <v>4</v>
      </c>
    </row>
    <row r="3973" spans="1:13" x14ac:dyDescent="0.25">
      <c r="A3973" s="2">
        <v>42292</v>
      </c>
      <c r="B3973">
        <v>1996.469971</v>
      </c>
      <c r="C3973">
        <v>2024.150024</v>
      </c>
      <c r="D3973">
        <v>1996.469971</v>
      </c>
      <c r="E3973">
        <v>2023.8599850000001</v>
      </c>
      <c r="F3973">
        <v>2023.8599850000001</v>
      </c>
      <c r="G3973">
        <v>3746290000</v>
      </c>
      <c r="H3973">
        <f>DAY(spx[[#This Row],[Date]])</f>
        <v>15</v>
      </c>
      <c r="I3973" s="7">
        <f>MONTH(spx[[#This Row],[Date]])</f>
        <v>10</v>
      </c>
      <c r="J3973" t="b">
        <f>MOD(spx[[#This Row],[month]]-1,3)=0</f>
        <v>1</v>
      </c>
      <c r="K3973" t="b">
        <f>spx[[#This Row],[month]]&lt;&gt;I3972</f>
        <v>0</v>
      </c>
      <c r="L3973" s="8">
        <f>YEAR(spx[[#This Row],[Date]])</f>
        <v>2015</v>
      </c>
      <c r="M3973" s="8" cm="1">
        <f t="array" ref="M3973">_xlfn.IFS(spx[[#This Row],[month]]&lt;=3,1,spx[[#This Row],[month]]&lt;=6,2,spx[[#This Row],[month]]&lt;=9,3,spx[[#This Row],[month]]&lt;=12,4)</f>
        <v>4</v>
      </c>
    </row>
    <row r="3974" spans="1:13" x14ac:dyDescent="0.25">
      <c r="A3974" s="2">
        <v>42293</v>
      </c>
      <c r="B3974">
        <v>2024.369995</v>
      </c>
      <c r="C3974">
        <v>2033.540039</v>
      </c>
      <c r="D3974">
        <v>2020.459961</v>
      </c>
      <c r="E3974">
        <v>2033.1099850000001</v>
      </c>
      <c r="F3974">
        <v>2033.1099850000001</v>
      </c>
      <c r="G3974">
        <v>3595430000</v>
      </c>
      <c r="H3974">
        <f>DAY(spx[[#This Row],[Date]])</f>
        <v>16</v>
      </c>
      <c r="I3974" s="7">
        <f>MONTH(spx[[#This Row],[Date]])</f>
        <v>10</v>
      </c>
      <c r="J3974" t="b">
        <f>MOD(spx[[#This Row],[month]]-1,3)=0</f>
        <v>1</v>
      </c>
      <c r="K3974" t="b">
        <f>spx[[#This Row],[month]]&lt;&gt;I3973</f>
        <v>0</v>
      </c>
      <c r="L3974" s="8">
        <f>YEAR(spx[[#This Row],[Date]])</f>
        <v>2015</v>
      </c>
      <c r="M3974" s="8" cm="1">
        <f t="array" ref="M3974">_xlfn.IFS(spx[[#This Row],[month]]&lt;=3,1,spx[[#This Row],[month]]&lt;=6,2,spx[[#This Row],[month]]&lt;=9,3,spx[[#This Row],[month]]&lt;=12,4)</f>
        <v>4</v>
      </c>
    </row>
    <row r="3975" spans="1:13" x14ac:dyDescent="0.25">
      <c r="A3975" s="2">
        <v>42296</v>
      </c>
      <c r="B3975">
        <v>2031.7299800000001</v>
      </c>
      <c r="C3975">
        <v>2034.4499510000001</v>
      </c>
      <c r="D3975">
        <v>2022.3100589999999</v>
      </c>
      <c r="E3975">
        <v>2033.660034</v>
      </c>
      <c r="F3975">
        <v>2033.660034</v>
      </c>
      <c r="G3975">
        <v>3287320000</v>
      </c>
      <c r="H3975">
        <f>DAY(spx[[#This Row],[Date]])</f>
        <v>19</v>
      </c>
      <c r="I3975" s="7">
        <f>MONTH(spx[[#This Row],[Date]])</f>
        <v>10</v>
      </c>
      <c r="J3975" t="b">
        <f>MOD(spx[[#This Row],[month]]-1,3)=0</f>
        <v>1</v>
      </c>
      <c r="K3975" t="b">
        <f>spx[[#This Row],[month]]&lt;&gt;I3974</f>
        <v>0</v>
      </c>
      <c r="L3975" s="8">
        <f>YEAR(spx[[#This Row],[Date]])</f>
        <v>2015</v>
      </c>
      <c r="M3975" s="8" cm="1">
        <f t="array" ref="M3975">_xlfn.IFS(spx[[#This Row],[month]]&lt;=3,1,spx[[#This Row],[month]]&lt;=6,2,spx[[#This Row],[month]]&lt;=9,3,spx[[#This Row],[month]]&lt;=12,4)</f>
        <v>4</v>
      </c>
    </row>
    <row r="3976" spans="1:13" x14ac:dyDescent="0.25">
      <c r="A3976" s="2">
        <v>42297</v>
      </c>
      <c r="B3976">
        <v>2033.130005</v>
      </c>
      <c r="C3976">
        <v>2039.119995</v>
      </c>
      <c r="D3976">
        <v>2026.6099850000001</v>
      </c>
      <c r="E3976">
        <v>2030.7700199999999</v>
      </c>
      <c r="F3976">
        <v>2030.7700199999999</v>
      </c>
      <c r="G3976">
        <v>3331500000</v>
      </c>
      <c r="H3976">
        <f>DAY(spx[[#This Row],[Date]])</f>
        <v>20</v>
      </c>
      <c r="I3976" s="7">
        <f>MONTH(spx[[#This Row],[Date]])</f>
        <v>10</v>
      </c>
      <c r="J3976" t="b">
        <f>MOD(spx[[#This Row],[month]]-1,3)=0</f>
        <v>1</v>
      </c>
      <c r="K3976" t="b">
        <f>spx[[#This Row],[month]]&lt;&gt;I3975</f>
        <v>0</v>
      </c>
      <c r="L3976" s="8">
        <f>YEAR(spx[[#This Row],[Date]])</f>
        <v>2015</v>
      </c>
      <c r="M3976" s="8" cm="1">
        <f t="array" ref="M3976">_xlfn.IFS(spx[[#This Row],[month]]&lt;=3,1,spx[[#This Row],[month]]&lt;=6,2,spx[[#This Row],[month]]&lt;=9,3,spx[[#This Row],[month]]&lt;=12,4)</f>
        <v>4</v>
      </c>
    </row>
    <row r="3977" spans="1:13" x14ac:dyDescent="0.25">
      <c r="A3977" s="2">
        <v>42298</v>
      </c>
      <c r="B3977">
        <v>2033.469971</v>
      </c>
      <c r="C3977">
        <v>2037.969971</v>
      </c>
      <c r="D3977">
        <v>2017.219971</v>
      </c>
      <c r="E3977">
        <v>2018.9399410000001</v>
      </c>
      <c r="F3977">
        <v>2018.9399410000001</v>
      </c>
      <c r="G3977">
        <v>3627790000</v>
      </c>
      <c r="H3977">
        <f>DAY(spx[[#This Row],[Date]])</f>
        <v>21</v>
      </c>
      <c r="I3977" s="7">
        <f>MONTH(spx[[#This Row],[Date]])</f>
        <v>10</v>
      </c>
      <c r="J3977" t="b">
        <f>MOD(spx[[#This Row],[month]]-1,3)=0</f>
        <v>1</v>
      </c>
      <c r="K3977" t="b">
        <f>spx[[#This Row],[month]]&lt;&gt;I3976</f>
        <v>0</v>
      </c>
      <c r="L3977" s="8">
        <f>YEAR(spx[[#This Row],[Date]])</f>
        <v>2015</v>
      </c>
      <c r="M3977" s="8" cm="1">
        <f t="array" ref="M3977">_xlfn.IFS(spx[[#This Row],[month]]&lt;=3,1,spx[[#This Row],[month]]&lt;=6,2,spx[[#This Row],[month]]&lt;=9,3,spx[[#This Row],[month]]&lt;=12,4)</f>
        <v>4</v>
      </c>
    </row>
    <row r="3978" spans="1:13" x14ac:dyDescent="0.25">
      <c r="A3978" s="2">
        <v>42299</v>
      </c>
      <c r="B3978">
        <v>2021.880005</v>
      </c>
      <c r="C3978">
        <v>2055.1999510000001</v>
      </c>
      <c r="D3978">
        <v>2021.880005</v>
      </c>
      <c r="E3978">
        <v>2052.51001</v>
      </c>
      <c r="F3978">
        <v>2052.51001</v>
      </c>
      <c r="G3978">
        <v>4430850000</v>
      </c>
      <c r="H3978">
        <f>DAY(spx[[#This Row],[Date]])</f>
        <v>22</v>
      </c>
      <c r="I3978" s="7">
        <f>MONTH(spx[[#This Row],[Date]])</f>
        <v>10</v>
      </c>
      <c r="J3978" t="b">
        <f>MOD(spx[[#This Row],[month]]-1,3)=0</f>
        <v>1</v>
      </c>
      <c r="K3978" t="b">
        <f>spx[[#This Row],[month]]&lt;&gt;I3977</f>
        <v>0</v>
      </c>
      <c r="L3978" s="8">
        <f>YEAR(spx[[#This Row],[Date]])</f>
        <v>2015</v>
      </c>
      <c r="M3978" s="8" cm="1">
        <f t="array" ref="M3978">_xlfn.IFS(spx[[#This Row],[month]]&lt;=3,1,spx[[#This Row],[month]]&lt;=6,2,spx[[#This Row],[month]]&lt;=9,3,spx[[#This Row],[month]]&lt;=12,4)</f>
        <v>4</v>
      </c>
    </row>
    <row r="3979" spans="1:13" x14ac:dyDescent="0.25">
      <c r="A3979" s="2">
        <v>42300</v>
      </c>
      <c r="B3979">
        <v>2058.1899410000001</v>
      </c>
      <c r="C3979">
        <v>2079.73999</v>
      </c>
      <c r="D3979">
        <v>2058.1899410000001</v>
      </c>
      <c r="E3979">
        <v>2075.1499020000001</v>
      </c>
      <c r="F3979">
        <v>2075.1499020000001</v>
      </c>
      <c r="G3979">
        <v>4108460000</v>
      </c>
      <c r="H3979">
        <f>DAY(spx[[#This Row],[Date]])</f>
        <v>23</v>
      </c>
      <c r="I3979" s="7">
        <f>MONTH(spx[[#This Row],[Date]])</f>
        <v>10</v>
      </c>
      <c r="J3979" t="b">
        <f>MOD(spx[[#This Row],[month]]-1,3)=0</f>
        <v>1</v>
      </c>
      <c r="K3979" t="b">
        <f>spx[[#This Row],[month]]&lt;&gt;I3978</f>
        <v>0</v>
      </c>
      <c r="L3979" s="8">
        <f>YEAR(spx[[#This Row],[Date]])</f>
        <v>2015</v>
      </c>
      <c r="M3979" s="8" cm="1">
        <f t="array" ref="M3979">_xlfn.IFS(spx[[#This Row],[month]]&lt;=3,1,spx[[#This Row],[month]]&lt;=6,2,spx[[#This Row],[month]]&lt;=9,3,spx[[#This Row],[month]]&lt;=12,4)</f>
        <v>4</v>
      </c>
    </row>
    <row r="3980" spans="1:13" x14ac:dyDescent="0.25">
      <c r="A3980" s="2">
        <v>42303</v>
      </c>
      <c r="B3980">
        <v>2075.080078</v>
      </c>
      <c r="C3980">
        <v>2075.139893</v>
      </c>
      <c r="D3980">
        <v>2066.530029</v>
      </c>
      <c r="E3980">
        <v>2071.179932</v>
      </c>
      <c r="F3980">
        <v>2071.179932</v>
      </c>
      <c r="G3980">
        <v>3385800000</v>
      </c>
      <c r="H3980">
        <f>DAY(spx[[#This Row],[Date]])</f>
        <v>26</v>
      </c>
      <c r="I3980" s="7">
        <f>MONTH(spx[[#This Row],[Date]])</f>
        <v>10</v>
      </c>
      <c r="J3980" t="b">
        <f>MOD(spx[[#This Row],[month]]-1,3)=0</f>
        <v>1</v>
      </c>
      <c r="K3980" t="b">
        <f>spx[[#This Row],[month]]&lt;&gt;I3979</f>
        <v>0</v>
      </c>
      <c r="L3980" s="8">
        <f>YEAR(spx[[#This Row],[Date]])</f>
        <v>2015</v>
      </c>
      <c r="M3980" s="8" cm="1">
        <f t="array" ref="M3980">_xlfn.IFS(spx[[#This Row],[month]]&lt;=3,1,spx[[#This Row],[month]]&lt;=6,2,spx[[#This Row],[month]]&lt;=9,3,spx[[#This Row],[month]]&lt;=12,4)</f>
        <v>4</v>
      </c>
    </row>
    <row r="3981" spans="1:13" x14ac:dyDescent="0.25">
      <c r="A3981" s="2">
        <v>42304</v>
      </c>
      <c r="B3981">
        <v>2068.75</v>
      </c>
      <c r="C3981">
        <v>2070.3701169999999</v>
      </c>
      <c r="D3981">
        <v>2058.8400879999999</v>
      </c>
      <c r="E3981">
        <v>2065.889893</v>
      </c>
      <c r="F3981">
        <v>2065.889893</v>
      </c>
      <c r="G3981">
        <v>4216880000</v>
      </c>
      <c r="H3981">
        <f>DAY(spx[[#This Row],[Date]])</f>
        <v>27</v>
      </c>
      <c r="I3981" s="7">
        <f>MONTH(spx[[#This Row],[Date]])</f>
        <v>10</v>
      </c>
      <c r="J3981" t="b">
        <f>MOD(spx[[#This Row],[month]]-1,3)=0</f>
        <v>1</v>
      </c>
      <c r="K3981" t="b">
        <f>spx[[#This Row],[month]]&lt;&gt;I3980</f>
        <v>0</v>
      </c>
      <c r="L3981" s="8">
        <f>YEAR(spx[[#This Row],[Date]])</f>
        <v>2015</v>
      </c>
      <c r="M3981" s="8" cm="1">
        <f t="array" ref="M3981">_xlfn.IFS(spx[[#This Row],[month]]&lt;=3,1,spx[[#This Row],[month]]&lt;=6,2,spx[[#This Row],[month]]&lt;=9,3,spx[[#This Row],[month]]&lt;=12,4)</f>
        <v>4</v>
      </c>
    </row>
    <row r="3982" spans="1:13" x14ac:dyDescent="0.25">
      <c r="A3982" s="2">
        <v>42305</v>
      </c>
      <c r="B3982">
        <v>2066.4799800000001</v>
      </c>
      <c r="C3982">
        <v>2090.3500979999999</v>
      </c>
      <c r="D3982">
        <v>2063.110107</v>
      </c>
      <c r="E3982">
        <v>2090.3500979999999</v>
      </c>
      <c r="F3982">
        <v>2090.3500979999999</v>
      </c>
      <c r="G3982">
        <v>4698110000</v>
      </c>
      <c r="H3982">
        <f>DAY(spx[[#This Row],[Date]])</f>
        <v>28</v>
      </c>
      <c r="I3982" s="7">
        <f>MONTH(spx[[#This Row],[Date]])</f>
        <v>10</v>
      </c>
      <c r="J3982" t="b">
        <f>MOD(spx[[#This Row],[month]]-1,3)=0</f>
        <v>1</v>
      </c>
      <c r="K3982" t="b">
        <f>spx[[#This Row],[month]]&lt;&gt;I3981</f>
        <v>0</v>
      </c>
      <c r="L3982" s="8">
        <f>YEAR(spx[[#This Row],[Date]])</f>
        <v>2015</v>
      </c>
      <c r="M3982" s="8" cm="1">
        <f t="array" ref="M3982">_xlfn.IFS(spx[[#This Row],[month]]&lt;=3,1,spx[[#This Row],[month]]&lt;=6,2,spx[[#This Row],[month]]&lt;=9,3,spx[[#This Row],[month]]&lt;=12,4)</f>
        <v>4</v>
      </c>
    </row>
    <row r="3983" spans="1:13" x14ac:dyDescent="0.25">
      <c r="A3983" s="2">
        <v>42306</v>
      </c>
      <c r="B3983">
        <v>2088.3500979999999</v>
      </c>
      <c r="C3983">
        <v>2092.5200199999999</v>
      </c>
      <c r="D3983">
        <v>2082.6298830000001</v>
      </c>
      <c r="E3983">
        <v>2089.4099120000001</v>
      </c>
      <c r="F3983">
        <v>2089.4099120000001</v>
      </c>
      <c r="G3983">
        <v>4008940000</v>
      </c>
      <c r="H3983">
        <f>DAY(spx[[#This Row],[Date]])</f>
        <v>29</v>
      </c>
      <c r="I3983" s="7">
        <f>MONTH(spx[[#This Row],[Date]])</f>
        <v>10</v>
      </c>
      <c r="J3983" t="b">
        <f>MOD(spx[[#This Row],[month]]-1,3)=0</f>
        <v>1</v>
      </c>
      <c r="K3983" t="b">
        <f>spx[[#This Row],[month]]&lt;&gt;I3982</f>
        <v>0</v>
      </c>
      <c r="L3983" s="8">
        <f>YEAR(spx[[#This Row],[Date]])</f>
        <v>2015</v>
      </c>
      <c r="M3983" s="8" cm="1">
        <f t="array" ref="M3983">_xlfn.IFS(spx[[#This Row],[month]]&lt;=3,1,spx[[#This Row],[month]]&lt;=6,2,spx[[#This Row],[month]]&lt;=9,3,spx[[#This Row],[month]]&lt;=12,4)</f>
        <v>4</v>
      </c>
    </row>
    <row r="3984" spans="1:13" x14ac:dyDescent="0.25">
      <c r="A3984" s="2">
        <v>42307</v>
      </c>
      <c r="B3984">
        <v>2090</v>
      </c>
      <c r="C3984">
        <v>2094.320068</v>
      </c>
      <c r="D3984">
        <v>2079.3400879999999</v>
      </c>
      <c r="E3984">
        <v>2079.360107</v>
      </c>
      <c r="F3984">
        <v>2079.360107</v>
      </c>
      <c r="G3984">
        <v>4256200000</v>
      </c>
      <c r="H3984">
        <f>DAY(spx[[#This Row],[Date]])</f>
        <v>30</v>
      </c>
      <c r="I3984" s="7">
        <f>MONTH(spx[[#This Row],[Date]])</f>
        <v>10</v>
      </c>
      <c r="J3984" t="b">
        <f>MOD(spx[[#This Row],[month]]-1,3)=0</f>
        <v>1</v>
      </c>
      <c r="K3984" t="b">
        <f>spx[[#This Row],[month]]&lt;&gt;I3983</f>
        <v>0</v>
      </c>
      <c r="L3984" s="8">
        <f>YEAR(spx[[#This Row],[Date]])</f>
        <v>2015</v>
      </c>
      <c r="M3984" s="8" cm="1">
        <f t="array" ref="M3984">_xlfn.IFS(spx[[#This Row],[month]]&lt;=3,1,spx[[#This Row],[month]]&lt;=6,2,spx[[#This Row],[month]]&lt;=9,3,spx[[#This Row],[month]]&lt;=12,4)</f>
        <v>4</v>
      </c>
    </row>
    <row r="3985" spans="1:13" x14ac:dyDescent="0.25">
      <c r="A3985" s="2">
        <v>42310</v>
      </c>
      <c r="B3985">
        <v>2080.76001</v>
      </c>
      <c r="C3985">
        <v>2106.1999510000001</v>
      </c>
      <c r="D3985">
        <v>2080.76001</v>
      </c>
      <c r="E3985">
        <v>2104.0500489999999</v>
      </c>
      <c r="F3985">
        <v>2104.0500489999999</v>
      </c>
      <c r="G3985">
        <v>3760020000</v>
      </c>
      <c r="H3985">
        <f>DAY(spx[[#This Row],[Date]])</f>
        <v>2</v>
      </c>
      <c r="I3985" s="7">
        <f>MONTH(spx[[#This Row],[Date]])</f>
        <v>11</v>
      </c>
      <c r="J3985" t="b">
        <f>MOD(spx[[#This Row],[month]]-1,3)=0</f>
        <v>0</v>
      </c>
      <c r="K3985" t="b">
        <f>spx[[#This Row],[month]]&lt;&gt;I3984</f>
        <v>1</v>
      </c>
      <c r="L3985" s="8">
        <f>YEAR(spx[[#This Row],[Date]])</f>
        <v>2015</v>
      </c>
      <c r="M3985" s="8" cm="1">
        <f t="array" ref="M3985">_xlfn.IFS(spx[[#This Row],[month]]&lt;=3,1,spx[[#This Row],[month]]&lt;=6,2,spx[[#This Row],[month]]&lt;=9,3,spx[[#This Row],[month]]&lt;=12,4)</f>
        <v>4</v>
      </c>
    </row>
    <row r="3986" spans="1:13" x14ac:dyDescent="0.25">
      <c r="A3986" s="2">
        <v>42311</v>
      </c>
      <c r="B3986">
        <v>2102.6298830000001</v>
      </c>
      <c r="C3986">
        <v>2116.4799800000001</v>
      </c>
      <c r="D3986">
        <v>2097.51001</v>
      </c>
      <c r="E3986">
        <v>2109.790039</v>
      </c>
      <c r="F3986">
        <v>2109.790039</v>
      </c>
      <c r="G3986">
        <v>4272060000</v>
      </c>
      <c r="H3986">
        <f>DAY(spx[[#This Row],[Date]])</f>
        <v>3</v>
      </c>
      <c r="I3986" s="7">
        <f>MONTH(spx[[#This Row],[Date]])</f>
        <v>11</v>
      </c>
      <c r="J3986" t="b">
        <f>MOD(spx[[#This Row],[month]]-1,3)=0</f>
        <v>0</v>
      </c>
      <c r="K3986" t="b">
        <f>spx[[#This Row],[month]]&lt;&gt;I3985</f>
        <v>0</v>
      </c>
      <c r="L3986" s="8">
        <f>YEAR(spx[[#This Row],[Date]])</f>
        <v>2015</v>
      </c>
      <c r="M3986" s="8" cm="1">
        <f t="array" ref="M3986">_xlfn.IFS(spx[[#This Row],[month]]&lt;=3,1,spx[[#This Row],[month]]&lt;=6,2,spx[[#This Row],[month]]&lt;=9,3,spx[[#This Row],[month]]&lt;=12,4)</f>
        <v>4</v>
      </c>
    </row>
    <row r="3987" spans="1:13" x14ac:dyDescent="0.25">
      <c r="A3987" s="2">
        <v>42312</v>
      </c>
      <c r="B3987">
        <v>2110.6000979999999</v>
      </c>
      <c r="C3987">
        <v>2114.5900879999999</v>
      </c>
      <c r="D3987">
        <v>2096.9799800000001</v>
      </c>
      <c r="E3987">
        <v>2102.3100589999999</v>
      </c>
      <c r="F3987">
        <v>2102.3100589999999</v>
      </c>
      <c r="G3987">
        <v>4078870000</v>
      </c>
      <c r="H3987">
        <f>DAY(spx[[#This Row],[Date]])</f>
        <v>4</v>
      </c>
      <c r="I3987" s="7">
        <f>MONTH(spx[[#This Row],[Date]])</f>
        <v>11</v>
      </c>
      <c r="J3987" t="b">
        <f>MOD(spx[[#This Row],[month]]-1,3)=0</f>
        <v>0</v>
      </c>
      <c r="K3987" t="b">
        <f>spx[[#This Row],[month]]&lt;&gt;I3986</f>
        <v>0</v>
      </c>
      <c r="L3987" s="8">
        <f>YEAR(spx[[#This Row],[Date]])</f>
        <v>2015</v>
      </c>
      <c r="M3987" s="8" cm="1">
        <f t="array" ref="M3987">_xlfn.IFS(spx[[#This Row],[month]]&lt;=3,1,spx[[#This Row],[month]]&lt;=6,2,spx[[#This Row],[month]]&lt;=9,3,spx[[#This Row],[month]]&lt;=12,4)</f>
        <v>4</v>
      </c>
    </row>
    <row r="3988" spans="1:13" x14ac:dyDescent="0.25">
      <c r="A3988" s="2">
        <v>42313</v>
      </c>
      <c r="B3988">
        <v>2101.679932</v>
      </c>
      <c r="C3988">
        <v>2108.780029</v>
      </c>
      <c r="D3988">
        <v>2090.4099120000001</v>
      </c>
      <c r="E3988">
        <v>2099.929932</v>
      </c>
      <c r="F3988">
        <v>2099.929932</v>
      </c>
      <c r="G3988">
        <v>4051890000</v>
      </c>
      <c r="H3988">
        <f>DAY(spx[[#This Row],[Date]])</f>
        <v>5</v>
      </c>
      <c r="I3988" s="7">
        <f>MONTH(spx[[#This Row],[Date]])</f>
        <v>11</v>
      </c>
      <c r="J3988" t="b">
        <f>MOD(spx[[#This Row],[month]]-1,3)=0</f>
        <v>0</v>
      </c>
      <c r="K3988" t="b">
        <f>spx[[#This Row],[month]]&lt;&gt;I3987</f>
        <v>0</v>
      </c>
      <c r="L3988" s="8">
        <f>YEAR(spx[[#This Row],[Date]])</f>
        <v>2015</v>
      </c>
      <c r="M3988" s="8" cm="1">
        <f t="array" ref="M3988">_xlfn.IFS(spx[[#This Row],[month]]&lt;=3,1,spx[[#This Row],[month]]&lt;=6,2,spx[[#This Row],[month]]&lt;=9,3,spx[[#This Row],[month]]&lt;=12,4)</f>
        <v>4</v>
      </c>
    </row>
    <row r="3989" spans="1:13" x14ac:dyDescent="0.25">
      <c r="A3989" s="2">
        <v>42314</v>
      </c>
      <c r="B3989">
        <v>2098.6000979999999</v>
      </c>
      <c r="C3989">
        <v>2101.9099120000001</v>
      </c>
      <c r="D3989">
        <v>2083.73999</v>
      </c>
      <c r="E3989">
        <v>2099.1999510000001</v>
      </c>
      <c r="F3989">
        <v>2099.1999510000001</v>
      </c>
      <c r="G3989">
        <v>4369020000</v>
      </c>
      <c r="H3989">
        <f>DAY(spx[[#This Row],[Date]])</f>
        <v>6</v>
      </c>
      <c r="I3989" s="7">
        <f>MONTH(spx[[#This Row],[Date]])</f>
        <v>11</v>
      </c>
      <c r="J3989" t="b">
        <f>MOD(spx[[#This Row],[month]]-1,3)=0</f>
        <v>0</v>
      </c>
      <c r="K3989" t="b">
        <f>spx[[#This Row],[month]]&lt;&gt;I3988</f>
        <v>0</v>
      </c>
      <c r="L3989" s="8">
        <f>YEAR(spx[[#This Row],[Date]])</f>
        <v>2015</v>
      </c>
      <c r="M3989" s="8" cm="1">
        <f t="array" ref="M3989">_xlfn.IFS(spx[[#This Row],[month]]&lt;=3,1,spx[[#This Row],[month]]&lt;=6,2,spx[[#This Row],[month]]&lt;=9,3,spx[[#This Row],[month]]&lt;=12,4)</f>
        <v>4</v>
      </c>
    </row>
    <row r="3990" spans="1:13" x14ac:dyDescent="0.25">
      <c r="A3990" s="2">
        <v>42317</v>
      </c>
      <c r="B3990">
        <v>2096.5600589999999</v>
      </c>
      <c r="C3990">
        <v>2096.5600589999999</v>
      </c>
      <c r="D3990">
        <v>2068.23999</v>
      </c>
      <c r="E3990">
        <v>2078.580078</v>
      </c>
      <c r="F3990">
        <v>2078.580078</v>
      </c>
      <c r="G3990">
        <v>3882350000</v>
      </c>
      <c r="H3990">
        <f>DAY(spx[[#This Row],[Date]])</f>
        <v>9</v>
      </c>
      <c r="I3990" s="7">
        <f>MONTH(spx[[#This Row],[Date]])</f>
        <v>11</v>
      </c>
      <c r="J3990" t="b">
        <f>MOD(spx[[#This Row],[month]]-1,3)=0</f>
        <v>0</v>
      </c>
      <c r="K3990" t="b">
        <f>spx[[#This Row],[month]]&lt;&gt;I3989</f>
        <v>0</v>
      </c>
      <c r="L3990" s="8">
        <f>YEAR(spx[[#This Row],[Date]])</f>
        <v>2015</v>
      </c>
      <c r="M3990" s="8" cm="1">
        <f t="array" ref="M3990">_xlfn.IFS(spx[[#This Row],[month]]&lt;=3,1,spx[[#This Row],[month]]&lt;=6,2,spx[[#This Row],[month]]&lt;=9,3,spx[[#This Row],[month]]&lt;=12,4)</f>
        <v>4</v>
      </c>
    </row>
    <row r="3991" spans="1:13" x14ac:dyDescent="0.25">
      <c r="A3991" s="2">
        <v>42318</v>
      </c>
      <c r="B3991">
        <v>2077.1899410000001</v>
      </c>
      <c r="C3991">
        <v>2083.669922</v>
      </c>
      <c r="D3991">
        <v>2069.9099120000001</v>
      </c>
      <c r="E3991">
        <v>2081.719971</v>
      </c>
      <c r="F3991">
        <v>2081.719971</v>
      </c>
      <c r="G3991">
        <v>3821440000</v>
      </c>
      <c r="H3991">
        <f>DAY(spx[[#This Row],[Date]])</f>
        <v>10</v>
      </c>
      <c r="I3991" s="7">
        <f>MONTH(spx[[#This Row],[Date]])</f>
        <v>11</v>
      </c>
      <c r="J3991" t="b">
        <f>MOD(spx[[#This Row],[month]]-1,3)=0</f>
        <v>0</v>
      </c>
      <c r="K3991" t="b">
        <f>spx[[#This Row],[month]]&lt;&gt;I3990</f>
        <v>0</v>
      </c>
      <c r="L3991" s="8">
        <f>YEAR(spx[[#This Row],[Date]])</f>
        <v>2015</v>
      </c>
      <c r="M3991" s="8" cm="1">
        <f t="array" ref="M3991">_xlfn.IFS(spx[[#This Row],[month]]&lt;=3,1,spx[[#This Row],[month]]&lt;=6,2,spx[[#This Row],[month]]&lt;=9,3,spx[[#This Row],[month]]&lt;=12,4)</f>
        <v>4</v>
      </c>
    </row>
    <row r="3992" spans="1:13" x14ac:dyDescent="0.25">
      <c r="A3992" s="2">
        <v>42319</v>
      </c>
      <c r="B3992">
        <v>2083.4099120000001</v>
      </c>
      <c r="C3992">
        <v>2086.9399410000001</v>
      </c>
      <c r="D3992">
        <v>2074.8500979999999</v>
      </c>
      <c r="E3992">
        <v>2075</v>
      </c>
      <c r="F3992">
        <v>2075</v>
      </c>
      <c r="G3992">
        <v>3692410000</v>
      </c>
      <c r="H3992">
        <f>DAY(spx[[#This Row],[Date]])</f>
        <v>11</v>
      </c>
      <c r="I3992" s="7">
        <f>MONTH(spx[[#This Row],[Date]])</f>
        <v>11</v>
      </c>
      <c r="J3992" t="b">
        <f>MOD(spx[[#This Row],[month]]-1,3)=0</f>
        <v>0</v>
      </c>
      <c r="K3992" t="b">
        <f>spx[[#This Row],[month]]&lt;&gt;I3991</f>
        <v>0</v>
      </c>
      <c r="L3992" s="8">
        <f>YEAR(spx[[#This Row],[Date]])</f>
        <v>2015</v>
      </c>
      <c r="M3992" s="8" cm="1">
        <f t="array" ref="M3992">_xlfn.IFS(spx[[#This Row],[month]]&lt;=3,1,spx[[#This Row],[month]]&lt;=6,2,spx[[#This Row],[month]]&lt;=9,3,spx[[#This Row],[month]]&lt;=12,4)</f>
        <v>4</v>
      </c>
    </row>
    <row r="3993" spans="1:13" x14ac:dyDescent="0.25">
      <c r="A3993" s="2">
        <v>42320</v>
      </c>
      <c r="B3993">
        <v>2072.290039</v>
      </c>
      <c r="C3993">
        <v>2072.290039</v>
      </c>
      <c r="D3993">
        <v>2045.660034</v>
      </c>
      <c r="E3993">
        <v>2045.969971</v>
      </c>
      <c r="F3993">
        <v>2045.969971</v>
      </c>
      <c r="G3993">
        <v>4016370000</v>
      </c>
      <c r="H3993">
        <f>DAY(spx[[#This Row],[Date]])</f>
        <v>12</v>
      </c>
      <c r="I3993" s="7">
        <f>MONTH(spx[[#This Row],[Date]])</f>
        <v>11</v>
      </c>
      <c r="J3993" t="b">
        <f>MOD(spx[[#This Row],[month]]-1,3)=0</f>
        <v>0</v>
      </c>
      <c r="K3993" t="b">
        <f>spx[[#This Row],[month]]&lt;&gt;I3992</f>
        <v>0</v>
      </c>
      <c r="L3993" s="8">
        <f>YEAR(spx[[#This Row],[Date]])</f>
        <v>2015</v>
      </c>
      <c r="M3993" s="8" cm="1">
        <f t="array" ref="M3993">_xlfn.IFS(spx[[#This Row],[month]]&lt;=3,1,spx[[#This Row],[month]]&lt;=6,2,spx[[#This Row],[month]]&lt;=9,3,spx[[#This Row],[month]]&lt;=12,4)</f>
        <v>4</v>
      </c>
    </row>
    <row r="3994" spans="1:13" x14ac:dyDescent="0.25">
      <c r="A3994" s="2">
        <v>42321</v>
      </c>
      <c r="B3994">
        <v>2044.6400149999999</v>
      </c>
      <c r="C3994">
        <v>2044.6400149999999</v>
      </c>
      <c r="D3994">
        <v>2022.0200199999999</v>
      </c>
      <c r="E3994">
        <v>2023.040039</v>
      </c>
      <c r="F3994">
        <v>2023.040039</v>
      </c>
      <c r="G3994">
        <v>4278750000</v>
      </c>
      <c r="H3994">
        <f>DAY(spx[[#This Row],[Date]])</f>
        <v>13</v>
      </c>
      <c r="I3994" s="7">
        <f>MONTH(spx[[#This Row],[Date]])</f>
        <v>11</v>
      </c>
      <c r="J3994" t="b">
        <f>MOD(spx[[#This Row],[month]]-1,3)=0</f>
        <v>0</v>
      </c>
      <c r="K3994" t="b">
        <f>spx[[#This Row],[month]]&lt;&gt;I3993</f>
        <v>0</v>
      </c>
      <c r="L3994" s="8">
        <f>YEAR(spx[[#This Row],[Date]])</f>
        <v>2015</v>
      </c>
      <c r="M3994" s="8" cm="1">
        <f t="array" ref="M3994">_xlfn.IFS(spx[[#This Row],[month]]&lt;=3,1,spx[[#This Row],[month]]&lt;=6,2,spx[[#This Row],[month]]&lt;=9,3,spx[[#This Row],[month]]&lt;=12,4)</f>
        <v>4</v>
      </c>
    </row>
    <row r="3995" spans="1:13" x14ac:dyDescent="0.25">
      <c r="A3995" s="2">
        <v>42324</v>
      </c>
      <c r="B3995">
        <v>2022.079956</v>
      </c>
      <c r="C3995">
        <v>2053.219971</v>
      </c>
      <c r="D3995">
        <v>2019.3900149999999</v>
      </c>
      <c r="E3995">
        <v>2053.1899410000001</v>
      </c>
      <c r="F3995">
        <v>2053.1899410000001</v>
      </c>
      <c r="G3995">
        <v>3741240000</v>
      </c>
      <c r="H3995">
        <f>DAY(spx[[#This Row],[Date]])</f>
        <v>16</v>
      </c>
      <c r="I3995" s="7">
        <f>MONTH(spx[[#This Row],[Date]])</f>
        <v>11</v>
      </c>
      <c r="J3995" t="b">
        <f>MOD(spx[[#This Row],[month]]-1,3)=0</f>
        <v>0</v>
      </c>
      <c r="K3995" t="b">
        <f>spx[[#This Row],[month]]&lt;&gt;I3994</f>
        <v>0</v>
      </c>
      <c r="L3995" s="8">
        <f>YEAR(spx[[#This Row],[Date]])</f>
        <v>2015</v>
      </c>
      <c r="M3995" s="8" cm="1">
        <f t="array" ref="M3995">_xlfn.IFS(spx[[#This Row],[month]]&lt;=3,1,spx[[#This Row],[month]]&lt;=6,2,spx[[#This Row],[month]]&lt;=9,3,spx[[#This Row],[month]]&lt;=12,4)</f>
        <v>4</v>
      </c>
    </row>
    <row r="3996" spans="1:13" x14ac:dyDescent="0.25">
      <c r="A3996" s="2">
        <v>42325</v>
      </c>
      <c r="B3996">
        <v>2053.669922</v>
      </c>
      <c r="C3996">
        <v>2066.6899410000001</v>
      </c>
      <c r="D3996">
        <v>2045.900024</v>
      </c>
      <c r="E3996">
        <v>2050.4399410000001</v>
      </c>
      <c r="F3996">
        <v>2050.4399410000001</v>
      </c>
      <c r="G3996">
        <v>4427350000</v>
      </c>
      <c r="H3996">
        <f>DAY(spx[[#This Row],[Date]])</f>
        <v>17</v>
      </c>
      <c r="I3996" s="7">
        <f>MONTH(spx[[#This Row],[Date]])</f>
        <v>11</v>
      </c>
      <c r="J3996" t="b">
        <f>MOD(spx[[#This Row],[month]]-1,3)=0</f>
        <v>0</v>
      </c>
      <c r="K3996" t="b">
        <f>spx[[#This Row],[month]]&lt;&gt;I3995</f>
        <v>0</v>
      </c>
      <c r="L3996" s="8">
        <f>YEAR(spx[[#This Row],[Date]])</f>
        <v>2015</v>
      </c>
      <c r="M3996" s="8" cm="1">
        <f t="array" ref="M3996">_xlfn.IFS(spx[[#This Row],[month]]&lt;=3,1,spx[[#This Row],[month]]&lt;=6,2,spx[[#This Row],[month]]&lt;=9,3,spx[[#This Row],[month]]&lt;=12,4)</f>
        <v>4</v>
      </c>
    </row>
    <row r="3997" spans="1:13" x14ac:dyDescent="0.25">
      <c r="A3997" s="2">
        <v>42326</v>
      </c>
      <c r="B3997">
        <v>2051.98999</v>
      </c>
      <c r="C3997">
        <v>2085.3100589999999</v>
      </c>
      <c r="D3997">
        <v>2051.98999</v>
      </c>
      <c r="E3997">
        <v>2083.580078</v>
      </c>
      <c r="F3997">
        <v>2083.580078</v>
      </c>
      <c r="G3997">
        <v>3926390000</v>
      </c>
      <c r="H3997">
        <f>DAY(spx[[#This Row],[Date]])</f>
        <v>18</v>
      </c>
      <c r="I3997" s="7">
        <f>MONTH(spx[[#This Row],[Date]])</f>
        <v>11</v>
      </c>
      <c r="J3997" t="b">
        <f>MOD(spx[[#This Row],[month]]-1,3)=0</f>
        <v>0</v>
      </c>
      <c r="K3997" t="b">
        <f>spx[[#This Row],[month]]&lt;&gt;I3996</f>
        <v>0</v>
      </c>
      <c r="L3997" s="8">
        <f>YEAR(spx[[#This Row],[Date]])</f>
        <v>2015</v>
      </c>
      <c r="M3997" s="8" cm="1">
        <f t="array" ref="M3997">_xlfn.IFS(spx[[#This Row],[month]]&lt;=3,1,spx[[#This Row],[month]]&lt;=6,2,spx[[#This Row],[month]]&lt;=9,3,spx[[#This Row],[month]]&lt;=12,4)</f>
        <v>4</v>
      </c>
    </row>
    <row r="3998" spans="1:13" x14ac:dyDescent="0.25">
      <c r="A3998" s="2">
        <v>42327</v>
      </c>
      <c r="B3998">
        <v>2083.6999510000001</v>
      </c>
      <c r="C3998">
        <v>2086.73999</v>
      </c>
      <c r="D3998">
        <v>2078.76001</v>
      </c>
      <c r="E3998">
        <v>2081.23999</v>
      </c>
      <c r="F3998">
        <v>2081.23999</v>
      </c>
      <c r="G3998">
        <v>3628110000</v>
      </c>
      <c r="H3998">
        <f>DAY(spx[[#This Row],[Date]])</f>
        <v>19</v>
      </c>
      <c r="I3998" s="7">
        <f>MONTH(spx[[#This Row],[Date]])</f>
        <v>11</v>
      </c>
      <c r="J3998" t="b">
        <f>MOD(spx[[#This Row],[month]]-1,3)=0</f>
        <v>0</v>
      </c>
      <c r="K3998" t="b">
        <f>spx[[#This Row],[month]]&lt;&gt;I3997</f>
        <v>0</v>
      </c>
      <c r="L3998" s="8">
        <f>YEAR(spx[[#This Row],[Date]])</f>
        <v>2015</v>
      </c>
      <c r="M3998" s="8" cm="1">
        <f t="array" ref="M3998">_xlfn.IFS(spx[[#This Row],[month]]&lt;=3,1,spx[[#This Row],[month]]&lt;=6,2,spx[[#This Row],[month]]&lt;=9,3,spx[[#This Row],[month]]&lt;=12,4)</f>
        <v>4</v>
      </c>
    </row>
    <row r="3999" spans="1:13" x14ac:dyDescent="0.25">
      <c r="A3999" s="2">
        <v>42328</v>
      </c>
      <c r="B3999">
        <v>2082.820068</v>
      </c>
      <c r="C3999">
        <v>2097.0600589999999</v>
      </c>
      <c r="D3999">
        <v>2082.820068</v>
      </c>
      <c r="E3999">
        <v>2089.169922</v>
      </c>
      <c r="F3999">
        <v>2089.169922</v>
      </c>
      <c r="G3999">
        <v>3929600000</v>
      </c>
      <c r="H3999">
        <f>DAY(spx[[#This Row],[Date]])</f>
        <v>20</v>
      </c>
      <c r="I3999" s="7">
        <f>MONTH(spx[[#This Row],[Date]])</f>
        <v>11</v>
      </c>
      <c r="J3999" t="b">
        <f>MOD(spx[[#This Row],[month]]-1,3)=0</f>
        <v>0</v>
      </c>
      <c r="K3999" t="b">
        <f>spx[[#This Row],[month]]&lt;&gt;I3998</f>
        <v>0</v>
      </c>
      <c r="L3999" s="8">
        <f>YEAR(spx[[#This Row],[Date]])</f>
        <v>2015</v>
      </c>
      <c r="M3999" s="8" cm="1">
        <f t="array" ref="M3999">_xlfn.IFS(spx[[#This Row],[month]]&lt;=3,1,spx[[#This Row],[month]]&lt;=6,2,spx[[#This Row],[month]]&lt;=9,3,spx[[#This Row],[month]]&lt;=12,4)</f>
        <v>4</v>
      </c>
    </row>
    <row r="4000" spans="1:13" x14ac:dyDescent="0.25">
      <c r="A4000" s="2">
        <v>42331</v>
      </c>
      <c r="B4000">
        <v>2089.4099120000001</v>
      </c>
      <c r="C4000">
        <v>2095.610107</v>
      </c>
      <c r="D4000">
        <v>2081.389893</v>
      </c>
      <c r="E4000">
        <v>2086.5900879999999</v>
      </c>
      <c r="F4000">
        <v>2086.5900879999999</v>
      </c>
      <c r="G4000">
        <v>3587980000</v>
      </c>
      <c r="H4000">
        <f>DAY(spx[[#This Row],[Date]])</f>
        <v>23</v>
      </c>
      <c r="I4000" s="7">
        <f>MONTH(spx[[#This Row],[Date]])</f>
        <v>11</v>
      </c>
      <c r="J4000" t="b">
        <f>MOD(spx[[#This Row],[month]]-1,3)=0</f>
        <v>0</v>
      </c>
      <c r="K4000" t="b">
        <f>spx[[#This Row],[month]]&lt;&gt;I3999</f>
        <v>0</v>
      </c>
      <c r="L4000" s="8">
        <f>YEAR(spx[[#This Row],[Date]])</f>
        <v>2015</v>
      </c>
      <c r="M4000" s="8" cm="1">
        <f t="array" ref="M4000">_xlfn.IFS(spx[[#This Row],[month]]&lt;=3,1,spx[[#This Row],[month]]&lt;=6,2,spx[[#This Row],[month]]&lt;=9,3,spx[[#This Row],[month]]&lt;=12,4)</f>
        <v>4</v>
      </c>
    </row>
    <row r="4001" spans="1:13" x14ac:dyDescent="0.25">
      <c r="A4001" s="2">
        <v>42332</v>
      </c>
      <c r="B4001">
        <v>2084.419922</v>
      </c>
      <c r="C4001">
        <v>2094.1201169999999</v>
      </c>
      <c r="D4001">
        <v>2070.290039</v>
      </c>
      <c r="E4001">
        <v>2089.139893</v>
      </c>
      <c r="F4001">
        <v>2089.139893</v>
      </c>
      <c r="G4001">
        <v>3884930000</v>
      </c>
      <c r="H4001">
        <f>DAY(spx[[#This Row],[Date]])</f>
        <v>24</v>
      </c>
      <c r="I4001" s="7">
        <f>MONTH(spx[[#This Row],[Date]])</f>
        <v>11</v>
      </c>
      <c r="J4001" t="b">
        <f>MOD(spx[[#This Row],[month]]-1,3)=0</f>
        <v>0</v>
      </c>
      <c r="K4001" t="b">
        <f>spx[[#This Row],[month]]&lt;&gt;I4000</f>
        <v>0</v>
      </c>
      <c r="L4001" s="8">
        <f>YEAR(spx[[#This Row],[Date]])</f>
        <v>2015</v>
      </c>
      <c r="M4001" s="8" cm="1">
        <f t="array" ref="M4001">_xlfn.IFS(spx[[#This Row],[month]]&lt;=3,1,spx[[#This Row],[month]]&lt;=6,2,spx[[#This Row],[month]]&lt;=9,3,spx[[#This Row],[month]]&lt;=12,4)</f>
        <v>4</v>
      </c>
    </row>
    <row r="4002" spans="1:13" x14ac:dyDescent="0.25">
      <c r="A4002" s="2">
        <v>42333</v>
      </c>
      <c r="B4002">
        <v>2089.3000489999999</v>
      </c>
      <c r="C4002">
        <v>2093</v>
      </c>
      <c r="D4002">
        <v>2086.3000489999999</v>
      </c>
      <c r="E4002">
        <v>2088.8701169999999</v>
      </c>
      <c r="F4002">
        <v>2088.8701169999999</v>
      </c>
      <c r="G4002">
        <v>2852940000</v>
      </c>
      <c r="H4002">
        <f>DAY(spx[[#This Row],[Date]])</f>
        <v>25</v>
      </c>
      <c r="I4002" s="7">
        <f>MONTH(spx[[#This Row],[Date]])</f>
        <v>11</v>
      </c>
      <c r="J4002" t="b">
        <f>MOD(spx[[#This Row],[month]]-1,3)=0</f>
        <v>0</v>
      </c>
      <c r="K4002" t="b">
        <f>spx[[#This Row],[month]]&lt;&gt;I4001</f>
        <v>0</v>
      </c>
      <c r="L4002" s="8">
        <f>YEAR(spx[[#This Row],[Date]])</f>
        <v>2015</v>
      </c>
      <c r="M4002" s="8" cm="1">
        <f t="array" ref="M4002">_xlfn.IFS(spx[[#This Row],[month]]&lt;=3,1,spx[[#This Row],[month]]&lt;=6,2,spx[[#This Row],[month]]&lt;=9,3,spx[[#This Row],[month]]&lt;=12,4)</f>
        <v>4</v>
      </c>
    </row>
    <row r="4003" spans="1:13" x14ac:dyDescent="0.25">
      <c r="A4003" s="2">
        <v>42335</v>
      </c>
      <c r="B4003">
        <v>2088.820068</v>
      </c>
      <c r="C4003">
        <v>2093.290039</v>
      </c>
      <c r="D4003">
        <v>2084.1298830000001</v>
      </c>
      <c r="E4003">
        <v>2090.110107</v>
      </c>
      <c r="F4003">
        <v>2090.110107</v>
      </c>
      <c r="G4003">
        <v>1466840000</v>
      </c>
      <c r="H4003">
        <f>DAY(spx[[#This Row],[Date]])</f>
        <v>27</v>
      </c>
      <c r="I4003" s="7">
        <f>MONTH(spx[[#This Row],[Date]])</f>
        <v>11</v>
      </c>
      <c r="J4003" t="b">
        <f>MOD(spx[[#This Row],[month]]-1,3)=0</f>
        <v>0</v>
      </c>
      <c r="K4003" t="b">
        <f>spx[[#This Row],[month]]&lt;&gt;I4002</f>
        <v>0</v>
      </c>
      <c r="L4003" s="8">
        <f>YEAR(spx[[#This Row],[Date]])</f>
        <v>2015</v>
      </c>
      <c r="M4003" s="8" cm="1">
        <f t="array" ref="M4003">_xlfn.IFS(spx[[#This Row],[month]]&lt;=3,1,spx[[#This Row],[month]]&lt;=6,2,spx[[#This Row],[month]]&lt;=9,3,spx[[#This Row],[month]]&lt;=12,4)</f>
        <v>4</v>
      </c>
    </row>
    <row r="4004" spans="1:13" x14ac:dyDescent="0.25">
      <c r="A4004" s="2">
        <v>42338</v>
      </c>
      <c r="B4004">
        <v>2090.9499510000001</v>
      </c>
      <c r="C4004">
        <v>2093.8100589999999</v>
      </c>
      <c r="D4004">
        <v>2080.4099120000001</v>
      </c>
      <c r="E4004">
        <v>2080.4099120000001</v>
      </c>
      <c r="F4004">
        <v>2080.4099120000001</v>
      </c>
      <c r="G4004">
        <v>4275030000</v>
      </c>
      <c r="H4004">
        <f>DAY(spx[[#This Row],[Date]])</f>
        <v>30</v>
      </c>
      <c r="I4004" s="7">
        <f>MONTH(spx[[#This Row],[Date]])</f>
        <v>11</v>
      </c>
      <c r="J4004" t="b">
        <f>MOD(spx[[#This Row],[month]]-1,3)=0</f>
        <v>0</v>
      </c>
      <c r="K4004" t="b">
        <f>spx[[#This Row],[month]]&lt;&gt;I4003</f>
        <v>0</v>
      </c>
      <c r="L4004" s="8">
        <f>YEAR(spx[[#This Row],[Date]])</f>
        <v>2015</v>
      </c>
      <c r="M4004" s="8" cm="1">
        <f t="array" ref="M4004">_xlfn.IFS(spx[[#This Row],[month]]&lt;=3,1,spx[[#This Row],[month]]&lt;=6,2,spx[[#This Row],[month]]&lt;=9,3,spx[[#This Row],[month]]&lt;=12,4)</f>
        <v>4</v>
      </c>
    </row>
    <row r="4005" spans="1:13" x14ac:dyDescent="0.25">
      <c r="A4005" s="2">
        <v>42339</v>
      </c>
      <c r="B4005">
        <v>2082.929932</v>
      </c>
      <c r="C4005">
        <v>2103.3701169999999</v>
      </c>
      <c r="D4005">
        <v>2082.929932</v>
      </c>
      <c r="E4005">
        <v>2102.6298830000001</v>
      </c>
      <c r="F4005">
        <v>2102.6298830000001</v>
      </c>
      <c r="G4005">
        <v>3712120000</v>
      </c>
      <c r="H4005">
        <f>DAY(spx[[#This Row],[Date]])</f>
        <v>1</v>
      </c>
      <c r="I4005" s="7">
        <f>MONTH(spx[[#This Row],[Date]])</f>
        <v>12</v>
      </c>
      <c r="J4005" t="b">
        <f>MOD(spx[[#This Row],[month]]-1,3)=0</f>
        <v>0</v>
      </c>
      <c r="K4005" t="b">
        <f>spx[[#This Row],[month]]&lt;&gt;I4004</f>
        <v>1</v>
      </c>
      <c r="L4005" s="8">
        <f>YEAR(spx[[#This Row],[Date]])</f>
        <v>2015</v>
      </c>
      <c r="M4005" s="8" cm="1">
        <f t="array" ref="M4005">_xlfn.IFS(spx[[#This Row],[month]]&lt;=3,1,spx[[#This Row],[month]]&lt;=6,2,spx[[#This Row],[month]]&lt;=9,3,spx[[#This Row],[month]]&lt;=12,4)</f>
        <v>4</v>
      </c>
    </row>
    <row r="4006" spans="1:13" x14ac:dyDescent="0.25">
      <c r="A4006" s="2">
        <v>42340</v>
      </c>
      <c r="B4006">
        <v>2101.709961</v>
      </c>
      <c r="C4006">
        <v>2104.2700199999999</v>
      </c>
      <c r="D4006">
        <v>2077.110107</v>
      </c>
      <c r="E4006">
        <v>2079.51001</v>
      </c>
      <c r="F4006">
        <v>2079.51001</v>
      </c>
      <c r="G4006">
        <v>3950640000</v>
      </c>
      <c r="H4006">
        <f>DAY(spx[[#This Row],[Date]])</f>
        <v>2</v>
      </c>
      <c r="I4006" s="7">
        <f>MONTH(spx[[#This Row],[Date]])</f>
        <v>12</v>
      </c>
      <c r="J4006" t="b">
        <f>MOD(spx[[#This Row],[month]]-1,3)=0</f>
        <v>0</v>
      </c>
      <c r="K4006" t="b">
        <f>spx[[#This Row],[month]]&lt;&gt;I4005</f>
        <v>0</v>
      </c>
      <c r="L4006" s="8">
        <f>YEAR(spx[[#This Row],[Date]])</f>
        <v>2015</v>
      </c>
      <c r="M4006" s="8" cm="1">
        <f t="array" ref="M4006">_xlfn.IFS(spx[[#This Row],[month]]&lt;=3,1,spx[[#This Row],[month]]&lt;=6,2,spx[[#This Row],[month]]&lt;=9,3,spx[[#This Row],[month]]&lt;=12,4)</f>
        <v>4</v>
      </c>
    </row>
    <row r="4007" spans="1:13" x14ac:dyDescent="0.25">
      <c r="A4007" s="2">
        <v>42341</v>
      </c>
      <c r="B4007">
        <v>2080.709961</v>
      </c>
      <c r="C4007">
        <v>2085</v>
      </c>
      <c r="D4007">
        <v>2042.349976</v>
      </c>
      <c r="E4007">
        <v>2049.6201169999999</v>
      </c>
      <c r="F4007">
        <v>2049.6201169999999</v>
      </c>
      <c r="G4007">
        <v>4306490000</v>
      </c>
      <c r="H4007">
        <f>DAY(spx[[#This Row],[Date]])</f>
        <v>3</v>
      </c>
      <c r="I4007" s="7">
        <f>MONTH(spx[[#This Row],[Date]])</f>
        <v>12</v>
      </c>
      <c r="J4007" t="b">
        <f>MOD(spx[[#This Row],[month]]-1,3)=0</f>
        <v>0</v>
      </c>
      <c r="K4007" t="b">
        <f>spx[[#This Row],[month]]&lt;&gt;I4006</f>
        <v>0</v>
      </c>
      <c r="L4007" s="8">
        <f>YEAR(spx[[#This Row],[Date]])</f>
        <v>2015</v>
      </c>
      <c r="M4007" s="8" cm="1">
        <f t="array" ref="M4007">_xlfn.IFS(spx[[#This Row],[month]]&lt;=3,1,spx[[#This Row],[month]]&lt;=6,2,spx[[#This Row],[month]]&lt;=9,3,spx[[#This Row],[month]]&lt;=12,4)</f>
        <v>4</v>
      </c>
    </row>
    <row r="4008" spans="1:13" x14ac:dyDescent="0.25">
      <c r="A4008" s="2">
        <v>42342</v>
      </c>
      <c r="B4008">
        <v>2051.23999</v>
      </c>
      <c r="C4008">
        <v>2093.8400879999999</v>
      </c>
      <c r="D4008">
        <v>2051.23999</v>
      </c>
      <c r="E4008">
        <v>2091.6899410000001</v>
      </c>
      <c r="F4008">
        <v>2091.6899410000001</v>
      </c>
      <c r="G4008">
        <v>4214910000</v>
      </c>
      <c r="H4008">
        <f>DAY(spx[[#This Row],[Date]])</f>
        <v>4</v>
      </c>
      <c r="I4008" s="7">
        <f>MONTH(spx[[#This Row],[Date]])</f>
        <v>12</v>
      </c>
      <c r="J4008" t="b">
        <f>MOD(spx[[#This Row],[month]]-1,3)=0</f>
        <v>0</v>
      </c>
      <c r="K4008" t="b">
        <f>spx[[#This Row],[month]]&lt;&gt;I4007</f>
        <v>0</v>
      </c>
      <c r="L4008" s="8">
        <f>YEAR(spx[[#This Row],[Date]])</f>
        <v>2015</v>
      </c>
      <c r="M4008" s="8" cm="1">
        <f t="array" ref="M4008">_xlfn.IFS(spx[[#This Row],[month]]&lt;=3,1,spx[[#This Row],[month]]&lt;=6,2,spx[[#This Row],[month]]&lt;=9,3,spx[[#This Row],[month]]&lt;=12,4)</f>
        <v>4</v>
      </c>
    </row>
    <row r="4009" spans="1:13" x14ac:dyDescent="0.25">
      <c r="A4009" s="2">
        <v>42345</v>
      </c>
      <c r="B4009">
        <v>2090.419922</v>
      </c>
      <c r="C4009">
        <v>2090.419922</v>
      </c>
      <c r="D4009">
        <v>2066.780029</v>
      </c>
      <c r="E4009">
        <v>2077.070068</v>
      </c>
      <c r="F4009">
        <v>2077.070068</v>
      </c>
      <c r="G4009">
        <v>4043820000</v>
      </c>
      <c r="H4009">
        <f>DAY(spx[[#This Row],[Date]])</f>
        <v>7</v>
      </c>
      <c r="I4009" s="7">
        <f>MONTH(spx[[#This Row],[Date]])</f>
        <v>12</v>
      </c>
      <c r="J4009" t="b">
        <f>MOD(spx[[#This Row],[month]]-1,3)=0</f>
        <v>0</v>
      </c>
      <c r="K4009" t="b">
        <f>spx[[#This Row],[month]]&lt;&gt;I4008</f>
        <v>0</v>
      </c>
      <c r="L4009" s="8">
        <f>YEAR(spx[[#This Row],[Date]])</f>
        <v>2015</v>
      </c>
      <c r="M4009" s="8" cm="1">
        <f t="array" ref="M4009">_xlfn.IFS(spx[[#This Row],[month]]&lt;=3,1,spx[[#This Row],[month]]&lt;=6,2,spx[[#This Row],[month]]&lt;=9,3,spx[[#This Row],[month]]&lt;=12,4)</f>
        <v>4</v>
      </c>
    </row>
    <row r="4010" spans="1:13" x14ac:dyDescent="0.25">
      <c r="A4010" s="2">
        <v>42346</v>
      </c>
      <c r="B4010">
        <v>2073.389893</v>
      </c>
      <c r="C4010">
        <v>2073.8500979999999</v>
      </c>
      <c r="D4010">
        <v>2052.320068</v>
      </c>
      <c r="E4010">
        <v>2063.5900879999999</v>
      </c>
      <c r="F4010">
        <v>2063.5900879999999</v>
      </c>
      <c r="G4010">
        <v>4173570000</v>
      </c>
      <c r="H4010">
        <f>DAY(spx[[#This Row],[Date]])</f>
        <v>8</v>
      </c>
      <c r="I4010" s="7">
        <f>MONTH(spx[[#This Row],[Date]])</f>
        <v>12</v>
      </c>
      <c r="J4010" t="b">
        <f>MOD(spx[[#This Row],[month]]-1,3)=0</f>
        <v>0</v>
      </c>
      <c r="K4010" t="b">
        <f>spx[[#This Row],[month]]&lt;&gt;I4009</f>
        <v>0</v>
      </c>
      <c r="L4010" s="8">
        <f>YEAR(spx[[#This Row],[Date]])</f>
        <v>2015</v>
      </c>
      <c r="M4010" s="8" cm="1">
        <f t="array" ref="M4010">_xlfn.IFS(spx[[#This Row],[month]]&lt;=3,1,spx[[#This Row],[month]]&lt;=6,2,spx[[#This Row],[month]]&lt;=9,3,spx[[#This Row],[month]]&lt;=12,4)</f>
        <v>4</v>
      </c>
    </row>
    <row r="4011" spans="1:13" x14ac:dyDescent="0.25">
      <c r="A4011" s="2">
        <v>42347</v>
      </c>
      <c r="B4011">
        <v>2061.169922</v>
      </c>
      <c r="C4011">
        <v>2080.330078</v>
      </c>
      <c r="D4011">
        <v>2036.530029</v>
      </c>
      <c r="E4011">
        <v>2047.619995</v>
      </c>
      <c r="F4011">
        <v>2047.619995</v>
      </c>
      <c r="G4011">
        <v>4385250000</v>
      </c>
      <c r="H4011">
        <f>DAY(spx[[#This Row],[Date]])</f>
        <v>9</v>
      </c>
      <c r="I4011" s="7">
        <f>MONTH(spx[[#This Row],[Date]])</f>
        <v>12</v>
      </c>
      <c r="J4011" t="b">
        <f>MOD(spx[[#This Row],[month]]-1,3)=0</f>
        <v>0</v>
      </c>
      <c r="K4011" t="b">
        <f>spx[[#This Row],[month]]&lt;&gt;I4010</f>
        <v>0</v>
      </c>
      <c r="L4011" s="8">
        <f>YEAR(spx[[#This Row],[Date]])</f>
        <v>2015</v>
      </c>
      <c r="M4011" s="8" cm="1">
        <f t="array" ref="M4011">_xlfn.IFS(spx[[#This Row],[month]]&lt;=3,1,spx[[#This Row],[month]]&lt;=6,2,spx[[#This Row],[month]]&lt;=9,3,spx[[#This Row],[month]]&lt;=12,4)</f>
        <v>4</v>
      </c>
    </row>
    <row r="4012" spans="1:13" x14ac:dyDescent="0.25">
      <c r="A4012" s="2">
        <v>42348</v>
      </c>
      <c r="B4012">
        <v>2047.9300539999999</v>
      </c>
      <c r="C4012">
        <v>2067.6499020000001</v>
      </c>
      <c r="D4012">
        <v>2045.670044</v>
      </c>
      <c r="E4012">
        <v>2052.2299800000001</v>
      </c>
      <c r="F4012">
        <v>2052.2299800000001</v>
      </c>
      <c r="G4012">
        <v>3715150000</v>
      </c>
      <c r="H4012">
        <f>DAY(spx[[#This Row],[Date]])</f>
        <v>10</v>
      </c>
      <c r="I4012" s="7">
        <f>MONTH(spx[[#This Row],[Date]])</f>
        <v>12</v>
      </c>
      <c r="J4012" t="b">
        <f>MOD(spx[[#This Row],[month]]-1,3)=0</f>
        <v>0</v>
      </c>
      <c r="K4012" t="b">
        <f>spx[[#This Row],[month]]&lt;&gt;I4011</f>
        <v>0</v>
      </c>
      <c r="L4012" s="8">
        <f>YEAR(spx[[#This Row],[Date]])</f>
        <v>2015</v>
      </c>
      <c r="M4012" s="8" cm="1">
        <f t="array" ref="M4012">_xlfn.IFS(spx[[#This Row],[month]]&lt;=3,1,spx[[#This Row],[month]]&lt;=6,2,spx[[#This Row],[month]]&lt;=9,3,spx[[#This Row],[month]]&lt;=12,4)</f>
        <v>4</v>
      </c>
    </row>
    <row r="4013" spans="1:13" x14ac:dyDescent="0.25">
      <c r="A4013" s="2">
        <v>42349</v>
      </c>
      <c r="B4013">
        <v>2047.2700199999999</v>
      </c>
      <c r="C4013">
        <v>2047.2700199999999</v>
      </c>
      <c r="D4013">
        <v>2008.8000489999999</v>
      </c>
      <c r="E4013">
        <v>2012.369995</v>
      </c>
      <c r="F4013">
        <v>2012.369995</v>
      </c>
      <c r="G4013">
        <v>4301060000</v>
      </c>
      <c r="H4013">
        <f>DAY(spx[[#This Row],[Date]])</f>
        <v>11</v>
      </c>
      <c r="I4013" s="7">
        <f>MONTH(spx[[#This Row],[Date]])</f>
        <v>12</v>
      </c>
      <c r="J4013" t="b">
        <f>MOD(spx[[#This Row],[month]]-1,3)=0</f>
        <v>0</v>
      </c>
      <c r="K4013" t="b">
        <f>spx[[#This Row],[month]]&lt;&gt;I4012</f>
        <v>0</v>
      </c>
      <c r="L4013" s="8">
        <f>YEAR(spx[[#This Row],[Date]])</f>
        <v>2015</v>
      </c>
      <c r="M4013" s="8" cm="1">
        <f t="array" ref="M4013">_xlfn.IFS(spx[[#This Row],[month]]&lt;=3,1,spx[[#This Row],[month]]&lt;=6,2,spx[[#This Row],[month]]&lt;=9,3,spx[[#This Row],[month]]&lt;=12,4)</f>
        <v>4</v>
      </c>
    </row>
    <row r="4014" spans="1:13" x14ac:dyDescent="0.25">
      <c r="A4014" s="2">
        <v>42352</v>
      </c>
      <c r="B4014">
        <v>2013.369995</v>
      </c>
      <c r="C4014">
        <v>2022.920044</v>
      </c>
      <c r="D4014">
        <v>1993.26001</v>
      </c>
      <c r="E4014">
        <v>2021.9399410000001</v>
      </c>
      <c r="F4014">
        <v>2021.9399410000001</v>
      </c>
      <c r="G4014">
        <v>4612440000</v>
      </c>
      <c r="H4014">
        <f>DAY(spx[[#This Row],[Date]])</f>
        <v>14</v>
      </c>
      <c r="I4014" s="7">
        <f>MONTH(spx[[#This Row],[Date]])</f>
        <v>12</v>
      </c>
      <c r="J4014" t="b">
        <f>MOD(spx[[#This Row],[month]]-1,3)=0</f>
        <v>0</v>
      </c>
      <c r="K4014" t="b">
        <f>spx[[#This Row],[month]]&lt;&gt;I4013</f>
        <v>0</v>
      </c>
      <c r="L4014" s="8">
        <f>YEAR(spx[[#This Row],[Date]])</f>
        <v>2015</v>
      </c>
      <c r="M4014" s="8" cm="1">
        <f t="array" ref="M4014">_xlfn.IFS(spx[[#This Row],[month]]&lt;=3,1,spx[[#This Row],[month]]&lt;=6,2,spx[[#This Row],[month]]&lt;=9,3,spx[[#This Row],[month]]&lt;=12,4)</f>
        <v>4</v>
      </c>
    </row>
    <row r="4015" spans="1:13" x14ac:dyDescent="0.25">
      <c r="A4015" s="2">
        <v>42353</v>
      </c>
      <c r="B4015">
        <v>2025.5500489999999</v>
      </c>
      <c r="C4015">
        <v>2053.8701169999999</v>
      </c>
      <c r="D4015">
        <v>2025.5500489999999</v>
      </c>
      <c r="E4015">
        <v>2043.410034</v>
      </c>
      <c r="F4015">
        <v>2043.410034</v>
      </c>
      <c r="G4015">
        <v>4353540000</v>
      </c>
      <c r="H4015">
        <f>DAY(spx[[#This Row],[Date]])</f>
        <v>15</v>
      </c>
      <c r="I4015" s="7">
        <f>MONTH(spx[[#This Row],[Date]])</f>
        <v>12</v>
      </c>
      <c r="J4015" t="b">
        <f>MOD(spx[[#This Row],[month]]-1,3)=0</f>
        <v>0</v>
      </c>
      <c r="K4015" t="b">
        <f>spx[[#This Row],[month]]&lt;&gt;I4014</f>
        <v>0</v>
      </c>
      <c r="L4015" s="8">
        <f>YEAR(spx[[#This Row],[Date]])</f>
        <v>2015</v>
      </c>
      <c r="M4015" s="8" cm="1">
        <f t="array" ref="M4015">_xlfn.IFS(spx[[#This Row],[month]]&lt;=3,1,spx[[#This Row],[month]]&lt;=6,2,spx[[#This Row],[month]]&lt;=9,3,spx[[#This Row],[month]]&lt;=12,4)</f>
        <v>4</v>
      </c>
    </row>
    <row r="4016" spans="1:13" x14ac:dyDescent="0.25">
      <c r="A4016" s="2">
        <v>42354</v>
      </c>
      <c r="B4016">
        <v>2046.5</v>
      </c>
      <c r="C4016">
        <v>2076.719971</v>
      </c>
      <c r="D4016">
        <v>2042.4300539999999</v>
      </c>
      <c r="E4016">
        <v>2073.070068</v>
      </c>
      <c r="F4016">
        <v>2073.070068</v>
      </c>
      <c r="G4016">
        <v>4635450000</v>
      </c>
      <c r="H4016">
        <f>DAY(spx[[#This Row],[Date]])</f>
        <v>16</v>
      </c>
      <c r="I4016" s="7">
        <f>MONTH(spx[[#This Row],[Date]])</f>
        <v>12</v>
      </c>
      <c r="J4016" t="b">
        <f>MOD(spx[[#This Row],[month]]-1,3)=0</f>
        <v>0</v>
      </c>
      <c r="K4016" t="b">
        <f>spx[[#This Row],[month]]&lt;&gt;I4015</f>
        <v>0</v>
      </c>
      <c r="L4016" s="8">
        <f>YEAR(spx[[#This Row],[Date]])</f>
        <v>2015</v>
      </c>
      <c r="M4016" s="8" cm="1">
        <f t="array" ref="M4016">_xlfn.IFS(spx[[#This Row],[month]]&lt;=3,1,spx[[#This Row],[month]]&lt;=6,2,spx[[#This Row],[month]]&lt;=9,3,spx[[#This Row],[month]]&lt;=12,4)</f>
        <v>4</v>
      </c>
    </row>
    <row r="4017" spans="1:13" x14ac:dyDescent="0.25">
      <c r="A4017" s="2">
        <v>42355</v>
      </c>
      <c r="B4017">
        <v>2073.76001</v>
      </c>
      <c r="C4017">
        <v>2076.3701169999999</v>
      </c>
      <c r="D4017">
        <v>2041.660034</v>
      </c>
      <c r="E4017">
        <v>2041.8900149999999</v>
      </c>
      <c r="F4017">
        <v>2041.8900149999999</v>
      </c>
      <c r="G4017">
        <v>4327390000</v>
      </c>
      <c r="H4017">
        <f>DAY(spx[[#This Row],[Date]])</f>
        <v>17</v>
      </c>
      <c r="I4017" s="7">
        <f>MONTH(spx[[#This Row],[Date]])</f>
        <v>12</v>
      </c>
      <c r="J4017" t="b">
        <f>MOD(spx[[#This Row],[month]]-1,3)=0</f>
        <v>0</v>
      </c>
      <c r="K4017" t="b">
        <f>spx[[#This Row],[month]]&lt;&gt;I4016</f>
        <v>0</v>
      </c>
      <c r="L4017" s="8">
        <f>YEAR(spx[[#This Row],[Date]])</f>
        <v>2015</v>
      </c>
      <c r="M4017" s="8" cm="1">
        <f t="array" ref="M4017">_xlfn.IFS(spx[[#This Row],[month]]&lt;=3,1,spx[[#This Row],[month]]&lt;=6,2,spx[[#This Row],[month]]&lt;=9,3,spx[[#This Row],[month]]&lt;=12,4)</f>
        <v>4</v>
      </c>
    </row>
    <row r="4018" spans="1:13" x14ac:dyDescent="0.25">
      <c r="A4018" s="2">
        <v>42356</v>
      </c>
      <c r="B4018">
        <v>2040.8100589999999</v>
      </c>
      <c r="C4018">
        <v>2040.8100589999999</v>
      </c>
      <c r="D4018">
        <v>2005.329956</v>
      </c>
      <c r="E4018">
        <v>2005.5500489999999</v>
      </c>
      <c r="F4018">
        <v>2005.5500489999999</v>
      </c>
      <c r="G4018">
        <v>6683070000</v>
      </c>
      <c r="H4018">
        <f>DAY(spx[[#This Row],[Date]])</f>
        <v>18</v>
      </c>
      <c r="I4018" s="7">
        <f>MONTH(spx[[#This Row],[Date]])</f>
        <v>12</v>
      </c>
      <c r="J4018" t="b">
        <f>MOD(spx[[#This Row],[month]]-1,3)=0</f>
        <v>0</v>
      </c>
      <c r="K4018" t="b">
        <f>spx[[#This Row],[month]]&lt;&gt;I4017</f>
        <v>0</v>
      </c>
      <c r="L4018" s="8">
        <f>YEAR(spx[[#This Row],[Date]])</f>
        <v>2015</v>
      </c>
      <c r="M4018" s="8" cm="1">
        <f t="array" ref="M4018">_xlfn.IFS(spx[[#This Row],[month]]&lt;=3,1,spx[[#This Row],[month]]&lt;=6,2,spx[[#This Row],[month]]&lt;=9,3,spx[[#This Row],[month]]&lt;=12,4)</f>
        <v>4</v>
      </c>
    </row>
    <row r="4019" spans="1:13" x14ac:dyDescent="0.25">
      <c r="A4019" s="2">
        <v>42359</v>
      </c>
      <c r="B4019">
        <v>2010.2700199999999</v>
      </c>
      <c r="C4019">
        <v>2022.900024</v>
      </c>
      <c r="D4019">
        <v>2005.9300539999999</v>
      </c>
      <c r="E4019">
        <v>2021.150024</v>
      </c>
      <c r="F4019">
        <v>2021.150024</v>
      </c>
      <c r="G4019">
        <v>3760280000</v>
      </c>
      <c r="H4019">
        <f>DAY(spx[[#This Row],[Date]])</f>
        <v>21</v>
      </c>
      <c r="I4019" s="7">
        <f>MONTH(spx[[#This Row],[Date]])</f>
        <v>12</v>
      </c>
      <c r="J4019" t="b">
        <f>MOD(spx[[#This Row],[month]]-1,3)=0</f>
        <v>0</v>
      </c>
      <c r="K4019" t="b">
        <f>spx[[#This Row],[month]]&lt;&gt;I4018</f>
        <v>0</v>
      </c>
      <c r="L4019" s="8">
        <f>YEAR(spx[[#This Row],[Date]])</f>
        <v>2015</v>
      </c>
      <c r="M4019" s="8" cm="1">
        <f t="array" ref="M4019">_xlfn.IFS(spx[[#This Row],[month]]&lt;=3,1,spx[[#This Row],[month]]&lt;=6,2,spx[[#This Row],[month]]&lt;=9,3,spx[[#This Row],[month]]&lt;=12,4)</f>
        <v>4</v>
      </c>
    </row>
    <row r="4020" spans="1:13" x14ac:dyDescent="0.25">
      <c r="A4020" s="2">
        <v>42360</v>
      </c>
      <c r="B4020">
        <v>2023.150024</v>
      </c>
      <c r="C4020">
        <v>2042.73999</v>
      </c>
      <c r="D4020">
        <v>2020.48999</v>
      </c>
      <c r="E4020">
        <v>2038.969971</v>
      </c>
      <c r="F4020">
        <v>2038.969971</v>
      </c>
      <c r="G4020">
        <v>3520860000</v>
      </c>
      <c r="H4020">
        <f>DAY(spx[[#This Row],[Date]])</f>
        <v>22</v>
      </c>
      <c r="I4020" s="7">
        <f>MONTH(spx[[#This Row],[Date]])</f>
        <v>12</v>
      </c>
      <c r="J4020" t="b">
        <f>MOD(spx[[#This Row],[month]]-1,3)=0</f>
        <v>0</v>
      </c>
      <c r="K4020" t="b">
        <f>spx[[#This Row],[month]]&lt;&gt;I4019</f>
        <v>0</v>
      </c>
      <c r="L4020" s="8">
        <f>YEAR(spx[[#This Row],[Date]])</f>
        <v>2015</v>
      </c>
      <c r="M4020" s="8" cm="1">
        <f t="array" ref="M4020">_xlfn.IFS(spx[[#This Row],[month]]&lt;=3,1,spx[[#This Row],[month]]&lt;=6,2,spx[[#This Row],[month]]&lt;=9,3,spx[[#This Row],[month]]&lt;=12,4)</f>
        <v>4</v>
      </c>
    </row>
    <row r="4021" spans="1:13" x14ac:dyDescent="0.25">
      <c r="A4021" s="2">
        <v>42361</v>
      </c>
      <c r="B4021">
        <v>2042.1999510000001</v>
      </c>
      <c r="C4021">
        <v>2064.7299800000001</v>
      </c>
      <c r="D4021">
        <v>2042.1999510000001</v>
      </c>
      <c r="E4021">
        <v>2064.290039</v>
      </c>
      <c r="F4021">
        <v>2064.290039</v>
      </c>
      <c r="G4021">
        <v>3484090000</v>
      </c>
      <c r="H4021">
        <f>DAY(spx[[#This Row],[Date]])</f>
        <v>23</v>
      </c>
      <c r="I4021" s="7">
        <f>MONTH(spx[[#This Row],[Date]])</f>
        <v>12</v>
      </c>
      <c r="J4021" t="b">
        <f>MOD(spx[[#This Row],[month]]-1,3)=0</f>
        <v>0</v>
      </c>
      <c r="K4021" t="b">
        <f>spx[[#This Row],[month]]&lt;&gt;I4020</f>
        <v>0</v>
      </c>
      <c r="L4021" s="8">
        <f>YEAR(spx[[#This Row],[Date]])</f>
        <v>2015</v>
      </c>
      <c r="M4021" s="8" cm="1">
        <f t="array" ref="M4021">_xlfn.IFS(spx[[#This Row],[month]]&lt;=3,1,spx[[#This Row],[month]]&lt;=6,2,spx[[#This Row],[month]]&lt;=9,3,spx[[#This Row],[month]]&lt;=12,4)</f>
        <v>4</v>
      </c>
    </row>
    <row r="4022" spans="1:13" x14ac:dyDescent="0.25">
      <c r="A4022" s="2">
        <v>42362</v>
      </c>
      <c r="B4022">
        <v>2063.5200199999999</v>
      </c>
      <c r="C4022">
        <v>2067.360107</v>
      </c>
      <c r="D4022">
        <v>2058.7299800000001</v>
      </c>
      <c r="E4022">
        <v>2060.98999</v>
      </c>
      <c r="F4022">
        <v>2060.98999</v>
      </c>
      <c r="G4022">
        <v>1411860000</v>
      </c>
      <c r="H4022">
        <f>DAY(spx[[#This Row],[Date]])</f>
        <v>24</v>
      </c>
      <c r="I4022" s="7">
        <f>MONTH(spx[[#This Row],[Date]])</f>
        <v>12</v>
      </c>
      <c r="J4022" t="b">
        <f>MOD(spx[[#This Row],[month]]-1,3)=0</f>
        <v>0</v>
      </c>
      <c r="K4022" t="b">
        <f>spx[[#This Row],[month]]&lt;&gt;I4021</f>
        <v>0</v>
      </c>
      <c r="L4022" s="8">
        <f>YEAR(spx[[#This Row],[Date]])</f>
        <v>2015</v>
      </c>
      <c r="M4022" s="8" cm="1">
        <f t="array" ref="M4022">_xlfn.IFS(spx[[#This Row],[month]]&lt;=3,1,spx[[#This Row],[month]]&lt;=6,2,spx[[#This Row],[month]]&lt;=9,3,spx[[#This Row],[month]]&lt;=12,4)</f>
        <v>4</v>
      </c>
    </row>
    <row r="4023" spans="1:13" x14ac:dyDescent="0.25">
      <c r="A4023" s="2">
        <v>42366</v>
      </c>
      <c r="B4023">
        <v>2057.7700199999999</v>
      </c>
      <c r="C4023">
        <v>2057.7700199999999</v>
      </c>
      <c r="D4023">
        <v>2044.1999510000001</v>
      </c>
      <c r="E4023">
        <v>2056.5</v>
      </c>
      <c r="F4023">
        <v>2056.5</v>
      </c>
      <c r="G4023">
        <v>2492510000</v>
      </c>
      <c r="H4023">
        <f>DAY(spx[[#This Row],[Date]])</f>
        <v>28</v>
      </c>
      <c r="I4023" s="7">
        <f>MONTH(spx[[#This Row],[Date]])</f>
        <v>12</v>
      </c>
      <c r="J4023" t="b">
        <f>MOD(spx[[#This Row],[month]]-1,3)=0</f>
        <v>0</v>
      </c>
      <c r="K4023" t="b">
        <f>spx[[#This Row],[month]]&lt;&gt;I4022</f>
        <v>0</v>
      </c>
      <c r="L4023" s="8">
        <f>YEAR(spx[[#This Row],[Date]])</f>
        <v>2015</v>
      </c>
      <c r="M4023" s="8" cm="1">
        <f t="array" ref="M4023">_xlfn.IFS(spx[[#This Row],[month]]&lt;=3,1,spx[[#This Row],[month]]&lt;=6,2,spx[[#This Row],[month]]&lt;=9,3,spx[[#This Row],[month]]&lt;=12,4)</f>
        <v>4</v>
      </c>
    </row>
    <row r="4024" spans="1:13" x14ac:dyDescent="0.25">
      <c r="A4024" s="2">
        <v>42367</v>
      </c>
      <c r="B4024">
        <v>2060.540039</v>
      </c>
      <c r="C4024">
        <v>2081.5600589999999</v>
      </c>
      <c r="D4024">
        <v>2060.540039</v>
      </c>
      <c r="E4024">
        <v>2078.360107</v>
      </c>
      <c r="F4024">
        <v>2078.360107</v>
      </c>
      <c r="G4024">
        <v>2542000000</v>
      </c>
      <c r="H4024">
        <f>DAY(spx[[#This Row],[Date]])</f>
        <v>29</v>
      </c>
      <c r="I4024" s="7">
        <f>MONTH(spx[[#This Row],[Date]])</f>
        <v>12</v>
      </c>
      <c r="J4024" t="b">
        <f>MOD(spx[[#This Row],[month]]-1,3)=0</f>
        <v>0</v>
      </c>
      <c r="K4024" t="b">
        <f>spx[[#This Row],[month]]&lt;&gt;I4023</f>
        <v>0</v>
      </c>
      <c r="L4024" s="8">
        <f>YEAR(spx[[#This Row],[Date]])</f>
        <v>2015</v>
      </c>
      <c r="M4024" s="8" cm="1">
        <f t="array" ref="M4024">_xlfn.IFS(spx[[#This Row],[month]]&lt;=3,1,spx[[#This Row],[month]]&lt;=6,2,spx[[#This Row],[month]]&lt;=9,3,spx[[#This Row],[month]]&lt;=12,4)</f>
        <v>4</v>
      </c>
    </row>
    <row r="4025" spans="1:13" x14ac:dyDescent="0.25">
      <c r="A4025" s="2">
        <v>42368</v>
      </c>
      <c r="B4025">
        <v>2077.3400879999999</v>
      </c>
      <c r="C4025">
        <v>2077.3400879999999</v>
      </c>
      <c r="D4025">
        <v>2061.969971</v>
      </c>
      <c r="E4025">
        <v>2063.360107</v>
      </c>
      <c r="F4025">
        <v>2063.360107</v>
      </c>
      <c r="G4025">
        <v>2367430000</v>
      </c>
      <c r="H4025">
        <f>DAY(spx[[#This Row],[Date]])</f>
        <v>30</v>
      </c>
      <c r="I4025" s="7">
        <f>MONTH(spx[[#This Row],[Date]])</f>
        <v>12</v>
      </c>
      <c r="J4025" t="b">
        <f>MOD(spx[[#This Row],[month]]-1,3)=0</f>
        <v>0</v>
      </c>
      <c r="K4025" t="b">
        <f>spx[[#This Row],[month]]&lt;&gt;I4024</f>
        <v>0</v>
      </c>
      <c r="L4025" s="8">
        <f>YEAR(spx[[#This Row],[Date]])</f>
        <v>2015</v>
      </c>
      <c r="M4025" s="8" cm="1">
        <f t="array" ref="M4025">_xlfn.IFS(spx[[#This Row],[month]]&lt;=3,1,spx[[#This Row],[month]]&lt;=6,2,spx[[#This Row],[month]]&lt;=9,3,spx[[#This Row],[month]]&lt;=12,4)</f>
        <v>4</v>
      </c>
    </row>
    <row r="4026" spans="1:13" x14ac:dyDescent="0.25">
      <c r="A4026" s="2">
        <v>42369</v>
      </c>
      <c r="B4026">
        <v>2060.5900879999999</v>
      </c>
      <c r="C4026">
        <v>2062.540039</v>
      </c>
      <c r="D4026">
        <v>2043.619995</v>
      </c>
      <c r="E4026">
        <v>2043.9399410000001</v>
      </c>
      <c r="F4026">
        <v>2043.9399410000001</v>
      </c>
      <c r="G4026">
        <v>2655330000</v>
      </c>
      <c r="H4026">
        <f>DAY(spx[[#This Row],[Date]])</f>
        <v>31</v>
      </c>
      <c r="I4026" s="7">
        <f>MONTH(spx[[#This Row],[Date]])</f>
        <v>12</v>
      </c>
      <c r="J4026" t="b">
        <f>MOD(spx[[#This Row],[month]]-1,3)=0</f>
        <v>0</v>
      </c>
      <c r="K4026" t="b">
        <f>spx[[#This Row],[month]]&lt;&gt;I4025</f>
        <v>0</v>
      </c>
      <c r="L4026" s="8">
        <f>YEAR(spx[[#This Row],[Date]])</f>
        <v>2015</v>
      </c>
      <c r="M4026" s="8" cm="1">
        <f t="array" ref="M4026">_xlfn.IFS(spx[[#This Row],[month]]&lt;=3,1,spx[[#This Row],[month]]&lt;=6,2,spx[[#This Row],[month]]&lt;=9,3,spx[[#This Row],[month]]&lt;=12,4)</f>
        <v>4</v>
      </c>
    </row>
    <row r="4027" spans="1:13" x14ac:dyDescent="0.25">
      <c r="A4027" s="2">
        <v>42373</v>
      </c>
      <c r="B4027">
        <v>2038.1999510000001</v>
      </c>
      <c r="C4027">
        <v>2038.1999510000001</v>
      </c>
      <c r="D4027">
        <v>1989.6800539999999</v>
      </c>
      <c r="E4027">
        <v>2012.660034</v>
      </c>
      <c r="F4027">
        <v>2012.660034</v>
      </c>
      <c r="G4027">
        <v>4304880000</v>
      </c>
      <c r="H4027">
        <f>DAY(spx[[#This Row],[Date]])</f>
        <v>4</v>
      </c>
      <c r="I4027" s="7">
        <f>MONTH(spx[[#This Row],[Date]])</f>
        <v>1</v>
      </c>
      <c r="J4027" t="b">
        <f>MOD(spx[[#This Row],[month]]-1,3)=0</f>
        <v>1</v>
      </c>
      <c r="K4027" t="b">
        <f>spx[[#This Row],[month]]&lt;&gt;I4026</f>
        <v>1</v>
      </c>
      <c r="L4027" s="8">
        <f>YEAR(spx[[#This Row],[Date]])</f>
        <v>2016</v>
      </c>
      <c r="M4027" s="8" cm="1">
        <f t="array" ref="M4027">_xlfn.IFS(spx[[#This Row],[month]]&lt;=3,1,spx[[#This Row],[month]]&lt;=6,2,spx[[#This Row],[month]]&lt;=9,3,spx[[#This Row],[month]]&lt;=12,4)</f>
        <v>1</v>
      </c>
    </row>
    <row r="4028" spans="1:13" x14ac:dyDescent="0.25">
      <c r="A4028" s="2">
        <v>42374</v>
      </c>
      <c r="B4028">
        <v>2013.780029</v>
      </c>
      <c r="C4028">
        <v>2021.9399410000001</v>
      </c>
      <c r="D4028">
        <v>2004.170044</v>
      </c>
      <c r="E4028">
        <v>2016.709961</v>
      </c>
      <c r="F4028">
        <v>2016.709961</v>
      </c>
      <c r="G4028">
        <v>3706620000</v>
      </c>
      <c r="H4028">
        <f>DAY(spx[[#This Row],[Date]])</f>
        <v>5</v>
      </c>
      <c r="I4028" s="7">
        <f>MONTH(spx[[#This Row],[Date]])</f>
        <v>1</v>
      </c>
      <c r="J4028" t="b">
        <f>MOD(spx[[#This Row],[month]]-1,3)=0</f>
        <v>1</v>
      </c>
      <c r="K4028" t="b">
        <f>spx[[#This Row],[month]]&lt;&gt;I4027</f>
        <v>0</v>
      </c>
      <c r="L4028" s="8">
        <f>YEAR(spx[[#This Row],[Date]])</f>
        <v>2016</v>
      </c>
      <c r="M4028" s="8" cm="1">
        <f t="array" ref="M4028">_xlfn.IFS(spx[[#This Row],[month]]&lt;=3,1,spx[[#This Row],[month]]&lt;=6,2,spx[[#This Row],[month]]&lt;=9,3,spx[[#This Row],[month]]&lt;=12,4)</f>
        <v>1</v>
      </c>
    </row>
    <row r="4029" spans="1:13" x14ac:dyDescent="0.25">
      <c r="A4029" s="2">
        <v>42375</v>
      </c>
      <c r="B4029">
        <v>2011.709961</v>
      </c>
      <c r="C4029">
        <v>2011.709961</v>
      </c>
      <c r="D4029">
        <v>1979.0500489999999</v>
      </c>
      <c r="E4029">
        <v>1990.26001</v>
      </c>
      <c r="F4029">
        <v>1990.26001</v>
      </c>
      <c r="G4029">
        <v>4336660000</v>
      </c>
      <c r="H4029">
        <f>DAY(spx[[#This Row],[Date]])</f>
        <v>6</v>
      </c>
      <c r="I4029" s="7">
        <f>MONTH(spx[[#This Row],[Date]])</f>
        <v>1</v>
      </c>
      <c r="J4029" t="b">
        <f>MOD(spx[[#This Row],[month]]-1,3)=0</f>
        <v>1</v>
      </c>
      <c r="K4029" t="b">
        <f>spx[[#This Row],[month]]&lt;&gt;I4028</f>
        <v>0</v>
      </c>
      <c r="L4029" s="8">
        <f>YEAR(spx[[#This Row],[Date]])</f>
        <v>2016</v>
      </c>
      <c r="M4029" s="8" cm="1">
        <f t="array" ref="M4029">_xlfn.IFS(spx[[#This Row],[month]]&lt;=3,1,spx[[#This Row],[month]]&lt;=6,2,spx[[#This Row],[month]]&lt;=9,3,spx[[#This Row],[month]]&lt;=12,4)</f>
        <v>1</v>
      </c>
    </row>
    <row r="4030" spans="1:13" x14ac:dyDescent="0.25">
      <c r="A4030" s="2">
        <v>42376</v>
      </c>
      <c r="B4030">
        <v>1985.3199460000001</v>
      </c>
      <c r="C4030">
        <v>1985.3199460000001</v>
      </c>
      <c r="D4030">
        <v>1938.829956</v>
      </c>
      <c r="E4030">
        <v>1943.089966</v>
      </c>
      <c r="F4030">
        <v>1943.089966</v>
      </c>
      <c r="G4030">
        <v>5076590000</v>
      </c>
      <c r="H4030">
        <f>DAY(spx[[#This Row],[Date]])</f>
        <v>7</v>
      </c>
      <c r="I4030" s="7">
        <f>MONTH(spx[[#This Row],[Date]])</f>
        <v>1</v>
      </c>
      <c r="J4030" t="b">
        <f>MOD(spx[[#This Row],[month]]-1,3)=0</f>
        <v>1</v>
      </c>
      <c r="K4030" t="b">
        <f>spx[[#This Row],[month]]&lt;&gt;I4029</f>
        <v>0</v>
      </c>
      <c r="L4030" s="8">
        <f>YEAR(spx[[#This Row],[Date]])</f>
        <v>2016</v>
      </c>
      <c r="M4030" s="8" cm="1">
        <f t="array" ref="M4030">_xlfn.IFS(spx[[#This Row],[month]]&lt;=3,1,spx[[#This Row],[month]]&lt;=6,2,spx[[#This Row],[month]]&lt;=9,3,spx[[#This Row],[month]]&lt;=12,4)</f>
        <v>1</v>
      </c>
    </row>
    <row r="4031" spans="1:13" x14ac:dyDescent="0.25">
      <c r="A4031" s="2">
        <v>42377</v>
      </c>
      <c r="B4031">
        <v>1945.969971</v>
      </c>
      <c r="C4031">
        <v>1960.400024</v>
      </c>
      <c r="D4031">
        <v>1918.459961</v>
      </c>
      <c r="E4031">
        <v>1922.030029</v>
      </c>
      <c r="F4031">
        <v>1922.030029</v>
      </c>
      <c r="G4031">
        <v>4664940000</v>
      </c>
      <c r="H4031">
        <f>DAY(spx[[#This Row],[Date]])</f>
        <v>8</v>
      </c>
      <c r="I4031" s="7">
        <f>MONTH(spx[[#This Row],[Date]])</f>
        <v>1</v>
      </c>
      <c r="J4031" t="b">
        <f>MOD(spx[[#This Row],[month]]-1,3)=0</f>
        <v>1</v>
      </c>
      <c r="K4031" t="b">
        <f>spx[[#This Row],[month]]&lt;&gt;I4030</f>
        <v>0</v>
      </c>
      <c r="L4031" s="8">
        <f>YEAR(spx[[#This Row],[Date]])</f>
        <v>2016</v>
      </c>
      <c r="M4031" s="8" cm="1">
        <f t="array" ref="M4031">_xlfn.IFS(spx[[#This Row],[month]]&lt;=3,1,spx[[#This Row],[month]]&lt;=6,2,spx[[#This Row],[month]]&lt;=9,3,spx[[#This Row],[month]]&lt;=12,4)</f>
        <v>1</v>
      </c>
    </row>
    <row r="4032" spans="1:13" x14ac:dyDescent="0.25">
      <c r="A4032" s="2">
        <v>42380</v>
      </c>
      <c r="B4032">
        <v>1926.119995</v>
      </c>
      <c r="C4032">
        <v>1935.650024</v>
      </c>
      <c r="D4032">
        <v>1901.099976</v>
      </c>
      <c r="E4032">
        <v>1923.670044</v>
      </c>
      <c r="F4032">
        <v>1923.670044</v>
      </c>
      <c r="G4032">
        <v>4607290000</v>
      </c>
      <c r="H4032">
        <f>DAY(spx[[#This Row],[Date]])</f>
        <v>11</v>
      </c>
      <c r="I4032" s="7">
        <f>MONTH(spx[[#This Row],[Date]])</f>
        <v>1</v>
      </c>
      <c r="J4032" t="b">
        <f>MOD(spx[[#This Row],[month]]-1,3)=0</f>
        <v>1</v>
      </c>
      <c r="K4032" t="b">
        <f>spx[[#This Row],[month]]&lt;&gt;I4031</f>
        <v>0</v>
      </c>
      <c r="L4032" s="8">
        <f>YEAR(spx[[#This Row],[Date]])</f>
        <v>2016</v>
      </c>
      <c r="M4032" s="8" cm="1">
        <f t="array" ref="M4032">_xlfn.IFS(spx[[#This Row],[month]]&lt;=3,1,spx[[#This Row],[month]]&lt;=6,2,spx[[#This Row],[month]]&lt;=9,3,spx[[#This Row],[month]]&lt;=12,4)</f>
        <v>1</v>
      </c>
    </row>
    <row r="4033" spans="1:13" x14ac:dyDescent="0.25">
      <c r="A4033" s="2">
        <v>42381</v>
      </c>
      <c r="B4033">
        <v>1927.829956</v>
      </c>
      <c r="C4033">
        <v>1947.380005</v>
      </c>
      <c r="D4033">
        <v>1914.349976</v>
      </c>
      <c r="E4033">
        <v>1938.6800539999999</v>
      </c>
      <c r="F4033">
        <v>1938.6800539999999</v>
      </c>
      <c r="G4033">
        <v>4887260000</v>
      </c>
      <c r="H4033">
        <f>DAY(spx[[#This Row],[Date]])</f>
        <v>12</v>
      </c>
      <c r="I4033" s="7">
        <f>MONTH(spx[[#This Row],[Date]])</f>
        <v>1</v>
      </c>
      <c r="J4033" t="b">
        <f>MOD(spx[[#This Row],[month]]-1,3)=0</f>
        <v>1</v>
      </c>
      <c r="K4033" t="b">
        <f>spx[[#This Row],[month]]&lt;&gt;I4032</f>
        <v>0</v>
      </c>
      <c r="L4033" s="8">
        <f>YEAR(spx[[#This Row],[Date]])</f>
        <v>2016</v>
      </c>
      <c r="M4033" s="8" cm="1">
        <f t="array" ref="M4033">_xlfn.IFS(spx[[#This Row],[month]]&lt;=3,1,spx[[#This Row],[month]]&lt;=6,2,spx[[#This Row],[month]]&lt;=9,3,spx[[#This Row],[month]]&lt;=12,4)</f>
        <v>1</v>
      </c>
    </row>
    <row r="4034" spans="1:13" x14ac:dyDescent="0.25">
      <c r="A4034" s="2">
        <v>42382</v>
      </c>
      <c r="B4034">
        <v>1940.339966</v>
      </c>
      <c r="C4034">
        <v>1950.329956</v>
      </c>
      <c r="D4034">
        <v>1886.410034</v>
      </c>
      <c r="E4034">
        <v>1890.280029</v>
      </c>
      <c r="F4034">
        <v>1890.280029</v>
      </c>
      <c r="G4034">
        <v>5087030000</v>
      </c>
      <c r="H4034">
        <f>DAY(spx[[#This Row],[Date]])</f>
        <v>13</v>
      </c>
      <c r="I4034" s="7">
        <f>MONTH(spx[[#This Row],[Date]])</f>
        <v>1</v>
      </c>
      <c r="J4034" t="b">
        <f>MOD(spx[[#This Row],[month]]-1,3)=0</f>
        <v>1</v>
      </c>
      <c r="K4034" t="b">
        <f>spx[[#This Row],[month]]&lt;&gt;I4033</f>
        <v>0</v>
      </c>
      <c r="L4034" s="8">
        <f>YEAR(spx[[#This Row],[Date]])</f>
        <v>2016</v>
      </c>
      <c r="M4034" s="8" cm="1">
        <f t="array" ref="M4034">_xlfn.IFS(spx[[#This Row],[month]]&lt;=3,1,spx[[#This Row],[month]]&lt;=6,2,spx[[#This Row],[month]]&lt;=9,3,spx[[#This Row],[month]]&lt;=12,4)</f>
        <v>1</v>
      </c>
    </row>
    <row r="4035" spans="1:13" x14ac:dyDescent="0.25">
      <c r="A4035" s="2">
        <v>42383</v>
      </c>
      <c r="B4035">
        <v>1891.6800539999999</v>
      </c>
      <c r="C4035">
        <v>1934.469971</v>
      </c>
      <c r="D4035">
        <v>1878.9300539999999</v>
      </c>
      <c r="E4035">
        <v>1921.839966</v>
      </c>
      <c r="F4035">
        <v>1921.839966</v>
      </c>
      <c r="G4035">
        <v>5241110000</v>
      </c>
      <c r="H4035">
        <f>DAY(spx[[#This Row],[Date]])</f>
        <v>14</v>
      </c>
      <c r="I4035" s="7">
        <f>MONTH(spx[[#This Row],[Date]])</f>
        <v>1</v>
      </c>
      <c r="J4035" t="b">
        <f>MOD(spx[[#This Row],[month]]-1,3)=0</f>
        <v>1</v>
      </c>
      <c r="K4035" t="b">
        <f>spx[[#This Row],[month]]&lt;&gt;I4034</f>
        <v>0</v>
      </c>
      <c r="L4035" s="8">
        <f>YEAR(spx[[#This Row],[Date]])</f>
        <v>2016</v>
      </c>
      <c r="M4035" s="8" cm="1">
        <f t="array" ref="M4035">_xlfn.IFS(spx[[#This Row],[month]]&lt;=3,1,spx[[#This Row],[month]]&lt;=6,2,spx[[#This Row],[month]]&lt;=9,3,spx[[#This Row],[month]]&lt;=12,4)</f>
        <v>1</v>
      </c>
    </row>
    <row r="4036" spans="1:13" x14ac:dyDescent="0.25">
      <c r="A4036" s="2">
        <v>42384</v>
      </c>
      <c r="B4036">
        <v>1916.6800539999999</v>
      </c>
      <c r="C4036">
        <v>1916.6800539999999</v>
      </c>
      <c r="D4036">
        <v>1857.829956</v>
      </c>
      <c r="E4036">
        <v>1880.329956</v>
      </c>
      <c r="F4036">
        <v>1880.329956</v>
      </c>
      <c r="G4036">
        <v>5468460000</v>
      </c>
      <c r="H4036">
        <f>DAY(spx[[#This Row],[Date]])</f>
        <v>15</v>
      </c>
      <c r="I4036" s="7">
        <f>MONTH(spx[[#This Row],[Date]])</f>
        <v>1</v>
      </c>
      <c r="J4036" t="b">
        <f>MOD(spx[[#This Row],[month]]-1,3)=0</f>
        <v>1</v>
      </c>
      <c r="K4036" t="b">
        <f>spx[[#This Row],[month]]&lt;&gt;I4035</f>
        <v>0</v>
      </c>
      <c r="L4036" s="8">
        <f>YEAR(spx[[#This Row],[Date]])</f>
        <v>2016</v>
      </c>
      <c r="M4036" s="8" cm="1">
        <f t="array" ref="M4036">_xlfn.IFS(spx[[#This Row],[month]]&lt;=3,1,spx[[#This Row],[month]]&lt;=6,2,spx[[#This Row],[month]]&lt;=9,3,spx[[#This Row],[month]]&lt;=12,4)</f>
        <v>1</v>
      </c>
    </row>
    <row r="4037" spans="1:13" x14ac:dyDescent="0.25">
      <c r="A4037" s="2">
        <v>42388</v>
      </c>
      <c r="B4037">
        <v>1888.660034</v>
      </c>
      <c r="C4037">
        <v>1901.4399410000001</v>
      </c>
      <c r="D4037">
        <v>1864.599976</v>
      </c>
      <c r="E4037">
        <v>1881.329956</v>
      </c>
      <c r="F4037">
        <v>1881.329956</v>
      </c>
      <c r="G4037">
        <v>4928350000</v>
      </c>
      <c r="H4037">
        <f>DAY(spx[[#This Row],[Date]])</f>
        <v>19</v>
      </c>
      <c r="I4037" s="7">
        <f>MONTH(spx[[#This Row],[Date]])</f>
        <v>1</v>
      </c>
      <c r="J4037" t="b">
        <f>MOD(spx[[#This Row],[month]]-1,3)=0</f>
        <v>1</v>
      </c>
      <c r="K4037" t="b">
        <f>spx[[#This Row],[month]]&lt;&gt;I4036</f>
        <v>0</v>
      </c>
      <c r="L4037" s="8">
        <f>YEAR(spx[[#This Row],[Date]])</f>
        <v>2016</v>
      </c>
      <c r="M4037" s="8" cm="1">
        <f t="array" ref="M4037">_xlfn.IFS(spx[[#This Row],[month]]&lt;=3,1,spx[[#This Row],[month]]&lt;=6,2,spx[[#This Row],[month]]&lt;=9,3,spx[[#This Row],[month]]&lt;=12,4)</f>
        <v>1</v>
      </c>
    </row>
    <row r="4038" spans="1:13" x14ac:dyDescent="0.25">
      <c r="A4038" s="2">
        <v>42389</v>
      </c>
      <c r="B4038">
        <v>1876.1800539999999</v>
      </c>
      <c r="C4038">
        <v>1876.1800539999999</v>
      </c>
      <c r="D4038">
        <v>1812.290039</v>
      </c>
      <c r="E4038">
        <v>1859.329956</v>
      </c>
      <c r="F4038">
        <v>1859.329956</v>
      </c>
      <c r="G4038">
        <v>6416070000</v>
      </c>
      <c r="H4038">
        <f>DAY(spx[[#This Row],[Date]])</f>
        <v>20</v>
      </c>
      <c r="I4038" s="7">
        <f>MONTH(spx[[#This Row],[Date]])</f>
        <v>1</v>
      </c>
      <c r="J4038" t="b">
        <f>MOD(spx[[#This Row],[month]]-1,3)=0</f>
        <v>1</v>
      </c>
      <c r="K4038" t="b">
        <f>spx[[#This Row],[month]]&lt;&gt;I4037</f>
        <v>0</v>
      </c>
      <c r="L4038" s="8">
        <f>YEAR(spx[[#This Row],[Date]])</f>
        <v>2016</v>
      </c>
      <c r="M4038" s="8" cm="1">
        <f t="array" ref="M4038">_xlfn.IFS(spx[[#This Row],[month]]&lt;=3,1,spx[[#This Row],[month]]&lt;=6,2,spx[[#This Row],[month]]&lt;=9,3,spx[[#This Row],[month]]&lt;=12,4)</f>
        <v>1</v>
      </c>
    </row>
    <row r="4039" spans="1:13" x14ac:dyDescent="0.25">
      <c r="A4039" s="2">
        <v>42390</v>
      </c>
      <c r="B4039">
        <v>1861.459961</v>
      </c>
      <c r="C4039">
        <v>1889.849976</v>
      </c>
      <c r="D4039">
        <v>1848.9799800000001</v>
      </c>
      <c r="E4039">
        <v>1868.98999</v>
      </c>
      <c r="F4039">
        <v>1868.98999</v>
      </c>
      <c r="G4039">
        <v>5078810000</v>
      </c>
      <c r="H4039">
        <f>DAY(spx[[#This Row],[Date]])</f>
        <v>21</v>
      </c>
      <c r="I4039" s="7">
        <f>MONTH(spx[[#This Row],[Date]])</f>
        <v>1</v>
      </c>
      <c r="J4039" t="b">
        <f>MOD(spx[[#This Row],[month]]-1,3)=0</f>
        <v>1</v>
      </c>
      <c r="K4039" t="b">
        <f>spx[[#This Row],[month]]&lt;&gt;I4038</f>
        <v>0</v>
      </c>
      <c r="L4039" s="8">
        <f>YEAR(spx[[#This Row],[Date]])</f>
        <v>2016</v>
      </c>
      <c r="M4039" s="8" cm="1">
        <f t="array" ref="M4039">_xlfn.IFS(spx[[#This Row],[month]]&lt;=3,1,spx[[#This Row],[month]]&lt;=6,2,spx[[#This Row],[month]]&lt;=9,3,spx[[#This Row],[month]]&lt;=12,4)</f>
        <v>1</v>
      </c>
    </row>
    <row r="4040" spans="1:13" x14ac:dyDescent="0.25">
      <c r="A4040" s="2">
        <v>42391</v>
      </c>
      <c r="B4040">
        <v>1877.400024</v>
      </c>
      <c r="C4040">
        <v>1908.849976</v>
      </c>
      <c r="D4040">
        <v>1877.400024</v>
      </c>
      <c r="E4040">
        <v>1906.900024</v>
      </c>
      <c r="F4040">
        <v>1906.900024</v>
      </c>
      <c r="G4040">
        <v>4901760000</v>
      </c>
      <c r="H4040">
        <f>DAY(spx[[#This Row],[Date]])</f>
        <v>22</v>
      </c>
      <c r="I4040" s="7">
        <f>MONTH(spx[[#This Row],[Date]])</f>
        <v>1</v>
      </c>
      <c r="J4040" t="b">
        <f>MOD(spx[[#This Row],[month]]-1,3)=0</f>
        <v>1</v>
      </c>
      <c r="K4040" t="b">
        <f>spx[[#This Row],[month]]&lt;&gt;I4039</f>
        <v>0</v>
      </c>
      <c r="L4040" s="8">
        <f>YEAR(spx[[#This Row],[Date]])</f>
        <v>2016</v>
      </c>
      <c r="M4040" s="8" cm="1">
        <f t="array" ref="M4040">_xlfn.IFS(spx[[#This Row],[month]]&lt;=3,1,spx[[#This Row],[month]]&lt;=6,2,spx[[#This Row],[month]]&lt;=9,3,spx[[#This Row],[month]]&lt;=12,4)</f>
        <v>1</v>
      </c>
    </row>
    <row r="4041" spans="1:13" x14ac:dyDescent="0.25">
      <c r="A4041" s="2">
        <v>42394</v>
      </c>
      <c r="B4041">
        <v>1906.280029</v>
      </c>
      <c r="C4041">
        <v>1906.280029</v>
      </c>
      <c r="D4041">
        <v>1875.969971</v>
      </c>
      <c r="E4041">
        <v>1877.079956</v>
      </c>
      <c r="F4041">
        <v>1877.079956</v>
      </c>
      <c r="G4041">
        <v>4401380000</v>
      </c>
      <c r="H4041">
        <f>DAY(spx[[#This Row],[Date]])</f>
        <v>25</v>
      </c>
      <c r="I4041" s="7">
        <f>MONTH(spx[[#This Row],[Date]])</f>
        <v>1</v>
      </c>
      <c r="J4041" t="b">
        <f>MOD(spx[[#This Row],[month]]-1,3)=0</f>
        <v>1</v>
      </c>
      <c r="K4041" t="b">
        <f>spx[[#This Row],[month]]&lt;&gt;I4040</f>
        <v>0</v>
      </c>
      <c r="L4041" s="8">
        <f>YEAR(spx[[#This Row],[Date]])</f>
        <v>2016</v>
      </c>
      <c r="M4041" s="8" cm="1">
        <f t="array" ref="M4041">_xlfn.IFS(spx[[#This Row],[month]]&lt;=3,1,spx[[#This Row],[month]]&lt;=6,2,spx[[#This Row],[month]]&lt;=9,3,spx[[#This Row],[month]]&lt;=12,4)</f>
        <v>1</v>
      </c>
    </row>
    <row r="4042" spans="1:13" x14ac:dyDescent="0.25">
      <c r="A4042" s="2">
        <v>42395</v>
      </c>
      <c r="B4042">
        <v>1878.790039</v>
      </c>
      <c r="C4042">
        <v>1906.7299800000001</v>
      </c>
      <c r="D4042">
        <v>1878.790039</v>
      </c>
      <c r="E4042">
        <v>1903.630005</v>
      </c>
      <c r="F4042">
        <v>1903.630005</v>
      </c>
      <c r="G4042">
        <v>4357940000</v>
      </c>
      <c r="H4042">
        <f>DAY(spx[[#This Row],[Date]])</f>
        <v>26</v>
      </c>
      <c r="I4042" s="7">
        <f>MONTH(spx[[#This Row],[Date]])</f>
        <v>1</v>
      </c>
      <c r="J4042" t="b">
        <f>MOD(spx[[#This Row],[month]]-1,3)=0</f>
        <v>1</v>
      </c>
      <c r="K4042" t="b">
        <f>spx[[#This Row],[month]]&lt;&gt;I4041</f>
        <v>0</v>
      </c>
      <c r="L4042" s="8">
        <f>YEAR(spx[[#This Row],[Date]])</f>
        <v>2016</v>
      </c>
      <c r="M4042" s="8" cm="1">
        <f t="array" ref="M4042">_xlfn.IFS(spx[[#This Row],[month]]&lt;=3,1,spx[[#This Row],[month]]&lt;=6,2,spx[[#This Row],[month]]&lt;=9,3,spx[[#This Row],[month]]&lt;=12,4)</f>
        <v>1</v>
      </c>
    </row>
    <row r="4043" spans="1:13" x14ac:dyDescent="0.25">
      <c r="A4043" s="2">
        <v>42396</v>
      </c>
      <c r="B4043">
        <v>1902.5200199999999</v>
      </c>
      <c r="C4043">
        <v>1916.98999</v>
      </c>
      <c r="D4043">
        <v>1872.6999510000001</v>
      </c>
      <c r="E4043">
        <v>1882.9499510000001</v>
      </c>
      <c r="F4043">
        <v>1882.9499510000001</v>
      </c>
      <c r="G4043">
        <v>4754040000</v>
      </c>
      <c r="H4043">
        <f>DAY(spx[[#This Row],[Date]])</f>
        <v>27</v>
      </c>
      <c r="I4043" s="7">
        <f>MONTH(spx[[#This Row],[Date]])</f>
        <v>1</v>
      </c>
      <c r="J4043" t="b">
        <f>MOD(spx[[#This Row],[month]]-1,3)=0</f>
        <v>1</v>
      </c>
      <c r="K4043" t="b">
        <f>spx[[#This Row],[month]]&lt;&gt;I4042</f>
        <v>0</v>
      </c>
      <c r="L4043" s="8">
        <f>YEAR(spx[[#This Row],[Date]])</f>
        <v>2016</v>
      </c>
      <c r="M4043" s="8" cm="1">
        <f t="array" ref="M4043">_xlfn.IFS(spx[[#This Row],[month]]&lt;=3,1,spx[[#This Row],[month]]&lt;=6,2,spx[[#This Row],[month]]&lt;=9,3,spx[[#This Row],[month]]&lt;=12,4)</f>
        <v>1</v>
      </c>
    </row>
    <row r="4044" spans="1:13" x14ac:dyDescent="0.25">
      <c r="A4044" s="2">
        <v>42397</v>
      </c>
      <c r="B4044">
        <v>1885.219971</v>
      </c>
      <c r="C4044">
        <v>1902.959961</v>
      </c>
      <c r="D4044">
        <v>1873.650024</v>
      </c>
      <c r="E4044">
        <v>1893.3599850000001</v>
      </c>
      <c r="F4044">
        <v>1893.3599850000001</v>
      </c>
      <c r="G4044">
        <v>4693010000</v>
      </c>
      <c r="H4044">
        <f>DAY(spx[[#This Row],[Date]])</f>
        <v>28</v>
      </c>
      <c r="I4044" s="7">
        <f>MONTH(spx[[#This Row],[Date]])</f>
        <v>1</v>
      </c>
      <c r="J4044" t="b">
        <f>MOD(spx[[#This Row],[month]]-1,3)=0</f>
        <v>1</v>
      </c>
      <c r="K4044" t="b">
        <f>spx[[#This Row],[month]]&lt;&gt;I4043</f>
        <v>0</v>
      </c>
      <c r="L4044" s="8">
        <f>YEAR(spx[[#This Row],[Date]])</f>
        <v>2016</v>
      </c>
      <c r="M4044" s="8" cm="1">
        <f t="array" ref="M4044">_xlfn.IFS(spx[[#This Row],[month]]&lt;=3,1,spx[[#This Row],[month]]&lt;=6,2,spx[[#This Row],[month]]&lt;=9,3,spx[[#This Row],[month]]&lt;=12,4)</f>
        <v>1</v>
      </c>
    </row>
    <row r="4045" spans="1:13" x14ac:dyDescent="0.25">
      <c r="A4045" s="2">
        <v>42398</v>
      </c>
      <c r="B4045">
        <v>1894</v>
      </c>
      <c r="C4045">
        <v>1940.23999</v>
      </c>
      <c r="D4045">
        <v>1894</v>
      </c>
      <c r="E4045">
        <v>1940.23999</v>
      </c>
      <c r="F4045">
        <v>1940.23999</v>
      </c>
      <c r="G4045">
        <v>5497570000</v>
      </c>
      <c r="H4045">
        <f>DAY(spx[[#This Row],[Date]])</f>
        <v>29</v>
      </c>
      <c r="I4045" s="7">
        <f>MONTH(spx[[#This Row],[Date]])</f>
        <v>1</v>
      </c>
      <c r="J4045" t="b">
        <f>MOD(spx[[#This Row],[month]]-1,3)=0</f>
        <v>1</v>
      </c>
      <c r="K4045" t="b">
        <f>spx[[#This Row],[month]]&lt;&gt;I4044</f>
        <v>0</v>
      </c>
      <c r="L4045" s="8">
        <f>YEAR(spx[[#This Row],[Date]])</f>
        <v>2016</v>
      </c>
      <c r="M4045" s="8" cm="1">
        <f t="array" ref="M4045">_xlfn.IFS(spx[[#This Row],[month]]&lt;=3,1,spx[[#This Row],[month]]&lt;=6,2,spx[[#This Row],[month]]&lt;=9,3,spx[[#This Row],[month]]&lt;=12,4)</f>
        <v>1</v>
      </c>
    </row>
    <row r="4046" spans="1:13" x14ac:dyDescent="0.25">
      <c r="A4046" s="2">
        <v>42401</v>
      </c>
      <c r="B4046">
        <v>1936.9399410000001</v>
      </c>
      <c r="C4046">
        <v>1947.1999510000001</v>
      </c>
      <c r="D4046">
        <v>1920.3000489999999</v>
      </c>
      <c r="E4046">
        <v>1939.380005</v>
      </c>
      <c r="F4046">
        <v>1939.380005</v>
      </c>
      <c r="G4046">
        <v>4322530000</v>
      </c>
      <c r="H4046">
        <f>DAY(spx[[#This Row],[Date]])</f>
        <v>1</v>
      </c>
      <c r="I4046" s="7">
        <f>MONTH(spx[[#This Row],[Date]])</f>
        <v>2</v>
      </c>
      <c r="J4046" t="b">
        <f>MOD(spx[[#This Row],[month]]-1,3)=0</f>
        <v>0</v>
      </c>
      <c r="K4046" t="b">
        <f>spx[[#This Row],[month]]&lt;&gt;I4045</f>
        <v>1</v>
      </c>
      <c r="L4046" s="8">
        <f>YEAR(spx[[#This Row],[Date]])</f>
        <v>2016</v>
      </c>
      <c r="M4046" s="8" cm="1">
        <f t="array" ref="M4046">_xlfn.IFS(spx[[#This Row],[month]]&lt;=3,1,spx[[#This Row],[month]]&lt;=6,2,spx[[#This Row],[month]]&lt;=9,3,spx[[#This Row],[month]]&lt;=12,4)</f>
        <v>1</v>
      </c>
    </row>
    <row r="4047" spans="1:13" x14ac:dyDescent="0.25">
      <c r="A4047" s="2">
        <v>42402</v>
      </c>
      <c r="B4047">
        <v>1935.26001</v>
      </c>
      <c r="C4047">
        <v>1935.26001</v>
      </c>
      <c r="D4047">
        <v>1897.290039</v>
      </c>
      <c r="E4047">
        <v>1903.030029</v>
      </c>
      <c r="F4047">
        <v>1903.030029</v>
      </c>
      <c r="G4047">
        <v>4463190000</v>
      </c>
      <c r="H4047">
        <f>DAY(spx[[#This Row],[Date]])</f>
        <v>2</v>
      </c>
      <c r="I4047" s="7">
        <f>MONTH(spx[[#This Row],[Date]])</f>
        <v>2</v>
      </c>
      <c r="J4047" t="b">
        <f>MOD(spx[[#This Row],[month]]-1,3)=0</f>
        <v>0</v>
      </c>
      <c r="K4047" t="b">
        <f>spx[[#This Row],[month]]&lt;&gt;I4046</f>
        <v>0</v>
      </c>
      <c r="L4047" s="8">
        <f>YEAR(spx[[#This Row],[Date]])</f>
        <v>2016</v>
      </c>
      <c r="M4047" s="8" cm="1">
        <f t="array" ref="M4047">_xlfn.IFS(spx[[#This Row],[month]]&lt;=3,1,spx[[#This Row],[month]]&lt;=6,2,spx[[#This Row],[month]]&lt;=9,3,spx[[#This Row],[month]]&lt;=12,4)</f>
        <v>1</v>
      </c>
    </row>
    <row r="4048" spans="1:13" x14ac:dyDescent="0.25">
      <c r="A4048" s="2">
        <v>42403</v>
      </c>
      <c r="B4048">
        <v>1907.0699460000001</v>
      </c>
      <c r="C4048">
        <v>1918.01001</v>
      </c>
      <c r="D4048">
        <v>1872.2299800000001</v>
      </c>
      <c r="E4048">
        <v>1912.530029</v>
      </c>
      <c r="F4048">
        <v>1912.530029</v>
      </c>
      <c r="G4048">
        <v>5172950000</v>
      </c>
      <c r="H4048">
        <f>DAY(spx[[#This Row],[Date]])</f>
        <v>3</v>
      </c>
      <c r="I4048" s="7">
        <f>MONTH(spx[[#This Row],[Date]])</f>
        <v>2</v>
      </c>
      <c r="J4048" t="b">
        <f>MOD(spx[[#This Row],[month]]-1,3)=0</f>
        <v>0</v>
      </c>
      <c r="K4048" t="b">
        <f>spx[[#This Row],[month]]&lt;&gt;I4047</f>
        <v>0</v>
      </c>
      <c r="L4048" s="8">
        <f>YEAR(spx[[#This Row],[Date]])</f>
        <v>2016</v>
      </c>
      <c r="M4048" s="8" cm="1">
        <f t="array" ref="M4048">_xlfn.IFS(spx[[#This Row],[month]]&lt;=3,1,spx[[#This Row],[month]]&lt;=6,2,spx[[#This Row],[month]]&lt;=9,3,spx[[#This Row],[month]]&lt;=12,4)</f>
        <v>1</v>
      </c>
    </row>
    <row r="4049" spans="1:13" x14ac:dyDescent="0.25">
      <c r="A4049" s="2">
        <v>42404</v>
      </c>
      <c r="B4049">
        <v>1911.670044</v>
      </c>
      <c r="C4049">
        <v>1927.349976</v>
      </c>
      <c r="D4049">
        <v>1900.5200199999999</v>
      </c>
      <c r="E4049">
        <v>1915.4499510000001</v>
      </c>
      <c r="F4049">
        <v>1915.4499510000001</v>
      </c>
      <c r="G4049">
        <v>5193320000</v>
      </c>
      <c r="H4049">
        <f>DAY(spx[[#This Row],[Date]])</f>
        <v>4</v>
      </c>
      <c r="I4049" s="7">
        <f>MONTH(spx[[#This Row],[Date]])</f>
        <v>2</v>
      </c>
      <c r="J4049" t="b">
        <f>MOD(spx[[#This Row],[month]]-1,3)=0</f>
        <v>0</v>
      </c>
      <c r="K4049" t="b">
        <f>spx[[#This Row],[month]]&lt;&gt;I4048</f>
        <v>0</v>
      </c>
      <c r="L4049" s="8">
        <f>YEAR(spx[[#This Row],[Date]])</f>
        <v>2016</v>
      </c>
      <c r="M4049" s="8" cm="1">
        <f t="array" ref="M4049">_xlfn.IFS(spx[[#This Row],[month]]&lt;=3,1,spx[[#This Row],[month]]&lt;=6,2,spx[[#This Row],[month]]&lt;=9,3,spx[[#This Row],[month]]&lt;=12,4)</f>
        <v>1</v>
      </c>
    </row>
    <row r="4050" spans="1:13" x14ac:dyDescent="0.25">
      <c r="A4050" s="2">
        <v>42405</v>
      </c>
      <c r="B4050">
        <v>1913.0699460000001</v>
      </c>
      <c r="C4050">
        <v>1913.0699460000001</v>
      </c>
      <c r="D4050">
        <v>1872.650024</v>
      </c>
      <c r="E4050">
        <v>1880.0500489999999</v>
      </c>
      <c r="F4050">
        <v>1880.0500489999999</v>
      </c>
      <c r="G4050">
        <v>4929940000</v>
      </c>
      <c r="H4050">
        <f>DAY(spx[[#This Row],[Date]])</f>
        <v>5</v>
      </c>
      <c r="I4050" s="7">
        <f>MONTH(spx[[#This Row],[Date]])</f>
        <v>2</v>
      </c>
      <c r="J4050" t="b">
        <f>MOD(spx[[#This Row],[month]]-1,3)=0</f>
        <v>0</v>
      </c>
      <c r="K4050" t="b">
        <f>spx[[#This Row],[month]]&lt;&gt;I4049</f>
        <v>0</v>
      </c>
      <c r="L4050" s="8">
        <f>YEAR(spx[[#This Row],[Date]])</f>
        <v>2016</v>
      </c>
      <c r="M4050" s="8" cm="1">
        <f t="array" ref="M4050">_xlfn.IFS(spx[[#This Row],[month]]&lt;=3,1,spx[[#This Row],[month]]&lt;=6,2,spx[[#This Row],[month]]&lt;=9,3,spx[[#This Row],[month]]&lt;=12,4)</f>
        <v>1</v>
      </c>
    </row>
    <row r="4051" spans="1:13" x14ac:dyDescent="0.25">
      <c r="A4051" s="2">
        <v>42408</v>
      </c>
      <c r="B4051">
        <v>1873.25</v>
      </c>
      <c r="C4051">
        <v>1873.25</v>
      </c>
      <c r="D4051">
        <v>1828.459961</v>
      </c>
      <c r="E4051">
        <v>1853.4399410000001</v>
      </c>
      <c r="F4051">
        <v>1853.4399410000001</v>
      </c>
      <c r="G4051">
        <v>5636460000</v>
      </c>
      <c r="H4051">
        <f>DAY(spx[[#This Row],[Date]])</f>
        <v>8</v>
      </c>
      <c r="I4051" s="7">
        <f>MONTH(spx[[#This Row],[Date]])</f>
        <v>2</v>
      </c>
      <c r="J4051" t="b">
        <f>MOD(spx[[#This Row],[month]]-1,3)=0</f>
        <v>0</v>
      </c>
      <c r="K4051" t="b">
        <f>spx[[#This Row],[month]]&lt;&gt;I4050</f>
        <v>0</v>
      </c>
      <c r="L4051" s="8">
        <f>YEAR(spx[[#This Row],[Date]])</f>
        <v>2016</v>
      </c>
      <c r="M4051" s="8" cm="1">
        <f t="array" ref="M4051">_xlfn.IFS(spx[[#This Row],[month]]&lt;=3,1,spx[[#This Row],[month]]&lt;=6,2,spx[[#This Row],[month]]&lt;=9,3,spx[[#This Row],[month]]&lt;=12,4)</f>
        <v>1</v>
      </c>
    </row>
    <row r="4052" spans="1:13" x14ac:dyDescent="0.25">
      <c r="A4052" s="2">
        <v>42409</v>
      </c>
      <c r="B4052">
        <v>1848.459961</v>
      </c>
      <c r="C4052">
        <v>1868.25</v>
      </c>
      <c r="D4052">
        <v>1834.9399410000001</v>
      </c>
      <c r="E4052">
        <v>1852.209961</v>
      </c>
      <c r="F4052">
        <v>1852.209961</v>
      </c>
      <c r="G4052">
        <v>5183220000</v>
      </c>
      <c r="H4052">
        <f>DAY(spx[[#This Row],[Date]])</f>
        <v>9</v>
      </c>
      <c r="I4052" s="7">
        <f>MONTH(spx[[#This Row],[Date]])</f>
        <v>2</v>
      </c>
      <c r="J4052" t="b">
        <f>MOD(spx[[#This Row],[month]]-1,3)=0</f>
        <v>0</v>
      </c>
      <c r="K4052" t="b">
        <f>spx[[#This Row],[month]]&lt;&gt;I4051</f>
        <v>0</v>
      </c>
      <c r="L4052" s="8">
        <f>YEAR(spx[[#This Row],[Date]])</f>
        <v>2016</v>
      </c>
      <c r="M4052" s="8" cm="1">
        <f t="array" ref="M4052">_xlfn.IFS(spx[[#This Row],[month]]&lt;=3,1,spx[[#This Row],[month]]&lt;=6,2,spx[[#This Row],[month]]&lt;=9,3,spx[[#This Row],[month]]&lt;=12,4)</f>
        <v>1</v>
      </c>
    </row>
    <row r="4053" spans="1:13" x14ac:dyDescent="0.25">
      <c r="A4053" s="2">
        <v>42410</v>
      </c>
      <c r="B4053">
        <v>1857.099976</v>
      </c>
      <c r="C4053">
        <v>1881.599976</v>
      </c>
      <c r="D4053">
        <v>1850.3199460000001</v>
      </c>
      <c r="E4053">
        <v>1851.8599850000001</v>
      </c>
      <c r="F4053">
        <v>1851.8599850000001</v>
      </c>
      <c r="G4053">
        <v>4471170000</v>
      </c>
      <c r="H4053">
        <f>DAY(spx[[#This Row],[Date]])</f>
        <v>10</v>
      </c>
      <c r="I4053" s="7">
        <f>MONTH(spx[[#This Row],[Date]])</f>
        <v>2</v>
      </c>
      <c r="J4053" t="b">
        <f>MOD(spx[[#This Row],[month]]-1,3)=0</f>
        <v>0</v>
      </c>
      <c r="K4053" t="b">
        <f>spx[[#This Row],[month]]&lt;&gt;I4052</f>
        <v>0</v>
      </c>
      <c r="L4053" s="8">
        <f>YEAR(spx[[#This Row],[Date]])</f>
        <v>2016</v>
      </c>
      <c r="M4053" s="8" cm="1">
        <f t="array" ref="M4053">_xlfn.IFS(spx[[#This Row],[month]]&lt;=3,1,spx[[#This Row],[month]]&lt;=6,2,spx[[#This Row],[month]]&lt;=9,3,spx[[#This Row],[month]]&lt;=12,4)</f>
        <v>1</v>
      </c>
    </row>
    <row r="4054" spans="1:13" x14ac:dyDescent="0.25">
      <c r="A4054" s="2">
        <v>42411</v>
      </c>
      <c r="B4054">
        <v>1847</v>
      </c>
      <c r="C4054">
        <v>1847</v>
      </c>
      <c r="D4054">
        <v>1810.099976</v>
      </c>
      <c r="E4054">
        <v>1829.079956</v>
      </c>
      <c r="F4054">
        <v>1829.079956</v>
      </c>
      <c r="G4054">
        <v>5500800000</v>
      </c>
      <c r="H4054">
        <f>DAY(spx[[#This Row],[Date]])</f>
        <v>11</v>
      </c>
      <c r="I4054" s="7">
        <f>MONTH(spx[[#This Row],[Date]])</f>
        <v>2</v>
      </c>
      <c r="J4054" t="b">
        <f>MOD(spx[[#This Row],[month]]-1,3)=0</f>
        <v>0</v>
      </c>
      <c r="K4054" t="b">
        <f>spx[[#This Row],[month]]&lt;&gt;I4053</f>
        <v>0</v>
      </c>
      <c r="L4054" s="8">
        <f>YEAR(spx[[#This Row],[Date]])</f>
        <v>2016</v>
      </c>
      <c r="M4054" s="8" cm="1">
        <f t="array" ref="M4054">_xlfn.IFS(spx[[#This Row],[month]]&lt;=3,1,spx[[#This Row],[month]]&lt;=6,2,spx[[#This Row],[month]]&lt;=9,3,spx[[#This Row],[month]]&lt;=12,4)</f>
        <v>1</v>
      </c>
    </row>
    <row r="4055" spans="1:13" x14ac:dyDescent="0.25">
      <c r="A4055" s="2">
        <v>42412</v>
      </c>
      <c r="B4055">
        <v>1833.400024</v>
      </c>
      <c r="C4055">
        <v>1864.780029</v>
      </c>
      <c r="D4055">
        <v>1833.400024</v>
      </c>
      <c r="E4055">
        <v>1864.780029</v>
      </c>
      <c r="F4055">
        <v>1864.780029</v>
      </c>
      <c r="G4055">
        <v>4696920000</v>
      </c>
      <c r="H4055">
        <f>DAY(spx[[#This Row],[Date]])</f>
        <v>12</v>
      </c>
      <c r="I4055" s="7">
        <f>MONTH(spx[[#This Row],[Date]])</f>
        <v>2</v>
      </c>
      <c r="J4055" t="b">
        <f>MOD(spx[[#This Row],[month]]-1,3)=0</f>
        <v>0</v>
      </c>
      <c r="K4055" t="b">
        <f>spx[[#This Row],[month]]&lt;&gt;I4054</f>
        <v>0</v>
      </c>
      <c r="L4055" s="8">
        <f>YEAR(spx[[#This Row],[Date]])</f>
        <v>2016</v>
      </c>
      <c r="M4055" s="8" cm="1">
        <f t="array" ref="M4055">_xlfn.IFS(spx[[#This Row],[month]]&lt;=3,1,spx[[#This Row],[month]]&lt;=6,2,spx[[#This Row],[month]]&lt;=9,3,spx[[#This Row],[month]]&lt;=12,4)</f>
        <v>1</v>
      </c>
    </row>
    <row r="4056" spans="1:13" x14ac:dyDescent="0.25">
      <c r="A4056" s="2">
        <v>42416</v>
      </c>
      <c r="B4056">
        <v>1871.4399410000001</v>
      </c>
      <c r="C4056">
        <v>1895.7700199999999</v>
      </c>
      <c r="D4056">
        <v>1871.4399410000001</v>
      </c>
      <c r="E4056">
        <v>1895.579956</v>
      </c>
      <c r="F4056">
        <v>1895.579956</v>
      </c>
      <c r="G4056">
        <v>4570670000</v>
      </c>
      <c r="H4056">
        <f>DAY(spx[[#This Row],[Date]])</f>
        <v>16</v>
      </c>
      <c r="I4056" s="7">
        <f>MONTH(spx[[#This Row],[Date]])</f>
        <v>2</v>
      </c>
      <c r="J4056" t="b">
        <f>MOD(spx[[#This Row],[month]]-1,3)=0</f>
        <v>0</v>
      </c>
      <c r="K4056" t="b">
        <f>spx[[#This Row],[month]]&lt;&gt;I4055</f>
        <v>0</v>
      </c>
      <c r="L4056" s="8">
        <f>YEAR(spx[[#This Row],[Date]])</f>
        <v>2016</v>
      </c>
      <c r="M4056" s="8" cm="1">
        <f t="array" ref="M4056">_xlfn.IFS(spx[[#This Row],[month]]&lt;=3,1,spx[[#This Row],[month]]&lt;=6,2,spx[[#This Row],[month]]&lt;=9,3,spx[[#This Row],[month]]&lt;=12,4)</f>
        <v>1</v>
      </c>
    </row>
    <row r="4057" spans="1:13" x14ac:dyDescent="0.25">
      <c r="A4057" s="2">
        <v>42417</v>
      </c>
      <c r="B4057">
        <v>1898.8000489999999</v>
      </c>
      <c r="C4057">
        <v>1930.6800539999999</v>
      </c>
      <c r="D4057">
        <v>1898.8000489999999</v>
      </c>
      <c r="E4057">
        <v>1926.8199460000001</v>
      </c>
      <c r="F4057">
        <v>1926.8199460000001</v>
      </c>
      <c r="G4057">
        <v>5011540000</v>
      </c>
      <c r="H4057">
        <f>DAY(spx[[#This Row],[Date]])</f>
        <v>17</v>
      </c>
      <c r="I4057" s="7">
        <f>MONTH(spx[[#This Row],[Date]])</f>
        <v>2</v>
      </c>
      <c r="J4057" t="b">
        <f>MOD(spx[[#This Row],[month]]-1,3)=0</f>
        <v>0</v>
      </c>
      <c r="K4057" t="b">
        <f>spx[[#This Row],[month]]&lt;&gt;I4056</f>
        <v>0</v>
      </c>
      <c r="L4057" s="8">
        <f>YEAR(spx[[#This Row],[Date]])</f>
        <v>2016</v>
      </c>
      <c r="M4057" s="8" cm="1">
        <f t="array" ref="M4057">_xlfn.IFS(spx[[#This Row],[month]]&lt;=3,1,spx[[#This Row],[month]]&lt;=6,2,spx[[#This Row],[month]]&lt;=9,3,spx[[#This Row],[month]]&lt;=12,4)</f>
        <v>1</v>
      </c>
    </row>
    <row r="4058" spans="1:13" x14ac:dyDescent="0.25">
      <c r="A4058" s="2">
        <v>42418</v>
      </c>
      <c r="B4058">
        <v>1927.5699460000001</v>
      </c>
      <c r="C4058">
        <v>1930</v>
      </c>
      <c r="D4058">
        <v>1915.089966</v>
      </c>
      <c r="E4058">
        <v>1917.829956</v>
      </c>
      <c r="F4058">
        <v>1917.829956</v>
      </c>
      <c r="G4058">
        <v>4436490000</v>
      </c>
      <c r="H4058">
        <f>DAY(spx[[#This Row],[Date]])</f>
        <v>18</v>
      </c>
      <c r="I4058" s="7">
        <f>MONTH(spx[[#This Row],[Date]])</f>
        <v>2</v>
      </c>
      <c r="J4058" t="b">
        <f>MOD(spx[[#This Row],[month]]-1,3)=0</f>
        <v>0</v>
      </c>
      <c r="K4058" t="b">
        <f>spx[[#This Row],[month]]&lt;&gt;I4057</f>
        <v>0</v>
      </c>
      <c r="L4058" s="8">
        <f>YEAR(spx[[#This Row],[Date]])</f>
        <v>2016</v>
      </c>
      <c r="M4058" s="8" cm="1">
        <f t="array" ref="M4058">_xlfn.IFS(spx[[#This Row],[month]]&lt;=3,1,spx[[#This Row],[month]]&lt;=6,2,spx[[#This Row],[month]]&lt;=9,3,spx[[#This Row],[month]]&lt;=12,4)</f>
        <v>1</v>
      </c>
    </row>
    <row r="4059" spans="1:13" x14ac:dyDescent="0.25">
      <c r="A4059" s="2">
        <v>42419</v>
      </c>
      <c r="B4059">
        <v>1916.73999</v>
      </c>
      <c r="C4059">
        <v>1918.780029</v>
      </c>
      <c r="D4059">
        <v>1902.170044</v>
      </c>
      <c r="E4059">
        <v>1917.780029</v>
      </c>
      <c r="F4059">
        <v>1917.780029</v>
      </c>
      <c r="G4059">
        <v>4142850000</v>
      </c>
      <c r="H4059">
        <f>DAY(spx[[#This Row],[Date]])</f>
        <v>19</v>
      </c>
      <c r="I4059" s="7">
        <f>MONTH(spx[[#This Row],[Date]])</f>
        <v>2</v>
      </c>
      <c r="J4059" t="b">
        <f>MOD(spx[[#This Row],[month]]-1,3)=0</f>
        <v>0</v>
      </c>
      <c r="K4059" t="b">
        <f>spx[[#This Row],[month]]&lt;&gt;I4058</f>
        <v>0</v>
      </c>
      <c r="L4059" s="8">
        <f>YEAR(spx[[#This Row],[Date]])</f>
        <v>2016</v>
      </c>
      <c r="M4059" s="8" cm="1">
        <f t="array" ref="M4059">_xlfn.IFS(spx[[#This Row],[month]]&lt;=3,1,spx[[#This Row],[month]]&lt;=6,2,spx[[#This Row],[month]]&lt;=9,3,spx[[#This Row],[month]]&lt;=12,4)</f>
        <v>1</v>
      </c>
    </row>
    <row r="4060" spans="1:13" x14ac:dyDescent="0.25">
      <c r="A4060" s="2">
        <v>42422</v>
      </c>
      <c r="B4060">
        <v>1924.4399410000001</v>
      </c>
      <c r="C4060">
        <v>1946.6999510000001</v>
      </c>
      <c r="D4060">
        <v>1924.4399410000001</v>
      </c>
      <c r="E4060">
        <v>1945.5</v>
      </c>
      <c r="F4060">
        <v>1945.5</v>
      </c>
      <c r="G4060">
        <v>4054710000</v>
      </c>
      <c r="H4060">
        <f>DAY(spx[[#This Row],[Date]])</f>
        <v>22</v>
      </c>
      <c r="I4060" s="7">
        <f>MONTH(spx[[#This Row],[Date]])</f>
        <v>2</v>
      </c>
      <c r="J4060" t="b">
        <f>MOD(spx[[#This Row],[month]]-1,3)=0</f>
        <v>0</v>
      </c>
      <c r="K4060" t="b">
        <f>spx[[#This Row],[month]]&lt;&gt;I4059</f>
        <v>0</v>
      </c>
      <c r="L4060" s="8">
        <f>YEAR(spx[[#This Row],[Date]])</f>
        <v>2016</v>
      </c>
      <c r="M4060" s="8" cm="1">
        <f t="array" ref="M4060">_xlfn.IFS(spx[[#This Row],[month]]&lt;=3,1,spx[[#This Row],[month]]&lt;=6,2,spx[[#This Row],[month]]&lt;=9,3,spx[[#This Row],[month]]&lt;=12,4)</f>
        <v>1</v>
      </c>
    </row>
    <row r="4061" spans="1:13" x14ac:dyDescent="0.25">
      <c r="A4061" s="2">
        <v>42423</v>
      </c>
      <c r="B4061">
        <v>1942.380005</v>
      </c>
      <c r="C4061">
        <v>1942.380005</v>
      </c>
      <c r="D4061">
        <v>1919.4399410000001</v>
      </c>
      <c r="E4061">
        <v>1921.2700199999999</v>
      </c>
      <c r="F4061">
        <v>1921.2700199999999</v>
      </c>
      <c r="G4061">
        <v>3890650000</v>
      </c>
      <c r="H4061">
        <f>DAY(spx[[#This Row],[Date]])</f>
        <v>23</v>
      </c>
      <c r="I4061" s="7">
        <f>MONTH(spx[[#This Row],[Date]])</f>
        <v>2</v>
      </c>
      <c r="J4061" t="b">
        <f>MOD(spx[[#This Row],[month]]-1,3)=0</f>
        <v>0</v>
      </c>
      <c r="K4061" t="b">
        <f>spx[[#This Row],[month]]&lt;&gt;I4060</f>
        <v>0</v>
      </c>
      <c r="L4061" s="8">
        <f>YEAR(spx[[#This Row],[Date]])</f>
        <v>2016</v>
      </c>
      <c r="M4061" s="8" cm="1">
        <f t="array" ref="M4061">_xlfn.IFS(spx[[#This Row],[month]]&lt;=3,1,spx[[#This Row],[month]]&lt;=6,2,spx[[#This Row],[month]]&lt;=9,3,spx[[#This Row],[month]]&lt;=12,4)</f>
        <v>1</v>
      </c>
    </row>
    <row r="4062" spans="1:13" x14ac:dyDescent="0.25">
      <c r="A4062" s="2">
        <v>42424</v>
      </c>
      <c r="B4062">
        <v>1917.5600589999999</v>
      </c>
      <c r="C4062">
        <v>1932.079956</v>
      </c>
      <c r="D4062">
        <v>1891</v>
      </c>
      <c r="E4062">
        <v>1929.8000489999999</v>
      </c>
      <c r="F4062">
        <v>1929.8000489999999</v>
      </c>
      <c r="G4062">
        <v>4317250000</v>
      </c>
      <c r="H4062">
        <f>DAY(spx[[#This Row],[Date]])</f>
        <v>24</v>
      </c>
      <c r="I4062" s="7">
        <f>MONTH(spx[[#This Row],[Date]])</f>
        <v>2</v>
      </c>
      <c r="J4062" t="b">
        <f>MOD(spx[[#This Row],[month]]-1,3)=0</f>
        <v>0</v>
      </c>
      <c r="K4062" t="b">
        <f>spx[[#This Row],[month]]&lt;&gt;I4061</f>
        <v>0</v>
      </c>
      <c r="L4062" s="8">
        <f>YEAR(spx[[#This Row],[Date]])</f>
        <v>2016</v>
      </c>
      <c r="M4062" s="8" cm="1">
        <f t="array" ref="M4062">_xlfn.IFS(spx[[#This Row],[month]]&lt;=3,1,spx[[#This Row],[month]]&lt;=6,2,spx[[#This Row],[month]]&lt;=9,3,spx[[#This Row],[month]]&lt;=12,4)</f>
        <v>1</v>
      </c>
    </row>
    <row r="4063" spans="1:13" x14ac:dyDescent="0.25">
      <c r="A4063" s="2">
        <v>42425</v>
      </c>
      <c r="B4063">
        <v>1931.869995</v>
      </c>
      <c r="C4063">
        <v>1951.829956</v>
      </c>
      <c r="D4063">
        <v>1925.410034</v>
      </c>
      <c r="E4063">
        <v>1951.6999510000001</v>
      </c>
      <c r="F4063">
        <v>1951.6999510000001</v>
      </c>
      <c r="G4063">
        <v>4118210000</v>
      </c>
      <c r="H4063">
        <f>DAY(spx[[#This Row],[Date]])</f>
        <v>25</v>
      </c>
      <c r="I4063" s="7">
        <f>MONTH(spx[[#This Row],[Date]])</f>
        <v>2</v>
      </c>
      <c r="J4063" t="b">
        <f>MOD(spx[[#This Row],[month]]-1,3)=0</f>
        <v>0</v>
      </c>
      <c r="K4063" t="b">
        <f>spx[[#This Row],[month]]&lt;&gt;I4062</f>
        <v>0</v>
      </c>
      <c r="L4063" s="8">
        <f>YEAR(spx[[#This Row],[Date]])</f>
        <v>2016</v>
      </c>
      <c r="M4063" s="8" cm="1">
        <f t="array" ref="M4063">_xlfn.IFS(spx[[#This Row],[month]]&lt;=3,1,spx[[#This Row],[month]]&lt;=6,2,spx[[#This Row],[month]]&lt;=9,3,spx[[#This Row],[month]]&lt;=12,4)</f>
        <v>1</v>
      </c>
    </row>
    <row r="4064" spans="1:13" x14ac:dyDescent="0.25">
      <c r="A4064" s="2">
        <v>42426</v>
      </c>
      <c r="B4064">
        <v>1954.9499510000001</v>
      </c>
      <c r="C4064">
        <v>1962.959961</v>
      </c>
      <c r="D4064">
        <v>1945.780029</v>
      </c>
      <c r="E4064">
        <v>1948.0500489999999</v>
      </c>
      <c r="F4064">
        <v>1948.0500489999999</v>
      </c>
      <c r="G4064">
        <v>4348510000</v>
      </c>
      <c r="H4064">
        <f>DAY(spx[[#This Row],[Date]])</f>
        <v>26</v>
      </c>
      <c r="I4064" s="7">
        <f>MONTH(spx[[#This Row],[Date]])</f>
        <v>2</v>
      </c>
      <c r="J4064" t="b">
        <f>MOD(spx[[#This Row],[month]]-1,3)=0</f>
        <v>0</v>
      </c>
      <c r="K4064" t="b">
        <f>spx[[#This Row],[month]]&lt;&gt;I4063</f>
        <v>0</v>
      </c>
      <c r="L4064" s="8">
        <f>YEAR(spx[[#This Row],[Date]])</f>
        <v>2016</v>
      </c>
      <c r="M4064" s="8" cm="1">
        <f t="array" ref="M4064">_xlfn.IFS(spx[[#This Row],[month]]&lt;=3,1,spx[[#This Row],[month]]&lt;=6,2,spx[[#This Row],[month]]&lt;=9,3,spx[[#This Row],[month]]&lt;=12,4)</f>
        <v>1</v>
      </c>
    </row>
    <row r="4065" spans="1:13" x14ac:dyDescent="0.25">
      <c r="A4065" s="2">
        <v>42429</v>
      </c>
      <c r="B4065">
        <v>1947.130005</v>
      </c>
      <c r="C4065">
        <v>1958.2700199999999</v>
      </c>
      <c r="D4065">
        <v>1931.8100589999999</v>
      </c>
      <c r="E4065">
        <v>1932.2299800000001</v>
      </c>
      <c r="F4065">
        <v>1932.2299800000001</v>
      </c>
      <c r="G4065">
        <v>4588180000</v>
      </c>
      <c r="H4065">
        <f>DAY(spx[[#This Row],[Date]])</f>
        <v>29</v>
      </c>
      <c r="I4065" s="7">
        <f>MONTH(spx[[#This Row],[Date]])</f>
        <v>2</v>
      </c>
      <c r="J4065" t="b">
        <f>MOD(spx[[#This Row],[month]]-1,3)=0</f>
        <v>0</v>
      </c>
      <c r="K4065" t="b">
        <f>spx[[#This Row],[month]]&lt;&gt;I4064</f>
        <v>0</v>
      </c>
      <c r="L4065" s="8">
        <f>YEAR(spx[[#This Row],[Date]])</f>
        <v>2016</v>
      </c>
      <c r="M4065" s="8" cm="1">
        <f t="array" ref="M4065">_xlfn.IFS(spx[[#This Row],[month]]&lt;=3,1,spx[[#This Row],[month]]&lt;=6,2,spx[[#This Row],[month]]&lt;=9,3,spx[[#This Row],[month]]&lt;=12,4)</f>
        <v>1</v>
      </c>
    </row>
    <row r="4066" spans="1:13" x14ac:dyDescent="0.25">
      <c r="A4066" s="2">
        <v>42430</v>
      </c>
      <c r="B4066">
        <v>1937.089966</v>
      </c>
      <c r="C4066">
        <v>1978.349976</v>
      </c>
      <c r="D4066">
        <v>1937.089966</v>
      </c>
      <c r="E4066">
        <v>1978.349976</v>
      </c>
      <c r="F4066">
        <v>1978.349976</v>
      </c>
      <c r="G4066">
        <v>4819750000</v>
      </c>
      <c r="H4066">
        <f>DAY(spx[[#This Row],[Date]])</f>
        <v>1</v>
      </c>
      <c r="I4066" s="7">
        <f>MONTH(spx[[#This Row],[Date]])</f>
        <v>3</v>
      </c>
      <c r="J4066" t="b">
        <f>MOD(spx[[#This Row],[month]]-1,3)=0</f>
        <v>0</v>
      </c>
      <c r="K4066" t="b">
        <f>spx[[#This Row],[month]]&lt;&gt;I4065</f>
        <v>1</v>
      </c>
      <c r="L4066" s="8">
        <f>YEAR(spx[[#This Row],[Date]])</f>
        <v>2016</v>
      </c>
      <c r="M4066" s="8" cm="1">
        <f t="array" ref="M4066">_xlfn.IFS(spx[[#This Row],[month]]&lt;=3,1,spx[[#This Row],[month]]&lt;=6,2,spx[[#This Row],[month]]&lt;=9,3,spx[[#This Row],[month]]&lt;=12,4)</f>
        <v>1</v>
      </c>
    </row>
    <row r="4067" spans="1:13" x14ac:dyDescent="0.25">
      <c r="A4067" s="2">
        <v>42431</v>
      </c>
      <c r="B4067">
        <v>1976.599976</v>
      </c>
      <c r="C4067">
        <v>1986.51001</v>
      </c>
      <c r="D4067">
        <v>1968.8000489999999</v>
      </c>
      <c r="E4067">
        <v>1986.4499510000001</v>
      </c>
      <c r="F4067">
        <v>1986.4499510000001</v>
      </c>
      <c r="G4067">
        <v>4666610000</v>
      </c>
      <c r="H4067">
        <f>DAY(spx[[#This Row],[Date]])</f>
        <v>2</v>
      </c>
      <c r="I4067" s="7">
        <f>MONTH(spx[[#This Row],[Date]])</f>
        <v>3</v>
      </c>
      <c r="J4067" t="b">
        <f>MOD(spx[[#This Row],[month]]-1,3)=0</f>
        <v>0</v>
      </c>
      <c r="K4067" t="b">
        <f>spx[[#This Row],[month]]&lt;&gt;I4066</f>
        <v>0</v>
      </c>
      <c r="L4067" s="8">
        <f>YEAR(spx[[#This Row],[Date]])</f>
        <v>2016</v>
      </c>
      <c r="M4067" s="8" cm="1">
        <f t="array" ref="M4067">_xlfn.IFS(spx[[#This Row],[month]]&lt;=3,1,spx[[#This Row],[month]]&lt;=6,2,spx[[#This Row],[month]]&lt;=9,3,spx[[#This Row],[month]]&lt;=12,4)</f>
        <v>1</v>
      </c>
    </row>
    <row r="4068" spans="1:13" x14ac:dyDescent="0.25">
      <c r="A4068" s="2">
        <v>42432</v>
      </c>
      <c r="B4068">
        <v>1985.599976</v>
      </c>
      <c r="C4068">
        <v>1993.6899410000001</v>
      </c>
      <c r="D4068">
        <v>1977.369995</v>
      </c>
      <c r="E4068">
        <v>1993.400024</v>
      </c>
      <c r="F4068">
        <v>1993.400024</v>
      </c>
      <c r="G4068">
        <v>5081700000</v>
      </c>
      <c r="H4068">
        <f>DAY(spx[[#This Row],[Date]])</f>
        <v>3</v>
      </c>
      <c r="I4068" s="7">
        <f>MONTH(spx[[#This Row],[Date]])</f>
        <v>3</v>
      </c>
      <c r="J4068" t="b">
        <f>MOD(spx[[#This Row],[month]]-1,3)=0</f>
        <v>0</v>
      </c>
      <c r="K4068" t="b">
        <f>spx[[#This Row],[month]]&lt;&gt;I4067</f>
        <v>0</v>
      </c>
      <c r="L4068" s="8">
        <f>YEAR(spx[[#This Row],[Date]])</f>
        <v>2016</v>
      </c>
      <c r="M4068" s="8" cm="1">
        <f t="array" ref="M4068">_xlfn.IFS(spx[[#This Row],[month]]&lt;=3,1,spx[[#This Row],[month]]&lt;=6,2,spx[[#This Row],[month]]&lt;=9,3,spx[[#This Row],[month]]&lt;=12,4)</f>
        <v>1</v>
      </c>
    </row>
    <row r="4069" spans="1:13" x14ac:dyDescent="0.25">
      <c r="A4069" s="2">
        <v>42433</v>
      </c>
      <c r="B4069">
        <v>1994.01001</v>
      </c>
      <c r="C4069">
        <v>2009.130005</v>
      </c>
      <c r="D4069">
        <v>1986.7700199999999</v>
      </c>
      <c r="E4069">
        <v>1999.98999</v>
      </c>
      <c r="F4069">
        <v>1999.98999</v>
      </c>
      <c r="G4069">
        <v>6049930000</v>
      </c>
      <c r="H4069">
        <f>DAY(spx[[#This Row],[Date]])</f>
        <v>4</v>
      </c>
      <c r="I4069" s="7">
        <f>MONTH(spx[[#This Row],[Date]])</f>
        <v>3</v>
      </c>
      <c r="J4069" t="b">
        <f>MOD(spx[[#This Row],[month]]-1,3)=0</f>
        <v>0</v>
      </c>
      <c r="K4069" t="b">
        <f>spx[[#This Row],[month]]&lt;&gt;I4068</f>
        <v>0</v>
      </c>
      <c r="L4069" s="8">
        <f>YEAR(spx[[#This Row],[Date]])</f>
        <v>2016</v>
      </c>
      <c r="M4069" s="8" cm="1">
        <f t="array" ref="M4069">_xlfn.IFS(spx[[#This Row],[month]]&lt;=3,1,spx[[#This Row],[month]]&lt;=6,2,spx[[#This Row],[month]]&lt;=9,3,spx[[#This Row],[month]]&lt;=12,4)</f>
        <v>1</v>
      </c>
    </row>
    <row r="4070" spans="1:13" x14ac:dyDescent="0.25">
      <c r="A4070" s="2">
        <v>42436</v>
      </c>
      <c r="B4070">
        <v>1996.1099850000001</v>
      </c>
      <c r="C4070">
        <v>2006.119995</v>
      </c>
      <c r="D4070">
        <v>1989.380005</v>
      </c>
      <c r="E4070">
        <v>2001.76001</v>
      </c>
      <c r="F4070">
        <v>2001.76001</v>
      </c>
      <c r="G4070">
        <v>4968180000</v>
      </c>
      <c r="H4070">
        <f>DAY(spx[[#This Row],[Date]])</f>
        <v>7</v>
      </c>
      <c r="I4070" s="7">
        <f>MONTH(spx[[#This Row],[Date]])</f>
        <v>3</v>
      </c>
      <c r="J4070" t="b">
        <f>MOD(spx[[#This Row],[month]]-1,3)=0</f>
        <v>0</v>
      </c>
      <c r="K4070" t="b">
        <f>spx[[#This Row],[month]]&lt;&gt;I4069</f>
        <v>0</v>
      </c>
      <c r="L4070" s="8">
        <f>YEAR(spx[[#This Row],[Date]])</f>
        <v>2016</v>
      </c>
      <c r="M4070" s="8" cm="1">
        <f t="array" ref="M4070">_xlfn.IFS(spx[[#This Row],[month]]&lt;=3,1,spx[[#This Row],[month]]&lt;=6,2,spx[[#This Row],[month]]&lt;=9,3,spx[[#This Row],[month]]&lt;=12,4)</f>
        <v>1</v>
      </c>
    </row>
    <row r="4071" spans="1:13" x14ac:dyDescent="0.25">
      <c r="A4071" s="2">
        <v>42437</v>
      </c>
      <c r="B4071">
        <v>1996.880005</v>
      </c>
      <c r="C4071">
        <v>1996.880005</v>
      </c>
      <c r="D4071">
        <v>1977.4300539999999</v>
      </c>
      <c r="E4071">
        <v>1979.26001</v>
      </c>
      <c r="F4071">
        <v>1979.26001</v>
      </c>
      <c r="G4071">
        <v>4641650000</v>
      </c>
      <c r="H4071">
        <f>DAY(spx[[#This Row],[Date]])</f>
        <v>8</v>
      </c>
      <c r="I4071" s="7">
        <f>MONTH(spx[[#This Row],[Date]])</f>
        <v>3</v>
      </c>
      <c r="J4071" t="b">
        <f>MOD(spx[[#This Row],[month]]-1,3)=0</f>
        <v>0</v>
      </c>
      <c r="K4071" t="b">
        <f>spx[[#This Row],[month]]&lt;&gt;I4070</f>
        <v>0</v>
      </c>
      <c r="L4071" s="8">
        <f>YEAR(spx[[#This Row],[Date]])</f>
        <v>2016</v>
      </c>
      <c r="M4071" s="8" cm="1">
        <f t="array" ref="M4071">_xlfn.IFS(spx[[#This Row],[month]]&lt;=3,1,spx[[#This Row],[month]]&lt;=6,2,spx[[#This Row],[month]]&lt;=9,3,spx[[#This Row],[month]]&lt;=12,4)</f>
        <v>1</v>
      </c>
    </row>
    <row r="4072" spans="1:13" x14ac:dyDescent="0.25">
      <c r="A4072" s="2">
        <v>42438</v>
      </c>
      <c r="B4072">
        <v>1981.4399410000001</v>
      </c>
      <c r="C4072">
        <v>1992.6899410000001</v>
      </c>
      <c r="D4072">
        <v>1979.839966</v>
      </c>
      <c r="E4072">
        <v>1989.26001</v>
      </c>
      <c r="F4072">
        <v>1989.26001</v>
      </c>
      <c r="G4072">
        <v>4038120000</v>
      </c>
      <c r="H4072">
        <f>DAY(spx[[#This Row],[Date]])</f>
        <v>9</v>
      </c>
      <c r="I4072" s="7">
        <f>MONTH(spx[[#This Row],[Date]])</f>
        <v>3</v>
      </c>
      <c r="J4072" t="b">
        <f>MOD(spx[[#This Row],[month]]-1,3)=0</f>
        <v>0</v>
      </c>
      <c r="K4072" t="b">
        <f>spx[[#This Row],[month]]&lt;&gt;I4071</f>
        <v>0</v>
      </c>
      <c r="L4072" s="8">
        <f>YEAR(spx[[#This Row],[Date]])</f>
        <v>2016</v>
      </c>
      <c r="M4072" s="8" cm="1">
        <f t="array" ref="M4072">_xlfn.IFS(spx[[#This Row],[month]]&lt;=3,1,spx[[#This Row],[month]]&lt;=6,2,spx[[#This Row],[month]]&lt;=9,3,spx[[#This Row],[month]]&lt;=12,4)</f>
        <v>1</v>
      </c>
    </row>
    <row r="4073" spans="1:13" x14ac:dyDescent="0.25">
      <c r="A4073" s="2">
        <v>42439</v>
      </c>
      <c r="B4073">
        <v>1990.969971</v>
      </c>
      <c r="C4073">
        <v>2005.079956</v>
      </c>
      <c r="D4073">
        <v>1969.25</v>
      </c>
      <c r="E4073">
        <v>1989.5699460000001</v>
      </c>
      <c r="F4073">
        <v>1989.5699460000001</v>
      </c>
      <c r="G4073">
        <v>4376790000</v>
      </c>
      <c r="H4073">
        <f>DAY(spx[[#This Row],[Date]])</f>
        <v>10</v>
      </c>
      <c r="I4073" s="7">
        <f>MONTH(spx[[#This Row],[Date]])</f>
        <v>3</v>
      </c>
      <c r="J4073" t="b">
        <f>MOD(spx[[#This Row],[month]]-1,3)=0</f>
        <v>0</v>
      </c>
      <c r="K4073" t="b">
        <f>spx[[#This Row],[month]]&lt;&gt;I4072</f>
        <v>0</v>
      </c>
      <c r="L4073" s="8">
        <f>YEAR(spx[[#This Row],[Date]])</f>
        <v>2016</v>
      </c>
      <c r="M4073" s="8" cm="1">
        <f t="array" ref="M4073">_xlfn.IFS(spx[[#This Row],[month]]&lt;=3,1,spx[[#This Row],[month]]&lt;=6,2,spx[[#This Row],[month]]&lt;=9,3,spx[[#This Row],[month]]&lt;=12,4)</f>
        <v>1</v>
      </c>
    </row>
    <row r="4074" spans="1:13" x14ac:dyDescent="0.25">
      <c r="A4074" s="2">
        <v>42440</v>
      </c>
      <c r="B4074">
        <v>1994.709961</v>
      </c>
      <c r="C4074">
        <v>2022.369995</v>
      </c>
      <c r="D4074">
        <v>1994.709961</v>
      </c>
      <c r="E4074">
        <v>2022.1899410000001</v>
      </c>
      <c r="F4074">
        <v>2022.1899410000001</v>
      </c>
      <c r="G4074">
        <v>4078620000</v>
      </c>
      <c r="H4074">
        <f>DAY(spx[[#This Row],[Date]])</f>
        <v>11</v>
      </c>
      <c r="I4074" s="7">
        <f>MONTH(spx[[#This Row],[Date]])</f>
        <v>3</v>
      </c>
      <c r="J4074" t="b">
        <f>MOD(spx[[#This Row],[month]]-1,3)=0</f>
        <v>0</v>
      </c>
      <c r="K4074" t="b">
        <f>spx[[#This Row],[month]]&lt;&gt;I4073</f>
        <v>0</v>
      </c>
      <c r="L4074" s="8">
        <f>YEAR(spx[[#This Row],[Date]])</f>
        <v>2016</v>
      </c>
      <c r="M4074" s="8" cm="1">
        <f t="array" ref="M4074">_xlfn.IFS(spx[[#This Row],[month]]&lt;=3,1,spx[[#This Row],[month]]&lt;=6,2,spx[[#This Row],[month]]&lt;=9,3,spx[[#This Row],[month]]&lt;=12,4)</f>
        <v>1</v>
      </c>
    </row>
    <row r="4075" spans="1:13" x14ac:dyDescent="0.25">
      <c r="A4075" s="2">
        <v>42443</v>
      </c>
      <c r="B4075">
        <v>2019.2700199999999</v>
      </c>
      <c r="C4075">
        <v>2024.5699460000001</v>
      </c>
      <c r="D4075">
        <v>2012.0500489999999</v>
      </c>
      <c r="E4075">
        <v>2019.6400149999999</v>
      </c>
      <c r="F4075">
        <v>2019.6400149999999</v>
      </c>
      <c r="G4075">
        <v>3487850000</v>
      </c>
      <c r="H4075">
        <f>DAY(spx[[#This Row],[Date]])</f>
        <v>14</v>
      </c>
      <c r="I4075" s="7">
        <f>MONTH(spx[[#This Row],[Date]])</f>
        <v>3</v>
      </c>
      <c r="J4075" t="b">
        <f>MOD(spx[[#This Row],[month]]-1,3)=0</f>
        <v>0</v>
      </c>
      <c r="K4075" t="b">
        <f>spx[[#This Row],[month]]&lt;&gt;I4074</f>
        <v>0</v>
      </c>
      <c r="L4075" s="8">
        <f>YEAR(spx[[#This Row],[Date]])</f>
        <v>2016</v>
      </c>
      <c r="M4075" s="8" cm="1">
        <f t="array" ref="M4075">_xlfn.IFS(spx[[#This Row],[month]]&lt;=3,1,spx[[#This Row],[month]]&lt;=6,2,spx[[#This Row],[month]]&lt;=9,3,spx[[#This Row],[month]]&lt;=12,4)</f>
        <v>1</v>
      </c>
    </row>
    <row r="4076" spans="1:13" x14ac:dyDescent="0.25">
      <c r="A4076" s="2">
        <v>42444</v>
      </c>
      <c r="B4076">
        <v>2015.2700199999999</v>
      </c>
      <c r="C4076">
        <v>2015.9399410000001</v>
      </c>
      <c r="D4076">
        <v>2005.2299800000001</v>
      </c>
      <c r="E4076">
        <v>2015.9300539999999</v>
      </c>
      <c r="F4076">
        <v>2015.9300539999999</v>
      </c>
      <c r="G4076">
        <v>3560280000</v>
      </c>
      <c r="H4076">
        <f>DAY(spx[[#This Row],[Date]])</f>
        <v>15</v>
      </c>
      <c r="I4076" s="7">
        <f>MONTH(spx[[#This Row],[Date]])</f>
        <v>3</v>
      </c>
      <c r="J4076" t="b">
        <f>MOD(spx[[#This Row],[month]]-1,3)=0</f>
        <v>0</v>
      </c>
      <c r="K4076" t="b">
        <f>spx[[#This Row],[month]]&lt;&gt;I4075</f>
        <v>0</v>
      </c>
      <c r="L4076" s="8">
        <f>YEAR(spx[[#This Row],[Date]])</f>
        <v>2016</v>
      </c>
      <c r="M4076" s="8" cm="1">
        <f t="array" ref="M4076">_xlfn.IFS(spx[[#This Row],[month]]&lt;=3,1,spx[[#This Row],[month]]&lt;=6,2,spx[[#This Row],[month]]&lt;=9,3,spx[[#This Row],[month]]&lt;=12,4)</f>
        <v>1</v>
      </c>
    </row>
    <row r="4077" spans="1:13" x14ac:dyDescent="0.25">
      <c r="A4077" s="2">
        <v>42445</v>
      </c>
      <c r="B4077">
        <v>2014.23999</v>
      </c>
      <c r="C4077">
        <v>2032.0200199999999</v>
      </c>
      <c r="D4077">
        <v>2010.040039</v>
      </c>
      <c r="E4077">
        <v>2027.219971</v>
      </c>
      <c r="F4077">
        <v>2027.219971</v>
      </c>
      <c r="G4077">
        <v>4057020000</v>
      </c>
      <c r="H4077">
        <f>DAY(spx[[#This Row],[Date]])</f>
        <v>16</v>
      </c>
      <c r="I4077" s="7">
        <f>MONTH(spx[[#This Row],[Date]])</f>
        <v>3</v>
      </c>
      <c r="J4077" t="b">
        <f>MOD(spx[[#This Row],[month]]-1,3)=0</f>
        <v>0</v>
      </c>
      <c r="K4077" t="b">
        <f>spx[[#This Row],[month]]&lt;&gt;I4076</f>
        <v>0</v>
      </c>
      <c r="L4077" s="8">
        <f>YEAR(spx[[#This Row],[Date]])</f>
        <v>2016</v>
      </c>
      <c r="M4077" s="8" cm="1">
        <f t="array" ref="M4077">_xlfn.IFS(spx[[#This Row],[month]]&lt;=3,1,spx[[#This Row],[month]]&lt;=6,2,spx[[#This Row],[month]]&lt;=9,3,spx[[#This Row],[month]]&lt;=12,4)</f>
        <v>1</v>
      </c>
    </row>
    <row r="4078" spans="1:13" x14ac:dyDescent="0.25">
      <c r="A4078" s="2">
        <v>42446</v>
      </c>
      <c r="B4078">
        <v>2026.900024</v>
      </c>
      <c r="C4078">
        <v>2046.23999</v>
      </c>
      <c r="D4078">
        <v>2022.160034</v>
      </c>
      <c r="E4078">
        <v>2040.589966</v>
      </c>
      <c r="F4078">
        <v>2040.589966</v>
      </c>
      <c r="G4078">
        <v>4530480000</v>
      </c>
      <c r="H4078">
        <f>DAY(spx[[#This Row],[Date]])</f>
        <v>17</v>
      </c>
      <c r="I4078" s="7">
        <f>MONTH(spx[[#This Row],[Date]])</f>
        <v>3</v>
      </c>
      <c r="J4078" t="b">
        <f>MOD(spx[[#This Row],[month]]-1,3)=0</f>
        <v>0</v>
      </c>
      <c r="K4078" t="b">
        <f>spx[[#This Row],[month]]&lt;&gt;I4077</f>
        <v>0</v>
      </c>
      <c r="L4078" s="8">
        <f>YEAR(spx[[#This Row],[Date]])</f>
        <v>2016</v>
      </c>
      <c r="M4078" s="8" cm="1">
        <f t="array" ref="M4078">_xlfn.IFS(spx[[#This Row],[month]]&lt;=3,1,spx[[#This Row],[month]]&lt;=6,2,spx[[#This Row],[month]]&lt;=9,3,spx[[#This Row],[month]]&lt;=12,4)</f>
        <v>1</v>
      </c>
    </row>
    <row r="4079" spans="1:13" x14ac:dyDescent="0.25">
      <c r="A4079" s="2">
        <v>42447</v>
      </c>
      <c r="B4079">
        <v>2041.160034</v>
      </c>
      <c r="C4079">
        <v>2052.360107</v>
      </c>
      <c r="D4079">
        <v>2041.160034</v>
      </c>
      <c r="E4079">
        <v>2049.580078</v>
      </c>
      <c r="F4079">
        <v>2049.580078</v>
      </c>
      <c r="G4079">
        <v>6503140000</v>
      </c>
      <c r="H4079">
        <f>DAY(spx[[#This Row],[Date]])</f>
        <v>18</v>
      </c>
      <c r="I4079" s="7">
        <f>MONTH(spx[[#This Row],[Date]])</f>
        <v>3</v>
      </c>
      <c r="J4079" t="b">
        <f>MOD(spx[[#This Row],[month]]-1,3)=0</f>
        <v>0</v>
      </c>
      <c r="K4079" t="b">
        <f>spx[[#This Row],[month]]&lt;&gt;I4078</f>
        <v>0</v>
      </c>
      <c r="L4079" s="8">
        <f>YEAR(spx[[#This Row],[Date]])</f>
        <v>2016</v>
      </c>
      <c r="M4079" s="8" cm="1">
        <f t="array" ref="M4079">_xlfn.IFS(spx[[#This Row],[month]]&lt;=3,1,spx[[#This Row],[month]]&lt;=6,2,spx[[#This Row],[month]]&lt;=9,3,spx[[#This Row],[month]]&lt;=12,4)</f>
        <v>1</v>
      </c>
    </row>
    <row r="4080" spans="1:13" x14ac:dyDescent="0.25">
      <c r="A4080" s="2">
        <v>42450</v>
      </c>
      <c r="B4080">
        <v>2047.880005</v>
      </c>
      <c r="C4080">
        <v>2053.9099120000001</v>
      </c>
      <c r="D4080">
        <v>2043.1400149999999</v>
      </c>
      <c r="E4080">
        <v>2051.6000979999999</v>
      </c>
      <c r="F4080">
        <v>2051.6000979999999</v>
      </c>
      <c r="G4080">
        <v>3376600000</v>
      </c>
      <c r="H4080">
        <f>DAY(spx[[#This Row],[Date]])</f>
        <v>21</v>
      </c>
      <c r="I4080" s="7">
        <f>MONTH(spx[[#This Row],[Date]])</f>
        <v>3</v>
      </c>
      <c r="J4080" t="b">
        <f>MOD(spx[[#This Row],[month]]-1,3)=0</f>
        <v>0</v>
      </c>
      <c r="K4080" t="b">
        <f>spx[[#This Row],[month]]&lt;&gt;I4079</f>
        <v>0</v>
      </c>
      <c r="L4080" s="8">
        <f>YEAR(spx[[#This Row],[Date]])</f>
        <v>2016</v>
      </c>
      <c r="M4080" s="8" cm="1">
        <f t="array" ref="M4080">_xlfn.IFS(spx[[#This Row],[month]]&lt;=3,1,spx[[#This Row],[month]]&lt;=6,2,spx[[#This Row],[month]]&lt;=9,3,spx[[#This Row],[month]]&lt;=12,4)</f>
        <v>1</v>
      </c>
    </row>
    <row r="4081" spans="1:13" x14ac:dyDescent="0.25">
      <c r="A4081" s="2">
        <v>42451</v>
      </c>
      <c r="B4081">
        <v>2048.639893</v>
      </c>
      <c r="C4081">
        <v>2056.6000979999999</v>
      </c>
      <c r="D4081">
        <v>2040.5699460000001</v>
      </c>
      <c r="E4081">
        <v>2049.8000489999999</v>
      </c>
      <c r="F4081">
        <v>2049.8000489999999</v>
      </c>
      <c r="G4081">
        <v>3418460000</v>
      </c>
      <c r="H4081">
        <f>DAY(spx[[#This Row],[Date]])</f>
        <v>22</v>
      </c>
      <c r="I4081" s="7">
        <f>MONTH(spx[[#This Row],[Date]])</f>
        <v>3</v>
      </c>
      <c r="J4081" t="b">
        <f>MOD(spx[[#This Row],[month]]-1,3)=0</f>
        <v>0</v>
      </c>
      <c r="K4081" t="b">
        <f>spx[[#This Row],[month]]&lt;&gt;I4080</f>
        <v>0</v>
      </c>
      <c r="L4081" s="8">
        <f>YEAR(spx[[#This Row],[Date]])</f>
        <v>2016</v>
      </c>
      <c r="M4081" s="8" cm="1">
        <f t="array" ref="M4081">_xlfn.IFS(spx[[#This Row],[month]]&lt;=3,1,spx[[#This Row],[month]]&lt;=6,2,spx[[#This Row],[month]]&lt;=9,3,spx[[#This Row],[month]]&lt;=12,4)</f>
        <v>1</v>
      </c>
    </row>
    <row r="4082" spans="1:13" x14ac:dyDescent="0.25">
      <c r="A4082" s="2">
        <v>42452</v>
      </c>
      <c r="B4082">
        <v>2048.5500489999999</v>
      </c>
      <c r="C4082">
        <v>2048.5500489999999</v>
      </c>
      <c r="D4082">
        <v>2034.8599850000001</v>
      </c>
      <c r="E4082">
        <v>2036.709961</v>
      </c>
      <c r="F4082">
        <v>2036.709961</v>
      </c>
      <c r="G4082">
        <v>3639510000</v>
      </c>
      <c r="H4082">
        <f>DAY(spx[[#This Row],[Date]])</f>
        <v>23</v>
      </c>
      <c r="I4082" s="7">
        <f>MONTH(spx[[#This Row],[Date]])</f>
        <v>3</v>
      </c>
      <c r="J4082" t="b">
        <f>MOD(spx[[#This Row],[month]]-1,3)=0</f>
        <v>0</v>
      </c>
      <c r="K4082" t="b">
        <f>spx[[#This Row],[month]]&lt;&gt;I4081</f>
        <v>0</v>
      </c>
      <c r="L4082" s="8">
        <f>YEAR(spx[[#This Row],[Date]])</f>
        <v>2016</v>
      </c>
      <c r="M4082" s="8" cm="1">
        <f t="array" ref="M4082">_xlfn.IFS(spx[[#This Row],[month]]&lt;=3,1,spx[[#This Row],[month]]&lt;=6,2,spx[[#This Row],[month]]&lt;=9,3,spx[[#This Row],[month]]&lt;=12,4)</f>
        <v>1</v>
      </c>
    </row>
    <row r="4083" spans="1:13" x14ac:dyDescent="0.25">
      <c r="A4083" s="2">
        <v>42453</v>
      </c>
      <c r="B4083">
        <v>2032.4799800000001</v>
      </c>
      <c r="C4083">
        <v>2036.040039</v>
      </c>
      <c r="D4083">
        <v>2022.48999</v>
      </c>
      <c r="E4083">
        <v>2035.9399410000001</v>
      </c>
      <c r="F4083">
        <v>2035.9399410000001</v>
      </c>
      <c r="G4083">
        <v>3407720000</v>
      </c>
      <c r="H4083">
        <f>DAY(spx[[#This Row],[Date]])</f>
        <v>24</v>
      </c>
      <c r="I4083" s="7">
        <f>MONTH(spx[[#This Row],[Date]])</f>
        <v>3</v>
      </c>
      <c r="J4083" t="b">
        <f>MOD(spx[[#This Row],[month]]-1,3)=0</f>
        <v>0</v>
      </c>
      <c r="K4083" t="b">
        <f>spx[[#This Row],[month]]&lt;&gt;I4082</f>
        <v>0</v>
      </c>
      <c r="L4083" s="8">
        <f>YEAR(spx[[#This Row],[Date]])</f>
        <v>2016</v>
      </c>
      <c r="M4083" s="8" cm="1">
        <f t="array" ref="M4083">_xlfn.IFS(spx[[#This Row],[month]]&lt;=3,1,spx[[#This Row],[month]]&lt;=6,2,spx[[#This Row],[month]]&lt;=9,3,spx[[#This Row],[month]]&lt;=12,4)</f>
        <v>1</v>
      </c>
    </row>
    <row r="4084" spans="1:13" x14ac:dyDescent="0.25">
      <c r="A4084" s="2">
        <v>42457</v>
      </c>
      <c r="B4084">
        <v>2037.8900149999999</v>
      </c>
      <c r="C4084">
        <v>2042.670044</v>
      </c>
      <c r="D4084">
        <v>2031.959961</v>
      </c>
      <c r="E4084">
        <v>2037.0500489999999</v>
      </c>
      <c r="F4084">
        <v>2037.0500489999999</v>
      </c>
      <c r="G4084">
        <v>2809090000</v>
      </c>
      <c r="H4084">
        <f>DAY(spx[[#This Row],[Date]])</f>
        <v>28</v>
      </c>
      <c r="I4084" s="7">
        <f>MONTH(spx[[#This Row],[Date]])</f>
        <v>3</v>
      </c>
      <c r="J4084" t="b">
        <f>MOD(spx[[#This Row],[month]]-1,3)=0</f>
        <v>0</v>
      </c>
      <c r="K4084" t="b">
        <f>spx[[#This Row],[month]]&lt;&gt;I4083</f>
        <v>0</v>
      </c>
      <c r="L4084" s="8">
        <f>YEAR(spx[[#This Row],[Date]])</f>
        <v>2016</v>
      </c>
      <c r="M4084" s="8" cm="1">
        <f t="array" ref="M4084">_xlfn.IFS(spx[[#This Row],[month]]&lt;=3,1,spx[[#This Row],[month]]&lt;=6,2,spx[[#This Row],[month]]&lt;=9,3,spx[[#This Row],[month]]&lt;=12,4)</f>
        <v>1</v>
      </c>
    </row>
    <row r="4085" spans="1:13" x14ac:dyDescent="0.25">
      <c r="A4085" s="2">
        <v>42458</v>
      </c>
      <c r="B4085">
        <v>2035.75</v>
      </c>
      <c r="C4085">
        <v>2055.9099120000001</v>
      </c>
      <c r="D4085">
        <v>2028.3100589999999</v>
      </c>
      <c r="E4085">
        <v>2055.01001</v>
      </c>
      <c r="F4085">
        <v>2055.01001</v>
      </c>
      <c r="G4085">
        <v>3822330000</v>
      </c>
      <c r="H4085">
        <f>DAY(spx[[#This Row],[Date]])</f>
        <v>29</v>
      </c>
      <c r="I4085" s="7">
        <f>MONTH(spx[[#This Row],[Date]])</f>
        <v>3</v>
      </c>
      <c r="J4085" t="b">
        <f>MOD(spx[[#This Row],[month]]-1,3)=0</f>
        <v>0</v>
      </c>
      <c r="K4085" t="b">
        <f>spx[[#This Row],[month]]&lt;&gt;I4084</f>
        <v>0</v>
      </c>
      <c r="L4085" s="8">
        <f>YEAR(spx[[#This Row],[Date]])</f>
        <v>2016</v>
      </c>
      <c r="M4085" s="8" cm="1">
        <f t="array" ref="M4085">_xlfn.IFS(spx[[#This Row],[month]]&lt;=3,1,spx[[#This Row],[month]]&lt;=6,2,spx[[#This Row],[month]]&lt;=9,3,spx[[#This Row],[month]]&lt;=12,4)</f>
        <v>1</v>
      </c>
    </row>
    <row r="4086" spans="1:13" x14ac:dyDescent="0.25">
      <c r="A4086" s="2">
        <v>42459</v>
      </c>
      <c r="B4086">
        <v>2058.2700199999999</v>
      </c>
      <c r="C4086">
        <v>2072.209961</v>
      </c>
      <c r="D4086">
        <v>2058.2700199999999</v>
      </c>
      <c r="E4086">
        <v>2063.9499510000001</v>
      </c>
      <c r="F4086">
        <v>2063.9499510000001</v>
      </c>
      <c r="G4086">
        <v>3590310000</v>
      </c>
      <c r="H4086">
        <f>DAY(spx[[#This Row],[Date]])</f>
        <v>30</v>
      </c>
      <c r="I4086" s="7">
        <f>MONTH(spx[[#This Row],[Date]])</f>
        <v>3</v>
      </c>
      <c r="J4086" t="b">
        <f>MOD(spx[[#This Row],[month]]-1,3)=0</f>
        <v>0</v>
      </c>
      <c r="K4086" t="b">
        <f>spx[[#This Row],[month]]&lt;&gt;I4085</f>
        <v>0</v>
      </c>
      <c r="L4086" s="8">
        <f>YEAR(spx[[#This Row],[Date]])</f>
        <v>2016</v>
      </c>
      <c r="M4086" s="8" cm="1">
        <f t="array" ref="M4086">_xlfn.IFS(spx[[#This Row],[month]]&lt;=3,1,spx[[#This Row],[month]]&lt;=6,2,spx[[#This Row],[month]]&lt;=9,3,spx[[#This Row],[month]]&lt;=12,4)</f>
        <v>1</v>
      </c>
    </row>
    <row r="4087" spans="1:13" x14ac:dyDescent="0.25">
      <c r="A4087" s="2">
        <v>42460</v>
      </c>
      <c r="B4087">
        <v>2063.7700199999999</v>
      </c>
      <c r="C4087">
        <v>2067.919922</v>
      </c>
      <c r="D4087">
        <v>2057.459961</v>
      </c>
      <c r="E4087">
        <v>2059.73999</v>
      </c>
      <c r="F4087">
        <v>2059.73999</v>
      </c>
      <c r="G4087">
        <v>3715280000</v>
      </c>
      <c r="H4087">
        <f>DAY(spx[[#This Row],[Date]])</f>
        <v>31</v>
      </c>
      <c r="I4087" s="7">
        <f>MONTH(spx[[#This Row],[Date]])</f>
        <v>3</v>
      </c>
      <c r="J4087" t="b">
        <f>MOD(spx[[#This Row],[month]]-1,3)=0</f>
        <v>0</v>
      </c>
      <c r="K4087" t="b">
        <f>spx[[#This Row],[month]]&lt;&gt;I4086</f>
        <v>0</v>
      </c>
      <c r="L4087" s="8">
        <f>YEAR(spx[[#This Row],[Date]])</f>
        <v>2016</v>
      </c>
      <c r="M4087" s="8" cm="1">
        <f t="array" ref="M4087">_xlfn.IFS(spx[[#This Row],[month]]&lt;=3,1,spx[[#This Row],[month]]&lt;=6,2,spx[[#This Row],[month]]&lt;=9,3,spx[[#This Row],[month]]&lt;=12,4)</f>
        <v>1</v>
      </c>
    </row>
    <row r="4088" spans="1:13" x14ac:dyDescent="0.25">
      <c r="A4088" s="2">
        <v>42461</v>
      </c>
      <c r="B4088">
        <v>2056.6201169999999</v>
      </c>
      <c r="C4088">
        <v>2075.070068</v>
      </c>
      <c r="D4088">
        <v>2043.9799800000001</v>
      </c>
      <c r="E4088">
        <v>2072.780029</v>
      </c>
      <c r="F4088">
        <v>2072.780029</v>
      </c>
      <c r="G4088">
        <v>3749990000</v>
      </c>
      <c r="H4088">
        <f>DAY(spx[[#This Row],[Date]])</f>
        <v>1</v>
      </c>
      <c r="I4088" s="7">
        <f>MONTH(spx[[#This Row],[Date]])</f>
        <v>4</v>
      </c>
      <c r="J4088" t="b">
        <f>MOD(spx[[#This Row],[month]]-1,3)=0</f>
        <v>1</v>
      </c>
      <c r="K4088" t="b">
        <f>spx[[#This Row],[month]]&lt;&gt;I4087</f>
        <v>1</v>
      </c>
      <c r="L4088" s="8">
        <f>YEAR(spx[[#This Row],[Date]])</f>
        <v>2016</v>
      </c>
      <c r="M4088" s="8" cm="1">
        <f t="array" ref="M4088">_xlfn.IFS(spx[[#This Row],[month]]&lt;=3,1,spx[[#This Row],[month]]&lt;=6,2,spx[[#This Row],[month]]&lt;=9,3,spx[[#This Row],[month]]&lt;=12,4)</f>
        <v>2</v>
      </c>
    </row>
    <row r="4089" spans="1:13" x14ac:dyDescent="0.25">
      <c r="A4089" s="2">
        <v>42464</v>
      </c>
      <c r="B4089">
        <v>2073.1899410000001</v>
      </c>
      <c r="C4089">
        <v>2074.0200199999999</v>
      </c>
      <c r="D4089">
        <v>2062.570068</v>
      </c>
      <c r="E4089">
        <v>2066.1298830000001</v>
      </c>
      <c r="F4089">
        <v>2066.1298830000001</v>
      </c>
      <c r="G4089">
        <v>3485710000</v>
      </c>
      <c r="H4089">
        <f>DAY(spx[[#This Row],[Date]])</f>
        <v>4</v>
      </c>
      <c r="I4089" s="7">
        <f>MONTH(spx[[#This Row],[Date]])</f>
        <v>4</v>
      </c>
      <c r="J4089" t="b">
        <f>MOD(spx[[#This Row],[month]]-1,3)=0</f>
        <v>1</v>
      </c>
      <c r="K4089" t="b">
        <f>spx[[#This Row],[month]]&lt;&gt;I4088</f>
        <v>0</v>
      </c>
      <c r="L4089" s="8">
        <f>YEAR(spx[[#This Row],[Date]])</f>
        <v>2016</v>
      </c>
      <c r="M4089" s="8" cm="1">
        <f t="array" ref="M4089">_xlfn.IFS(spx[[#This Row],[month]]&lt;=3,1,spx[[#This Row],[month]]&lt;=6,2,spx[[#This Row],[month]]&lt;=9,3,spx[[#This Row],[month]]&lt;=12,4)</f>
        <v>2</v>
      </c>
    </row>
    <row r="4090" spans="1:13" x14ac:dyDescent="0.25">
      <c r="A4090" s="2">
        <v>42465</v>
      </c>
      <c r="B4090">
        <v>2062.5</v>
      </c>
      <c r="C4090">
        <v>2062.5</v>
      </c>
      <c r="D4090">
        <v>2042.5600589999999</v>
      </c>
      <c r="E4090">
        <v>2045.170044</v>
      </c>
      <c r="F4090">
        <v>2045.170044</v>
      </c>
      <c r="G4090">
        <v>4154920000</v>
      </c>
      <c r="H4090">
        <f>DAY(spx[[#This Row],[Date]])</f>
        <v>5</v>
      </c>
      <c r="I4090" s="7">
        <f>MONTH(spx[[#This Row],[Date]])</f>
        <v>4</v>
      </c>
      <c r="J4090" t="b">
        <f>MOD(spx[[#This Row],[month]]-1,3)=0</f>
        <v>1</v>
      </c>
      <c r="K4090" t="b">
        <f>spx[[#This Row],[month]]&lt;&gt;I4089</f>
        <v>0</v>
      </c>
      <c r="L4090" s="8">
        <f>YEAR(spx[[#This Row],[Date]])</f>
        <v>2016</v>
      </c>
      <c r="M4090" s="8" cm="1">
        <f t="array" ref="M4090">_xlfn.IFS(spx[[#This Row],[month]]&lt;=3,1,spx[[#This Row],[month]]&lt;=6,2,spx[[#This Row],[month]]&lt;=9,3,spx[[#This Row],[month]]&lt;=12,4)</f>
        <v>2</v>
      </c>
    </row>
    <row r="4091" spans="1:13" x14ac:dyDescent="0.25">
      <c r="A4091" s="2">
        <v>42466</v>
      </c>
      <c r="B4091">
        <v>2045.5600589999999</v>
      </c>
      <c r="C4091">
        <v>2067.330078</v>
      </c>
      <c r="D4091">
        <v>2043.089966</v>
      </c>
      <c r="E4091">
        <v>2066.6599120000001</v>
      </c>
      <c r="F4091">
        <v>2066.6599120000001</v>
      </c>
      <c r="G4091">
        <v>3750800000</v>
      </c>
      <c r="H4091">
        <f>DAY(spx[[#This Row],[Date]])</f>
        <v>6</v>
      </c>
      <c r="I4091" s="7">
        <f>MONTH(spx[[#This Row],[Date]])</f>
        <v>4</v>
      </c>
      <c r="J4091" t="b">
        <f>MOD(spx[[#This Row],[month]]-1,3)=0</f>
        <v>1</v>
      </c>
      <c r="K4091" t="b">
        <f>spx[[#This Row],[month]]&lt;&gt;I4090</f>
        <v>0</v>
      </c>
      <c r="L4091" s="8">
        <f>YEAR(spx[[#This Row],[Date]])</f>
        <v>2016</v>
      </c>
      <c r="M4091" s="8" cm="1">
        <f t="array" ref="M4091">_xlfn.IFS(spx[[#This Row],[month]]&lt;=3,1,spx[[#This Row],[month]]&lt;=6,2,spx[[#This Row],[month]]&lt;=9,3,spx[[#This Row],[month]]&lt;=12,4)</f>
        <v>2</v>
      </c>
    </row>
    <row r="4092" spans="1:13" x14ac:dyDescent="0.25">
      <c r="A4092" s="2">
        <v>42467</v>
      </c>
      <c r="B4092">
        <v>2063.01001</v>
      </c>
      <c r="C4092">
        <v>2063.01001</v>
      </c>
      <c r="D4092">
        <v>2033.8000489999999</v>
      </c>
      <c r="E4092">
        <v>2041.910034</v>
      </c>
      <c r="F4092">
        <v>2041.910034</v>
      </c>
      <c r="G4092">
        <v>3801250000</v>
      </c>
      <c r="H4092">
        <f>DAY(spx[[#This Row],[Date]])</f>
        <v>7</v>
      </c>
      <c r="I4092" s="7">
        <f>MONTH(spx[[#This Row],[Date]])</f>
        <v>4</v>
      </c>
      <c r="J4092" t="b">
        <f>MOD(spx[[#This Row],[month]]-1,3)=0</f>
        <v>1</v>
      </c>
      <c r="K4092" t="b">
        <f>spx[[#This Row],[month]]&lt;&gt;I4091</f>
        <v>0</v>
      </c>
      <c r="L4092" s="8">
        <f>YEAR(spx[[#This Row],[Date]])</f>
        <v>2016</v>
      </c>
      <c r="M4092" s="8" cm="1">
        <f t="array" ref="M4092">_xlfn.IFS(spx[[#This Row],[month]]&lt;=3,1,spx[[#This Row],[month]]&lt;=6,2,spx[[#This Row],[month]]&lt;=9,3,spx[[#This Row],[month]]&lt;=12,4)</f>
        <v>2</v>
      </c>
    </row>
    <row r="4093" spans="1:13" x14ac:dyDescent="0.25">
      <c r="A4093" s="2">
        <v>42468</v>
      </c>
      <c r="B4093">
        <v>2045.540039</v>
      </c>
      <c r="C4093">
        <v>2060.6298830000001</v>
      </c>
      <c r="D4093">
        <v>2041.6899410000001</v>
      </c>
      <c r="E4093">
        <v>2047.599976</v>
      </c>
      <c r="F4093">
        <v>2047.599976</v>
      </c>
      <c r="G4093">
        <v>3359530000</v>
      </c>
      <c r="H4093">
        <f>DAY(spx[[#This Row],[Date]])</f>
        <v>8</v>
      </c>
      <c r="I4093" s="7">
        <f>MONTH(spx[[#This Row],[Date]])</f>
        <v>4</v>
      </c>
      <c r="J4093" t="b">
        <f>MOD(spx[[#This Row],[month]]-1,3)=0</f>
        <v>1</v>
      </c>
      <c r="K4093" t="b">
        <f>spx[[#This Row],[month]]&lt;&gt;I4092</f>
        <v>0</v>
      </c>
      <c r="L4093" s="8">
        <f>YEAR(spx[[#This Row],[Date]])</f>
        <v>2016</v>
      </c>
      <c r="M4093" s="8" cm="1">
        <f t="array" ref="M4093">_xlfn.IFS(spx[[#This Row],[month]]&lt;=3,1,spx[[#This Row],[month]]&lt;=6,2,spx[[#This Row],[month]]&lt;=9,3,spx[[#This Row],[month]]&lt;=12,4)</f>
        <v>2</v>
      </c>
    </row>
    <row r="4094" spans="1:13" x14ac:dyDescent="0.25">
      <c r="A4094" s="2">
        <v>42471</v>
      </c>
      <c r="B4094">
        <v>2050.2299800000001</v>
      </c>
      <c r="C4094">
        <v>2062.929932</v>
      </c>
      <c r="D4094">
        <v>2041.880005</v>
      </c>
      <c r="E4094">
        <v>2041.98999</v>
      </c>
      <c r="F4094">
        <v>2041.98999</v>
      </c>
      <c r="G4094">
        <v>3567840000</v>
      </c>
      <c r="H4094">
        <f>DAY(spx[[#This Row],[Date]])</f>
        <v>11</v>
      </c>
      <c r="I4094" s="7">
        <f>MONTH(spx[[#This Row],[Date]])</f>
        <v>4</v>
      </c>
      <c r="J4094" t="b">
        <f>MOD(spx[[#This Row],[month]]-1,3)=0</f>
        <v>1</v>
      </c>
      <c r="K4094" t="b">
        <f>spx[[#This Row],[month]]&lt;&gt;I4093</f>
        <v>0</v>
      </c>
      <c r="L4094" s="8">
        <f>YEAR(spx[[#This Row],[Date]])</f>
        <v>2016</v>
      </c>
      <c r="M4094" s="8" cm="1">
        <f t="array" ref="M4094">_xlfn.IFS(spx[[#This Row],[month]]&lt;=3,1,spx[[#This Row],[month]]&lt;=6,2,spx[[#This Row],[month]]&lt;=9,3,spx[[#This Row],[month]]&lt;=12,4)</f>
        <v>2</v>
      </c>
    </row>
    <row r="4095" spans="1:13" x14ac:dyDescent="0.25">
      <c r="A4095" s="2">
        <v>42472</v>
      </c>
      <c r="B4095">
        <v>2043.719971</v>
      </c>
      <c r="C4095">
        <v>2065.0500489999999</v>
      </c>
      <c r="D4095">
        <v>2039.73999</v>
      </c>
      <c r="E4095">
        <v>2061.719971</v>
      </c>
      <c r="F4095">
        <v>2061.719971</v>
      </c>
      <c r="G4095">
        <v>4239740000</v>
      </c>
      <c r="H4095">
        <f>DAY(spx[[#This Row],[Date]])</f>
        <v>12</v>
      </c>
      <c r="I4095" s="7">
        <f>MONTH(spx[[#This Row],[Date]])</f>
        <v>4</v>
      </c>
      <c r="J4095" t="b">
        <f>MOD(spx[[#This Row],[month]]-1,3)=0</f>
        <v>1</v>
      </c>
      <c r="K4095" t="b">
        <f>spx[[#This Row],[month]]&lt;&gt;I4094</f>
        <v>0</v>
      </c>
      <c r="L4095" s="8">
        <f>YEAR(spx[[#This Row],[Date]])</f>
        <v>2016</v>
      </c>
      <c r="M4095" s="8" cm="1">
        <f t="array" ref="M4095">_xlfn.IFS(spx[[#This Row],[month]]&lt;=3,1,spx[[#This Row],[month]]&lt;=6,2,spx[[#This Row],[month]]&lt;=9,3,spx[[#This Row],[month]]&lt;=12,4)</f>
        <v>2</v>
      </c>
    </row>
    <row r="4096" spans="1:13" x14ac:dyDescent="0.25">
      <c r="A4096" s="2">
        <v>42473</v>
      </c>
      <c r="B4096">
        <v>2065.919922</v>
      </c>
      <c r="C4096">
        <v>2083.179932</v>
      </c>
      <c r="D4096">
        <v>2065.919922</v>
      </c>
      <c r="E4096">
        <v>2082.419922</v>
      </c>
      <c r="F4096">
        <v>2082.419922</v>
      </c>
      <c r="G4096">
        <v>4191830000</v>
      </c>
      <c r="H4096">
        <f>DAY(spx[[#This Row],[Date]])</f>
        <v>13</v>
      </c>
      <c r="I4096" s="7">
        <f>MONTH(spx[[#This Row],[Date]])</f>
        <v>4</v>
      </c>
      <c r="J4096" t="b">
        <f>MOD(spx[[#This Row],[month]]-1,3)=0</f>
        <v>1</v>
      </c>
      <c r="K4096" t="b">
        <f>spx[[#This Row],[month]]&lt;&gt;I4095</f>
        <v>0</v>
      </c>
      <c r="L4096" s="8">
        <f>YEAR(spx[[#This Row],[Date]])</f>
        <v>2016</v>
      </c>
      <c r="M4096" s="8" cm="1">
        <f t="array" ref="M4096">_xlfn.IFS(spx[[#This Row],[month]]&lt;=3,1,spx[[#This Row],[month]]&lt;=6,2,spx[[#This Row],[month]]&lt;=9,3,spx[[#This Row],[month]]&lt;=12,4)</f>
        <v>2</v>
      </c>
    </row>
    <row r="4097" spans="1:13" x14ac:dyDescent="0.25">
      <c r="A4097" s="2">
        <v>42474</v>
      </c>
      <c r="B4097">
        <v>2082.889893</v>
      </c>
      <c r="C4097">
        <v>2087.8400879999999</v>
      </c>
      <c r="D4097">
        <v>2078.1298830000001</v>
      </c>
      <c r="E4097">
        <v>2082.780029</v>
      </c>
      <c r="F4097">
        <v>2082.780029</v>
      </c>
      <c r="G4097">
        <v>3765870000</v>
      </c>
      <c r="H4097">
        <f>DAY(spx[[#This Row],[Date]])</f>
        <v>14</v>
      </c>
      <c r="I4097" s="7">
        <f>MONTH(spx[[#This Row],[Date]])</f>
        <v>4</v>
      </c>
      <c r="J4097" t="b">
        <f>MOD(spx[[#This Row],[month]]-1,3)=0</f>
        <v>1</v>
      </c>
      <c r="K4097" t="b">
        <f>spx[[#This Row],[month]]&lt;&gt;I4096</f>
        <v>0</v>
      </c>
      <c r="L4097" s="8">
        <f>YEAR(spx[[#This Row],[Date]])</f>
        <v>2016</v>
      </c>
      <c r="M4097" s="8" cm="1">
        <f t="array" ref="M4097">_xlfn.IFS(spx[[#This Row],[month]]&lt;=3,1,spx[[#This Row],[month]]&lt;=6,2,spx[[#This Row],[month]]&lt;=9,3,spx[[#This Row],[month]]&lt;=12,4)</f>
        <v>2</v>
      </c>
    </row>
    <row r="4098" spans="1:13" x14ac:dyDescent="0.25">
      <c r="A4098" s="2">
        <v>42475</v>
      </c>
      <c r="B4098">
        <v>2083.1000979999999</v>
      </c>
      <c r="C4098">
        <v>2083.219971</v>
      </c>
      <c r="D4098">
        <v>2076.3100589999999</v>
      </c>
      <c r="E4098">
        <v>2080.7299800000001</v>
      </c>
      <c r="F4098">
        <v>2080.7299800000001</v>
      </c>
      <c r="G4098">
        <v>3701450000</v>
      </c>
      <c r="H4098">
        <f>DAY(spx[[#This Row],[Date]])</f>
        <v>15</v>
      </c>
      <c r="I4098" s="7">
        <f>MONTH(spx[[#This Row],[Date]])</f>
        <v>4</v>
      </c>
      <c r="J4098" t="b">
        <f>MOD(spx[[#This Row],[month]]-1,3)=0</f>
        <v>1</v>
      </c>
      <c r="K4098" t="b">
        <f>spx[[#This Row],[month]]&lt;&gt;I4097</f>
        <v>0</v>
      </c>
      <c r="L4098" s="8">
        <f>YEAR(spx[[#This Row],[Date]])</f>
        <v>2016</v>
      </c>
      <c r="M4098" s="8" cm="1">
        <f t="array" ref="M4098">_xlfn.IFS(spx[[#This Row],[month]]&lt;=3,1,spx[[#This Row],[month]]&lt;=6,2,spx[[#This Row],[month]]&lt;=9,3,spx[[#This Row],[month]]&lt;=12,4)</f>
        <v>2</v>
      </c>
    </row>
    <row r="4099" spans="1:13" x14ac:dyDescent="0.25">
      <c r="A4099" s="2">
        <v>42478</v>
      </c>
      <c r="B4099">
        <v>2078.830078</v>
      </c>
      <c r="C4099">
        <v>2094.6599120000001</v>
      </c>
      <c r="D4099">
        <v>2073.6499020000001</v>
      </c>
      <c r="E4099">
        <v>2094.3400879999999</v>
      </c>
      <c r="F4099">
        <v>2094.3400879999999</v>
      </c>
      <c r="G4099">
        <v>3316880000</v>
      </c>
      <c r="H4099">
        <f>DAY(spx[[#This Row],[Date]])</f>
        <v>18</v>
      </c>
      <c r="I4099" s="7">
        <f>MONTH(spx[[#This Row],[Date]])</f>
        <v>4</v>
      </c>
      <c r="J4099" t="b">
        <f>MOD(spx[[#This Row],[month]]-1,3)=0</f>
        <v>1</v>
      </c>
      <c r="K4099" t="b">
        <f>spx[[#This Row],[month]]&lt;&gt;I4098</f>
        <v>0</v>
      </c>
      <c r="L4099" s="8">
        <f>YEAR(spx[[#This Row],[Date]])</f>
        <v>2016</v>
      </c>
      <c r="M4099" s="8" cm="1">
        <f t="array" ref="M4099">_xlfn.IFS(spx[[#This Row],[month]]&lt;=3,1,spx[[#This Row],[month]]&lt;=6,2,spx[[#This Row],[month]]&lt;=9,3,spx[[#This Row],[month]]&lt;=12,4)</f>
        <v>2</v>
      </c>
    </row>
    <row r="4100" spans="1:13" x14ac:dyDescent="0.25">
      <c r="A4100" s="2">
        <v>42479</v>
      </c>
      <c r="B4100">
        <v>2096.0500489999999</v>
      </c>
      <c r="C4100">
        <v>2104.0500489999999</v>
      </c>
      <c r="D4100">
        <v>2091.679932</v>
      </c>
      <c r="E4100">
        <v>2100.8000489999999</v>
      </c>
      <c r="F4100">
        <v>2100.8000489999999</v>
      </c>
      <c r="G4100">
        <v>3896830000</v>
      </c>
      <c r="H4100">
        <f>DAY(spx[[#This Row],[Date]])</f>
        <v>19</v>
      </c>
      <c r="I4100" s="7">
        <f>MONTH(spx[[#This Row],[Date]])</f>
        <v>4</v>
      </c>
      <c r="J4100" t="b">
        <f>MOD(spx[[#This Row],[month]]-1,3)=0</f>
        <v>1</v>
      </c>
      <c r="K4100" t="b">
        <f>spx[[#This Row],[month]]&lt;&gt;I4099</f>
        <v>0</v>
      </c>
      <c r="L4100" s="8">
        <f>YEAR(spx[[#This Row],[Date]])</f>
        <v>2016</v>
      </c>
      <c r="M4100" s="8" cm="1">
        <f t="array" ref="M4100">_xlfn.IFS(spx[[#This Row],[month]]&lt;=3,1,spx[[#This Row],[month]]&lt;=6,2,spx[[#This Row],[month]]&lt;=9,3,spx[[#This Row],[month]]&lt;=12,4)</f>
        <v>2</v>
      </c>
    </row>
    <row r="4101" spans="1:13" x14ac:dyDescent="0.25">
      <c r="A4101" s="2">
        <v>42480</v>
      </c>
      <c r="B4101">
        <v>2101.5200199999999</v>
      </c>
      <c r="C4101">
        <v>2111.0500489999999</v>
      </c>
      <c r="D4101">
        <v>2096.320068</v>
      </c>
      <c r="E4101">
        <v>2102.3999020000001</v>
      </c>
      <c r="F4101">
        <v>2102.3999020000001</v>
      </c>
      <c r="G4101">
        <v>4184880000</v>
      </c>
      <c r="H4101">
        <f>DAY(spx[[#This Row],[Date]])</f>
        <v>20</v>
      </c>
      <c r="I4101" s="7">
        <f>MONTH(spx[[#This Row],[Date]])</f>
        <v>4</v>
      </c>
      <c r="J4101" t="b">
        <f>MOD(spx[[#This Row],[month]]-1,3)=0</f>
        <v>1</v>
      </c>
      <c r="K4101" t="b">
        <f>spx[[#This Row],[month]]&lt;&gt;I4100</f>
        <v>0</v>
      </c>
      <c r="L4101" s="8">
        <f>YEAR(spx[[#This Row],[Date]])</f>
        <v>2016</v>
      </c>
      <c r="M4101" s="8" cm="1">
        <f t="array" ref="M4101">_xlfn.IFS(spx[[#This Row],[month]]&lt;=3,1,spx[[#This Row],[month]]&lt;=6,2,spx[[#This Row],[month]]&lt;=9,3,spx[[#This Row],[month]]&lt;=12,4)</f>
        <v>2</v>
      </c>
    </row>
    <row r="4102" spans="1:13" x14ac:dyDescent="0.25">
      <c r="A4102" s="2">
        <v>42481</v>
      </c>
      <c r="B4102">
        <v>2102.0900879999999</v>
      </c>
      <c r="C4102">
        <v>2103.780029</v>
      </c>
      <c r="D4102">
        <v>2088.5200199999999</v>
      </c>
      <c r="E4102">
        <v>2091.4799800000001</v>
      </c>
      <c r="F4102">
        <v>2091.4799800000001</v>
      </c>
      <c r="G4102">
        <v>4175290000</v>
      </c>
      <c r="H4102">
        <f>DAY(spx[[#This Row],[Date]])</f>
        <v>21</v>
      </c>
      <c r="I4102" s="7">
        <f>MONTH(spx[[#This Row],[Date]])</f>
        <v>4</v>
      </c>
      <c r="J4102" t="b">
        <f>MOD(spx[[#This Row],[month]]-1,3)=0</f>
        <v>1</v>
      </c>
      <c r="K4102" t="b">
        <f>spx[[#This Row],[month]]&lt;&gt;I4101</f>
        <v>0</v>
      </c>
      <c r="L4102" s="8">
        <f>YEAR(spx[[#This Row],[Date]])</f>
        <v>2016</v>
      </c>
      <c r="M4102" s="8" cm="1">
        <f t="array" ref="M4102">_xlfn.IFS(spx[[#This Row],[month]]&lt;=3,1,spx[[#This Row],[month]]&lt;=6,2,spx[[#This Row],[month]]&lt;=9,3,spx[[#This Row],[month]]&lt;=12,4)</f>
        <v>2</v>
      </c>
    </row>
    <row r="4103" spans="1:13" x14ac:dyDescent="0.25">
      <c r="A4103" s="2">
        <v>42482</v>
      </c>
      <c r="B4103">
        <v>2091.48999</v>
      </c>
      <c r="C4103">
        <v>2094.320068</v>
      </c>
      <c r="D4103">
        <v>2081.1999510000001</v>
      </c>
      <c r="E4103">
        <v>2091.580078</v>
      </c>
      <c r="F4103">
        <v>2091.580078</v>
      </c>
      <c r="G4103">
        <v>3790580000</v>
      </c>
      <c r="H4103">
        <f>DAY(spx[[#This Row],[Date]])</f>
        <v>22</v>
      </c>
      <c r="I4103" s="7">
        <f>MONTH(spx[[#This Row],[Date]])</f>
        <v>4</v>
      </c>
      <c r="J4103" t="b">
        <f>MOD(spx[[#This Row],[month]]-1,3)=0</f>
        <v>1</v>
      </c>
      <c r="K4103" t="b">
        <f>spx[[#This Row],[month]]&lt;&gt;I4102</f>
        <v>0</v>
      </c>
      <c r="L4103" s="8">
        <f>YEAR(spx[[#This Row],[Date]])</f>
        <v>2016</v>
      </c>
      <c r="M4103" s="8" cm="1">
        <f t="array" ref="M4103">_xlfn.IFS(spx[[#This Row],[month]]&lt;=3,1,spx[[#This Row],[month]]&lt;=6,2,spx[[#This Row],[month]]&lt;=9,3,spx[[#This Row],[month]]&lt;=12,4)</f>
        <v>2</v>
      </c>
    </row>
    <row r="4104" spans="1:13" x14ac:dyDescent="0.25">
      <c r="A4104" s="2">
        <v>42485</v>
      </c>
      <c r="B4104">
        <v>2089.3701169999999</v>
      </c>
      <c r="C4104">
        <v>2089.3701169999999</v>
      </c>
      <c r="D4104">
        <v>2077.5200199999999</v>
      </c>
      <c r="E4104">
        <v>2087.790039</v>
      </c>
      <c r="F4104">
        <v>2087.790039</v>
      </c>
      <c r="G4104">
        <v>3319740000</v>
      </c>
      <c r="H4104">
        <f>DAY(spx[[#This Row],[Date]])</f>
        <v>25</v>
      </c>
      <c r="I4104" s="7">
        <f>MONTH(spx[[#This Row],[Date]])</f>
        <v>4</v>
      </c>
      <c r="J4104" t="b">
        <f>MOD(spx[[#This Row],[month]]-1,3)=0</f>
        <v>1</v>
      </c>
      <c r="K4104" t="b">
        <f>spx[[#This Row],[month]]&lt;&gt;I4103</f>
        <v>0</v>
      </c>
      <c r="L4104" s="8">
        <f>YEAR(spx[[#This Row],[Date]])</f>
        <v>2016</v>
      </c>
      <c r="M4104" s="8" cm="1">
        <f t="array" ref="M4104">_xlfn.IFS(spx[[#This Row],[month]]&lt;=3,1,spx[[#This Row],[month]]&lt;=6,2,spx[[#This Row],[month]]&lt;=9,3,spx[[#This Row],[month]]&lt;=12,4)</f>
        <v>2</v>
      </c>
    </row>
    <row r="4105" spans="1:13" x14ac:dyDescent="0.25">
      <c r="A4105" s="2">
        <v>42486</v>
      </c>
      <c r="B4105">
        <v>2089.8400879999999</v>
      </c>
      <c r="C4105">
        <v>2096.8701169999999</v>
      </c>
      <c r="D4105">
        <v>2085.8000489999999</v>
      </c>
      <c r="E4105">
        <v>2091.6999510000001</v>
      </c>
      <c r="F4105">
        <v>2091.6999510000001</v>
      </c>
      <c r="G4105">
        <v>3557190000</v>
      </c>
      <c r="H4105">
        <f>DAY(spx[[#This Row],[Date]])</f>
        <v>26</v>
      </c>
      <c r="I4105" s="7">
        <f>MONTH(spx[[#This Row],[Date]])</f>
        <v>4</v>
      </c>
      <c r="J4105" t="b">
        <f>MOD(spx[[#This Row],[month]]-1,3)=0</f>
        <v>1</v>
      </c>
      <c r="K4105" t="b">
        <f>spx[[#This Row],[month]]&lt;&gt;I4104</f>
        <v>0</v>
      </c>
      <c r="L4105" s="8">
        <f>YEAR(spx[[#This Row],[Date]])</f>
        <v>2016</v>
      </c>
      <c r="M4105" s="8" cm="1">
        <f t="array" ref="M4105">_xlfn.IFS(spx[[#This Row],[month]]&lt;=3,1,spx[[#This Row],[month]]&lt;=6,2,spx[[#This Row],[month]]&lt;=9,3,spx[[#This Row],[month]]&lt;=12,4)</f>
        <v>2</v>
      </c>
    </row>
    <row r="4106" spans="1:13" x14ac:dyDescent="0.25">
      <c r="A4106" s="2">
        <v>42487</v>
      </c>
      <c r="B4106">
        <v>2092.330078</v>
      </c>
      <c r="C4106">
        <v>2099.889893</v>
      </c>
      <c r="D4106">
        <v>2082.3100589999999</v>
      </c>
      <c r="E4106">
        <v>2095.1499020000001</v>
      </c>
      <c r="F4106">
        <v>2095.1499020000001</v>
      </c>
      <c r="G4106">
        <v>4100110000</v>
      </c>
      <c r="H4106">
        <f>DAY(spx[[#This Row],[Date]])</f>
        <v>27</v>
      </c>
      <c r="I4106" s="7">
        <f>MONTH(spx[[#This Row],[Date]])</f>
        <v>4</v>
      </c>
      <c r="J4106" t="b">
        <f>MOD(spx[[#This Row],[month]]-1,3)=0</f>
        <v>1</v>
      </c>
      <c r="K4106" t="b">
        <f>spx[[#This Row],[month]]&lt;&gt;I4105</f>
        <v>0</v>
      </c>
      <c r="L4106" s="8">
        <f>YEAR(spx[[#This Row],[Date]])</f>
        <v>2016</v>
      </c>
      <c r="M4106" s="8" cm="1">
        <f t="array" ref="M4106">_xlfn.IFS(spx[[#This Row],[month]]&lt;=3,1,spx[[#This Row],[month]]&lt;=6,2,spx[[#This Row],[month]]&lt;=9,3,spx[[#This Row],[month]]&lt;=12,4)</f>
        <v>2</v>
      </c>
    </row>
    <row r="4107" spans="1:13" x14ac:dyDescent="0.25">
      <c r="A4107" s="2">
        <v>42488</v>
      </c>
      <c r="B4107">
        <v>2090.929932</v>
      </c>
      <c r="C4107">
        <v>2099.3000489999999</v>
      </c>
      <c r="D4107">
        <v>2071.6201169999999</v>
      </c>
      <c r="E4107">
        <v>2075.8100589999999</v>
      </c>
      <c r="F4107">
        <v>2075.8100589999999</v>
      </c>
      <c r="G4107">
        <v>4309840000</v>
      </c>
      <c r="H4107">
        <f>DAY(spx[[#This Row],[Date]])</f>
        <v>28</v>
      </c>
      <c r="I4107" s="7">
        <f>MONTH(spx[[#This Row],[Date]])</f>
        <v>4</v>
      </c>
      <c r="J4107" t="b">
        <f>MOD(spx[[#This Row],[month]]-1,3)=0</f>
        <v>1</v>
      </c>
      <c r="K4107" t="b">
        <f>spx[[#This Row],[month]]&lt;&gt;I4106</f>
        <v>0</v>
      </c>
      <c r="L4107" s="8">
        <f>YEAR(spx[[#This Row],[Date]])</f>
        <v>2016</v>
      </c>
      <c r="M4107" s="8" cm="1">
        <f t="array" ref="M4107">_xlfn.IFS(spx[[#This Row],[month]]&lt;=3,1,spx[[#This Row],[month]]&lt;=6,2,spx[[#This Row],[month]]&lt;=9,3,spx[[#This Row],[month]]&lt;=12,4)</f>
        <v>2</v>
      </c>
    </row>
    <row r="4108" spans="1:13" x14ac:dyDescent="0.25">
      <c r="A4108" s="2">
        <v>42489</v>
      </c>
      <c r="B4108">
        <v>2071.820068</v>
      </c>
      <c r="C4108">
        <v>2073.8500979999999</v>
      </c>
      <c r="D4108">
        <v>2052.280029</v>
      </c>
      <c r="E4108">
        <v>2065.3000489999999</v>
      </c>
      <c r="F4108">
        <v>2065.3000489999999</v>
      </c>
      <c r="G4108">
        <v>4704720000</v>
      </c>
      <c r="H4108">
        <f>DAY(spx[[#This Row],[Date]])</f>
        <v>29</v>
      </c>
      <c r="I4108" s="7">
        <f>MONTH(spx[[#This Row],[Date]])</f>
        <v>4</v>
      </c>
      <c r="J4108" t="b">
        <f>MOD(spx[[#This Row],[month]]-1,3)=0</f>
        <v>1</v>
      </c>
      <c r="K4108" t="b">
        <f>spx[[#This Row],[month]]&lt;&gt;I4107</f>
        <v>0</v>
      </c>
      <c r="L4108" s="8">
        <f>YEAR(spx[[#This Row],[Date]])</f>
        <v>2016</v>
      </c>
      <c r="M4108" s="8" cm="1">
        <f t="array" ref="M4108">_xlfn.IFS(spx[[#This Row],[month]]&lt;=3,1,spx[[#This Row],[month]]&lt;=6,2,spx[[#This Row],[month]]&lt;=9,3,spx[[#This Row],[month]]&lt;=12,4)</f>
        <v>2</v>
      </c>
    </row>
    <row r="4109" spans="1:13" x14ac:dyDescent="0.25">
      <c r="A4109" s="2">
        <v>42492</v>
      </c>
      <c r="B4109">
        <v>2067.169922</v>
      </c>
      <c r="C4109">
        <v>2083.419922</v>
      </c>
      <c r="D4109">
        <v>2066.110107</v>
      </c>
      <c r="E4109">
        <v>2081.429932</v>
      </c>
      <c r="F4109">
        <v>2081.429932</v>
      </c>
      <c r="G4109">
        <v>3841110000</v>
      </c>
      <c r="H4109">
        <f>DAY(spx[[#This Row],[Date]])</f>
        <v>2</v>
      </c>
      <c r="I4109" s="7">
        <f>MONTH(spx[[#This Row],[Date]])</f>
        <v>5</v>
      </c>
      <c r="J4109" t="b">
        <f>MOD(spx[[#This Row],[month]]-1,3)=0</f>
        <v>0</v>
      </c>
      <c r="K4109" t="b">
        <f>spx[[#This Row],[month]]&lt;&gt;I4108</f>
        <v>1</v>
      </c>
      <c r="L4109" s="8">
        <f>YEAR(spx[[#This Row],[Date]])</f>
        <v>2016</v>
      </c>
      <c r="M4109" s="8" cm="1">
        <f t="array" ref="M4109">_xlfn.IFS(spx[[#This Row],[month]]&lt;=3,1,spx[[#This Row],[month]]&lt;=6,2,spx[[#This Row],[month]]&lt;=9,3,spx[[#This Row],[month]]&lt;=12,4)</f>
        <v>2</v>
      </c>
    </row>
    <row r="4110" spans="1:13" x14ac:dyDescent="0.25">
      <c r="A4110" s="2">
        <v>42493</v>
      </c>
      <c r="B4110">
        <v>2077.179932</v>
      </c>
      <c r="C4110">
        <v>2077.179932</v>
      </c>
      <c r="D4110">
        <v>2054.889893</v>
      </c>
      <c r="E4110">
        <v>2063.3701169999999</v>
      </c>
      <c r="F4110">
        <v>2063.3701169999999</v>
      </c>
      <c r="G4110">
        <v>4173390000</v>
      </c>
      <c r="H4110">
        <f>DAY(spx[[#This Row],[Date]])</f>
        <v>3</v>
      </c>
      <c r="I4110" s="7">
        <f>MONTH(spx[[#This Row],[Date]])</f>
        <v>5</v>
      </c>
      <c r="J4110" t="b">
        <f>MOD(spx[[#This Row],[month]]-1,3)=0</f>
        <v>0</v>
      </c>
      <c r="K4110" t="b">
        <f>spx[[#This Row],[month]]&lt;&gt;I4109</f>
        <v>0</v>
      </c>
      <c r="L4110" s="8">
        <f>YEAR(spx[[#This Row],[Date]])</f>
        <v>2016</v>
      </c>
      <c r="M4110" s="8" cm="1">
        <f t="array" ref="M4110">_xlfn.IFS(spx[[#This Row],[month]]&lt;=3,1,spx[[#This Row],[month]]&lt;=6,2,spx[[#This Row],[month]]&lt;=9,3,spx[[#This Row],[month]]&lt;=12,4)</f>
        <v>2</v>
      </c>
    </row>
    <row r="4111" spans="1:13" x14ac:dyDescent="0.25">
      <c r="A4111" s="2">
        <v>42494</v>
      </c>
      <c r="B4111">
        <v>2060.3000489999999</v>
      </c>
      <c r="C4111">
        <v>2060.3000489999999</v>
      </c>
      <c r="D4111">
        <v>2045.5500489999999</v>
      </c>
      <c r="E4111">
        <v>2051.1201169999999</v>
      </c>
      <c r="F4111">
        <v>2051.1201169999999</v>
      </c>
      <c r="G4111">
        <v>4058560000</v>
      </c>
      <c r="H4111">
        <f>DAY(spx[[#This Row],[Date]])</f>
        <v>4</v>
      </c>
      <c r="I4111" s="7">
        <f>MONTH(spx[[#This Row],[Date]])</f>
        <v>5</v>
      </c>
      <c r="J4111" t="b">
        <f>MOD(spx[[#This Row],[month]]-1,3)=0</f>
        <v>0</v>
      </c>
      <c r="K4111" t="b">
        <f>spx[[#This Row],[month]]&lt;&gt;I4110</f>
        <v>0</v>
      </c>
      <c r="L4111" s="8">
        <f>YEAR(spx[[#This Row],[Date]])</f>
        <v>2016</v>
      </c>
      <c r="M4111" s="8" cm="1">
        <f t="array" ref="M4111">_xlfn.IFS(spx[[#This Row],[month]]&lt;=3,1,spx[[#This Row],[month]]&lt;=6,2,spx[[#This Row],[month]]&lt;=9,3,spx[[#This Row],[month]]&lt;=12,4)</f>
        <v>2</v>
      </c>
    </row>
    <row r="4112" spans="1:13" x14ac:dyDescent="0.25">
      <c r="A4112" s="2">
        <v>42495</v>
      </c>
      <c r="B4112">
        <v>2052.9499510000001</v>
      </c>
      <c r="C4112">
        <v>2060.2299800000001</v>
      </c>
      <c r="D4112">
        <v>2045.7700199999999</v>
      </c>
      <c r="E4112">
        <v>2050.6298830000001</v>
      </c>
      <c r="F4112">
        <v>2050.6298830000001</v>
      </c>
      <c r="G4112">
        <v>4008530000</v>
      </c>
      <c r="H4112">
        <f>DAY(spx[[#This Row],[Date]])</f>
        <v>5</v>
      </c>
      <c r="I4112" s="7">
        <f>MONTH(spx[[#This Row],[Date]])</f>
        <v>5</v>
      </c>
      <c r="J4112" t="b">
        <f>MOD(spx[[#This Row],[month]]-1,3)=0</f>
        <v>0</v>
      </c>
      <c r="K4112" t="b">
        <f>spx[[#This Row],[month]]&lt;&gt;I4111</f>
        <v>0</v>
      </c>
      <c r="L4112" s="8">
        <f>YEAR(spx[[#This Row],[Date]])</f>
        <v>2016</v>
      </c>
      <c r="M4112" s="8" cm="1">
        <f t="array" ref="M4112">_xlfn.IFS(spx[[#This Row],[month]]&lt;=3,1,spx[[#This Row],[month]]&lt;=6,2,spx[[#This Row],[month]]&lt;=9,3,spx[[#This Row],[month]]&lt;=12,4)</f>
        <v>2</v>
      </c>
    </row>
    <row r="4113" spans="1:13" x14ac:dyDescent="0.25">
      <c r="A4113" s="2">
        <v>42496</v>
      </c>
      <c r="B4113">
        <v>2047.7700199999999</v>
      </c>
      <c r="C4113">
        <v>2057.719971</v>
      </c>
      <c r="D4113">
        <v>2039.4499510000001</v>
      </c>
      <c r="E4113">
        <v>2057.139893</v>
      </c>
      <c r="F4113">
        <v>2057.139893</v>
      </c>
      <c r="G4113">
        <v>3796350000</v>
      </c>
      <c r="H4113">
        <f>DAY(spx[[#This Row],[Date]])</f>
        <v>6</v>
      </c>
      <c r="I4113" s="7">
        <f>MONTH(spx[[#This Row],[Date]])</f>
        <v>5</v>
      </c>
      <c r="J4113" t="b">
        <f>MOD(spx[[#This Row],[month]]-1,3)=0</f>
        <v>0</v>
      </c>
      <c r="K4113" t="b">
        <f>spx[[#This Row],[month]]&lt;&gt;I4112</f>
        <v>0</v>
      </c>
      <c r="L4113" s="8">
        <f>YEAR(spx[[#This Row],[Date]])</f>
        <v>2016</v>
      </c>
      <c r="M4113" s="8" cm="1">
        <f t="array" ref="M4113">_xlfn.IFS(spx[[#This Row],[month]]&lt;=3,1,spx[[#This Row],[month]]&lt;=6,2,spx[[#This Row],[month]]&lt;=9,3,spx[[#This Row],[month]]&lt;=12,4)</f>
        <v>2</v>
      </c>
    </row>
    <row r="4114" spans="1:13" x14ac:dyDescent="0.25">
      <c r="A4114" s="2">
        <v>42499</v>
      </c>
      <c r="B4114">
        <v>2057.5500489999999</v>
      </c>
      <c r="C4114">
        <v>2064.1499020000001</v>
      </c>
      <c r="D4114">
        <v>2054.3100589999999</v>
      </c>
      <c r="E4114">
        <v>2058.6899410000001</v>
      </c>
      <c r="F4114">
        <v>2058.6899410000001</v>
      </c>
      <c r="G4114">
        <v>3788620000</v>
      </c>
      <c r="H4114">
        <f>DAY(spx[[#This Row],[Date]])</f>
        <v>9</v>
      </c>
      <c r="I4114" s="7">
        <f>MONTH(spx[[#This Row],[Date]])</f>
        <v>5</v>
      </c>
      <c r="J4114" t="b">
        <f>MOD(spx[[#This Row],[month]]-1,3)=0</f>
        <v>0</v>
      </c>
      <c r="K4114" t="b">
        <f>spx[[#This Row],[month]]&lt;&gt;I4113</f>
        <v>0</v>
      </c>
      <c r="L4114" s="8">
        <f>YEAR(spx[[#This Row],[Date]])</f>
        <v>2016</v>
      </c>
      <c r="M4114" s="8" cm="1">
        <f t="array" ref="M4114">_xlfn.IFS(spx[[#This Row],[month]]&lt;=3,1,spx[[#This Row],[month]]&lt;=6,2,spx[[#This Row],[month]]&lt;=9,3,spx[[#This Row],[month]]&lt;=12,4)</f>
        <v>2</v>
      </c>
    </row>
    <row r="4115" spans="1:13" x14ac:dyDescent="0.25">
      <c r="A4115" s="2">
        <v>42500</v>
      </c>
      <c r="B4115">
        <v>2062.6298830000001</v>
      </c>
      <c r="C4115">
        <v>2084.8701169999999</v>
      </c>
      <c r="D4115">
        <v>2062.6298830000001</v>
      </c>
      <c r="E4115">
        <v>2084.389893</v>
      </c>
      <c r="F4115">
        <v>2084.389893</v>
      </c>
      <c r="G4115">
        <v>3600200000</v>
      </c>
      <c r="H4115">
        <f>DAY(spx[[#This Row],[Date]])</f>
        <v>10</v>
      </c>
      <c r="I4115" s="7">
        <f>MONTH(spx[[#This Row],[Date]])</f>
        <v>5</v>
      </c>
      <c r="J4115" t="b">
        <f>MOD(spx[[#This Row],[month]]-1,3)=0</f>
        <v>0</v>
      </c>
      <c r="K4115" t="b">
        <f>spx[[#This Row],[month]]&lt;&gt;I4114</f>
        <v>0</v>
      </c>
      <c r="L4115" s="8">
        <f>YEAR(spx[[#This Row],[Date]])</f>
        <v>2016</v>
      </c>
      <c r="M4115" s="8" cm="1">
        <f t="array" ref="M4115">_xlfn.IFS(spx[[#This Row],[month]]&lt;=3,1,spx[[#This Row],[month]]&lt;=6,2,spx[[#This Row],[month]]&lt;=9,3,spx[[#This Row],[month]]&lt;=12,4)</f>
        <v>2</v>
      </c>
    </row>
    <row r="4116" spans="1:13" x14ac:dyDescent="0.25">
      <c r="A4116" s="2">
        <v>42501</v>
      </c>
      <c r="B4116">
        <v>2083.290039</v>
      </c>
      <c r="C4116">
        <v>2083.290039</v>
      </c>
      <c r="D4116">
        <v>2064.459961</v>
      </c>
      <c r="E4116">
        <v>2064.459961</v>
      </c>
      <c r="F4116">
        <v>2064.459961</v>
      </c>
      <c r="G4116">
        <v>3821980000</v>
      </c>
      <c r="H4116">
        <f>DAY(spx[[#This Row],[Date]])</f>
        <v>11</v>
      </c>
      <c r="I4116" s="7">
        <f>MONTH(spx[[#This Row],[Date]])</f>
        <v>5</v>
      </c>
      <c r="J4116" t="b">
        <f>MOD(spx[[#This Row],[month]]-1,3)=0</f>
        <v>0</v>
      </c>
      <c r="K4116" t="b">
        <f>spx[[#This Row],[month]]&lt;&gt;I4115</f>
        <v>0</v>
      </c>
      <c r="L4116" s="8">
        <f>YEAR(spx[[#This Row],[Date]])</f>
        <v>2016</v>
      </c>
      <c r="M4116" s="8" cm="1">
        <f t="array" ref="M4116">_xlfn.IFS(spx[[#This Row],[month]]&lt;=3,1,spx[[#This Row],[month]]&lt;=6,2,spx[[#This Row],[month]]&lt;=9,3,spx[[#This Row],[month]]&lt;=12,4)</f>
        <v>2</v>
      </c>
    </row>
    <row r="4117" spans="1:13" x14ac:dyDescent="0.25">
      <c r="A4117" s="2">
        <v>42502</v>
      </c>
      <c r="B4117">
        <v>2067.169922</v>
      </c>
      <c r="C4117">
        <v>2073.98999</v>
      </c>
      <c r="D4117">
        <v>2053.1298830000001</v>
      </c>
      <c r="E4117">
        <v>2064.110107</v>
      </c>
      <c r="F4117">
        <v>2064.110107</v>
      </c>
      <c r="G4117">
        <v>3782390000</v>
      </c>
      <c r="H4117">
        <f>DAY(spx[[#This Row],[Date]])</f>
        <v>12</v>
      </c>
      <c r="I4117" s="7">
        <f>MONTH(spx[[#This Row],[Date]])</f>
        <v>5</v>
      </c>
      <c r="J4117" t="b">
        <f>MOD(spx[[#This Row],[month]]-1,3)=0</f>
        <v>0</v>
      </c>
      <c r="K4117" t="b">
        <f>spx[[#This Row],[month]]&lt;&gt;I4116</f>
        <v>0</v>
      </c>
      <c r="L4117" s="8">
        <f>YEAR(spx[[#This Row],[Date]])</f>
        <v>2016</v>
      </c>
      <c r="M4117" s="8" cm="1">
        <f t="array" ref="M4117">_xlfn.IFS(spx[[#This Row],[month]]&lt;=3,1,spx[[#This Row],[month]]&lt;=6,2,spx[[#This Row],[month]]&lt;=9,3,spx[[#This Row],[month]]&lt;=12,4)</f>
        <v>2</v>
      </c>
    </row>
    <row r="4118" spans="1:13" x14ac:dyDescent="0.25">
      <c r="A4118" s="2">
        <v>42503</v>
      </c>
      <c r="B4118">
        <v>2062.5</v>
      </c>
      <c r="C4118">
        <v>2066.790039</v>
      </c>
      <c r="D4118">
        <v>2043.130005</v>
      </c>
      <c r="E4118">
        <v>2046.6099850000001</v>
      </c>
      <c r="F4118">
        <v>2046.6099850000001</v>
      </c>
      <c r="G4118">
        <v>3579880000</v>
      </c>
      <c r="H4118">
        <f>DAY(spx[[#This Row],[Date]])</f>
        <v>13</v>
      </c>
      <c r="I4118" s="7">
        <f>MONTH(spx[[#This Row],[Date]])</f>
        <v>5</v>
      </c>
      <c r="J4118" t="b">
        <f>MOD(spx[[#This Row],[month]]-1,3)=0</f>
        <v>0</v>
      </c>
      <c r="K4118" t="b">
        <f>spx[[#This Row],[month]]&lt;&gt;I4117</f>
        <v>0</v>
      </c>
      <c r="L4118" s="8">
        <f>YEAR(spx[[#This Row],[Date]])</f>
        <v>2016</v>
      </c>
      <c r="M4118" s="8" cm="1">
        <f t="array" ref="M4118">_xlfn.IFS(spx[[#This Row],[month]]&lt;=3,1,spx[[#This Row],[month]]&lt;=6,2,spx[[#This Row],[month]]&lt;=9,3,spx[[#This Row],[month]]&lt;=12,4)</f>
        <v>2</v>
      </c>
    </row>
    <row r="4119" spans="1:13" x14ac:dyDescent="0.25">
      <c r="A4119" s="2">
        <v>42506</v>
      </c>
      <c r="B4119">
        <v>2046.530029</v>
      </c>
      <c r="C4119">
        <v>2071.8798830000001</v>
      </c>
      <c r="D4119">
        <v>2046.530029</v>
      </c>
      <c r="E4119">
        <v>2066.6599120000001</v>
      </c>
      <c r="F4119">
        <v>2066.6599120000001</v>
      </c>
      <c r="G4119">
        <v>3501360000</v>
      </c>
      <c r="H4119">
        <f>DAY(spx[[#This Row],[Date]])</f>
        <v>16</v>
      </c>
      <c r="I4119" s="7">
        <f>MONTH(spx[[#This Row],[Date]])</f>
        <v>5</v>
      </c>
      <c r="J4119" t="b">
        <f>MOD(spx[[#This Row],[month]]-1,3)=0</f>
        <v>0</v>
      </c>
      <c r="K4119" t="b">
        <f>spx[[#This Row],[month]]&lt;&gt;I4118</f>
        <v>0</v>
      </c>
      <c r="L4119" s="8">
        <f>YEAR(spx[[#This Row],[Date]])</f>
        <v>2016</v>
      </c>
      <c r="M4119" s="8" cm="1">
        <f t="array" ref="M4119">_xlfn.IFS(spx[[#This Row],[month]]&lt;=3,1,spx[[#This Row],[month]]&lt;=6,2,spx[[#This Row],[month]]&lt;=9,3,spx[[#This Row],[month]]&lt;=12,4)</f>
        <v>2</v>
      </c>
    </row>
    <row r="4120" spans="1:13" x14ac:dyDescent="0.25">
      <c r="A4120" s="2">
        <v>42507</v>
      </c>
      <c r="B4120">
        <v>2065.040039</v>
      </c>
      <c r="C4120">
        <v>2065.6899410000001</v>
      </c>
      <c r="D4120">
        <v>2040.8199460000001</v>
      </c>
      <c r="E4120">
        <v>2047.209961</v>
      </c>
      <c r="F4120">
        <v>2047.209961</v>
      </c>
      <c r="G4120">
        <v>4108960000</v>
      </c>
      <c r="H4120">
        <f>DAY(spx[[#This Row],[Date]])</f>
        <v>17</v>
      </c>
      <c r="I4120" s="7">
        <f>MONTH(spx[[#This Row],[Date]])</f>
        <v>5</v>
      </c>
      <c r="J4120" t="b">
        <f>MOD(spx[[#This Row],[month]]-1,3)=0</f>
        <v>0</v>
      </c>
      <c r="K4120" t="b">
        <f>spx[[#This Row],[month]]&lt;&gt;I4119</f>
        <v>0</v>
      </c>
      <c r="L4120" s="8">
        <f>YEAR(spx[[#This Row],[Date]])</f>
        <v>2016</v>
      </c>
      <c r="M4120" s="8" cm="1">
        <f t="array" ref="M4120">_xlfn.IFS(spx[[#This Row],[month]]&lt;=3,1,spx[[#This Row],[month]]&lt;=6,2,spx[[#This Row],[month]]&lt;=9,3,spx[[#This Row],[month]]&lt;=12,4)</f>
        <v>2</v>
      </c>
    </row>
    <row r="4121" spans="1:13" x14ac:dyDescent="0.25">
      <c r="A4121" s="2">
        <v>42508</v>
      </c>
      <c r="B4121">
        <v>2044.380005</v>
      </c>
      <c r="C4121">
        <v>2060.610107</v>
      </c>
      <c r="D4121">
        <v>2034.48999</v>
      </c>
      <c r="E4121">
        <v>2047.630005</v>
      </c>
      <c r="F4121">
        <v>2047.630005</v>
      </c>
      <c r="G4121">
        <v>4101320000</v>
      </c>
      <c r="H4121">
        <f>DAY(spx[[#This Row],[Date]])</f>
        <v>18</v>
      </c>
      <c r="I4121" s="7">
        <f>MONTH(spx[[#This Row],[Date]])</f>
        <v>5</v>
      </c>
      <c r="J4121" t="b">
        <f>MOD(spx[[#This Row],[month]]-1,3)=0</f>
        <v>0</v>
      </c>
      <c r="K4121" t="b">
        <f>spx[[#This Row],[month]]&lt;&gt;I4120</f>
        <v>0</v>
      </c>
      <c r="L4121" s="8">
        <f>YEAR(spx[[#This Row],[Date]])</f>
        <v>2016</v>
      </c>
      <c r="M4121" s="8" cm="1">
        <f t="array" ref="M4121">_xlfn.IFS(spx[[#This Row],[month]]&lt;=3,1,spx[[#This Row],[month]]&lt;=6,2,spx[[#This Row],[month]]&lt;=9,3,spx[[#This Row],[month]]&lt;=12,4)</f>
        <v>2</v>
      </c>
    </row>
    <row r="4122" spans="1:13" x14ac:dyDescent="0.25">
      <c r="A4122" s="2">
        <v>42509</v>
      </c>
      <c r="B4122">
        <v>2044.209961</v>
      </c>
      <c r="C4122">
        <v>2044.209961</v>
      </c>
      <c r="D4122">
        <v>2025.910034</v>
      </c>
      <c r="E4122">
        <v>2040.040039</v>
      </c>
      <c r="F4122">
        <v>2040.040039</v>
      </c>
      <c r="G4122">
        <v>3846770000</v>
      </c>
      <c r="H4122">
        <f>DAY(spx[[#This Row],[Date]])</f>
        <v>19</v>
      </c>
      <c r="I4122" s="7">
        <f>MONTH(spx[[#This Row],[Date]])</f>
        <v>5</v>
      </c>
      <c r="J4122" t="b">
        <f>MOD(spx[[#This Row],[month]]-1,3)=0</f>
        <v>0</v>
      </c>
      <c r="K4122" t="b">
        <f>spx[[#This Row],[month]]&lt;&gt;I4121</f>
        <v>0</v>
      </c>
      <c r="L4122" s="8">
        <f>YEAR(spx[[#This Row],[Date]])</f>
        <v>2016</v>
      </c>
      <c r="M4122" s="8" cm="1">
        <f t="array" ref="M4122">_xlfn.IFS(spx[[#This Row],[month]]&lt;=3,1,spx[[#This Row],[month]]&lt;=6,2,spx[[#This Row],[month]]&lt;=9,3,spx[[#This Row],[month]]&lt;=12,4)</f>
        <v>2</v>
      </c>
    </row>
    <row r="4123" spans="1:13" x14ac:dyDescent="0.25">
      <c r="A4123" s="2">
        <v>42510</v>
      </c>
      <c r="B4123">
        <v>2041.880005</v>
      </c>
      <c r="C4123">
        <v>2058.3500979999999</v>
      </c>
      <c r="D4123">
        <v>2041.880005</v>
      </c>
      <c r="E4123">
        <v>2052.320068</v>
      </c>
      <c r="F4123">
        <v>2052.320068</v>
      </c>
      <c r="G4123">
        <v>3507650000</v>
      </c>
      <c r="H4123">
        <f>DAY(spx[[#This Row],[Date]])</f>
        <v>20</v>
      </c>
      <c r="I4123" s="7">
        <f>MONTH(spx[[#This Row],[Date]])</f>
        <v>5</v>
      </c>
      <c r="J4123" t="b">
        <f>MOD(spx[[#This Row],[month]]-1,3)=0</f>
        <v>0</v>
      </c>
      <c r="K4123" t="b">
        <f>spx[[#This Row],[month]]&lt;&gt;I4122</f>
        <v>0</v>
      </c>
      <c r="L4123" s="8">
        <f>YEAR(spx[[#This Row],[Date]])</f>
        <v>2016</v>
      </c>
      <c r="M4123" s="8" cm="1">
        <f t="array" ref="M4123">_xlfn.IFS(spx[[#This Row],[month]]&lt;=3,1,spx[[#This Row],[month]]&lt;=6,2,spx[[#This Row],[month]]&lt;=9,3,spx[[#This Row],[month]]&lt;=12,4)</f>
        <v>2</v>
      </c>
    </row>
    <row r="4124" spans="1:13" x14ac:dyDescent="0.25">
      <c r="A4124" s="2">
        <v>42513</v>
      </c>
      <c r="B4124">
        <v>2052.2299800000001</v>
      </c>
      <c r="C4124">
        <v>2055.580078</v>
      </c>
      <c r="D4124">
        <v>2047.26001</v>
      </c>
      <c r="E4124">
        <v>2048.040039</v>
      </c>
      <c r="F4124">
        <v>2048.040039</v>
      </c>
      <c r="G4124">
        <v>3055480000</v>
      </c>
      <c r="H4124">
        <f>DAY(spx[[#This Row],[Date]])</f>
        <v>23</v>
      </c>
      <c r="I4124" s="7">
        <f>MONTH(spx[[#This Row],[Date]])</f>
        <v>5</v>
      </c>
      <c r="J4124" t="b">
        <f>MOD(spx[[#This Row],[month]]-1,3)=0</f>
        <v>0</v>
      </c>
      <c r="K4124" t="b">
        <f>spx[[#This Row],[month]]&lt;&gt;I4123</f>
        <v>0</v>
      </c>
      <c r="L4124" s="8">
        <f>YEAR(spx[[#This Row],[Date]])</f>
        <v>2016</v>
      </c>
      <c r="M4124" s="8" cm="1">
        <f t="array" ref="M4124">_xlfn.IFS(spx[[#This Row],[month]]&lt;=3,1,spx[[#This Row],[month]]&lt;=6,2,spx[[#This Row],[month]]&lt;=9,3,spx[[#This Row],[month]]&lt;=12,4)</f>
        <v>2</v>
      </c>
    </row>
    <row r="4125" spans="1:13" x14ac:dyDescent="0.25">
      <c r="A4125" s="2">
        <v>42514</v>
      </c>
      <c r="B4125">
        <v>2052.6499020000001</v>
      </c>
      <c r="C4125">
        <v>2079.669922</v>
      </c>
      <c r="D4125">
        <v>2052.6499020000001</v>
      </c>
      <c r="E4125">
        <v>2076.0600589999999</v>
      </c>
      <c r="F4125">
        <v>2076.0600589999999</v>
      </c>
      <c r="G4125">
        <v>3627340000</v>
      </c>
      <c r="H4125">
        <f>DAY(spx[[#This Row],[Date]])</f>
        <v>24</v>
      </c>
      <c r="I4125" s="7">
        <f>MONTH(spx[[#This Row],[Date]])</f>
        <v>5</v>
      </c>
      <c r="J4125" t="b">
        <f>MOD(spx[[#This Row],[month]]-1,3)=0</f>
        <v>0</v>
      </c>
      <c r="K4125" t="b">
        <f>spx[[#This Row],[month]]&lt;&gt;I4124</f>
        <v>0</v>
      </c>
      <c r="L4125" s="8">
        <f>YEAR(spx[[#This Row],[Date]])</f>
        <v>2016</v>
      </c>
      <c r="M4125" s="8" cm="1">
        <f t="array" ref="M4125">_xlfn.IFS(spx[[#This Row],[month]]&lt;=3,1,spx[[#This Row],[month]]&lt;=6,2,spx[[#This Row],[month]]&lt;=9,3,spx[[#This Row],[month]]&lt;=12,4)</f>
        <v>2</v>
      </c>
    </row>
    <row r="4126" spans="1:13" x14ac:dyDescent="0.25">
      <c r="A4126" s="2">
        <v>42515</v>
      </c>
      <c r="B4126">
        <v>2078.929932</v>
      </c>
      <c r="C4126">
        <v>2094.7299800000001</v>
      </c>
      <c r="D4126">
        <v>2078.929932</v>
      </c>
      <c r="E4126">
        <v>2090.540039</v>
      </c>
      <c r="F4126">
        <v>2090.540039</v>
      </c>
      <c r="G4126">
        <v>3859160000</v>
      </c>
      <c r="H4126">
        <f>DAY(spx[[#This Row],[Date]])</f>
        <v>25</v>
      </c>
      <c r="I4126" s="7">
        <f>MONTH(spx[[#This Row],[Date]])</f>
        <v>5</v>
      </c>
      <c r="J4126" t="b">
        <f>MOD(spx[[#This Row],[month]]-1,3)=0</f>
        <v>0</v>
      </c>
      <c r="K4126" t="b">
        <f>spx[[#This Row],[month]]&lt;&gt;I4125</f>
        <v>0</v>
      </c>
      <c r="L4126" s="8">
        <f>YEAR(spx[[#This Row],[Date]])</f>
        <v>2016</v>
      </c>
      <c r="M4126" s="8" cm="1">
        <f t="array" ref="M4126">_xlfn.IFS(spx[[#This Row],[month]]&lt;=3,1,spx[[#This Row],[month]]&lt;=6,2,spx[[#This Row],[month]]&lt;=9,3,spx[[#This Row],[month]]&lt;=12,4)</f>
        <v>2</v>
      </c>
    </row>
    <row r="4127" spans="1:13" x14ac:dyDescent="0.25">
      <c r="A4127" s="2">
        <v>42516</v>
      </c>
      <c r="B4127">
        <v>2091.4399410000001</v>
      </c>
      <c r="C4127">
        <v>2094.3000489999999</v>
      </c>
      <c r="D4127">
        <v>2087.080078</v>
      </c>
      <c r="E4127">
        <v>2090.1000979999999</v>
      </c>
      <c r="F4127">
        <v>2090.1000979999999</v>
      </c>
      <c r="G4127">
        <v>3230990000</v>
      </c>
      <c r="H4127">
        <f>DAY(spx[[#This Row],[Date]])</f>
        <v>26</v>
      </c>
      <c r="I4127" s="7">
        <f>MONTH(spx[[#This Row],[Date]])</f>
        <v>5</v>
      </c>
      <c r="J4127" t="b">
        <f>MOD(spx[[#This Row],[month]]-1,3)=0</f>
        <v>0</v>
      </c>
      <c r="K4127" t="b">
        <f>spx[[#This Row],[month]]&lt;&gt;I4126</f>
        <v>0</v>
      </c>
      <c r="L4127" s="8">
        <f>YEAR(spx[[#This Row],[Date]])</f>
        <v>2016</v>
      </c>
      <c r="M4127" s="8" cm="1">
        <f t="array" ref="M4127">_xlfn.IFS(spx[[#This Row],[month]]&lt;=3,1,spx[[#This Row],[month]]&lt;=6,2,spx[[#This Row],[month]]&lt;=9,3,spx[[#This Row],[month]]&lt;=12,4)</f>
        <v>2</v>
      </c>
    </row>
    <row r="4128" spans="1:13" x14ac:dyDescent="0.25">
      <c r="A4128" s="2">
        <v>42517</v>
      </c>
      <c r="B4128">
        <v>2090.0600589999999</v>
      </c>
      <c r="C4128">
        <v>2099.0600589999999</v>
      </c>
      <c r="D4128">
        <v>2090.0600589999999</v>
      </c>
      <c r="E4128">
        <v>2099.0600589999999</v>
      </c>
      <c r="F4128">
        <v>2099.0600589999999</v>
      </c>
      <c r="G4128">
        <v>3079150000</v>
      </c>
      <c r="H4128">
        <f>DAY(spx[[#This Row],[Date]])</f>
        <v>27</v>
      </c>
      <c r="I4128" s="7">
        <f>MONTH(spx[[#This Row],[Date]])</f>
        <v>5</v>
      </c>
      <c r="J4128" t="b">
        <f>MOD(spx[[#This Row],[month]]-1,3)=0</f>
        <v>0</v>
      </c>
      <c r="K4128" t="b">
        <f>spx[[#This Row],[month]]&lt;&gt;I4127</f>
        <v>0</v>
      </c>
      <c r="L4128" s="8">
        <f>YEAR(spx[[#This Row],[Date]])</f>
        <v>2016</v>
      </c>
      <c r="M4128" s="8" cm="1">
        <f t="array" ref="M4128">_xlfn.IFS(spx[[#This Row],[month]]&lt;=3,1,spx[[#This Row],[month]]&lt;=6,2,spx[[#This Row],[month]]&lt;=9,3,spx[[#This Row],[month]]&lt;=12,4)</f>
        <v>2</v>
      </c>
    </row>
    <row r="4129" spans="1:13" x14ac:dyDescent="0.25">
      <c r="A4129" s="2">
        <v>42521</v>
      </c>
      <c r="B4129">
        <v>2100.1298830000001</v>
      </c>
      <c r="C4129">
        <v>2103.4799800000001</v>
      </c>
      <c r="D4129">
        <v>2088.6599120000001</v>
      </c>
      <c r="E4129">
        <v>2096.9499510000001</v>
      </c>
      <c r="F4129">
        <v>2096.9499510000001</v>
      </c>
      <c r="G4129">
        <v>4514410000</v>
      </c>
      <c r="H4129">
        <f>DAY(spx[[#This Row],[Date]])</f>
        <v>31</v>
      </c>
      <c r="I4129" s="7">
        <f>MONTH(spx[[#This Row],[Date]])</f>
        <v>5</v>
      </c>
      <c r="J4129" t="b">
        <f>MOD(spx[[#This Row],[month]]-1,3)=0</f>
        <v>0</v>
      </c>
      <c r="K4129" t="b">
        <f>spx[[#This Row],[month]]&lt;&gt;I4128</f>
        <v>0</v>
      </c>
      <c r="L4129" s="8">
        <f>YEAR(spx[[#This Row],[Date]])</f>
        <v>2016</v>
      </c>
      <c r="M4129" s="8" cm="1">
        <f t="array" ref="M4129">_xlfn.IFS(spx[[#This Row],[month]]&lt;=3,1,spx[[#This Row],[month]]&lt;=6,2,spx[[#This Row],[month]]&lt;=9,3,spx[[#This Row],[month]]&lt;=12,4)</f>
        <v>2</v>
      </c>
    </row>
    <row r="4130" spans="1:13" x14ac:dyDescent="0.25">
      <c r="A4130" s="2">
        <v>42522</v>
      </c>
      <c r="B4130">
        <v>2093.9399410000001</v>
      </c>
      <c r="C4130">
        <v>2100.969971</v>
      </c>
      <c r="D4130">
        <v>2085.1000979999999</v>
      </c>
      <c r="E4130">
        <v>2099.330078</v>
      </c>
      <c r="F4130">
        <v>2099.330078</v>
      </c>
      <c r="G4130">
        <v>3525170000</v>
      </c>
      <c r="H4130">
        <f>DAY(spx[[#This Row],[Date]])</f>
        <v>1</v>
      </c>
      <c r="I4130" s="7">
        <f>MONTH(spx[[#This Row],[Date]])</f>
        <v>6</v>
      </c>
      <c r="J4130" t="b">
        <f>MOD(spx[[#This Row],[month]]-1,3)=0</f>
        <v>0</v>
      </c>
      <c r="K4130" t="b">
        <f>spx[[#This Row],[month]]&lt;&gt;I4129</f>
        <v>1</v>
      </c>
      <c r="L4130" s="8">
        <f>YEAR(spx[[#This Row],[Date]])</f>
        <v>2016</v>
      </c>
      <c r="M4130" s="8" cm="1">
        <f t="array" ref="M4130">_xlfn.IFS(spx[[#This Row],[month]]&lt;=3,1,spx[[#This Row],[month]]&lt;=6,2,spx[[#This Row],[month]]&lt;=9,3,spx[[#This Row],[month]]&lt;=12,4)</f>
        <v>2</v>
      </c>
    </row>
    <row r="4131" spans="1:13" x14ac:dyDescent="0.25">
      <c r="A4131" s="2">
        <v>42523</v>
      </c>
      <c r="B4131">
        <v>2097.709961</v>
      </c>
      <c r="C4131">
        <v>2105.26001</v>
      </c>
      <c r="D4131">
        <v>2088.5900879999999</v>
      </c>
      <c r="E4131">
        <v>2105.26001</v>
      </c>
      <c r="F4131">
        <v>2105.26001</v>
      </c>
      <c r="G4131">
        <v>3632720000</v>
      </c>
      <c r="H4131">
        <f>DAY(spx[[#This Row],[Date]])</f>
        <v>2</v>
      </c>
      <c r="I4131" s="7">
        <f>MONTH(spx[[#This Row],[Date]])</f>
        <v>6</v>
      </c>
      <c r="J4131" t="b">
        <f>MOD(spx[[#This Row],[month]]-1,3)=0</f>
        <v>0</v>
      </c>
      <c r="K4131" t="b">
        <f>spx[[#This Row],[month]]&lt;&gt;I4130</f>
        <v>0</v>
      </c>
      <c r="L4131" s="8">
        <f>YEAR(spx[[#This Row],[Date]])</f>
        <v>2016</v>
      </c>
      <c r="M4131" s="8" cm="1">
        <f t="array" ref="M4131">_xlfn.IFS(spx[[#This Row],[month]]&lt;=3,1,spx[[#This Row],[month]]&lt;=6,2,spx[[#This Row],[month]]&lt;=9,3,spx[[#This Row],[month]]&lt;=12,4)</f>
        <v>2</v>
      </c>
    </row>
    <row r="4132" spans="1:13" x14ac:dyDescent="0.25">
      <c r="A4132" s="2">
        <v>42524</v>
      </c>
      <c r="B4132">
        <v>2104.070068</v>
      </c>
      <c r="C4132">
        <v>2104.070068</v>
      </c>
      <c r="D4132">
        <v>2085.360107</v>
      </c>
      <c r="E4132">
        <v>2099.1298830000001</v>
      </c>
      <c r="F4132">
        <v>2099.1298830000001</v>
      </c>
      <c r="G4132">
        <v>3627780000</v>
      </c>
      <c r="H4132">
        <f>DAY(spx[[#This Row],[Date]])</f>
        <v>3</v>
      </c>
      <c r="I4132" s="7">
        <f>MONTH(spx[[#This Row],[Date]])</f>
        <v>6</v>
      </c>
      <c r="J4132" t="b">
        <f>MOD(spx[[#This Row],[month]]-1,3)=0</f>
        <v>0</v>
      </c>
      <c r="K4132" t="b">
        <f>spx[[#This Row],[month]]&lt;&gt;I4131</f>
        <v>0</v>
      </c>
      <c r="L4132" s="8">
        <f>YEAR(spx[[#This Row],[Date]])</f>
        <v>2016</v>
      </c>
      <c r="M4132" s="8" cm="1">
        <f t="array" ref="M4132">_xlfn.IFS(spx[[#This Row],[month]]&lt;=3,1,spx[[#This Row],[month]]&lt;=6,2,spx[[#This Row],[month]]&lt;=9,3,spx[[#This Row],[month]]&lt;=12,4)</f>
        <v>2</v>
      </c>
    </row>
    <row r="4133" spans="1:13" x14ac:dyDescent="0.25">
      <c r="A4133" s="2">
        <v>42527</v>
      </c>
      <c r="B4133">
        <v>2100.830078</v>
      </c>
      <c r="C4133">
        <v>2113.360107</v>
      </c>
      <c r="D4133">
        <v>2100.830078</v>
      </c>
      <c r="E4133">
        <v>2109.4099120000001</v>
      </c>
      <c r="F4133">
        <v>2109.4099120000001</v>
      </c>
      <c r="G4133">
        <v>3442020000</v>
      </c>
      <c r="H4133">
        <f>DAY(spx[[#This Row],[Date]])</f>
        <v>6</v>
      </c>
      <c r="I4133" s="7">
        <f>MONTH(spx[[#This Row],[Date]])</f>
        <v>6</v>
      </c>
      <c r="J4133" t="b">
        <f>MOD(spx[[#This Row],[month]]-1,3)=0</f>
        <v>0</v>
      </c>
      <c r="K4133" t="b">
        <f>spx[[#This Row],[month]]&lt;&gt;I4132</f>
        <v>0</v>
      </c>
      <c r="L4133" s="8">
        <f>YEAR(spx[[#This Row],[Date]])</f>
        <v>2016</v>
      </c>
      <c r="M4133" s="8" cm="1">
        <f t="array" ref="M4133">_xlfn.IFS(spx[[#This Row],[month]]&lt;=3,1,spx[[#This Row],[month]]&lt;=6,2,spx[[#This Row],[month]]&lt;=9,3,spx[[#This Row],[month]]&lt;=12,4)</f>
        <v>2</v>
      </c>
    </row>
    <row r="4134" spans="1:13" x14ac:dyDescent="0.25">
      <c r="A4134" s="2">
        <v>42528</v>
      </c>
      <c r="B4134">
        <v>2110.179932</v>
      </c>
      <c r="C4134">
        <v>2119.219971</v>
      </c>
      <c r="D4134">
        <v>2110.179932</v>
      </c>
      <c r="E4134">
        <v>2112.1298830000001</v>
      </c>
      <c r="F4134">
        <v>2112.1298830000001</v>
      </c>
      <c r="G4134">
        <v>3534730000</v>
      </c>
      <c r="H4134">
        <f>DAY(spx[[#This Row],[Date]])</f>
        <v>7</v>
      </c>
      <c r="I4134" s="7">
        <f>MONTH(spx[[#This Row],[Date]])</f>
        <v>6</v>
      </c>
      <c r="J4134" t="b">
        <f>MOD(spx[[#This Row],[month]]-1,3)=0</f>
        <v>0</v>
      </c>
      <c r="K4134" t="b">
        <f>spx[[#This Row],[month]]&lt;&gt;I4133</f>
        <v>0</v>
      </c>
      <c r="L4134" s="8">
        <f>YEAR(spx[[#This Row],[Date]])</f>
        <v>2016</v>
      </c>
      <c r="M4134" s="8" cm="1">
        <f t="array" ref="M4134">_xlfn.IFS(spx[[#This Row],[month]]&lt;=3,1,spx[[#This Row],[month]]&lt;=6,2,spx[[#This Row],[month]]&lt;=9,3,spx[[#This Row],[month]]&lt;=12,4)</f>
        <v>2</v>
      </c>
    </row>
    <row r="4135" spans="1:13" x14ac:dyDescent="0.25">
      <c r="A4135" s="2">
        <v>42529</v>
      </c>
      <c r="B4135">
        <v>2112.709961</v>
      </c>
      <c r="C4135">
        <v>2120.5500489999999</v>
      </c>
      <c r="D4135">
        <v>2112.709961</v>
      </c>
      <c r="E4135">
        <v>2119.1201169999999</v>
      </c>
      <c r="F4135">
        <v>2119.1201169999999</v>
      </c>
      <c r="G4135">
        <v>3562060000</v>
      </c>
      <c r="H4135">
        <f>DAY(spx[[#This Row],[Date]])</f>
        <v>8</v>
      </c>
      <c r="I4135" s="7">
        <f>MONTH(spx[[#This Row],[Date]])</f>
        <v>6</v>
      </c>
      <c r="J4135" t="b">
        <f>MOD(spx[[#This Row],[month]]-1,3)=0</f>
        <v>0</v>
      </c>
      <c r="K4135" t="b">
        <f>spx[[#This Row],[month]]&lt;&gt;I4134</f>
        <v>0</v>
      </c>
      <c r="L4135" s="8">
        <f>YEAR(spx[[#This Row],[Date]])</f>
        <v>2016</v>
      </c>
      <c r="M4135" s="8" cm="1">
        <f t="array" ref="M4135">_xlfn.IFS(spx[[#This Row],[month]]&lt;=3,1,spx[[#This Row],[month]]&lt;=6,2,spx[[#This Row],[month]]&lt;=9,3,spx[[#This Row],[month]]&lt;=12,4)</f>
        <v>2</v>
      </c>
    </row>
    <row r="4136" spans="1:13" x14ac:dyDescent="0.25">
      <c r="A4136" s="2">
        <v>42530</v>
      </c>
      <c r="B4136">
        <v>2115.6499020000001</v>
      </c>
      <c r="C4136">
        <v>2117.639893</v>
      </c>
      <c r="D4136">
        <v>2107.7299800000001</v>
      </c>
      <c r="E4136">
        <v>2115.4799800000001</v>
      </c>
      <c r="F4136">
        <v>2115.4799800000001</v>
      </c>
      <c r="G4136">
        <v>3290320000</v>
      </c>
      <c r="H4136">
        <f>DAY(spx[[#This Row],[Date]])</f>
        <v>9</v>
      </c>
      <c r="I4136" s="7">
        <f>MONTH(spx[[#This Row],[Date]])</f>
        <v>6</v>
      </c>
      <c r="J4136" t="b">
        <f>MOD(spx[[#This Row],[month]]-1,3)=0</f>
        <v>0</v>
      </c>
      <c r="K4136" t="b">
        <f>spx[[#This Row],[month]]&lt;&gt;I4135</f>
        <v>0</v>
      </c>
      <c r="L4136" s="8">
        <f>YEAR(spx[[#This Row],[Date]])</f>
        <v>2016</v>
      </c>
      <c r="M4136" s="8" cm="1">
        <f t="array" ref="M4136">_xlfn.IFS(spx[[#This Row],[month]]&lt;=3,1,spx[[#This Row],[month]]&lt;=6,2,spx[[#This Row],[month]]&lt;=9,3,spx[[#This Row],[month]]&lt;=12,4)</f>
        <v>2</v>
      </c>
    </row>
    <row r="4137" spans="1:13" x14ac:dyDescent="0.25">
      <c r="A4137" s="2">
        <v>42531</v>
      </c>
      <c r="B4137">
        <v>2109.570068</v>
      </c>
      <c r="C4137">
        <v>2109.570068</v>
      </c>
      <c r="D4137">
        <v>2089.959961</v>
      </c>
      <c r="E4137">
        <v>2096.070068</v>
      </c>
      <c r="F4137">
        <v>2096.070068</v>
      </c>
      <c r="G4137">
        <v>3515010000</v>
      </c>
      <c r="H4137">
        <f>DAY(spx[[#This Row],[Date]])</f>
        <v>10</v>
      </c>
      <c r="I4137" s="7">
        <f>MONTH(spx[[#This Row],[Date]])</f>
        <v>6</v>
      </c>
      <c r="J4137" t="b">
        <f>MOD(spx[[#This Row],[month]]-1,3)=0</f>
        <v>0</v>
      </c>
      <c r="K4137" t="b">
        <f>spx[[#This Row],[month]]&lt;&gt;I4136</f>
        <v>0</v>
      </c>
      <c r="L4137" s="8">
        <f>YEAR(spx[[#This Row],[Date]])</f>
        <v>2016</v>
      </c>
      <c r="M4137" s="8" cm="1">
        <f t="array" ref="M4137">_xlfn.IFS(spx[[#This Row],[month]]&lt;=3,1,spx[[#This Row],[month]]&lt;=6,2,spx[[#This Row],[month]]&lt;=9,3,spx[[#This Row],[month]]&lt;=12,4)</f>
        <v>2</v>
      </c>
    </row>
    <row r="4138" spans="1:13" x14ac:dyDescent="0.25">
      <c r="A4138" s="2">
        <v>42534</v>
      </c>
      <c r="B4138">
        <v>2091.75</v>
      </c>
      <c r="C4138">
        <v>2098.1201169999999</v>
      </c>
      <c r="D4138">
        <v>2078.459961</v>
      </c>
      <c r="E4138">
        <v>2079.0600589999999</v>
      </c>
      <c r="F4138">
        <v>2079.0600589999999</v>
      </c>
      <c r="G4138">
        <v>3392030000</v>
      </c>
      <c r="H4138">
        <f>DAY(spx[[#This Row],[Date]])</f>
        <v>13</v>
      </c>
      <c r="I4138" s="7">
        <f>MONTH(spx[[#This Row],[Date]])</f>
        <v>6</v>
      </c>
      <c r="J4138" t="b">
        <f>MOD(spx[[#This Row],[month]]-1,3)=0</f>
        <v>0</v>
      </c>
      <c r="K4138" t="b">
        <f>spx[[#This Row],[month]]&lt;&gt;I4137</f>
        <v>0</v>
      </c>
      <c r="L4138" s="8">
        <f>YEAR(spx[[#This Row],[Date]])</f>
        <v>2016</v>
      </c>
      <c r="M4138" s="8" cm="1">
        <f t="array" ref="M4138">_xlfn.IFS(spx[[#This Row],[month]]&lt;=3,1,spx[[#This Row],[month]]&lt;=6,2,spx[[#This Row],[month]]&lt;=9,3,spx[[#This Row],[month]]&lt;=12,4)</f>
        <v>2</v>
      </c>
    </row>
    <row r="4139" spans="1:13" x14ac:dyDescent="0.25">
      <c r="A4139" s="2">
        <v>42535</v>
      </c>
      <c r="B4139">
        <v>2076.6499020000001</v>
      </c>
      <c r="C4139">
        <v>2081.3000489999999</v>
      </c>
      <c r="D4139">
        <v>2064.1000979999999</v>
      </c>
      <c r="E4139">
        <v>2075.320068</v>
      </c>
      <c r="F4139">
        <v>2075.320068</v>
      </c>
      <c r="G4139">
        <v>3759770000</v>
      </c>
      <c r="H4139">
        <f>DAY(spx[[#This Row],[Date]])</f>
        <v>14</v>
      </c>
      <c r="I4139" s="7">
        <f>MONTH(spx[[#This Row],[Date]])</f>
        <v>6</v>
      </c>
      <c r="J4139" t="b">
        <f>MOD(spx[[#This Row],[month]]-1,3)=0</f>
        <v>0</v>
      </c>
      <c r="K4139" t="b">
        <f>spx[[#This Row],[month]]&lt;&gt;I4138</f>
        <v>0</v>
      </c>
      <c r="L4139" s="8">
        <f>YEAR(spx[[#This Row],[Date]])</f>
        <v>2016</v>
      </c>
      <c r="M4139" s="8" cm="1">
        <f t="array" ref="M4139">_xlfn.IFS(spx[[#This Row],[month]]&lt;=3,1,spx[[#This Row],[month]]&lt;=6,2,spx[[#This Row],[month]]&lt;=9,3,spx[[#This Row],[month]]&lt;=12,4)</f>
        <v>2</v>
      </c>
    </row>
    <row r="4140" spans="1:13" x14ac:dyDescent="0.25">
      <c r="A4140" s="2">
        <v>42536</v>
      </c>
      <c r="B4140">
        <v>2077.6000979999999</v>
      </c>
      <c r="C4140">
        <v>2085.6499020000001</v>
      </c>
      <c r="D4140">
        <v>2069.8000489999999</v>
      </c>
      <c r="E4140">
        <v>2071.5</v>
      </c>
      <c r="F4140">
        <v>2071.5</v>
      </c>
      <c r="G4140">
        <v>3544720000</v>
      </c>
      <c r="H4140">
        <f>DAY(spx[[#This Row],[Date]])</f>
        <v>15</v>
      </c>
      <c r="I4140" s="7">
        <f>MONTH(spx[[#This Row],[Date]])</f>
        <v>6</v>
      </c>
      <c r="J4140" t="b">
        <f>MOD(spx[[#This Row],[month]]-1,3)=0</f>
        <v>0</v>
      </c>
      <c r="K4140" t="b">
        <f>spx[[#This Row],[month]]&lt;&gt;I4139</f>
        <v>0</v>
      </c>
      <c r="L4140" s="8">
        <f>YEAR(spx[[#This Row],[Date]])</f>
        <v>2016</v>
      </c>
      <c r="M4140" s="8" cm="1">
        <f t="array" ref="M4140">_xlfn.IFS(spx[[#This Row],[month]]&lt;=3,1,spx[[#This Row],[month]]&lt;=6,2,spx[[#This Row],[month]]&lt;=9,3,spx[[#This Row],[month]]&lt;=12,4)</f>
        <v>2</v>
      </c>
    </row>
    <row r="4141" spans="1:13" x14ac:dyDescent="0.25">
      <c r="A4141" s="2">
        <v>42537</v>
      </c>
      <c r="B4141">
        <v>2066.360107</v>
      </c>
      <c r="C4141">
        <v>2079.6201169999999</v>
      </c>
      <c r="D4141">
        <v>2050.3701169999999</v>
      </c>
      <c r="E4141">
        <v>2077.98999</v>
      </c>
      <c r="F4141">
        <v>2077.98999</v>
      </c>
      <c r="G4141">
        <v>3628280000</v>
      </c>
      <c r="H4141">
        <f>DAY(spx[[#This Row],[Date]])</f>
        <v>16</v>
      </c>
      <c r="I4141" s="7">
        <f>MONTH(spx[[#This Row],[Date]])</f>
        <v>6</v>
      </c>
      <c r="J4141" t="b">
        <f>MOD(spx[[#This Row],[month]]-1,3)=0</f>
        <v>0</v>
      </c>
      <c r="K4141" t="b">
        <f>spx[[#This Row],[month]]&lt;&gt;I4140</f>
        <v>0</v>
      </c>
      <c r="L4141" s="8">
        <f>YEAR(spx[[#This Row],[Date]])</f>
        <v>2016</v>
      </c>
      <c r="M4141" s="8" cm="1">
        <f t="array" ref="M4141">_xlfn.IFS(spx[[#This Row],[month]]&lt;=3,1,spx[[#This Row],[month]]&lt;=6,2,spx[[#This Row],[month]]&lt;=9,3,spx[[#This Row],[month]]&lt;=12,4)</f>
        <v>2</v>
      </c>
    </row>
    <row r="4142" spans="1:13" x14ac:dyDescent="0.25">
      <c r="A4142" s="2">
        <v>42538</v>
      </c>
      <c r="B4142">
        <v>2078.1999510000001</v>
      </c>
      <c r="C4142">
        <v>2078.1999510000001</v>
      </c>
      <c r="D4142">
        <v>2062.8400879999999</v>
      </c>
      <c r="E4142">
        <v>2071.219971</v>
      </c>
      <c r="F4142">
        <v>2071.219971</v>
      </c>
      <c r="G4142">
        <v>4952630000</v>
      </c>
      <c r="H4142">
        <f>DAY(spx[[#This Row],[Date]])</f>
        <v>17</v>
      </c>
      <c r="I4142" s="7">
        <f>MONTH(spx[[#This Row],[Date]])</f>
        <v>6</v>
      </c>
      <c r="J4142" t="b">
        <f>MOD(spx[[#This Row],[month]]-1,3)=0</f>
        <v>0</v>
      </c>
      <c r="K4142" t="b">
        <f>spx[[#This Row],[month]]&lt;&gt;I4141</f>
        <v>0</v>
      </c>
      <c r="L4142" s="8">
        <f>YEAR(spx[[#This Row],[Date]])</f>
        <v>2016</v>
      </c>
      <c r="M4142" s="8" cm="1">
        <f t="array" ref="M4142">_xlfn.IFS(spx[[#This Row],[month]]&lt;=3,1,spx[[#This Row],[month]]&lt;=6,2,spx[[#This Row],[month]]&lt;=9,3,spx[[#This Row],[month]]&lt;=12,4)</f>
        <v>2</v>
      </c>
    </row>
    <row r="4143" spans="1:13" x14ac:dyDescent="0.25">
      <c r="A4143" s="2">
        <v>42541</v>
      </c>
      <c r="B4143">
        <v>2075.580078</v>
      </c>
      <c r="C4143">
        <v>2100.6599120000001</v>
      </c>
      <c r="D4143">
        <v>2075.580078</v>
      </c>
      <c r="E4143">
        <v>2083.25</v>
      </c>
      <c r="F4143">
        <v>2083.25</v>
      </c>
      <c r="G4143">
        <v>3467440000</v>
      </c>
      <c r="H4143">
        <f>DAY(spx[[#This Row],[Date]])</f>
        <v>20</v>
      </c>
      <c r="I4143" s="7">
        <f>MONTH(spx[[#This Row],[Date]])</f>
        <v>6</v>
      </c>
      <c r="J4143" t="b">
        <f>MOD(spx[[#This Row],[month]]-1,3)=0</f>
        <v>0</v>
      </c>
      <c r="K4143" t="b">
        <f>spx[[#This Row],[month]]&lt;&gt;I4142</f>
        <v>0</v>
      </c>
      <c r="L4143" s="8">
        <f>YEAR(spx[[#This Row],[Date]])</f>
        <v>2016</v>
      </c>
      <c r="M4143" s="8" cm="1">
        <f t="array" ref="M4143">_xlfn.IFS(spx[[#This Row],[month]]&lt;=3,1,spx[[#This Row],[month]]&lt;=6,2,spx[[#This Row],[month]]&lt;=9,3,spx[[#This Row],[month]]&lt;=12,4)</f>
        <v>2</v>
      </c>
    </row>
    <row r="4144" spans="1:13" x14ac:dyDescent="0.25">
      <c r="A4144" s="2">
        <v>42542</v>
      </c>
      <c r="B4144">
        <v>2085.1899410000001</v>
      </c>
      <c r="C4144">
        <v>2093.6599120000001</v>
      </c>
      <c r="D4144">
        <v>2083.0200199999999</v>
      </c>
      <c r="E4144">
        <v>2088.8999020000001</v>
      </c>
      <c r="F4144">
        <v>2088.8999020000001</v>
      </c>
      <c r="G4144">
        <v>3232880000</v>
      </c>
      <c r="H4144">
        <f>DAY(spx[[#This Row],[Date]])</f>
        <v>21</v>
      </c>
      <c r="I4144" s="7">
        <f>MONTH(spx[[#This Row],[Date]])</f>
        <v>6</v>
      </c>
      <c r="J4144" t="b">
        <f>MOD(spx[[#This Row],[month]]-1,3)=0</f>
        <v>0</v>
      </c>
      <c r="K4144" t="b">
        <f>spx[[#This Row],[month]]&lt;&gt;I4143</f>
        <v>0</v>
      </c>
      <c r="L4144" s="8">
        <f>YEAR(spx[[#This Row],[Date]])</f>
        <v>2016</v>
      </c>
      <c r="M4144" s="8" cm="1">
        <f t="array" ref="M4144">_xlfn.IFS(spx[[#This Row],[month]]&lt;=3,1,spx[[#This Row],[month]]&lt;=6,2,spx[[#This Row],[month]]&lt;=9,3,spx[[#This Row],[month]]&lt;=12,4)</f>
        <v>2</v>
      </c>
    </row>
    <row r="4145" spans="1:13" x14ac:dyDescent="0.25">
      <c r="A4145" s="2">
        <v>42543</v>
      </c>
      <c r="B4145">
        <v>2089.75</v>
      </c>
      <c r="C4145">
        <v>2099.709961</v>
      </c>
      <c r="D4145">
        <v>2084.360107</v>
      </c>
      <c r="E4145">
        <v>2085.4499510000001</v>
      </c>
      <c r="F4145">
        <v>2085.4499510000001</v>
      </c>
      <c r="G4145">
        <v>3168160000</v>
      </c>
      <c r="H4145">
        <f>DAY(spx[[#This Row],[Date]])</f>
        <v>22</v>
      </c>
      <c r="I4145" s="7">
        <f>MONTH(spx[[#This Row],[Date]])</f>
        <v>6</v>
      </c>
      <c r="J4145" t="b">
        <f>MOD(spx[[#This Row],[month]]-1,3)=0</f>
        <v>0</v>
      </c>
      <c r="K4145" t="b">
        <f>spx[[#This Row],[month]]&lt;&gt;I4144</f>
        <v>0</v>
      </c>
      <c r="L4145" s="8">
        <f>YEAR(spx[[#This Row],[Date]])</f>
        <v>2016</v>
      </c>
      <c r="M4145" s="8" cm="1">
        <f t="array" ref="M4145">_xlfn.IFS(spx[[#This Row],[month]]&lt;=3,1,spx[[#This Row],[month]]&lt;=6,2,spx[[#This Row],[month]]&lt;=9,3,spx[[#This Row],[month]]&lt;=12,4)</f>
        <v>2</v>
      </c>
    </row>
    <row r="4146" spans="1:13" x14ac:dyDescent="0.25">
      <c r="A4146" s="2">
        <v>42544</v>
      </c>
      <c r="B4146">
        <v>2092.8000489999999</v>
      </c>
      <c r="C4146">
        <v>2113.320068</v>
      </c>
      <c r="D4146">
        <v>2092.8000489999999</v>
      </c>
      <c r="E4146">
        <v>2113.320068</v>
      </c>
      <c r="F4146">
        <v>2113.320068</v>
      </c>
      <c r="G4146">
        <v>3297940000</v>
      </c>
      <c r="H4146">
        <f>DAY(spx[[#This Row],[Date]])</f>
        <v>23</v>
      </c>
      <c r="I4146" s="7">
        <f>MONTH(spx[[#This Row],[Date]])</f>
        <v>6</v>
      </c>
      <c r="J4146" t="b">
        <f>MOD(spx[[#This Row],[month]]-1,3)=0</f>
        <v>0</v>
      </c>
      <c r="K4146" t="b">
        <f>spx[[#This Row],[month]]&lt;&gt;I4145</f>
        <v>0</v>
      </c>
      <c r="L4146" s="8">
        <f>YEAR(spx[[#This Row],[Date]])</f>
        <v>2016</v>
      </c>
      <c r="M4146" s="8" cm="1">
        <f t="array" ref="M4146">_xlfn.IFS(spx[[#This Row],[month]]&lt;=3,1,spx[[#This Row],[month]]&lt;=6,2,spx[[#This Row],[month]]&lt;=9,3,spx[[#This Row],[month]]&lt;=12,4)</f>
        <v>2</v>
      </c>
    </row>
    <row r="4147" spans="1:13" x14ac:dyDescent="0.25">
      <c r="A4147" s="2">
        <v>42545</v>
      </c>
      <c r="B4147">
        <v>2103.8100589999999</v>
      </c>
      <c r="C4147">
        <v>2103.8100589999999</v>
      </c>
      <c r="D4147">
        <v>2032.5699460000001</v>
      </c>
      <c r="E4147">
        <v>2037.410034</v>
      </c>
      <c r="F4147">
        <v>2037.410034</v>
      </c>
      <c r="G4147">
        <v>7597450000</v>
      </c>
      <c r="H4147">
        <f>DAY(spx[[#This Row],[Date]])</f>
        <v>24</v>
      </c>
      <c r="I4147" s="7">
        <f>MONTH(spx[[#This Row],[Date]])</f>
        <v>6</v>
      </c>
      <c r="J4147" t="b">
        <f>MOD(spx[[#This Row],[month]]-1,3)=0</f>
        <v>0</v>
      </c>
      <c r="K4147" t="b">
        <f>spx[[#This Row],[month]]&lt;&gt;I4146</f>
        <v>0</v>
      </c>
      <c r="L4147" s="8">
        <f>YEAR(spx[[#This Row],[Date]])</f>
        <v>2016</v>
      </c>
      <c r="M4147" s="8" cm="1">
        <f t="array" ref="M4147">_xlfn.IFS(spx[[#This Row],[month]]&lt;=3,1,spx[[#This Row],[month]]&lt;=6,2,spx[[#This Row],[month]]&lt;=9,3,spx[[#This Row],[month]]&lt;=12,4)</f>
        <v>2</v>
      </c>
    </row>
    <row r="4148" spans="1:13" x14ac:dyDescent="0.25">
      <c r="A4148" s="2">
        <v>42548</v>
      </c>
      <c r="B4148">
        <v>2031.4499510000001</v>
      </c>
      <c r="C4148">
        <v>2031.4499510000001</v>
      </c>
      <c r="D4148">
        <v>1991.6800539999999</v>
      </c>
      <c r="E4148">
        <v>2000.540039</v>
      </c>
      <c r="F4148">
        <v>2000.540039</v>
      </c>
      <c r="G4148">
        <v>5431220000</v>
      </c>
      <c r="H4148">
        <f>DAY(spx[[#This Row],[Date]])</f>
        <v>27</v>
      </c>
      <c r="I4148" s="7">
        <f>MONTH(spx[[#This Row],[Date]])</f>
        <v>6</v>
      </c>
      <c r="J4148" t="b">
        <f>MOD(spx[[#This Row],[month]]-1,3)=0</f>
        <v>0</v>
      </c>
      <c r="K4148" t="b">
        <f>spx[[#This Row],[month]]&lt;&gt;I4147</f>
        <v>0</v>
      </c>
      <c r="L4148" s="8">
        <f>YEAR(spx[[#This Row],[Date]])</f>
        <v>2016</v>
      </c>
      <c r="M4148" s="8" cm="1">
        <f t="array" ref="M4148">_xlfn.IFS(spx[[#This Row],[month]]&lt;=3,1,spx[[#This Row],[month]]&lt;=6,2,spx[[#This Row],[month]]&lt;=9,3,spx[[#This Row],[month]]&lt;=12,4)</f>
        <v>2</v>
      </c>
    </row>
    <row r="4149" spans="1:13" x14ac:dyDescent="0.25">
      <c r="A4149" s="2">
        <v>42549</v>
      </c>
      <c r="B4149">
        <v>2006.670044</v>
      </c>
      <c r="C4149">
        <v>2036.089966</v>
      </c>
      <c r="D4149">
        <v>2006.670044</v>
      </c>
      <c r="E4149">
        <v>2036.089966</v>
      </c>
      <c r="F4149">
        <v>2036.089966</v>
      </c>
      <c r="G4149">
        <v>4385810000</v>
      </c>
      <c r="H4149">
        <f>DAY(spx[[#This Row],[Date]])</f>
        <v>28</v>
      </c>
      <c r="I4149" s="7">
        <f>MONTH(spx[[#This Row],[Date]])</f>
        <v>6</v>
      </c>
      <c r="J4149" t="b">
        <f>MOD(spx[[#This Row],[month]]-1,3)=0</f>
        <v>0</v>
      </c>
      <c r="K4149" t="b">
        <f>spx[[#This Row],[month]]&lt;&gt;I4148</f>
        <v>0</v>
      </c>
      <c r="L4149" s="8">
        <f>YEAR(spx[[#This Row],[Date]])</f>
        <v>2016</v>
      </c>
      <c r="M4149" s="8" cm="1">
        <f t="array" ref="M4149">_xlfn.IFS(spx[[#This Row],[month]]&lt;=3,1,spx[[#This Row],[month]]&lt;=6,2,spx[[#This Row],[month]]&lt;=9,3,spx[[#This Row],[month]]&lt;=12,4)</f>
        <v>2</v>
      </c>
    </row>
    <row r="4150" spans="1:13" x14ac:dyDescent="0.25">
      <c r="A4150" s="2">
        <v>42550</v>
      </c>
      <c r="B4150">
        <v>2042.6899410000001</v>
      </c>
      <c r="C4150">
        <v>2073.1298830000001</v>
      </c>
      <c r="D4150">
        <v>2042.6899410000001</v>
      </c>
      <c r="E4150">
        <v>2070.7700199999999</v>
      </c>
      <c r="F4150">
        <v>2070.7700199999999</v>
      </c>
      <c r="G4150">
        <v>4241740000</v>
      </c>
      <c r="H4150">
        <f>DAY(spx[[#This Row],[Date]])</f>
        <v>29</v>
      </c>
      <c r="I4150" s="7">
        <f>MONTH(spx[[#This Row],[Date]])</f>
        <v>6</v>
      </c>
      <c r="J4150" t="b">
        <f>MOD(spx[[#This Row],[month]]-1,3)=0</f>
        <v>0</v>
      </c>
      <c r="K4150" t="b">
        <f>spx[[#This Row],[month]]&lt;&gt;I4149</f>
        <v>0</v>
      </c>
      <c r="L4150" s="8">
        <f>YEAR(spx[[#This Row],[Date]])</f>
        <v>2016</v>
      </c>
      <c r="M4150" s="8" cm="1">
        <f t="array" ref="M4150">_xlfn.IFS(spx[[#This Row],[month]]&lt;=3,1,spx[[#This Row],[month]]&lt;=6,2,spx[[#This Row],[month]]&lt;=9,3,spx[[#This Row],[month]]&lt;=12,4)</f>
        <v>2</v>
      </c>
    </row>
    <row r="4151" spans="1:13" x14ac:dyDescent="0.25">
      <c r="A4151" s="2">
        <v>42551</v>
      </c>
      <c r="B4151">
        <v>2073.169922</v>
      </c>
      <c r="C4151">
        <v>2098.9399410000001</v>
      </c>
      <c r="D4151">
        <v>2070</v>
      </c>
      <c r="E4151">
        <v>2098.860107</v>
      </c>
      <c r="F4151">
        <v>2098.860107</v>
      </c>
      <c r="G4151">
        <v>4622820000</v>
      </c>
      <c r="H4151">
        <f>DAY(spx[[#This Row],[Date]])</f>
        <v>30</v>
      </c>
      <c r="I4151" s="7">
        <f>MONTH(spx[[#This Row],[Date]])</f>
        <v>6</v>
      </c>
      <c r="J4151" t="b">
        <f>MOD(spx[[#This Row],[month]]-1,3)=0</f>
        <v>0</v>
      </c>
      <c r="K4151" t="b">
        <f>spx[[#This Row],[month]]&lt;&gt;I4150</f>
        <v>0</v>
      </c>
      <c r="L4151" s="8">
        <f>YEAR(spx[[#This Row],[Date]])</f>
        <v>2016</v>
      </c>
      <c r="M4151" s="8" cm="1">
        <f t="array" ref="M4151">_xlfn.IFS(spx[[#This Row],[month]]&lt;=3,1,spx[[#This Row],[month]]&lt;=6,2,spx[[#This Row],[month]]&lt;=9,3,spx[[#This Row],[month]]&lt;=12,4)</f>
        <v>2</v>
      </c>
    </row>
    <row r="4152" spans="1:13" x14ac:dyDescent="0.25">
      <c r="A4152" s="2">
        <v>42552</v>
      </c>
      <c r="B4152">
        <v>2099.3400879999999</v>
      </c>
      <c r="C4152">
        <v>2108.709961</v>
      </c>
      <c r="D4152">
        <v>2097.8999020000001</v>
      </c>
      <c r="E4152">
        <v>2102.9499510000001</v>
      </c>
      <c r="F4152">
        <v>2102.9499510000001</v>
      </c>
      <c r="G4152">
        <v>3458890000</v>
      </c>
      <c r="H4152">
        <f>DAY(spx[[#This Row],[Date]])</f>
        <v>1</v>
      </c>
      <c r="I4152" s="7">
        <f>MONTH(spx[[#This Row],[Date]])</f>
        <v>7</v>
      </c>
      <c r="J4152" t="b">
        <f>MOD(spx[[#This Row],[month]]-1,3)=0</f>
        <v>1</v>
      </c>
      <c r="K4152" t="b">
        <f>spx[[#This Row],[month]]&lt;&gt;I4151</f>
        <v>1</v>
      </c>
      <c r="L4152" s="8">
        <f>YEAR(spx[[#This Row],[Date]])</f>
        <v>2016</v>
      </c>
      <c r="M4152" s="8" cm="1">
        <f t="array" ref="M4152">_xlfn.IFS(spx[[#This Row],[month]]&lt;=3,1,spx[[#This Row],[month]]&lt;=6,2,spx[[#This Row],[month]]&lt;=9,3,spx[[#This Row],[month]]&lt;=12,4)</f>
        <v>3</v>
      </c>
    </row>
    <row r="4153" spans="1:13" x14ac:dyDescent="0.25">
      <c r="A4153" s="2">
        <v>42556</v>
      </c>
      <c r="B4153">
        <v>2095.0500489999999</v>
      </c>
      <c r="C4153">
        <v>2095.0500489999999</v>
      </c>
      <c r="D4153">
        <v>2080.860107</v>
      </c>
      <c r="E4153">
        <v>2088.5500489999999</v>
      </c>
      <c r="F4153">
        <v>2088.5500489999999</v>
      </c>
      <c r="G4153">
        <v>3658380000</v>
      </c>
      <c r="H4153">
        <f>DAY(spx[[#This Row],[Date]])</f>
        <v>5</v>
      </c>
      <c r="I4153" s="7">
        <f>MONTH(spx[[#This Row],[Date]])</f>
        <v>7</v>
      </c>
      <c r="J4153" t="b">
        <f>MOD(spx[[#This Row],[month]]-1,3)=0</f>
        <v>1</v>
      </c>
      <c r="K4153" t="b">
        <f>spx[[#This Row],[month]]&lt;&gt;I4152</f>
        <v>0</v>
      </c>
      <c r="L4153" s="8">
        <f>YEAR(spx[[#This Row],[Date]])</f>
        <v>2016</v>
      </c>
      <c r="M4153" s="8" cm="1">
        <f t="array" ref="M4153">_xlfn.IFS(spx[[#This Row],[month]]&lt;=3,1,spx[[#This Row],[month]]&lt;=6,2,spx[[#This Row],[month]]&lt;=9,3,spx[[#This Row],[month]]&lt;=12,4)</f>
        <v>3</v>
      </c>
    </row>
    <row r="4154" spans="1:13" x14ac:dyDescent="0.25">
      <c r="A4154" s="2">
        <v>42557</v>
      </c>
      <c r="B4154">
        <v>2084.429932</v>
      </c>
      <c r="C4154">
        <v>2100.719971</v>
      </c>
      <c r="D4154">
        <v>2074.0200199999999</v>
      </c>
      <c r="E4154">
        <v>2099.7299800000001</v>
      </c>
      <c r="F4154">
        <v>2099.7299800000001</v>
      </c>
      <c r="G4154">
        <v>3909380000</v>
      </c>
      <c r="H4154">
        <f>DAY(spx[[#This Row],[Date]])</f>
        <v>6</v>
      </c>
      <c r="I4154" s="7">
        <f>MONTH(spx[[#This Row],[Date]])</f>
        <v>7</v>
      </c>
      <c r="J4154" t="b">
        <f>MOD(spx[[#This Row],[month]]-1,3)=0</f>
        <v>1</v>
      </c>
      <c r="K4154" t="b">
        <f>spx[[#This Row],[month]]&lt;&gt;I4153</f>
        <v>0</v>
      </c>
      <c r="L4154" s="8">
        <f>YEAR(spx[[#This Row],[Date]])</f>
        <v>2016</v>
      </c>
      <c r="M4154" s="8" cm="1">
        <f t="array" ref="M4154">_xlfn.IFS(spx[[#This Row],[month]]&lt;=3,1,spx[[#This Row],[month]]&lt;=6,2,spx[[#This Row],[month]]&lt;=9,3,spx[[#This Row],[month]]&lt;=12,4)</f>
        <v>3</v>
      </c>
    </row>
    <row r="4155" spans="1:13" x14ac:dyDescent="0.25">
      <c r="A4155" s="2">
        <v>42558</v>
      </c>
      <c r="B4155">
        <v>2100.419922</v>
      </c>
      <c r="C4155">
        <v>2109.080078</v>
      </c>
      <c r="D4155">
        <v>2089.389893</v>
      </c>
      <c r="E4155">
        <v>2097.8999020000001</v>
      </c>
      <c r="F4155">
        <v>2097.8999020000001</v>
      </c>
      <c r="G4155">
        <v>3604550000</v>
      </c>
      <c r="H4155">
        <f>DAY(spx[[#This Row],[Date]])</f>
        <v>7</v>
      </c>
      <c r="I4155" s="7">
        <f>MONTH(spx[[#This Row],[Date]])</f>
        <v>7</v>
      </c>
      <c r="J4155" t="b">
        <f>MOD(spx[[#This Row],[month]]-1,3)=0</f>
        <v>1</v>
      </c>
      <c r="K4155" t="b">
        <f>spx[[#This Row],[month]]&lt;&gt;I4154</f>
        <v>0</v>
      </c>
      <c r="L4155" s="8">
        <f>YEAR(spx[[#This Row],[Date]])</f>
        <v>2016</v>
      </c>
      <c r="M4155" s="8" cm="1">
        <f t="array" ref="M4155">_xlfn.IFS(spx[[#This Row],[month]]&lt;=3,1,spx[[#This Row],[month]]&lt;=6,2,spx[[#This Row],[month]]&lt;=9,3,spx[[#This Row],[month]]&lt;=12,4)</f>
        <v>3</v>
      </c>
    </row>
    <row r="4156" spans="1:13" x14ac:dyDescent="0.25">
      <c r="A4156" s="2">
        <v>42559</v>
      </c>
      <c r="B4156">
        <v>2106.969971</v>
      </c>
      <c r="C4156">
        <v>2131.709961</v>
      </c>
      <c r="D4156">
        <v>2106.969971</v>
      </c>
      <c r="E4156">
        <v>2129.8999020000001</v>
      </c>
      <c r="F4156">
        <v>2129.8999020000001</v>
      </c>
      <c r="G4156">
        <v>3607500000</v>
      </c>
      <c r="H4156">
        <f>DAY(spx[[#This Row],[Date]])</f>
        <v>8</v>
      </c>
      <c r="I4156" s="7">
        <f>MONTH(spx[[#This Row],[Date]])</f>
        <v>7</v>
      </c>
      <c r="J4156" t="b">
        <f>MOD(spx[[#This Row],[month]]-1,3)=0</f>
        <v>1</v>
      </c>
      <c r="K4156" t="b">
        <f>spx[[#This Row],[month]]&lt;&gt;I4155</f>
        <v>0</v>
      </c>
      <c r="L4156" s="8">
        <f>YEAR(spx[[#This Row],[Date]])</f>
        <v>2016</v>
      </c>
      <c r="M4156" s="8" cm="1">
        <f t="array" ref="M4156">_xlfn.IFS(spx[[#This Row],[month]]&lt;=3,1,spx[[#This Row],[month]]&lt;=6,2,spx[[#This Row],[month]]&lt;=9,3,spx[[#This Row],[month]]&lt;=12,4)</f>
        <v>3</v>
      </c>
    </row>
    <row r="4157" spans="1:13" x14ac:dyDescent="0.25">
      <c r="A4157" s="2">
        <v>42562</v>
      </c>
      <c r="B4157">
        <v>2131.719971</v>
      </c>
      <c r="C4157">
        <v>2143.1599120000001</v>
      </c>
      <c r="D4157">
        <v>2131.719971</v>
      </c>
      <c r="E4157">
        <v>2137.1599120000001</v>
      </c>
      <c r="F4157">
        <v>2137.1599120000001</v>
      </c>
      <c r="G4157">
        <v>3253340000</v>
      </c>
      <c r="H4157">
        <f>DAY(spx[[#This Row],[Date]])</f>
        <v>11</v>
      </c>
      <c r="I4157" s="7">
        <f>MONTH(spx[[#This Row],[Date]])</f>
        <v>7</v>
      </c>
      <c r="J4157" t="b">
        <f>MOD(spx[[#This Row],[month]]-1,3)=0</f>
        <v>1</v>
      </c>
      <c r="K4157" t="b">
        <f>spx[[#This Row],[month]]&lt;&gt;I4156</f>
        <v>0</v>
      </c>
      <c r="L4157" s="8">
        <f>YEAR(spx[[#This Row],[Date]])</f>
        <v>2016</v>
      </c>
      <c r="M4157" s="8" cm="1">
        <f t="array" ref="M4157">_xlfn.IFS(spx[[#This Row],[month]]&lt;=3,1,spx[[#This Row],[month]]&lt;=6,2,spx[[#This Row],[month]]&lt;=9,3,spx[[#This Row],[month]]&lt;=12,4)</f>
        <v>3</v>
      </c>
    </row>
    <row r="4158" spans="1:13" x14ac:dyDescent="0.25">
      <c r="A4158" s="2">
        <v>42563</v>
      </c>
      <c r="B4158">
        <v>2139.5</v>
      </c>
      <c r="C4158">
        <v>2155.3999020000001</v>
      </c>
      <c r="D4158">
        <v>2139.5</v>
      </c>
      <c r="E4158">
        <v>2152.139893</v>
      </c>
      <c r="F4158">
        <v>2152.139893</v>
      </c>
      <c r="G4158">
        <v>4097820000</v>
      </c>
      <c r="H4158">
        <f>DAY(spx[[#This Row],[Date]])</f>
        <v>12</v>
      </c>
      <c r="I4158" s="7">
        <f>MONTH(spx[[#This Row],[Date]])</f>
        <v>7</v>
      </c>
      <c r="J4158" t="b">
        <f>MOD(spx[[#This Row],[month]]-1,3)=0</f>
        <v>1</v>
      </c>
      <c r="K4158" t="b">
        <f>spx[[#This Row],[month]]&lt;&gt;I4157</f>
        <v>0</v>
      </c>
      <c r="L4158" s="8">
        <f>YEAR(spx[[#This Row],[Date]])</f>
        <v>2016</v>
      </c>
      <c r="M4158" s="8" cm="1">
        <f t="array" ref="M4158">_xlfn.IFS(spx[[#This Row],[month]]&lt;=3,1,spx[[#This Row],[month]]&lt;=6,2,spx[[#This Row],[month]]&lt;=9,3,spx[[#This Row],[month]]&lt;=12,4)</f>
        <v>3</v>
      </c>
    </row>
    <row r="4159" spans="1:13" x14ac:dyDescent="0.25">
      <c r="A4159" s="2">
        <v>42564</v>
      </c>
      <c r="B4159">
        <v>2153.8100589999999</v>
      </c>
      <c r="C4159">
        <v>2156.4499510000001</v>
      </c>
      <c r="D4159">
        <v>2146.209961</v>
      </c>
      <c r="E4159">
        <v>2152.429932</v>
      </c>
      <c r="F4159">
        <v>2152.429932</v>
      </c>
      <c r="G4159">
        <v>3502320000</v>
      </c>
      <c r="H4159">
        <f>DAY(spx[[#This Row],[Date]])</f>
        <v>13</v>
      </c>
      <c r="I4159" s="7">
        <f>MONTH(spx[[#This Row],[Date]])</f>
        <v>7</v>
      </c>
      <c r="J4159" t="b">
        <f>MOD(spx[[#This Row],[month]]-1,3)=0</f>
        <v>1</v>
      </c>
      <c r="K4159" t="b">
        <f>spx[[#This Row],[month]]&lt;&gt;I4158</f>
        <v>0</v>
      </c>
      <c r="L4159" s="8">
        <f>YEAR(spx[[#This Row],[Date]])</f>
        <v>2016</v>
      </c>
      <c r="M4159" s="8" cm="1">
        <f t="array" ref="M4159">_xlfn.IFS(spx[[#This Row],[month]]&lt;=3,1,spx[[#This Row],[month]]&lt;=6,2,spx[[#This Row],[month]]&lt;=9,3,spx[[#This Row],[month]]&lt;=12,4)</f>
        <v>3</v>
      </c>
    </row>
    <row r="4160" spans="1:13" x14ac:dyDescent="0.25">
      <c r="A4160" s="2">
        <v>42565</v>
      </c>
      <c r="B4160">
        <v>2157.8798830000001</v>
      </c>
      <c r="C4160">
        <v>2168.98999</v>
      </c>
      <c r="D4160">
        <v>2157.8798830000001</v>
      </c>
      <c r="E4160">
        <v>2163.75</v>
      </c>
      <c r="F4160">
        <v>2163.75</v>
      </c>
      <c r="G4160">
        <v>3465610000</v>
      </c>
      <c r="H4160">
        <f>DAY(spx[[#This Row],[Date]])</f>
        <v>14</v>
      </c>
      <c r="I4160" s="7">
        <f>MONTH(spx[[#This Row],[Date]])</f>
        <v>7</v>
      </c>
      <c r="J4160" t="b">
        <f>MOD(spx[[#This Row],[month]]-1,3)=0</f>
        <v>1</v>
      </c>
      <c r="K4160" t="b">
        <f>spx[[#This Row],[month]]&lt;&gt;I4159</f>
        <v>0</v>
      </c>
      <c r="L4160" s="8">
        <f>YEAR(spx[[#This Row],[Date]])</f>
        <v>2016</v>
      </c>
      <c r="M4160" s="8" cm="1">
        <f t="array" ref="M4160">_xlfn.IFS(spx[[#This Row],[month]]&lt;=3,1,spx[[#This Row],[month]]&lt;=6,2,spx[[#This Row],[month]]&lt;=9,3,spx[[#This Row],[month]]&lt;=12,4)</f>
        <v>3</v>
      </c>
    </row>
    <row r="4161" spans="1:13" x14ac:dyDescent="0.25">
      <c r="A4161" s="2">
        <v>42566</v>
      </c>
      <c r="B4161">
        <v>2165.1298830000001</v>
      </c>
      <c r="C4161">
        <v>2169.0500489999999</v>
      </c>
      <c r="D4161">
        <v>2155.790039</v>
      </c>
      <c r="E4161">
        <v>2161.73999</v>
      </c>
      <c r="F4161">
        <v>2161.73999</v>
      </c>
      <c r="G4161">
        <v>3122600000</v>
      </c>
      <c r="H4161">
        <f>DAY(spx[[#This Row],[Date]])</f>
        <v>15</v>
      </c>
      <c r="I4161" s="7">
        <f>MONTH(spx[[#This Row],[Date]])</f>
        <v>7</v>
      </c>
      <c r="J4161" t="b">
        <f>MOD(spx[[#This Row],[month]]-1,3)=0</f>
        <v>1</v>
      </c>
      <c r="K4161" t="b">
        <f>spx[[#This Row],[month]]&lt;&gt;I4160</f>
        <v>0</v>
      </c>
      <c r="L4161" s="8">
        <f>YEAR(spx[[#This Row],[Date]])</f>
        <v>2016</v>
      </c>
      <c r="M4161" s="8" cm="1">
        <f t="array" ref="M4161">_xlfn.IFS(spx[[#This Row],[month]]&lt;=3,1,spx[[#This Row],[month]]&lt;=6,2,spx[[#This Row],[month]]&lt;=9,3,spx[[#This Row],[month]]&lt;=12,4)</f>
        <v>3</v>
      </c>
    </row>
    <row r="4162" spans="1:13" x14ac:dyDescent="0.25">
      <c r="A4162" s="2">
        <v>42569</v>
      </c>
      <c r="B4162">
        <v>2162.040039</v>
      </c>
      <c r="C4162">
        <v>2168.3500979999999</v>
      </c>
      <c r="D4162">
        <v>2159.6298830000001</v>
      </c>
      <c r="E4162">
        <v>2166.889893</v>
      </c>
      <c r="F4162">
        <v>2166.889893</v>
      </c>
      <c r="G4162">
        <v>3009310000</v>
      </c>
      <c r="H4162">
        <f>DAY(spx[[#This Row],[Date]])</f>
        <v>18</v>
      </c>
      <c r="I4162" s="7">
        <f>MONTH(spx[[#This Row],[Date]])</f>
        <v>7</v>
      </c>
      <c r="J4162" t="b">
        <f>MOD(spx[[#This Row],[month]]-1,3)=0</f>
        <v>1</v>
      </c>
      <c r="K4162" t="b">
        <f>spx[[#This Row],[month]]&lt;&gt;I4161</f>
        <v>0</v>
      </c>
      <c r="L4162" s="8">
        <f>YEAR(spx[[#This Row],[Date]])</f>
        <v>2016</v>
      </c>
      <c r="M4162" s="8" cm="1">
        <f t="array" ref="M4162">_xlfn.IFS(spx[[#This Row],[month]]&lt;=3,1,spx[[#This Row],[month]]&lt;=6,2,spx[[#This Row],[month]]&lt;=9,3,spx[[#This Row],[month]]&lt;=12,4)</f>
        <v>3</v>
      </c>
    </row>
    <row r="4163" spans="1:13" x14ac:dyDescent="0.25">
      <c r="A4163" s="2">
        <v>42570</v>
      </c>
      <c r="B4163">
        <v>2163.790039</v>
      </c>
      <c r="C4163">
        <v>2164.6298830000001</v>
      </c>
      <c r="D4163">
        <v>2159.01001</v>
      </c>
      <c r="E4163">
        <v>2163.780029</v>
      </c>
      <c r="F4163">
        <v>2163.780029</v>
      </c>
      <c r="G4163">
        <v>2968340000</v>
      </c>
      <c r="H4163">
        <f>DAY(spx[[#This Row],[Date]])</f>
        <v>19</v>
      </c>
      <c r="I4163" s="7">
        <f>MONTH(spx[[#This Row],[Date]])</f>
        <v>7</v>
      </c>
      <c r="J4163" t="b">
        <f>MOD(spx[[#This Row],[month]]-1,3)=0</f>
        <v>1</v>
      </c>
      <c r="K4163" t="b">
        <f>spx[[#This Row],[month]]&lt;&gt;I4162</f>
        <v>0</v>
      </c>
      <c r="L4163" s="8">
        <f>YEAR(spx[[#This Row],[Date]])</f>
        <v>2016</v>
      </c>
      <c r="M4163" s="8" cm="1">
        <f t="array" ref="M4163">_xlfn.IFS(spx[[#This Row],[month]]&lt;=3,1,spx[[#This Row],[month]]&lt;=6,2,spx[[#This Row],[month]]&lt;=9,3,spx[[#This Row],[month]]&lt;=12,4)</f>
        <v>3</v>
      </c>
    </row>
    <row r="4164" spans="1:13" x14ac:dyDescent="0.25">
      <c r="A4164" s="2">
        <v>42571</v>
      </c>
      <c r="B4164">
        <v>2166.1000979999999</v>
      </c>
      <c r="C4164">
        <v>2175.6298830000001</v>
      </c>
      <c r="D4164">
        <v>2164.889893</v>
      </c>
      <c r="E4164">
        <v>2173.0200199999999</v>
      </c>
      <c r="F4164">
        <v>2173.0200199999999</v>
      </c>
      <c r="G4164">
        <v>3211860000</v>
      </c>
      <c r="H4164">
        <f>DAY(spx[[#This Row],[Date]])</f>
        <v>20</v>
      </c>
      <c r="I4164" s="7">
        <f>MONTH(spx[[#This Row],[Date]])</f>
        <v>7</v>
      </c>
      <c r="J4164" t="b">
        <f>MOD(spx[[#This Row],[month]]-1,3)=0</f>
        <v>1</v>
      </c>
      <c r="K4164" t="b">
        <f>spx[[#This Row],[month]]&lt;&gt;I4163</f>
        <v>0</v>
      </c>
      <c r="L4164" s="8">
        <f>YEAR(spx[[#This Row],[Date]])</f>
        <v>2016</v>
      </c>
      <c r="M4164" s="8" cm="1">
        <f t="array" ref="M4164">_xlfn.IFS(spx[[#This Row],[month]]&lt;=3,1,spx[[#This Row],[month]]&lt;=6,2,spx[[#This Row],[month]]&lt;=9,3,spx[[#This Row],[month]]&lt;=12,4)</f>
        <v>3</v>
      </c>
    </row>
    <row r="4165" spans="1:13" x14ac:dyDescent="0.25">
      <c r="A4165" s="2">
        <v>42572</v>
      </c>
      <c r="B4165">
        <v>2172.9099120000001</v>
      </c>
      <c r="C4165">
        <v>2174.5600589999999</v>
      </c>
      <c r="D4165">
        <v>2159.75</v>
      </c>
      <c r="E4165">
        <v>2165.169922</v>
      </c>
      <c r="F4165">
        <v>2165.169922</v>
      </c>
      <c r="G4165">
        <v>3438900000</v>
      </c>
      <c r="H4165">
        <f>DAY(spx[[#This Row],[Date]])</f>
        <v>21</v>
      </c>
      <c r="I4165" s="7">
        <f>MONTH(spx[[#This Row],[Date]])</f>
        <v>7</v>
      </c>
      <c r="J4165" t="b">
        <f>MOD(spx[[#This Row],[month]]-1,3)=0</f>
        <v>1</v>
      </c>
      <c r="K4165" t="b">
        <f>spx[[#This Row],[month]]&lt;&gt;I4164</f>
        <v>0</v>
      </c>
      <c r="L4165" s="8">
        <f>YEAR(spx[[#This Row],[Date]])</f>
        <v>2016</v>
      </c>
      <c r="M4165" s="8" cm="1">
        <f t="array" ref="M4165">_xlfn.IFS(spx[[#This Row],[month]]&lt;=3,1,spx[[#This Row],[month]]&lt;=6,2,spx[[#This Row],[month]]&lt;=9,3,spx[[#This Row],[month]]&lt;=12,4)</f>
        <v>3</v>
      </c>
    </row>
    <row r="4166" spans="1:13" x14ac:dyDescent="0.25">
      <c r="A4166" s="2">
        <v>42573</v>
      </c>
      <c r="B4166">
        <v>2166.469971</v>
      </c>
      <c r="C4166">
        <v>2175.110107</v>
      </c>
      <c r="D4166">
        <v>2163.23999</v>
      </c>
      <c r="E4166">
        <v>2175.030029</v>
      </c>
      <c r="F4166">
        <v>2175.030029</v>
      </c>
      <c r="G4166">
        <v>3023280000</v>
      </c>
      <c r="H4166">
        <f>DAY(spx[[#This Row],[Date]])</f>
        <v>22</v>
      </c>
      <c r="I4166" s="7">
        <f>MONTH(spx[[#This Row],[Date]])</f>
        <v>7</v>
      </c>
      <c r="J4166" t="b">
        <f>MOD(spx[[#This Row],[month]]-1,3)=0</f>
        <v>1</v>
      </c>
      <c r="K4166" t="b">
        <f>spx[[#This Row],[month]]&lt;&gt;I4165</f>
        <v>0</v>
      </c>
      <c r="L4166" s="8">
        <f>YEAR(spx[[#This Row],[Date]])</f>
        <v>2016</v>
      </c>
      <c r="M4166" s="8" cm="1">
        <f t="array" ref="M4166">_xlfn.IFS(spx[[#This Row],[month]]&lt;=3,1,spx[[#This Row],[month]]&lt;=6,2,spx[[#This Row],[month]]&lt;=9,3,spx[[#This Row],[month]]&lt;=12,4)</f>
        <v>3</v>
      </c>
    </row>
    <row r="4167" spans="1:13" x14ac:dyDescent="0.25">
      <c r="A4167" s="2">
        <v>42576</v>
      </c>
      <c r="B4167">
        <v>2173.709961</v>
      </c>
      <c r="C4167">
        <v>2173.709961</v>
      </c>
      <c r="D4167">
        <v>2161.9499510000001</v>
      </c>
      <c r="E4167">
        <v>2168.4799800000001</v>
      </c>
      <c r="F4167">
        <v>2168.4799800000001</v>
      </c>
      <c r="G4167">
        <v>3057240000</v>
      </c>
      <c r="H4167">
        <f>DAY(spx[[#This Row],[Date]])</f>
        <v>25</v>
      </c>
      <c r="I4167" s="7">
        <f>MONTH(spx[[#This Row],[Date]])</f>
        <v>7</v>
      </c>
      <c r="J4167" t="b">
        <f>MOD(spx[[#This Row],[month]]-1,3)=0</f>
        <v>1</v>
      </c>
      <c r="K4167" t="b">
        <f>spx[[#This Row],[month]]&lt;&gt;I4166</f>
        <v>0</v>
      </c>
      <c r="L4167" s="8">
        <f>YEAR(spx[[#This Row],[Date]])</f>
        <v>2016</v>
      </c>
      <c r="M4167" s="8" cm="1">
        <f t="array" ref="M4167">_xlfn.IFS(spx[[#This Row],[month]]&lt;=3,1,spx[[#This Row],[month]]&lt;=6,2,spx[[#This Row],[month]]&lt;=9,3,spx[[#This Row],[month]]&lt;=12,4)</f>
        <v>3</v>
      </c>
    </row>
    <row r="4168" spans="1:13" x14ac:dyDescent="0.25">
      <c r="A4168" s="2">
        <v>42577</v>
      </c>
      <c r="B4168">
        <v>2168.969971</v>
      </c>
      <c r="C4168">
        <v>2173.540039</v>
      </c>
      <c r="D4168">
        <v>2160.179932</v>
      </c>
      <c r="E4168">
        <v>2169.179932</v>
      </c>
      <c r="F4168">
        <v>2169.179932</v>
      </c>
      <c r="G4168">
        <v>3442350000</v>
      </c>
      <c r="H4168">
        <f>DAY(spx[[#This Row],[Date]])</f>
        <v>26</v>
      </c>
      <c r="I4168" s="7">
        <f>MONTH(spx[[#This Row],[Date]])</f>
        <v>7</v>
      </c>
      <c r="J4168" t="b">
        <f>MOD(spx[[#This Row],[month]]-1,3)=0</f>
        <v>1</v>
      </c>
      <c r="K4168" t="b">
        <f>spx[[#This Row],[month]]&lt;&gt;I4167</f>
        <v>0</v>
      </c>
      <c r="L4168" s="8">
        <f>YEAR(spx[[#This Row],[Date]])</f>
        <v>2016</v>
      </c>
      <c r="M4168" s="8" cm="1">
        <f t="array" ref="M4168">_xlfn.IFS(spx[[#This Row],[month]]&lt;=3,1,spx[[#This Row],[month]]&lt;=6,2,spx[[#This Row],[month]]&lt;=9,3,spx[[#This Row],[month]]&lt;=12,4)</f>
        <v>3</v>
      </c>
    </row>
    <row r="4169" spans="1:13" x14ac:dyDescent="0.25">
      <c r="A4169" s="2">
        <v>42578</v>
      </c>
      <c r="B4169">
        <v>2169.8100589999999</v>
      </c>
      <c r="C4169">
        <v>2174.9799800000001</v>
      </c>
      <c r="D4169">
        <v>2159.070068</v>
      </c>
      <c r="E4169">
        <v>2166.580078</v>
      </c>
      <c r="F4169">
        <v>2166.580078</v>
      </c>
      <c r="G4169">
        <v>3995500000</v>
      </c>
      <c r="H4169">
        <f>DAY(spx[[#This Row],[Date]])</f>
        <v>27</v>
      </c>
      <c r="I4169" s="7">
        <f>MONTH(spx[[#This Row],[Date]])</f>
        <v>7</v>
      </c>
      <c r="J4169" t="b">
        <f>MOD(spx[[#This Row],[month]]-1,3)=0</f>
        <v>1</v>
      </c>
      <c r="K4169" t="b">
        <f>spx[[#This Row],[month]]&lt;&gt;I4168</f>
        <v>0</v>
      </c>
      <c r="L4169" s="8">
        <f>YEAR(spx[[#This Row],[Date]])</f>
        <v>2016</v>
      </c>
      <c r="M4169" s="8" cm="1">
        <f t="array" ref="M4169">_xlfn.IFS(spx[[#This Row],[month]]&lt;=3,1,spx[[#This Row],[month]]&lt;=6,2,spx[[#This Row],[month]]&lt;=9,3,spx[[#This Row],[month]]&lt;=12,4)</f>
        <v>3</v>
      </c>
    </row>
    <row r="4170" spans="1:13" x14ac:dyDescent="0.25">
      <c r="A4170" s="2">
        <v>42579</v>
      </c>
      <c r="B4170">
        <v>2166.0500489999999</v>
      </c>
      <c r="C4170">
        <v>2172.8500979999999</v>
      </c>
      <c r="D4170">
        <v>2159.73999</v>
      </c>
      <c r="E4170">
        <v>2170.0600589999999</v>
      </c>
      <c r="F4170">
        <v>2170.0600589999999</v>
      </c>
      <c r="G4170">
        <v>3664240000</v>
      </c>
      <c r="H4170">
        <f>DAY(spx[[#This Row],[Date]])</f>
        <v>28</v>
      </c>
      <c r="I4170" s="7">
        <f>MONTH(spx[[#This Row],[Date]])</f>
        <v>7</v>
      </c>
      <c r="J4170" t="b">
        <f>MOD(spx[[#This Row],[month]]-1,3)=0</f>
        <v>1</v>
      </c>
      <c r="K4170" t="b">
        <f>spx[[#This Row],[month]]&lt;&gt;I4169</f>
        <v>0</v>
      </c>
      <c r="L4170" s="8">
        <f>YEAR(spx[[#This Row],[Date]])</f>
        <v>2016</v>
      </c>
      <c r="M4170" s="8" cm="1">
        <f t="array" ref="M4170">_xlfn.IFS(spx[[#This Row],[month]]&lt;=3,1,spx[[#This Row],[month]]&lt;=6,2,spx[[#This Row],[month]]&lt;=9,3,spx[[#This Row],[month]]&lt;=12,4)</f>
        <v>3</v>
      </c>
    </row>
    <row r="4171" spans="1:13" x14ac:dyDescent="0.25">
      <c r="A4171" s="2">
        <v>42580</v>
      </c>
      <c r="B4171">
        <v>2168.830078</v>
      </c>
      <c r="C4171">
        <v>2177.0900879999999</v>
      </c>
      <c r="D4171">
        <v>2163.48999</v>
      </c>
      <c r="E4171">
        <v>2173.6000979999999</v>
      </c>
      <c r="F4171">
        <v>2173.6000979999999</v>
      </c>
      <c r="G4171">
        <v>4038840000</v>
      </c>
      <c r="H4171">
        <f>DAY(spx[[#This Row],[Date]])</f>
        <v>29</v>
      </c>
      <c r="I4171" s="7">
        <f>MONTH(spx[[#This Row],[Date]])</f>
        <v>7</v>
      </c>
      <c r="J4171" t="b">
        <f>MOD(spx[[#This Row],[month]]-1,3)=0</f>
        <v>1</v>
      </c>
      <c r="K4171" t="b">
        <f>spx[[#This Row],[month]]&lt;&gt;I4170</f>
        <v>0</v>
      </c>
      <c r="L4171" s="8">
        <f>YEAR(spx[[#This Row],[Date]])</f>
        <v>2016</v>
      </c>
      <c r="M4171" s="8" cm="1">
        <f t="array" ref="M4171">_xlfn.IFS(spx[[#This Row],[month]]&lt;=3,1,spx[[#This Row],[month]]&lt;=6,2,spx[[#This Row],[month]]&lt;=9,3,spx[[#This Row],[month]]&lt;=12,4)</f>
        <v>3</v>
      </c>
    </row>
    <row r="4172" spans="1:13" x14ac:dyDescent="0.25">
      <c r="A4172" s="2">
        <v>42583</v>
      </c>
      <c r="B4172">
        <v>2173.1499020000001</v>
      </c>
      <c r="C4172">
        <v>2178.290039</v>
      </c>
      <c r="D4172">
        <v>2166.209961</v>
      </c>
      <c r="E4172">
        <v>2170.8400879999999</v>
      </c>
      <c r="F4172">
        <v>2170.8400879999999</v>
      </c>
      <c r="G4172">
        <v>3505990000</v>
      </c>
      <c r="H4172">
        <f>DAY(spx[[#This Row],[Date]])</f>
        <v>1</v>
      </c>
      <c r="I4172" s="7">
        <f>MONTH(spx[[#This Row],[Date]])</f>
        <v>8</v>
      </c>
      <c r="J4172" t="b">
        <f>MOD(spx[[#This Row],[month]]-1,3)=0</f>
        <v>0</v>
      </c>
      <c r="K4172" t="b">
        <f>spx[[#This Row],[month]]&lt;&gt;I4171</f>
        <v>1</v>
      </c>
      <c r="L4172" s="8">
        <f>YEAR(spx[[#This Row],[Date]])</f>
        <v>2016</v>
      </c>
      <c r="M4172" s="8" cm="1">
        <f t="array" ref="M4172">_xlfn.IFS(spx[[#This Row],[month]]&lt;=3,1,spx[[#This Row],[month]]&lt;=6,2,spx[[#This Row],[month]]&lt;=9,3,spx[[#This Row],[month]]&lt;=12,4)</f>
        <v>3</v>
      </c>
    </row>
    <row r="4173" spans="1:13" x14ac:dyDescent="0.25">
      <c r="A4173" s="2">
        <v>42584</v>
      </c>
      <c r="B4173">
        <v>2169.9399410000001</v>
      </c>
      <c r="C4173">
        <v>2170.1999510000001</v>
      </c>
      <c r="D4173">
        <v>2147.580078</v>
      </c>
      <c r="E4173">
        <v>2157.030029</v>
      </c>
      <c r="F4173">
        <v>2157.030029</v>
      </c>
      <c r="G4173">
        <v>3848750000</v>
      </c>
      <c r="H4173">
        <f>DAY(spx[[#This Row],[Date]])</f>
        <v>2</v>
      </c>
      <c r="I4173" s="7">
        <f>MONTH(spx[[#This Row],[Date]])</f>
        <v>8</v>
      </c>
      <c r="J4173" t="b">
        <f>MOD(spx[[#This Row],[month]]-1,3)=0</f>
        <v>0</v>
      </c>
      <c r="K4173" t="b">
        <f>spx[[#This Row],[month]]&lt;&gt;I4172</f>
        <v>0</v>
      </c>
      <c r="L4173" s="8">
        <f>YEAR(spx[[#This Row],[Date]])</f>
        <v>2016</v>
      </c>
      <c r="M4173" s="8" cm="1">
        <f t="array" ref="M4173">_xlfn.IFS(spx[[#This Row],[month]]&lt;=3,1,spx[[#This Row],[month]]&lt;=6,2,spx[[#This Row],[month]]&lt;=9,3,spx[[#This Row],[month]]&lt;=12,4)</f>
        <v>3</v>
      </c>
    </row>
    <row r="4174" spans="1:13" x14ac:dyDescent="0.25">
      <c r="A4174" s="2">
        <v>42585</v>
      </c>
      <c r="B4174">
        <v>2156.8100589999999</v>
      </c>
      <c r="C4174">
        <v>2163.790039</v>
      </c>
      <c r="D4174">
        <v>2152.5600589999999</v>
      </c>
      <c r="E4174">
        <v>2163.790039</v>
      </c>
      <c r="F4174">
        <v>2163.790039</v>
      </c>
      <c r="G4174">
        <v>3786530000</v>
      </c>
      <c r="H4174">
        <f>DAY(spx[[#This Row],[Date]])</f>
        <v>3</v>
      </c>
      <c r="I4174" s="7">
        <f>MONTH(spx[[#This Row],[Date]])</f>
        <v>8</v>
      </c>
      <c r="J4174" t="b">
        <f>MOD(spx[[#This Row],[month]]-1,3)=0</f>
        <v>0</v>
      </c>
      <c r="K4174" t="b">
        <f>spx[[#This Row],[month]]&lt;&gt;I4173</f>
        <v>0</v>
      </c>
      <c r="L4174" s="8">
        <f>YEAR(spx[[#This Row],[Date]])</f>
        <v>2016</v>
      </c>
      <c r="M4174" s="8" cm="1">
        <f t="array" ref="M4174">_xlfn.IFS(spx[[#This Row],[month]]&lt;=3,1,spx[[#This Row],[month]]&lt;=6,2,spx[[#This Row],[month]]&lt;=9,3,spx[[#This Row],[month]]&lt;=12,4)</f>
        <v>3</v>
      </c>
    </row>
    <row r="4175" spans="1:13" x14ac:dyDescent="0.25">
      <c r="A4175" s="2">
        <v>42586</v>
      </c>
      <c r="B4175">
        <v>2163.51001</v>
      </c>
      <c r="C4175">
        <v>2168.1899410000001</v>
      </c>
      <c r="D4175">
        <v>2159.070068</v>
      </c>
      <c r="E4175">
        <v>2164.25</v>
      </c>
      <c r="F4175">
        <v>2164.25</v>
      </c>
      <c r="G4175">
        <v>3709200000</v>
      </c>
      <c r="H4175">
        <f>DAY(spx[[#This Row],[Date]])</f>
        <v>4</v>
      </c>
      <c r="I4175" s="7">
        <f>MONTH(spx[[#This Row],[Date]])</f>
        <v>8</v>
      </c>
      <c r="J4175" t="b">
        <f>MOD(spx[[#This Row],[month]]-1,3)=0</f>
        <v>0</v>
      </c>
      <c r="K4175" t="b">
        <f>spx[[#This Row],[month]]&lt;&gt;I4174</f>
        <v>0</v>
      </c>
      <c r="L4175" s="8">
        <f>YEAR(spx[[#This Row],[Date]])</f>
        <v>2016</v>
      </c>
      <c r="M4175" s="8" cm="1">
        <f t="array" ref="M4175">_xlfn.IFS(spx[[#This Row],[month]]&lt;=3,1,spx[[#This Row],[month]]&lt;=6,2,spx[[#This Row],[month]]&lt;=9,3,spx[[#This Row],[month]]&lt;=12,4)</f>
        <v>3</v>
      </c>
    </row>
    <row r="4176" spans="1:13" x14ac:dyDescent="0.25">
      <c r="A4176" s="2">
        <v>42587</v>
      </c>
      <c r="B4176">
        <v>2168.790039</v>
      </c>
      <c r="C4176">
        <v>2182.8701169999999</v>
      </c>
      <c r="D4176">
        <v>2168.790039</v>
      </c>
      <c r="E4176">
        <v>2182.8701169999999</v>
      </c>
      <c r="F4176">
        <v>2182.8701169999999</v>
      </c>
      <c r="G4176">
        <v>3663070000</v>
      </c>
      <c r="H4176">
        <f>DAY(spx[[#This Row],[Date]])</f>
        <v>5</v>
      </c>
      <c r="I4176" s="7">
        <f>MONTH(spx[[#This Row],[Date]])</f>
        <v>8</v>
      </c>
      <c r="J4176" t="b">
        <f>MOD(spx[[#This Row],[month]]-1,3)=0</f>
        <v>0</v>
      </c>
      <c r="K4176" t="b">
        <f>spx[[#This Row],[month]]&lt;&gt;I4175</f>
        <v>0</v>
      </c>
      <c r="L4176" s="8">
        <f>YEAR(spx[[#This Row],[Date]])</f>
        <v>2016</v>
      </c>
      <c r="M4176" s="8" cm="1">
        <f t="array" ref="M4176">_xlfn.IFS(spx[[#This Row],[month]]&lt;=3,1,spx[[#This Row],[month]]&lt;=6,2,spx[[#This Row],[month]]&lt;=9,3,spx[[#This Row],[month]]&lt;=12,4)</f>
        <v>3</v>
      </c>
    </row>
    <row r="4177" spans="1:13" x14ac:dyDescent="0.25">
      <c r="A4177" s="2">
        <v>42590</v>
      </c>
      <c r="B4177">
        <v>2183.76001</v>
      </c>
      <c r="C4177">
        <v>2185.4399410000001</v>
      </c>
      <c r="D4177">
        <v>2177.8500979999999</v>
      </c>
      <c r="E4177">
        <v>2180.889893</v>
      </c>
      <c r="F4177">
        <v>2180.889893</v>
      </c>
      <c r="G4177">
        <v>3327550000</v>
      </c>
      <c r="H4177">
        <f>DAY(spx[[#This Row],[Date]])</f>
        <v>8</v>
      </c>
      <c r="I4177" s="7">
        <f>MONTH(spx[[#This Row],[Date]])</f>
        <v>8</v>
      </c>
      <c r="J4177" t="b">
        <f>MOD(spx[[#This Row],[month]]-1,3)=0</f>
        <v>0</v>
      </c>
      <c r="K4177" t="b">
        <f>spx[[#This Row],[month]]&lt;&gt;I4176</f>
        <v>0</v>
      </c>
      <c r="L4177" s="8">
        <f>YEAR(spx[[#This Row],[Date]])</f>
        <v>2016</v>
      </c>
      <c r="M4177" s="8" cm="1">
        <f t="array" ref="M4177">_xlfn.IFS(spx[[#This Row],[month]]&lt;=3,1,spx[[#This Row],[month]]&lt;=6,2,spx[[#This Row],[month]]&lt;=9,3,spx[[#This Row],[month]]&lt;=12,4)</f>
        <v>3</v>
      </c>
    </row>
    <row r="4178" spans="1:13" x14ac:dyDescent="0.25">
      <c r="A4178" s="2">
        <v>42591</v>
      </c>
      <c r="B4178">
        <v>2182.23999</v>
      </c>
      <c r="C4178">
        <v>2187.6599120000001</v>
      </c>
      <c r="D4178">
        <v>2178.610107</v>
      </c>
      <c r="E4178">
        <v>2181.73999</v>
      </c>
      <c r="F4178">
        <v>2181.73999</v>
      </c>
      <c r="G4178">
        <v>3334300000</v>
      </c>
      <c r="H4178">
        <f>DAY(spx[[#This Row],[Date]])</f>
        <v>9</v>
      </c>
      <c r="I4178" s="7">
        <f>MONTH(spx[[#This Row],[Date]])</f>
        <v>8</v>
      </c>
      <c r="J4178" t="b">
        <f>MOD(spx[[#This Row],[month]]-1,3)=0</f>
        <v>0</v>
      </c>
      <c r="K4178" t="b">
        <f>spx[[#This Row],[month]]&lt;&gt;I4177</f>
        <v>0</v>
      </c>
      <c r="L4178" s="8">
        <f>YEAR(spx[[#This Row],[Date]])</f>
        <v>2016</v>
      </c>
      <c r="M4178" s="8" cm="1">
        <f t="array" ref="M4178">_xlfn.IFS(spx[[#This Row],[month]]&lt;=3,1,spx[[#This Row],[month]]&lt;=6,2,spx[[#This Row],[month]]&lt;=9,3,spx[[#This Row],[month]]&lt;=12,4)</f>
        <v>3</v>
      </c>
    </row>
    <row r="4179" spans="1:13" x14ac:dyDescent="0.25">
      <c r="A4179" s="2">
        <v>42592</v>
      </c>
      <c r="B4179">
        <v>2182.8100589999999</v>
      </c>
      <c r="C4179">
        <v>2183.4099120000001</v>
      </c>
      <c r="D4179">
        <v>2172</v>
      </c>
      <c r="E4179">
        <v>2175.48999</v>
      </c>
      <c r="F4179">
        <v>2175.48999</v>
      </c>
      <c r="G4179">
        <v>3254950000</v>
      </c>
      <c r="H4179">
        <f>DAY(spx[[#This Row],[Date]])</f>
        <v>10</v>
      </c>
      <c r="I4179" s="7">
        <f>MONTH(spx[[#This Row],[Date]])</f>
        <v>8</v>
      </c>
      <c r="J4179" t="b">
        <f>MOD(spx[[#This Row],[month]]-1,3)=0</f>
        <v>0</v>
      </c>
      <c r="K4179" t="b">
        <f>spx[[#This Row],[month]]&lt;&gt;I4178</f>
        <v>0</v>
      </c>
      <c r="L4179" s="8">
        <f>YEAR(spx[[#This Row],[Date]])</f>
        <v>2016</v>
      </c>
      <c r="M4179" s="8" cm="1">
        <f t="array" ref="M4179">_xlfn.IFS(spx[[#This Row],[month]]&lt;=3,1,spx[[#This Row],[month]]&lt;=6,2,spx[[#This Row],[month]]&lt;=9,3,spx[[#This Row],[month]]&lt;=12,4)</f>
        <v>3</v>
      </c>
    </row>
    <row r="4180" spans="1:13" x14ac:dyDescent="0.25">
      <c r="A4180" s="2">
        <v>42593</v>
      </c>
      <c r="B4180">
        <v>2177.969971</v>
      </c>
      <c r="C4180">
        <v>2188.4499510000001</v>
      </c>
      <c r="D4180">
        <v>2177.969971</v>
      </c>
      <c r="E4180">
        <v>2185.790039</v>
      </c>
      <c r="F4180">
        <v>2185.790039</v>
      </c>
      <c r="G4180">
        <v>3423160000</v>
      </c>
      <c r="H4180">
        <f>DAY(spx[[#This Row],[Date]])</f>
        <v>11</v>
      </c>
      <c r="I4180" s="7">
        <f>MONTH(spx[[#This Row],[Date]])</f>
        <v>8</v>
      </c>
      <c r="J4180" t="b">
        <f>MOD(spx[[#This Row],[month]]-1,3)=0</f>
        <v>0</v>
      </c>
      <c r="K4180" t="b">
        <f>spx[[#This Row],[month]]&lt;&gt;I4179</f>
        <v>0</v>
      </c>
      <c r="L4180" s="8">
        <f>YEAR(spx[[#This Row],[Date]])</f>
        <v>2016</v>
      </c>
      <c r="M4180" s="8" cm="1">
        <f t="array" ref="M4180">_xlfn.IFS(spx[[#This Row],[month]]&lt;=3,1,spx[[#This Row],[month]]&lt;=6,2,spx[[#This Row],[month]]&lt;=9,3,spx[[#This Row],[month]]&lt;=12,4)</f>
        <v>3</v>
      </c>
    </row>
    <row r="4181" spans="1:13" x14ac:dyDescent="0.25">
      <c r="A4181" s="2">
        <v>42594</v>
      </c>
      <c r="B4181">
        <v>2183.73999</v>
      </c>
      <c r="C4181">
        <v>2186.280029</v>
      </c>
      <c r="D4181">
        <v>2179.419922</v>
      </c>
      <c r="E4181">
        <v>2184.0500489999999</v>
      </c>
      <c r="F4181">
        <v>2184.0500489999999</v>
      </c>
      <c r="G4181">
        <v>3000660000</v>
      </c>
      <c r="H4181">
        <f>DAY(spx[[#This Row],[Date]])</f>
        <v>12</v>
      </c>
      <c r="I4181" s="7">
        <f>MONTH(spx[[#This Row],[Date]])</f>
        <v>8</v>
      </c>
      <c r="J4181" t="b">
        <f>MOD(spx[[#This Row],[month]]-1,3)=0</f>
        <v>0</v>
      </c>
      <c r="K4181" t="b">
        <f>spx[[#This Row],[month]]&lt;&gt;I4180</f>
        <v>0</v>
      </c>
      <c r="L4181" s="8">
        <f>YEAR(spx[[#This Row],[Date]])</f>
        <v>2016</v>
      </c>
      <c r="M4181" s="8" cm="1">
        <f t="array" ref="M4181">_xlfn.IFS(spx[[#This Row],[month]]&lt;=3,1,spx[[#This Row],[month]]&lt;=6,2,spx[[#This Row],[month]]&lt;=9,3,spx[[#This Row],[month]]&lt;=12,4)</f>
        <v>3</v>
      </c>
    </row>
    <row r="4182" spans="1:13" x14ac:dyDescent="0.25">
      <c r="A4182" s="2">
        <v>42597</v>
      </c>
      <c r="B4182">
        <v>2186.080078</v>
      </c>
      <c r="C4182">
        <v>2193.8100589999999</v>
      </c>
      <c r="D4182">
        <v>2186.080078</v>
      </c>
      <c r="E4182">
        <v>2190.1499020000001</v>
      </c>
      <c r="F4182">
        <v>2190.1499020000001</v>
      </c>
      <c r="G4182">
        <v>3078530000</v>
      </c>
      <c r="H4182">
        <f>DAY(spx[[#This Row],[Date]])</f>
        <v>15</v>
      </c>
      <c r="I4182" s="7">
        <f>MONTH(spx[[#This Row],[Date]])</f>
        <v>8</v>
      </c>
      <c r="J4182" t="b">
        <f>MOD(spx[[#This Row],[month]]-1,3)=0</f>
        <v>0</v>
      </c>
      <c r="K4182" t="b">
        <f>spx[[#This Row],[month]]&lt;&gt;I4181</f>
        <v>0</v>
      </c>
      <c r="L4182" s="8">
        <f>YEAR(spx[[#This Row],[Date]])</f>
        <v>2016</v>
      </c>
      <c r="M4182" s="8" cm="1">
        <f t="array" ref="M4182">_xlfn.IFS(spx[[#This Row],[month]]&lt;=3,1,spx[[#This Row],[month]]&lt;=6,2,spx[[#This Row],[month]]&lt;=9,3,spx[[#This Row],[month]]&lt;=12,4)</f>
        <v>3</v>
      </c>
    </row>
    <row r="4183" spans="1:13" x14ac:dyDescent="0.25">
      <c r="A4183" s="2">
        <v>42598</v>
      </c>
      <c r="B4183">
        <v>2186.23999</v>
      </c>
      <c r="C4183">
        <v>2186.23999</v>
      </c>
      <c r="D4183">
        <v>2178.139893</v>
      </c>
      <c r="E4183">
        <v>2178.1499020000001</v>
      </c>
      <c r="F4183">
        <v>2178.1499020000001</v>
      </c>
      <c r="G4183">
        <v>3196400000</v>
      </c>
      <c r="H4183">
        <f>DAY(spx[[#This Row],[Date]])</f>
        <v>16</v>
      </c>
      <c r="I4183" s="7">
        <f>MONTH(spx[[#This Row],[Date]])</f>
        <v>8</v>
      </c>
      <c r="J4183" t="b">
        <f>MOD(spx[[#This Row],[month]]-1,3)=0</f>
        <v>0</v>
      </c>
      <c r="K4183" t="b">
        <f>spx[[#This Row],[month]]&lt;&gt;I4182</f>
        <v>0</v>
      </c>
      <c r="L4183" s="8">
        <f>YEAR(spx[[#This Row],[Date]])</f>
        <v>2016</v>
      </c>
      <c r="M4183" s="8" cm="1">
        <f t="array" ref="M4183">_xlfn.IFS(spx[[#This Row],[month]]&lt;=3,1,spx[[#This Row],[month]]&lt;=6,2,spx[[#This Row],[month]]&lt;=9,3,spx[[#This Row],[month]]&lt;=12,4)</f>
        <v>3</v>
      </c>
    </row>
    <row r="4184" spans="1:13" x14ac:dyDescent="0.25">
      <c r="A4184" s="2">
        <v>42599</v>
      </c>
      <c r="B4184">
        <v>2177.8400879999999</v>
      </c>
      <c r="C4184">
        <v>2183.080078</v>
      </c>
      <c r="D4184">
        <v>2168.5</v>
      </c>
      <c r="E4184">
        <v>2182.219971</v>
      </c>
      <c r="F4184">
        <v>2182.219971</v>
      </c>
      <c r="G4184">
        <v>3388910000</v>
      </c>
      <c r="H4184">
        <f>DAY(spx[[#This Row],[Date]])</f>
        <v>17</v>
      </c>
      <c r="I4184" s="7">
        <f>MONTH(spx[[#This Row],[Date]])</f>
        <v>8</v>
      </c>
      <c r="J4184" t="b">
        <f>MOD(spx[[#This Row],[month]]-1,3)=0</f>
        <v>0</v>
      </c>
      <c r="K4184" t="b">
        <f>spx[[#This Row],[month]]&lt;&gt;I4183</f>
        <v>0</v>
      </c>
      <c r="L4184" s="8">
        <f>YEAR(spx[[#This Row],[Date]])</f>
        <v>2016</v>
      </c>
      <c r="M4184" s="8" cm="1">
        <f t="array" ref="M4184">_xlfn.IFS(spx[[#This Row],[month]]&lt;=3,1,spx[[#This Row],[month]]&lt;=6,2,spx[[#This Row],[month]]&lt;=9,3,spx[[#This Row],[month]]&lt;=12,4)</f>
        <v>3</v>
      </c>
    </row>
    <row r="4185" spans="1:13" x14ac:dyDescent="0.25">
      <c r="A4185" s="2">
        <v>42600</v>
      </c>
      <c r="B4185">
        <v>2181.8999020000001</v>
      </c>
      <c r="C4185">
        <v>2187.030029</v>
      </c>
      <c r="D4185">
        <v>2180.459961</v>
      </c>
      <c r="E4185">
        <v>2187.0200199999999</v>
      </c>
      <c r="F4185">
        <v>2187.0200199999999</v>
      </c>
      <c r="G4185">
        <v>3300570000</v>
      </c>
      <c r="H4185">
        <f>DAY(spx[[#This Row],[Date]])</f>
        <v>18</v>
      </c>
      <c r="I4185" s="7">
        <f>MONTH(spx[[#This Row],[Date]])</f>
        <v>8</v>
      </c>
      <c r="J4185" t="b">
        <f>MOD(spx[[#This Row],[month]]-1,3)=0</f>
        <v>0</v>
      </c>
      <c r="K4185" t="b">
        <f>spx[[#This Row],[month]]&lt;&gt;I4184</f>
        <v>0</v>
      </c>
      <c r="L4185" s="8">
        <f>YEAR(spx[[#This Row],[Date]])</f>
        <v>2016</v>
      </c>
      <c r="M4185" s="8" cm="1">
        <f t="array" ref="M4185">_xlfn.IFS(spx[[#This Row],[month]]&lt;=3,1,spx[[#This Row],[month]]&lt;=6,2,spx[[#This Row],[month]]&lt;=9,3,spx[[#This Row],[month]]&lt;=12,4)</f>
        <v>3</v>
      </c>
    </row>
    <row r="4186" spans="1:13" x14ac:dyDescent="0.25">
      <c r="A4186" s="2">
        <v>42601</v>
      </c>
      <c r="B4186">
        <v>2184.23999</v>
      </c>
      <c r="C4186">
        <v>2185</v>
      </c>
      <c r="D4186">
        <v>2175.1298830000001</v>
      </c>
      <c r="E4186">
        <v>2183.8701169999999</v>
      </c>
      <c r="F4186">
        <v>2183.8701169999999</v>
      </c>
      <c r="G4186">
        <v>3084800000</v>
      </c>
      <c r="H4186">
        <f>DAY(spx[[#This Row],[Date]])</f>
        <v>19</v>
      </c>
      <c r="I4186" s="7">
        <f>MONTH(spx[[#This Row],[Date]])</f>
        <v>8</v>
      </c>
      <c r="J4186" t="b">
        <f>MOD(spx[[#This Row],[month]]-1,3)=0</f>
        <v>0</v>
      </c>
      <c r="K4186" t="b">
        <f>spx[[#This Row],[month]]&lt;&gt;I4185</f>
        <v>0</v>
      </c>
      <c r="L4186" s="8">
        <f>YEAR(spx[[#This Row],[Date]])</f>
        <v>2016</v>
      </c>
      <c r="M4186" s="8" cm="1">
        <f t="array" ref="M4186">_xlfn.IFS(spx[[#This Row],[month]]&lt;=3,1,spx[[#This Row],[month]]&lt;=6,2,spx[[#This Row],[month]]&lt;=9,3,spx[[#This Row],[month]]&lt;=12,4)</f>
        <v>3</v>
      </c>
    </row>
    <row r="4187" spans="1:13" x14ac:dyDescent="0.25">
      <c r="A4187" s="2">
        <v>42604</v>
      </c>
      <c r="B4187">
        <v>2181.580078</v>
      </c>
      <c r="C4187">
        <v>2185.1499020000001</v>
      </c>
      <c r="D4187">
        <v>2175.959961</v>
      </c>
      <c r="E4187">
        <v>2182.639893</v>
      </c>
      <c r="F4187">
        <v>2182.639893</v>
      </c>
      <c r="G4187">
        <v>2777550000</v>
      </c>
      <c r="H4187">
        <f>DAY(spx[[#This Row],[Date]])</f>
        <v>22</v>
      </c>
      <c r="I4187" s="7">
        <f>MONTH(spx[[#This Row],[Date]])</f>
        <v>8</v>
      </c>
      <c r="J4187" t="b">
        <f>MOD(spx[[#This Row],[month]]-1,3)=0</f>
        <v>0</v>
      </c>
      <c r="K4187" t="b">
        <f>spx[[#This Row],[month]]&lt;&gt;I4186</f>
        <v>0</v>
      </c>
      <c r="L4187" s="8">
        <f>YEAR(spx[[#This Row],[Date]])</f>
        <v>2016</v>
      </c>
      <c r="M4187" s="8" cm="1">
        <f t="array" ref="M4187">_xlfn.IFS(spx[[#This Row],[month]]&lt;=3,1,spx[[#This Row],[month]]&lt;=6,2,spx[[#This Row],[month]]&lt;=9,3,spx[[#This Row],[month]]&lt;=12,4)</f>
        <v>3</v>
      </c>
    </row>
    <row r="4188" spans="1:13" x14ac:dyDescent="0.25">
      <c r="A4188" s="2">
        <v>42605</v>
      </c>
      <c r="B4188">
        <v>2187.8100589999999</v>
      </c>
      <c r="C4188">
        <v>2193.419922</v>
      </c>
      <c r="D4188">
        <v>2186.8000489999999</v>
      </c>
      <c r="E4188">
        <v>2186.8999020000001</v>
      </c>
      <c r="F4188">
        <v>2186.8999020000001</v>
      </c>
      <c r="G4188">
        <v>3041490000</v>
      </c>
      <c r="H4188">
        <f>DAY(spx[[#This Row],[Date]])</f>
        <v>23</v>
      </c>
      <c r="I4188" s="7">
        <f>MONTH(spx[[#This Row],[Date]])</f>
        <v>8</v>
      </c>
      <c r="J4188" t="b">
        <f>MOD(spx[[#This Row],[month]]-1,3)=0</f>
        <v>0</v>
      </c>
      <c r="K4188" t="b">
        <f>spx[[#This Row],[month]]&lt;&gt;I4187</f>
        <v>0</v>
      </c>
      <c r="L4188" s="8">
        <f>YEAR(spx[[#This Row],[Date]])</f>
        <v>2016</v>
      </c>
      <c r="M4188" s="8" cm="1">
        <f t="array" ref="M4188">_xlfn.IFS(spx[[#This Row],[month]]&lt;=3,1,spx[[#This Row],[month]]&lt;=6,2,spx[[#This Row],[month]]&lt;=9,3,spx[[#This Row],[month]]&lt;=12,4)</f>
        <v>3</v>
      </c>
    </row>
    <row r="4189" spans="1:13" x14ac:dyDescent="0.25">
      <c r="A4189" s="2">
        <v>42606</v>
      </c>
      <c r="B4189">
        <v>2185.0900879999999</v>
      </c>
      <c r="C4189">
        <v>2186.6599120000001</v>
      </c>
      <c r="D4189">
        <v>2171.25</v>
      </c>
      <c r="E4189">
        <v>2175.4399410000001</v>
      </c>
      <c r="F4189">
        <v>2175.4399410000001</v>
      </c>
      <c r="G4189">
        <v>3148280000</v>
      </c>
      <c r="H4189">
        <f>DAY(spx[[#This Row],[Date]])</f>
        <v>24</v>
      </c>
      <c r="I4189" s="7">
        <f>MONTH(spx[[#This Row],[Date]])</f>
        <v>8</v>
      </c>
      <c r="J4189" t="b">
        <f>MOD(spx[[#This Row],[month]]-1,3)=0</f>
        <v>0</v>
      </c>
      <c r="K4189" t="b">
        <f>spx[[#This Row],[month]]&lt;&gt;I4188</f>
        <v>0</v>
      </c>
      <c r="L4189" s="8">
        <f>YEAR(spx[[#This Row],[Date]])</f>
        <v>2016</v>
      </c>
      <c r="M4189" s="8" cm="1">
        <f t="array" ref="M4189">_xlfn.IFS(spx[[#This Row],[month]]&lt;=3,1,spx[[#This Row],[month]]&lt;=6,2,spx[[#This Row],[month]]&lt;=9,3,spx[[#This Row],[month]]&lt;=12,4)</f>
        <v>3</v>
      </c>
    </row>
    <row r="4190" spans="1:13" x14ac:dyDescent="0.25">
      <c r="A4190" s="2">
        <v>42607</v>
      </c>
      <c r="B4190">
        <v>2173.290039</v>
      </c>
      <c r="C4190">
        <v>2179</v>
      </c>
      <c r="D4190">
        <v>2169.73999</v>
      </c>
      <c r="E4190">
        <v>2172.469971</v>
      </c>
      <c r="F4190">
        <v>2172.469971</v>
      </c>
      <c r="G4190">
        <v>2969310000</v>
      </c>
      <c r="H4190">
        <f>DAY(spx[[#This Row],[Date]])</f>
        <v>25</v>
      </c>
      <c r="I4190" s="7">
        <f>MONTH(spx[[#This Row],[Date]])</f>
        <v>8</v>
      </c>
      <c r="J4190" t="b">
        <f>MOD(spx[[#This Row],[month]]-1,3)=0</f>
        <v>0</v>
      </c>
      <c r="K4190" t="b">
        <f>spx[[#This Row],[month]]&lt;&gt;I4189</f>
        <v>0</v>
      </c>
      <c r="L4190" s="8">
        <f>YEAR(spx[[#This Row],[Date]])</f>
        <v>2016</v>
      </c>
      <c r="M4190" s="8" cm="1">
        <f t="array" ref="M4190">_xlfn.IFS(spx[[#This Row],[month]]&lt;=3,1,spx[[#This Row],[month]]&lt;=6,2,spx[[#This Row],[month]]&lt;=9,3,spx[[#This Row],[month]]&lt;=12,4)</f>
        <v>3</v>
      </c>
    </row>
    <row r="4191" spans="1:13" x14ac:dyDescent="0.25">
      <c r="A4191" s="2">
        <v>42608</v>
      </c>
      <c r="B4191">
        <v>2175.1000979999999</v>
      </c>
      <c r="C4191">
        <v>2187.9399410000001</v>
      </c>
      <c r="D4191">
        <v>2160.389893</v>
      </c>
      <c r="E4191">
        <v>2169.040039</v>
      </c>
      <c r="F4191">
        <v>2169.040039</v>
      </c>
      <c r="G4191">
        <v>3342340000</v>
      </c>
      <c r="H4191">
        <f>DAY(spx[[#This Row],[Date]])</f>
        <v>26</v>
      </c>
      <c r="I4191" s="7">
        <f>MONTH(spx[[#This Row],[Date]])</f>
        <v>8</v>
      </c>
      <c r="J4191" t="b">
        <f>MOD(spx[[#This Row],[month]]-1,3)=0</f>
        <v>0</v>
      </c>
      <c r="K4191" t="b">
        <f>spx[[#This Row],[month]]&lt;&gt;I4190</f>
        <v>0</v>
      </c>
      <c r="L4191" s="8">
        <f>YEAR(spx[[#This Row],[Date]])</f>
        <v>2016</v>
      </c>
      <c r="M4191" s="8" cm="1">
        <f t="array" ref="M4191">_xlfn.IFS(spx[[#This Row],[month]]&lt;=3,1,spx[[#This Row],[month]]&lt;=6,2,spx[[#This Row],[month]]&lt;=9,3,spx[[#This Row],[month]]&lt;=12,4)</f>
        <v>3</v>
      </c>
    </row>
    <row r="4192" spans="1:13" x14ac:dyDescent="0.25">
      <c r="A4192" s="2">
        <v>42611</v>
      </c>
      <c r="B4192">
        <v>2170.1899410000001</v>
      </c>
      <c r="C4192">
        <v>2183.4799800000001</v>
      </c>
      <c r="D4192">
        <v>2170.1899410000001</v>
      </c>
      <c r="E4192">
        <v>2180.3798830000001</v>
      </c>
      <c r="F4192">
        <v>2180.3798830000001</v>
      </c>
      <c r="G4192">
        <v>2654780000</v>
      </c>
      <c r="H4192">
        <f>DAY(spx[[#This Row],[Date]])</f>
        <v>29</v>
      </c>
      <c r="I4192" s="7">
        <f>MONTH(spx[[#This Row],[Date]])</f>
        <v>8</v>
      </c>
      <c r="J4192" t="b">
        <f>MOD(spx[[#This Row],[month]]-1,3)=0</f>
        <v>0</v>
      </c>
      <c r="K4192" t="b">
        <f>spx[[#This Row],[month]]&lt;&gt;I4191</f>
        <v>0</v>
      </c>
      <c r="L4192" s="8">
        <f>YEAR(spx[[#This Row],[Date]])</f>
        <v>2016</v>
      </c>
      <c r="M4192" s="8" cm="1">
        <f t="array" ref="M4192">_xlfn.IFS(spx[[#This Row],[month]]&lt;=3,1,spx[[#This Row],[month]]&lt;=6,2,spx[[#This Row],[month]]&lt;=9,3,spx[[#This Row],[month]]&lt;=12,4)</f>
        <v>3</v>
      </c>
    </row>
    <row r="4193" spans="1:13" x14ac:dyDescent="0.25">
      <c r="A4193" s="2">
        <v>42612</v>
      </c>
      <c r="B4193">
        <v>2179.4499510000001</v>
      </c>
      <c r="C4193">
        <v>2182.2700199999999</v>
      </c>
      <c r="D4193">
        <v>2170.4099120000001</v>
      </c>
      <c r="E4193">
        <v>2176.1201169999999</v>
      </c>
      <c r="F4193">
        <v>2176.1201169999999</v>
      </c>
      <c r="G4193">
        <v>3006800000</v>
      </c>
      <c r="H4193">
        <f>DAY(spx[[#This Row],[Date]])</f>
        <v>30</v>
      </c>
      <c r="I4193" s="7">
        <f>MONTH(spx[[#This Row],[Date]])</f>
        <v>8</v>
      </c>
      <c r="J4193" t="b">
        <f>MOD(spx[[#This Row],[month]]-1,3)=0</f>
        <v>0</v>
      </c>
      <c r="K4193" t="b">
        <f>spx[[#This Row],[month]]&lt;&gt;I4192</f>
        <v>0</v>
      </c>
      <c r="L4193" s="8">
        <f>YEAR(spx[[#This Row],[Date]])</f>
        <v>2016</v>
      </c>
      <c r="M4193" s="8" cm="1">
        <f t="array" ref="M4193">_xlfn.IFS(spx[[#This Row],[month]]&lt;=3,1,spx[[#This Row],[month]]&lt;=6,2,spx[[#This Row],[month]]&lt;=9,3,spx[[#This Row],[month]]&lt;=12,4)</f>
        <v>3</v>
      </c>
    </row>
    <row r="4194" spans="1:13" x14ac:dyDescent="0.25">
      <c r="A4194" s="2">
        <v>42613</v>
      </c>
      <c r="B4194">
        <v>2173.5600589999999</v>
      </c>
      <c r="C4194">
        <v>2173.790039</v>
      </c>
      <c r="D4194">
        <v>2161.3500979999999</v>
      </c>
      <c r="E4194">
        <v>2170.9499510000001</v>
      </c>
      <c r="F4194">
        <v>2170.9499510000001</v>
      </c>
      <c r="G4194">
        <v>3766390000</v>
      </c>
      <c r="H4194">
        <f>DAY(spx[[#This Row],[Date]])</f>
        <v>31</v>
      </c>
      <c r="I4194" s="7">
        <f>MONTH(spx[[#This Row],[Date]])</f>
        <v>8</v>
      </c>
      <c r="J4194" t="b">
        <f>MOD(spx[[#This Row],[month]]-1,3)=0</f>
        <v>0</v>
      </c>
      <c r="K4194" t="b">
        <f>spx[[#This Row],[month]]&lt;&gt;I4193</f>
        <v>0</v>
      </c>
      <c r="L4194" s="8">
        <f>YEAR(spx[[#This Row],[Date]])</f>
        <v>2016</v>
      </c>
      <c r="M4194" s="8" cm="1">
        <f t="array" ref="M4194">_xlfn.IFS(spx[[#This Row],[month]]&lt;=3,1,spx[[#This Row],[month]]&lt;=6,2,spx[[#This Row],[month]]&lt;=9,3,spx[[#This Row],[month]]&lt;=12,4)</f>
        <v>3</v>
      </c>
    </row>
    <row r="4195" spans="1:13" x14ac:dyDescent="0.25">
      <c r="A4195" s="2">
        <v>42614</v>
      </c>
      <c r="B4195">
        <v>2171.330078</v>
      </c>
      <c r="C4195">
        <v>2173.5600589999999</v>
      </c>
      <c r="D4195">
        <v>2157.0900879999999</v>
      </c>
      <c r="E4195">
        <v>2170.860107</v>
      </c>
      <c r="F4195">
        <v>2170.860107</v>
      </c>
      <c r="G4195">
        <v>3392120000</v>
      </c>
      <c r="H4195">
        <f>DAY(spx[[#This Row],[Date]])</f>
        <v>1</v>
      </c>
      <c r="I4195" s="7">
        <f>MONTH(spx[[#This Row],[Date]])</f>
        <v>9</v>
      </c>
      <c r="J4195" t="b">
        <f>MOD(spx[[#This Row],[month]]-1,3)=0</f>
        <v>0</v>
      </c>
      <c r="K4195" t="b">
        <f>spx[[#This Row],[month]]&lt;&gt;I4194</f>
        <v>1</v>
      </c>
      <c r="L4195" s="8">
        <f>YEAR(spx[[#This Row],[Date]])</f>
        <v>2016</v>
      </c>
      <c r="M4195" s="8" cm="1">
        <f t="array" ref="M4195">_xlfn.IFS(spx[[#This Row],[month]]&lt;=3,1,spx[[#This Row],[month]]&lt;=6,2,spx[[#This Row],[month]]&lt;=9,3,spx[[#This Row],[month]]&lt;=12,4)</f>
        <v>3</v>
      </c>
    </row>
    <row r="4196" spans="1:13" x14ac:dyDescent="0.25">
      <c r="A4196" s="2">
        <v>42615</v>
      </c>
      <c r="B4196">
        <v>2177.48999</v>
      </c>
      <c r="C4196">
        <v>2184.8701169999999</v>
      </c>
      <c r="D4196">
        <v>2173.5900879999999</v>
      </c>
      <c r="E4196">
        <v>2179.9799800000001</v>
      </c>
      <c r="F4196">
        <v>2179.9799800000001</v>
      </c>
      <c r="G4196">
        <v>3091120000</v>
      </c>
      <c r="H4196">
        <f>DAY(spx[[#This Row],[Date]])</f>
        <v>2</v>
      </c>
      <c r="I4196" s="7">
        <f>MONTH(spx[[#This Row],[Date]])</f>
        <v>9</v>
      </c>
      <c r="J4196" t="b">
        <f>MOD(spx[[#This Row],[month]]-1,3)=0</f>
        <v>0</v>
      </c>
      <c r="K4196" t="b">
        <f>spx[[#This Row],[month]]&lt;&gt;I4195</f>
        <v>0</v>
      </c>
      <c r="L4196" s="8">
        <f>YEAR(spx[[#This Row],[Date]])</f>
        <v>2016</v>
      </c>
      <c r="M4196" s="8" cm="1">
        <f t="array" ref="M4196">_xlfn.IFS(spx[[#This Row],[month]]&lt;=3,1,spx[[#This Row],[month]]&lt;=6,2,spx[[#This Row],[month]]&lt;=9,3,spx[[#This Row],[month]]&lt;=12,4)</f>
        <v>3</v>
      </c>
    </row>
    <row r="4197" spans="1:13" x14ac:dyDescent="0.25">
      <c r="A4197" s="2">
        <v>42619</v>
      </c>
      <c r="B4197">
        <v>2181.610107</v>
      </c>
      <c r="C4197">
        <v>2186.570068</v>
      </c>
      <c r="D4197">
        <v>2175.1000979999999</v>
      </c>
      <c r="E4197">
        <v>2186.4799800000001</v>
      </c>
      <c r="F4197">
        <v>2186.4799800000001</v>
      </c>
      <c r="G4197">
        <v>3447650000</v>
      </c>
      <c r="H4197">
        <f>DAY(spx[[#This Row],[Date]])</f>
        <v>6</v>
      </c>
      <c r="I4197" s="7">
        <f>MONTH(spx[[#This Row],[Date]])</f>
        <v>9</v>
      </c>
      <c r="J4197" t="b">
        <f>MOD(spx[[#This Row],[month]]-1,3)=0</f>
        <v>0</v>
      </c>
      <c r="K4197" t="b">
        <f>spx[[#This Row],[month]]&lt;&gt;I4196</f>
        <v>0</v>
      </c>
      <c r="L4197" s="8">
        <f>YEAR(spx[[#This Row],[Date]])</f>
        <v>2016</v>
      </c>
      <c r="M4197" s="8" cm="1">
        <f t="array" ref="M4197">_xlfn.IFS(spx[[#This Row],[month]]&lt;=3,1,spx[[#This Row],[month]]&lt;=6,2,spx[[#This Row],[month]]&lt;=9,3,spx[[#This Row],[month]]&lt;=12,4)</f>
        <v>3</v>
      </c>
    </row>
    <row r="4198" spans="1:13" x14ac:dyDescent="0.25">
      <c r="A4198" s="2">
        <v>42620</v>
      </c>
      <c r="B4198">
        <v>2185.169922</v>
      </c>
      <c r="C4198">
        <v>2187.8701169999999</v>
      </c>
      <c r="D4198">
        <v>2179.070068</v>
      </c>
      <c r="E4198">
        <v>2186.1599120000001</v>
      </c>
      <c r="F4198">
        <v>2186.1599120000001</v>
      </c>
      <c r="G4198">
        <v>3319420000</v>
      </c>
      <c r="H4198">
        <f>DAY(spx[[#This Row],[Date]])</f>
        <v>7</v>
      </c>
      <c r="I4198" s="7">
        <f>MONTH(spx[[#This Row],[Date]])</f>
        <v>9</v>
      </c>
      <c r="J4198" t="b">
        <f>MOD(spx[[#This Row],[month]]-1,3)=0</f>
        <v>0</v>
      </c>
      <c r="K4198" t="b">
        <f>spx[[#This Row],[month]]&lt;&gt;I4197</f>
        <v>0</v>
      </c>
      <c r="L4198" s="8">
        <f>YEAR(spx[[#This Row],[Date]])</f>
        <v>2016</v>
      </c>
      <c r="M4198" s="8" cm="1">
        <f t="array" ref="M4198">_xlfn.IFS(spx[[#This Row],[month]]&lt;=3,1,spx[[#This Row],[month]]&lt;=6,2,spx[[#This Row],[month]]&lt;=9,3,spx[[#This Row],[month]]&lt;=12,4)</f>
        <v>3</v>
      </c>
    </row>
    <row r="4199" spans="1:13" x14ac:dyDescent="0.25">
      <c r="A4199" s="2">
        <v>42621</v>
      </c>
      <c r="B4199">
        <v>2182.76001</v>
      </c>
      <c r="C4199">
        <v>2184.9399410000001</v>
      </c>
      <c r="D4199">
        <v>2177.48999</v>
      </c>
      <c r="E4199">
        <v>2181.3000489999999</v>
      </c>
      <c r="F4199">
        <v>2181.3000489999999</v>
      </c>
      <c r="G4199">
        <v>3727840000</v>
      </c>
      <c r="H4199">
        <f>DAY(spx[[#This Row],[Date]])</f>
        <v>8</v>
      </c>
      <c r="I4199" s="7">
        <f>MONTH(spx[[#This Row],[Date]])</f>
        <v>9</v>
      </c>
      <c r="J4199" t="b">
        <f>MOD(spx[[#This Row],[month]]-1,3)=0</f>
        <v>0</v>
      </c>
      <c r="K4199" t="b">
        <f>spx[[#This Row],[month]]&lt;&gt;I4198</f>
        <v>0</v>
      </c>
      <c r="L4199" s="8">
        <f>YEAR(spx[[#This Row],[Date]])</f>
        <v>2016</v>
      </c>
      <c r="M4199" s="8" cm="1">
        <f t="array" ref="M4199">_xlfn.IFS(spx[[#This Row],[month]]&lt;=3,1,spx[[#This Row],[month]]&lt;=6,2,spx[[#This Row],[month]]&lt;=9,3,spx[[#This Row],[month]]&lt;=12,4)</f>
        <v>3</v>
      </c>
    </row>
    <row r="4200" spans="1:13" x14ac:dyDescent="0.25">
      <c r="A4200" s="2">
        <v>42622</v>
      </c>
      <c r="B4200">
        <v>2169.080078</v>
      </c>
      <c r="C4200">
        <v>2169.080078</v>
      </c>
      <c r="D4200">
        <v>2127.8100589999999</v>
      </c>
      <c r="E4200">
        <v>2127.8100589999999</v>
      </c>
      <c r="F4200">
        <v>2127.8100589999999</v>
      </c>
      <c r="G4200">
        <v>4233960000</v>
      </c>
      <c r="H4200">
        <f>DAY(spx[[#This Row],[Date]])</f>
        <v>9</v>
      </c>
      <c r="I4200" s="7">
        <f>MONTH(spx[[#This Row],[Date]])</f>
        <v>9</v>
      </c>
      <c r="J4200" t="b">
        <f>MOD(spx[[#This Row],[month]]-1,3)=0</f>
        <v>0</v>
      </c>
      <c r="K4200" t="b">
        <f>spx[[#This Row],[month]]&lt;&gt;I4199</f>
        <v>0</v>
      </c>
      <c r="L4200" s="8">
        <f>YEAR(spx[[#This Row],[Date]])</f>
        <v>2016</v>
      </c>
      <c r="M4200" s="8" cm="1">
        <f t="array" ref="M4200">_xlfn.IFS(spx[[#This Row],[month]]&lt;=3,1,spx[[#This Row],[month]]&lt;=6,2,spx[[#This Row],[month]]&lt;=9,3,spx[[#This Row],[month]]&lt;=12,4)</f>
        <v>3</v>
      </c>
    </row>
    <row r="4201" spans="1:13" x14ac:dyDescent="0.25">
      <c r="A4201" s="2">
        <v>42625</v>
      </c>
      <c r="B4201">
        <v>2120.860107</v>
      </c>
      <c r="C4201">
        <v>2163.3000489999999</v>
      </c>
      <c r="D4201">
        <v>2119.1201169999999</v>
      </c>
      <c r="E4201">
        <v>2159.040039</v>
      </c>
      <c r="F4201">
        <v>2159.040039</v>
      </c>
      <c r="G4201">
        <v>4010480000</v>
      </c>
      <c r="H4201">
        <f>DAY(spx[[#This Row],[Date]])</f>
        <v>12</v>
      </c>
      <c r="I4201" s="7">
        <f>MONTH(spx[[#This Row],[Date]])</f>
        <v>9</v>
      </c>
      <c r="J4201" t="b">
        <f>MOD(spx[[#This Row],[month]]-1,3)=0</f>
        <v>0</v>
      </c>
      <c r="K4201" t="b">
        <f>spx[[#This Row],[month]]&lt;&gt;I4200</f>
        <v>0</v>
      </c>
      <c r="L4201" s="8">
        <f>YEAR(spx[[#This Row],[Date]])</f>
        <v>2016</v>
      </c>
      <c r="M4201" s="8" cm="1">
        <f t="array" ref="M4201">_xlfn.IFS(spx[[#This Row],[month]]&lt;=3,1,spx[[#This Row],[month]]&lt;=6,2,spx[[#This Row],[month]]&lt;=9,3,spx[[#This Row],[month]]&lt;=12,4)</f>
        <v>3</v>
      </c>
    </row>
    <row r="4202" spans="1:13" x14ac:dyDescent="0.25">
      <c r="A4202" s="2">
        <v>42626</v>
      </c>
      <c r="B4202">
        <v>2150.469971</v>
      </c>
      <c r="C4202">
        <v>2150.469971</v>
      </c>
      <c r="D4202">
        <v>2120.2700199999999</v>
      </c>
      <c r="E4202">
        <v>2127.0200199999999</v>
      </c>
      <c r="F4202">
        <v>2127.0200199999999</v>
      </c>
      <c r="G4202">
        <v>4141670000</v>
      </c>
      <c r="H4202">
        <f>DAY(spx[[#This Row],[Date]])</f>
        <v>13</v>
      </c>
      <c r="I4202" s="7">
        <f>MONTH(spx[[#This Row],[Date]])</f>
        <v>9</v>
      </c>
      <c r="J4202" t="b">
        <f>MOD(spx[[#This Row],[month]]-1,3)=0</f>
        <v>0</v>
      </c>
      <c r="K4202" t="b">
        <f>spx[[#This Row],[month]]&lt;&gt;I4201</f>
        <v>0</v>
      </c>
      <c r="L4202" s="8">
        <f>YEAR(spx[[#This Row],[Date]])</f>
        <v>2016</v>
      </c>
      <c r="M4202" s="8" cm="1">
        <f t="array" ref="M4202">_xlfn.IFS(spx[[#This Row],[month]]&lt;=3,1,spx[[#This Row],[month]]&lt;=6,2,spx[[#This Row],[month]]&lt;=9,3,spx[[#This Row],[month]]&lt;=12,4)</f>
        <v>3</v>
      </c>
    </row>
    <row r="4203" spans="1:13" x14ac:dyDescent="0.25">
      <c r="A4203" s="2">
        <v>42627</v>
      </c>
      <c r="B4203">
        <v>2127.860107</v>
      </c>
      <c r="C4203">
        <v>2141.330078</v>
      </c>
      <c r="D4203">
        <v>2119.8999020000001</v>
      </c>
      <c r="E4203">
        <v>2125.7700199999999</v>
      </c>
      <c r="F4203">
        <v>2125.7700199999999</v>
      </c>
      <c r="G4203">
        <v>3664100000</v>
      </c>
      <c r="H4203">
        <f>DAY(spx[[#This Row],[Date]])</f>
        <v>14</v>
      </c>
      <c r="I4203" s="7">
        <f>MONTH(spx[[#This Row],[Date]])</f>
        <v>9</v>
      </c>
      <c r="J4203" t="b">
        <f>MOD(spx[[#This Row],[month]]-1,3)=0</f>
        <v>0</v>
      </c>
      <c r="K4203" t="b">
        <f>spx[[#This Row],[month]]&lt;&gt;I4202</f>
        <v>0</v>
      </c>
      <c r="L4203" s="8">
        <f>YEAR(spx[[#This Row],[Date]])</f>
        <v>2016</v>
      </c>
      <c r="M4203" s="8" cm="1">
        <f t="array" ref="M4203">_xlfn.IFS(spx[[#This Row],[month]]&lt;=3,1,spx[[#This Row],[month]]&lt;=6,2,spx[[#This Row],[month]]&lt;=9,3,spx[[#This Row],[month]]&lt;=12,4)</f>
        <v>3</v>
      </c>
    </row>
    <row r="4204" spans="1:13" x14ac:dyDescent="0.25">
      <c r="A4204" s="2">
        <v>42628</v>
      </c>
      <c r="B4204">
        <v>2125.360107</v>
      </c>
      <c r="C4204">
        <v>2151.3100589999999</v>
      </c>
      <c r="D4204">
        <v>2122.360107</v>
      </c>
      <c r="E4204">
        <v>2147.26001</v>
      </c>
      <c r="F4204">
        <v>2147.26001</v>
      </c>
      <c r="G4204">
        <v>3373720000</v>
      </c>
      <c r="H4204">
        <f>DAY(spx[[#This Row],[Date]])</f>
        <v>15</v>
      </c>
      <c r="I4204" s="7">
        <f>MONTH(spx[[#This Row],[Date]])</f>
        <v>9</v>
      </c>
      <c r="J4204" t="b">
        <f>MOD(spx[[#This Row],[month]]-1,3)=0</f>
        <v>0</v>
      </c>
      <c r="K4204" t="b">
        <f>spx[[#This Row],[month]]&lt;&gt;I4203</f>
        <v>0</v>
      </c>
      <c r="L4204" s="8">
        <f>YEAR(spx[[#This Row],[Date]])</f>
        <v>2016</v>
      </c>
      <c r="M4204" s="8" cm="1">
        <f t="array" ref="M4204">_xlfn.IFS(spx[[#This Row],[month]]&lt;=3,1,spx[[#This Row],[month]]&lt;=6,2,spx[[#This Row],[month]]&lt;=9,3,spx[[#This Row],[month]]&lt;=12,4)</f>
        <v>3</v>
      </c>
    </row>
    <row r="4205" spans="1:13" x14ac:dyDescent="0.25">
      <c r="A4205" s="2">
        <v>42629</v>
      </c>
      <c r="B4205">
        <v>2146.4799800000001</v>
      </c>
      <c r="C4205">
        <v>2146.4799800000001</v>
      </c>
      <c r="D4205">
        <v>2131.1999510000001</v>
      </c>
      <c r="E4205">
        <v>2139.1599120000001</v>
      </c>
      <c r="F4205">
        <v>2139.1599120000001</v>
      </c>
      <c r="G4205">
        <v>5014360000</v>
      </c>
      <c r="H4205">
        <f>DAY(spx[[#This Row],[Date]])</f>
        <v>16</v>
      </c>
      <c r="I4205" s="7">
        <f>MONTH(spx[[#This Row],[Date]])</f>
        <v>9</v>
      </c>
      <c r="J4205" t="b">
        <f>MOD(spx[[#This Row],[month]]-1,3)=0</f>
        <v>0</v>
      </c>
      <c r="K4205" t="b">
        <f>spx[[#This Row],[month]]&lt;&gt;I4204</f>
        <v>0</v>
      </c>
      <c r="L4205" s="8">
        <f>YEAR(spx[[#This Row],[Date]])</f>
        <v>2016</v>
      </c>
      <c r="M4205" s="8" cm="1">
        <f t="array" ref="M4205">_xlfn.IFS(spx[[#This Row],[month]]&lt;=3,1,spx[[#This Row],[month]]&lt;=6,2,spx[[#This Row],[month]]&lt;=9,3,spx[[#This Row],[month]]&lt;=12,4)</f>
        <v>3</v>
      </c>
    </row>
    <row r="4206" spans="1:13" x14ac:dyDescent="0.25">
      <c r="A4206" s="2">
        <v>42632</v>
      </c>
      <c r="B4206">
        <v>2143.98999</v>
      </c>
      <c r="C4206">
        <v>2153.610107</v>
      </c>
      <c r="D4206">
        <v>2135.9099120000001</v>
      </c>
      <c r="E4206">
        <v>2139.1201169999999</v>
      </c>
      <c r="F4206">
        <v>2139.1201169999999</v>
      </c>
      <c r="G4206">
        <v>3163000000</v>
      </c>
      <c r="H4206">
        <f>DAY(spx[[#This Row],[Date]])</f>
        <v>19</v>
      </c>
      <c r="I4206" s="7">
        <f>MONTH(spx[[#This Row],[Date]])</f>
        <v>9</v>
      </c>
      <c r="J4206" t="b">
        <f>MOD(spx[[#This Row],[month]]-1,3)=0</f>
        <v>0</v>
      </c>
      <c r="K4206" t="b">
        <f>spx[[#This Row],[month]]&lt;&gt;I4205</f>
        <v>0</v>
      </c>
      <c r="L4206" s="8">
        <f>YEAR(spx[[#This Row],[Date]])</f>
        <v>2016</v>
      </c>
      <c r="M4206" s="8" cm="1">
        <f t="array" ref="M4206">_xlfn.IFS(spx[[#This Row],[month]]&lt;=3,1,spx[[#This Row],[month]]&lt;=6,2,spx[[#This Row],[month]]&lt;=9,3,spx[[#This Row],[month]]&lt;=12,4)</f>
        <v>3</v>
      </c>
    </row>
    <row r="4207" spans="1:13" x14ac:dyDescent="0.25">
      <c r="A4207" s="2">
        <v>42633</v>
      </c>
      <c r="B4207">
        <v>2145.9399410000001</v>
      </c>
      <c r="C4207">
        <v>2150.8000489999999</v>
      </c>
      <c r="D4207">
        <v>2139.169922</v>
      </c>
      <c r="E4207">
        <v>2139.76001</v>
      </c>
      <c r="F4207">
        <v>2139.76001</v>
      </c>
      <c r="G4207">
        <v>3140730000</v>
      </c>
      <c r="H4207">
        <f>DAY(spx[[#This Row],[Date]])</f>
        <v>20</v>
      </c>
      <c r="I4207" s="7">
        <f>MONTH(spx[[#This Row],[Date]])</f>
        <v>9</v>
      </c>
      <c r="J4207" t="b">
        <f>MOD(spx[[#This Row],[month]]-1,3)=0</f>
        <v>0</v>
      </c>
      <c r="K4207" t="b">
        <f>spx[[#This Row],[month]]&lt;&gt;I4206</f>
        <v>0</v>
      </c>
      <c r="L4207" s="8">
        <f>YEAR(spx[[#This Row],[Date]])</f>
        <v>2016</v>
      </c>
      <c r="M4207" s="8" cm="1">
        <f t="array" ref="M4207">_xlfn.IFS(spx[[#This Row],[month]]&lt;=3,1,spx[[#This Row],[month]]&lt;=6,2,spx[[#This Row],[month]]&lt;=9,3,spx[[#This Row],[month]]&lt;=12,4)</f>
        <v>3</v>
      </c>
    </row>
    <row r="4208" spans="1:13" x14ac:dyDescent="0.25">
      <c r="A4208" s="2">
        <v>42634</v>
      </c>
      <c r="B4208">
        <v>2144.580078</v>
      </c>
      <c r="C4208">
        <v>2165.110107</v>
      </c>
      <c r="D4208">
        <v>2139.570068</v>
      </c>
      <c r="E4208">
        <v>2163.1201169999999</v>
      </c>
      <c r="F4208">
        <v>2163.1201169999999</v>
      </c>
      <c r="G4208">
        <v>3712090000</v>
      </c>
      <c r="H4208">
        <f>DAY(spx[[#This Row],[Date]])</f>
        <v>21</v>
      </c>
      <c r="I4208" s="7">
        <f>MONTH(spx[[#This Row],[Date]])</f>
        <v>9</v>
      </c>
      <c r="J4208" t="b">
        <f>MOD(spx[[#This Row],[month]]-1,3)=0</f>
        <v>0</v>
      </c>
      <c r="K4208" t="b">
        <f>spx[[#This Row],[month]]&lt;&gt;I4207</f>
        <v>0</v>
      </c>
      <c r="L4208" s="8">
        <f>YEAR(spx[[#This Row],[Date]])</f>
        <v>2016</v>
      </c>
      <c r="M4208" s="8" cm="1">
        <f t="array" ref="M4208">_xlfn.IFS(spx[[#This Row],[month]]&lt;=3,1,spx[[#This Row],[month]]&lt;=6,2,spx[[#This Row],[month]]&lt;=9,3,spx[[#This Row],[month]]&lt;=12,4)</f>
        <v>3</v>
      </c>
    </row>
    <row r="4209" spans="1:13" x14ac:dyDescent="0.25">
      <c r="A4209" s="2">
        <v>42635</v>
      </c>
      <c r="B4209">
        <v>2170.9399410000001</v>
      </c>
      <c r="C4209">
        <v>2179.98999</v>
      </c>
      <c r="D4209">
        <v>2170.9399410000001</v>
      </c>
      <c r="E4209">
        <v>2177.179932</v>
      </c>
      <c r="F4209">
        <v>2177.179932</v>
      </c>
      <c r="G4209">
        <v>3552830000</v>
      </c>
      <c r="H4209">
        <f>DAY(spx[[#This Row],[Date]])</f>
        <v>22</v>
      </c>
      <c r="I4209" s="7">
        <f>MONTH(spx[[#This Row],[Date]])</f>
        <v>9</v>
      </c>
      <c r="J4209" t="b">
        <f>MOD(spx[[#This Row],[month]]-1,3)=0</f>
        <v>0</v>
      </c>
      <c r="K4209" t="b">
        <f>spx[[#This Row],[month]]&lt;&gt;I4208</f>
        <v>0</v>
      </c>
      <c r="L4209" s="8">
        <f>YEAR(spx[[#This Row],[Date]])</f>
        <v>2016</v>
      </c>
      <c r="M4209" s="8" cm="1">
        <f t="array" ref="M4209">_xlfn.IFS(spx[[#This Row],[month]]&lt;=3,1,spx[[#This Row],[month]]&lt;=6,2,spx[[#This Row],[month]]&lt;=9,3,spx[[#This Row],[month]]&lt;=12,4)</f>
        <v>3</v>
      </c>
    </row>
    <row r="4210" spans="1:13" x14ac:dyDescent="0.25">
      <c r="A4210" s="2">
        <v>42636</v>
      </c>
      <c r="B4210">
        <v>2173.290039</v>
      </c>
      <c r="C4210">
        <v>2173.75</v>
      </c>
      <c r="D4210">
        <v>2163.969971</v>
      </c>
      <c r="E4210">
        <v>2164.6899410000001</v>
      </c>
      <c r="F4210">
        <v>2164.6899410000001</v>
      </c>
      <c r="G4210">
        <v>3317190000</v>
      </c>
      <c r="H4210">
        <f>DAY(spx[[#This Row],[Date]])</f>
        <v>23</v>
      </c>
      <c r="I4210" s="7">
        <f>MONTH(spx[[#This Row],[Date]])</f>
        <v>9</v>
      </c>
      <c r="J4210" t="b">
        <f>MOD(spx[[#This Row],[month]]-1,3)=0</f>
        <v>0</v>
      </c>
      <c r="K4210" t="b">
        <f>spx[[#This Row],[month]]&lt;&gt;I4209</f>
        <v>0</v>
      </c>
      <c r="L4210" s="8">
        <f>YEAR(spx[[#This Row],[Date]])</f>
        <v>2016</v>
      </c>
      <c r="M4210" s="8" cm="1">
        <f t="array" ref="M4210">_xlfn.IFS(spx[[#This Row],[month]]&lt;=3,1,spx[[#This Row],[month]]&lt;=6,2,spx[[#This Row],[month]]&lt;=9,3,spx[[#This Row],[month]]&lt;=12,4)</f>
        <v>3</v>
      </c>
    </row>
    <row r="4211" spans="1:13" x14ac:dyDescent="0.25">
      <c r="A4211" s="2">
        <v>42639</v>
      </c>
      <c r="B4211">
        <v>2158.540039</v>
      </c>
      <c r="C4211">
        <v>2158.540039</v>
      </c>
      <c r="D4211">
        <v>2145.040039</v>
      </c>
      <c r="E4211">
        <v>2146.1000979999999</v>
      </c>
      <c r="F4211">
        <v>2146.1000979999999</v>
      </c>
      <c r="G4211">
        <v>3216170000</v>
      </c>
      <c r="H4211">
        <f>DAY(spx[[#This Row],[Date]])</f>
        <v>26</v>
      </c>
      <c r="I4211" s="7">
        <f>MONTH(spx[[#This Row],[Date]])</f>
        <v>9</v>
      </c>
      <c r="J4211" t="b">
        <f>MOD(spx[[#This Row],[month]]-1,3)=0</f>
        <v>0</v>
      </c>
      <c r="K4211" t="b">
        <f>spx[[#This Row],[month]]&lt;&gt;I4210</f>
        <v>0</v>
      </c>
      <c r="L4211" s="8">
        <f>YEAR(spx[[#This Row],[Date]])</f>
        <v>2016</v>
      </c>
      <c r="M4211" s="8" cm="1">
        <f t="array" ref="M4211">_xlfn.IFS(spx[[#This Row],[month]]&lt;=3,1,spx[[#This Row],[month]]&lt;=6,2,spx[[#This Row],[month]]&lt;=9,3,spx[[#This Row],[month]]&lt;=12,4)</f>
        <v>3</v>
      </c>
    </row>
    <row r="4212" spans="1:13" x14ac:dyDescent="0.25">
      <c r="A4212" s="2">
        <v>42640</v>
      </c>
      <c r="B4212">
        <v>2146.040039</v>
      </c>
      <c r="C4212">
        <v>2161.1298830000001</v>
      </c>
      <c r="D4212">
        <v>2141.5500489999999</v>
      </c>
      <c r="E4212">
        <v>2159.929932</v>
      </c>
      <c r="F4212">
        <v>2159.929932</v>
      </c>
      <c r="G4212">
        <v>3437770000</v>
      </c>
      <c r="H4212">
        <f>DAY(spx[[#This Row],[Date]])</f>
        <v>27</v>
      </c>
      <c r="I4212" s="7">
        <f>MONTH(spx[[#This Row],[Date]])</f>
        <v>9</v>
      </c>
      <c r="J4212" t="b">
        <f>MOD(spx[[#This Row],[month]]-1,3)=0</f>
        <v>0</v>
      </c>
      <c r="K4212" t="b">
        <f>spx[[#This Row],[month]]&lt;&gt;I4211</f>
        <v>0</v>
      </c>
      <c r="L4212" s="8">
        <f>YEAR(spx[[#This Row],[Date]])</f>
        <v>2016</v>
      </c>
      <c r="M4212" s="8" cm="1">
        <f t="array" ref="M4212">_xlfn.IFS(spx[[#This Row],[month]]&lt;=3,1,spx[[#This Row],[month]]&lt;=6,2,spx[[#This Row],[month]]&lt;=9,3,spx[[#This Row],[month]]&lt;=12,4)</f>
        <v>3</v>
      </c>
    </row>
    <row r="4213" spans="1:13" x14ac:dyDescent="0.25">
      <c r="A4213" s="2">
        <v>42641</v>
      </c>
      <c r="B4213">
        <v>2161.8500979999999</v>
      </c>
      <c r="C4213">
        <v>2172.3999020000001</v>
      </c>
      <c r="D4213">
        <v>2151.790039</v>
      </c>
      <c r="E4213">
        <v>2171.3701169999999</v>
      </c>
      <c r="F4213">
        <v>2171.3701169999999</v>
      </c>
      <c r="G4213">
        <v>3891460000</v>
      </c>
      <c r="H4213">
        <f>DAY(spx[[#This Row],[Date]])</f>
        <v>28</v>
      </c>
      <c r="I4213" s="7">
        <f>MONTH(spx[[#This Row],[Date]])</f>
        <v>9</v>
      </c>
      <c r="J4213" t="b">
        <f>MOD(spx[[#This Row],[month]]-1,3)=0</f>
        <v>0</v>
      </c>
      <c r="K4213" t="b">
        <f>spx[[#This Row],[month]]&lt;&gt;I4212</f>
        <v>0</v>
      </c>
      <c r="L4213" s="8">
        <f>YEAR(spx[[#This Row],[Date]])</f>
        <v>2016</v>
      </c>
      <c r="M4213" s="8" cm="1">
        <f t="array" ref="M4213">_xlfn.IFS(spx[[#This Row],[month]]&lt;=3,1,spx[[#This Row],[month]]&lt;=6,2,spx[[#This Row],[month]]&lt;=9,3,spx[[#This Row],[month]]&lt;=12,4)</f>
        <v>3</v>
      </c>
    </row>
    <row r="4214" spans="1:13" x14ac:dyDescent="0.25">
      <c r="A4214" s="2">
        <v>42642</v>
      </c>
      <c r="B4214">
        <v>2168.8999020000001</v>
      </c>
      <c r="C4214">
        <v>2172.669922</v>
      </c>
      <c r="D4214">
        <v>2145.1999510000001</v>
      </c>
      <c r="E4214">
        <v>2151.1298830000001</v>
      </c>
      <c r="F4214">
        <v>2151.1298830000001</v>
      </c>
      <c r="G4214">
        <v>4249220000</v>
      </c>
      <c r="H4214">
        <f>DAY(spx[[#This Row],[Date]])</f>
        <v>29</v>
      </c>
      <c r="I4214" s="7">
        <f>MONTH(spx[[#This Row],[Date]])</f>
        <v>9</v>
      </c>
      <c r="J4214" t="b">
        <f>MOD(spx[[#This Row],[month]]-1,3)=0</f>
        <v>0</v>
      </c>
      <c r="K4214" t="b">
        <f>spx[[#This Row],[month]]&lt;&gt;I4213</f>
        <v>0</v>
      </c>
      <c r="L4214" s="8">
        <f>YEAR(spx[[#This Row],[Date]])</f>
        <v>2016</v>
      </c>
      <c r="M4214" s="8" cm="1">
        <f t="array" ref="M4214">_xlfn.IFS(spx[[#This Row],[month]]&lt;=3,1,spx[[#This Row],[month]]&lt;=6,2,spx[[#This Row],[month]]&lt;=9,3,spx[[#This Row],[month]]&lt;=12,4)</f>
        <v>3</v>
      </c>
    </row>
    <row r="4215" spans="1:13" x14ac:dyDescent="0.25">
      <c r="A4215" s="2">
        <v>42643</v>
      </c>
      <c r="B4215">
        <v>2156.51001</v>
      </c>
      <c r="C4215">
        <v>2175.3000489999999</v>
      </c>
      <c r="D4215">
        <v>2156.51001</v>
      </c>
      <c r="E4215">
        <v>2168.2700199999999</v>
      </c>
      <c r="F4215">
        <v>2168.2700199999999</v>
      </c>
      <c r="G4215">
        <v>4173340000</v>
      </c>
      <c r="H4215">
        <f>DAY(spx[[#This Row],[Date]])</f>
        <v>30</v>
      </c>
      <c r="I4215" s="7">
        <f>MONTH(spx[[#This Row],[Date]])</f>
        <v>9</v>
      </c>
      <c r="J4215" t="b">
        <f>MOD(spx[[#This Row],[month]]-1,3)=0</f>
        <v>0</v>
      </c>
      <c r="K4215" t="b">
        <f>spx[[#This Row],[month]]&lt;&gt;I4214</f>
        <v>0</v>
      </c>
      <c r="L4215" s="8">
        <f>YEAR(spx[[#This Row],[Date]])</f>
        <v>2016</v>
      </c>
      <c r="M4215" s="8" cm="1">
        <f t="array" ref="M4215">_xlfn.IFS(spx[[#This Row],[month]]&lt;=3,1,spx[[#This Row],[month]]&lt;=6,2,spx[[#This Row],[month]]&lt;=9,3,spx[[#This Row],[month]]&lt;=12,4)</f>
        <v>3</v>
      </c>
    </row>
    <row r="4216" spans="1:13" x14ac:dyDescent="0.25">
      <c r="A4216" s="2">
        <v>42646</v>
      </c>
      <c r="B4216">
        <v>2164.330078</v>
      </c>
      <c r="C4216">
        <v>2164.4099120000001</v>
      </c>
      <c r="D4216">
        <v>2154.7700199999999</v>
      </c>
      <c r="E4216">
        <v>2161.1999510000001</v>
      </c>
      <c r="F4216">
        <v>2161.1999510000001</v>
      </c>
      <c r="G4216">
        <v>3137550000</v>
      </c>
      <c r="H4216">
        <f>DAY(spx[[#This Row],[Date]])</f>
        <v>3</v>
      </c>
      <c r="I4216" s="7">
        <f>MONTH(spx[[#This Row],[Date]])</f>
        <v>10</v>
      </c>
      <c r="J4216" t="b">
        <f>MOD(spx[[#This Row],[month]]-1,3)=0</f>
        <v>1</v>
      </c>
      <c r="K4216" t="b">
        <f>spx[[#This Row],[month]]&lt;&gt;I4215</f>
        <v>1</v>
      </c>
      <c r="L4216" s="8">
        <f>YEAR(spx[[#This Row],[Date]])</f>
        <v>2016</v>
      </c>
      <c r="M4216" s="8" cm="1">
        <f t="array" ref="M4216">_xlfn.IFS(spx[[#This Row],[month]]&lt;=3,1,spx[[#This Row],[month]]&lt;=6,2,spx[[#This Row],[month]]&lt;=9,3,spx[[#This Row],[month]]&lt;=12,4)</f>
        <v>4</v>
      </c>
    </row>
    <row r="4217" spans="1:13" x14ac:dyDescent="0.25">
      <c r="A4217" s="2">
        <v>42647</v>
      </c>
      <c r="B4217">
        <v>2163.3701169999999</v>
      </c>
      <c r="C4217">
        <v>2165.459961</v>
      </c>
      <c r="D4217">
        <v>2144.01001</v>
      </c>
      <c r="E4217">
        <v>2150.48999</v>
      </c>
      <c r="F4217">
        <v>2150.48999</v>
      </c>
      <c r="G4217">
        <v>3750890000</v>
      </c>
      <c r="H4217">
        <f>DAY(spx[[#This Row],[Date]])</f>
        <v>4</v>
      </c>
      <c r="I4217" s="7">
        <f>MONTH(spx[[#This Row],[Date]])</f>
        <v>10</v>
      </c>
      <c r="J4217" t="b">
        <f>MOD(spx[[#This Row],[month]]-1,3)=0</f>
        <v>1</v>
      </c>
      <c r="K4217" t="b">
        <f>spx[[#This Row],[month]]&lt;&gt;I4216</f>
        <v>0</v>
      </c>
      <c r="L4217" s="8">
        <f>YEAR(spx[[#This Row],[Date]])</f>
        <v>2016</v>
      </c>
      <c r="M4217" s="8" cm="1">
        <f t="array" ref="M4217">_xlfn.IFS(spx[[#This Row],[month]]&lt;=3,1,spx[[#This Row],[month]]&lt;=6,2,spx[[#This Row],[month]]&lt;=9,3,spx[[#This Row],[month]]&lt;=12,4)</f>
        <v>4</v>
      </c>
    </row>
    <row r="4218" spans="1:13" x14ac:dyDescent="0.25">
      <c r="A4218" s="2">
        <v>42648</v>
      </c>
      <c r="B4218">
        <v>2155.1499020000001</v>
      </c>
      <c r="C4218">
        <v>2163.9499510000001</v>
      </c>
      <c r="D4218">
        <v>2155.1499020000001</v>
      </c>
      <c r="E4218">
        <v>2159.7299800000001</v>
      </c>
      <c r="F4218">
        <v>2159.7299800000001</v>
      </c>
      <c r="G4218">
        <v>3906550000</v>
      </c>
      <c r="H4218">
        <f>DAY(spx[[#This Row],[Date]])</f>
        <v>5</v>
      </c>
      <c r="I4218" s="7">
        <f>MONTH(spx[[#This Row],[Date]])</f>
        <v>10</v>
      </c>
      <c r="J4218" t="b">
        <f>MOD(spx[[#This Row],[month]]-1,3)=0</f>
        <v>1</v>
      </c>
      <c r="K4218" t="b">
        <f>spx[[#This Row],[month]]&lt;&gt;I4217</f>
        <v>0</v>
      </c>
      <c r="L4218" s="8">
        <f>YEAR(spx[[#This Row],[Date]])</f>
        <v>2016</v>
      </c>
      <c r="M4218" s="8" cm="1">
        <f t="array" ref="M4218">_xlfn.IFS(spx[[#This Row],[month]]&lt;=3,1,spx[[#This Row],[month]]&lt;=6,2,spx[[#This Row],[month]]&lt;=9,3,spx[[#This Row],[month]]&lt;=12,4)</f>
        <v>4</v>
      </c>
    </row>
    <row r="4219" spans="1:13" x14ac:dyDescent="0.25">
      <c r="A4219" s="2">
        <v>42649</v>
      </c>
      <c r="B4219">
        <v>2158.219971</v>
      </c>
      <c r="C4219">
        <v>2162.929932</v>
      </c>
      <c r="D4219">
        <v>2150.280029</v>
      </c>
      <c r="E4219">
        <v>2160.7700199999999</v>
      </c>
      <c r="F4219">
        <v>2160.7700199999999</v>
      </c>
      <c r="G4219">
        <v>3461550000</v>
      </c>
      <c r="H4219">
        <f>DAY(spx[[#This Row],[Date]])</f>
        <v>6</v>
      </c>
      <c r="I4219" s="7">
        <f>MONTH(spx[[#This Row],[Date]])</f>
        <v>10</v>
      </c>
      <c r="J4219" t="b">
        <f>MOD(spx[[#This Row],[month]]-1,3)=0</f>
        <v>1</v>
      </c>
      <c r="K4219" t="b">
        <f>spx[[#This Row],[month]]&lt;&gt;I4218</f>
        <v>0</v>
      </c>
      <c r="L4219" s="8">
        <f>YEAR(spx[[#This Row],[Date]])</f>
        <v>2016</v>
      </c>
      <c r="M4219" s="8" cm="1">
        <f t="array" ref="M4219">_xlfn.IFS(spx[[#This Row],[month]]&lt;=3,1,spx[[#This Row],[month]]&lt;=6,2,spx[[#This Row],[month]]&lt;=9,3,spx[[#This Row],[month]]&lt;=12,4)</f>
        <v>4</v>
      </c>
    </row>
    <row r="4220" spans="1:13" x14ac:dyDescent="0.25">
      <c r="A4220" s="2">
        <v>42650</v>
      </c>
      <c r="B4220">
        <v>2164.1899410000001</v>
      </c>
      <c r="C4220">
        <v>2165.860107</v>
      </c>
      <c r="D4220">
        <v>2144.8500979999999</v>
      </c>
      <c r="E4220">
        <v>2153.73999</v>
      </c>
      <c r="F4220">
        <v>2153.73999</v>
      </c>
      <c r="G4220">
        <v>3619890000</v>
      </c>
      <c r="H4220">
        <f>DAY(spx[[#This Row],[Date]])</f>
        <v>7</v>
      </c>
      <c r="I4220" s="7">
        <f>MONTH(spx[[#This Row],[Date]])</f>
        <v>10</v>
      </c>
      <c r="J4220" t="b">
        <f>MOD(spx[[#This Row],[month]]-1,3)=0</f>
        <v>1</v>
      </c>
      <c r="K4220" t="b">
        <f>spx[[#This Row],[month]]&lt;&gt;I4219</f>
        <v>0</v>
      </c>
      <c r="L4220" s="8">
        <f>YEAR(spx[[#This Row],[Date]])</f>
        <v>2016</v>
      </c>
      <c r="M4220" s="8" cm="1">
        <f t="array" ref="M4220">_xlfn.IFS(spx[[#This Row],[month]]&lt;=3,1,spx[[#This Row],[month]]&lt;=6,2,spx[[#This Row],[month]]&lt;=9,3,spx[[#This Row],[month]]&lt;=12,4)</f>
        <v>4</v>
      </c>
    </row>
    <row r="4221" spans="1:13" x14ac:dyDescent="0.25">
      <c r="A4221" s="2">
        <v>42653</v>
      </c>
      <c r="B4221">
        <v>2160.389893</v>
      </c>
      <c r="C4221">
        <v>2169.6000979999999</v>
      </c>
      <c r="D4221">
        <v>2160.389893</v>
      </c>
      <c r="E4221">
        <v>2163.6599120000001</v>
      </c>
      <c r="F4221">
        <v>2163.6599120000001</v>
      </c>
      <c r="G4221">
        <v>2916550000</v>
      </c>
      <c r="H4221">
        <f>DAY(spx[[#This Row],[Date]])</f>
        <v>10</v>
      </c>
      <c r="I4221" s="7">
        <f>MONTH(spx[[#This Row],[Date]])</f>
        <v>10</v>
      </c>
      <c r="J4221" t="b">
        <f>MOD(spx[[#This Row],[month]]-1,3)=0</f>
        <v>1</v>
      </c>
      <c r="K4221" t="b">
        <f>spx[[#This Row],[month]]&lt;&gt;I4220</f>
        <v>0</v>
      </c>
      <c r="L4221" s="8">
        <f>YEAR(spx[[#This Row],[Date]])</f>
        <v>2016</v>
      </c>
      <c r="M4221" s="8" cm="1">
        <f t="array" ref="M4221">_xlfn.IFS(spx[[#This Row],[month]]&lt;=3,1,spx[[#This Row],[month]]&lt;=6,2,spx[[#This Row],[month]]&lt;=9,3,spx[[#This Row],[month]]&lt;=12,4)</f>
        <v>4</v>
      </c>
    </row>
    <row r="4222" spans="1:13" x14ac:dyDescent="0.25">
      <c r="A4222" s="2">
        <v>42654</v>
      </c>
      <c r="B4222">
        <v>2161.3500979999999</v>
      </c>
      <c r="C4222">
        <v>2161.5600589999999</v>
      </c>
      <c r="D4222">
        <v>2128.8400879999999</v>
      </c>
      <c r="E4222">
        <v>2136.7299800000001</v>
      </c>
      <c r="F4222">
        <v>2136.7299800000001</v>
      </c>
      <c r="G4222">
        <v>3438270000</v>
      </c>
      <c r="H4222">
        <f>DAY(spx[[#This Row],[Date]])</f>
        <v>11</v>
      </c>
      <c r="I4222" s="7">
        <f>MONTH(spx[[#This Row],[Date]])</f>
        <v>10</v>
      </c>
      <c r="J4222" t="b">
        <f>MOD(spx[[#This Row],[month]]-1,3)=0</f>
        <v>1</v>
      </c>
      <c r="K4222" t="b">
        <f>spx[[#This Row],[month]]&lt;&gt;I4221</f>
        <v>0</v>
      </c>
      <c r="L4222" s="8">
        <f>YEAR(spx[[#This Row],[Date]])</f>
        <v>2016</v>
      </c>
      <c r="M4222" s="8" cm="1">
        <f t="array" ref="M4222">_xlfn.IFS(spx[[#This Row],[month]]&lt;=3,1,spx[[#This Row],[month]]&lt;=6,2,spx[[#This Row],[month]]&lt;=9,3,spx[[#This Row],[month]]&lt;=12,4)</f>
        <v>4</v>
      </c>
    </row>
    <row r="4223" spans="1:13" x14ac:dyDescent="0.25">
      <c r="A4223" s="2">
        <v>42655</v>
      </c>
      <c r="B4223">
        <v>2137.669922</v>
      </c>
      <c r="C4223">
        <v>2145.360107</v>
      </c>
      <c r="D4223">
        <v>2132.7700199999999</v>
      </c>
      <c r="E4223">
        <v>2139.179932</v>
      </c>
      <c r="F4223">
        <v>2139.179932</v>
      </c>
      <c r="G4223">
        <v>2977100000</v>
      </c>
      <c r="H4223">
        <f>DAY(spx[[#This Row],[Date]])</f>
        <v>12</v>
      </c>
      <c r="I4223" s="7">
        <f>MONTH(spx[[#This Row],[Date]])</f>
        <v>10</v>
      </c>
      <c r="J4223" t="b">
        <f>MOD(spx[[#This Row],[month]]-1,3)=0</f>
        <v>1</v>
      </c>
      <c r="K4223" t="b">
        <f>spx[[#This Row],[month]]&lt;&gt;I4222</f>
        <v>0</v>
      </c>
      <c r="L4223" s="8">
        <f>YEAR(spx[[#This Row],[Date]])</f>
        <v>2016</v>
      </c>
      <c r="M4223" s="8" cm="1">
        <f t="array" ref="M4223">_xlfn.IFS(spx[[#This Row],[month]]&lt;=3,1,spx[[#This Row],[month]]&lt;=6,2,spx[[#This Row],[month]]&lt;=9,3,spx[[#This Row],[month]]&lt;=12,4)</f>
        <v>4</v>
      </c>
    </row>
    <row r="4224" spans="1:13" x14ac:dyDescent="0.25">
      <c r="A4224" s="2">
        <v>42656</v>
      </c>
      <c r="B4224">
        <v>2130.26001</v>
      </c>
      <c r="C4224">
        <v>2138.1899410000001</v>
      </c>
      <c r="D4224">
        <v>2114.719971</v>
      </c>
      <c r="E4224">
        <v>2132.5500489999999</v>
      </c>
      <c r="F4224">
        <v>2132.5500489999999</v>
      </c>
      <c r="G4224">
        <v>3580450000</v>
      </c>
      <c r="H4224">
        <f>DAY(spx[[#This Row],[Date]])</f>
        <v>13</v>
      </c>
      <c r="I4224" s="7">
        <f>MONTH(spx[[#This Row],[Date]])</f>
        <v>10</v>
      </c>
      <c r="J4224" t="b">
        <f>MOD(spx[[#This Row],[month]]-1,3)=0</f>
        <v>1</v>
      </c>
      <c r="K4224" t="b">
        <f>spx[[#This Row],[month]]&lt;&gt;I4223</f>
        <v>0</v>
      </c>
      <c r="L4224" s="8">
        <f>YEAR(spx[[#This Row],[Date]])</f>
        <v>2016</v>
      </c>
      <c r="M4224" s="8" cm="1">
        <f t="array" ref="M4224">_xlfn.IFS(spx[[#This Row],[month]]&lt;=3,1,spx[[#This Row],[month]]&lt;=6,2,spx[[#This Row],[month]]&lt;=9,3,spx[[#This Row],[month]]&lt;=12,4)</f>
        <v>4</v>
      </c>
    </row>
    <row r="4225" spans="1:13" x14ac:dyDescent="0.25">
      <c r="A4225" s="2">
        <v>42657</v>
      </c>
      <c r="B4225">
        <v>2139.679932</v>
      </c>
      <c r="C4225">
        <v>2149.1899410000001</v>
      </c>
      <c r="D4225">
        <v>2132.9799800000001</v>
      </c>
      <c r="E4225">
        <v>2132.9799800000001</v>
      </c>
      <c r="F4225">
        <v>2132.9799800000001</v>
      </c>
      <c r="G4225">
        <v>3228150000</v>
      </c>
      <c r="H4225">
        <f>DAY(spx[[#This Row],[Date]])</f>
        <v>14</v>
      </c>
      <c r="I4225" s="7">
        <f>MONTH(spx[[#This Row],[Date]])</f>
        <v>10</v>
      </c>
      <c r="J4225" t="b">
        <f>MOD(spx[[#This Row],[month]]-1,3)=0</f>
        <v>1</v>
      </c>
      <c r="K4225" t="b">
        <f>spx[[#This Row],[month]]&lt;&gt;I4224</f>
        <v>0</v>
      </c>
      <c r="L4225" s="8">
        <f>YEAR(spx[[#This Row],[Date]])</f>
        <v>2016</v>
      </c>
      <c r="M4225" s="8" cm="1">
        <f t="array" ref="M4225">_xlfn.IFS(spx[[#This Row],[month]]&lt;=3,1,spx[[#This Row],[month]]&lt;=6,2,spx[[#This Row],[month]]&lt;=9,3,spx[[#This Row],[month]]&lt;=12,4)</f>
        <v>4</v>
      </c>
    </row>
    <row r="4226" spans="1:13" x14ac:dyDescent="0.25">
      <c r="A4226" s="2">
        <v>42660</v>
      </c>
      <c r="B4226">
        <v>2132.9499510000001</v>
      </c>
      <c r="C4226">
        <v>2135.610107</v>
      </c>
      <c r="D4226">
        <v>2124.429932</v>
      </c>
      <c r="E4226">
        <v>2126.5</v>
      </c>
      <c r="F4226">
        <v>2126.5</v>
      </c>
      <c r="G4226">
        <v>2830390000</v>
      </c>
      <c r="H4226">
        <f>DAY(spx[[#This Row],[Date]])</f>
        <v>17</v>
      </c>
      <c r="I4226" s="7">
        <f>MONTH(spx[[#This Row],[Date]])</f>
        <v>10</v>
      </c>
      <c r="J4226" t="b">
        <f>MOD(spx[[#This Row],[month]]-1,3)=0</f>
        <v>1</v>
      </c>
      <c r="K4226" t="b">
        <f>spx[[#This Row],[month]]&lt;&gt;I4225</f>
        <v>0</v>
      </c>
      <c r="L4226" s="8">
        <f>YEAR(spx[[#This Row],[Date]])</f>
        <v>2016</v>
      </c>
      <c r="M4226" s="8" cm="1">
        <f t="array" ref="M4226">_xlfn.IFS(spx[[#This Row],[month]]&lt;=3,1,spx[[#This Row],[month]]&lt;=6,2,spx[[#This Row],[month]]&lt;=9,3,spx[[#This Row],[month]]&lt;=12,4)</f>
        <v>4</v>
      </c>
    </row>
    <row r="4227" spans="1:13" x14ac:dyDescent="0.25">
      <c r="A4227" s="2">
        <v>42661</v>
      </c>
      <c r="B4227">
        <v>2138.3100589999999</v>
      </c>
      <c r="C4227">
        <v>2144.3798830000001</v>
      </c>
      <c r="D4227">
        <v>2135.48999</v>
      </c>
      <c r="E4227">
        <v>2139.6000979999999</v>
      </c>
      <c r="F4227">
        <v>2139.6000979999999</v>
      </c>
      <c r="G4227">
        <v>3170000000</v>
      </c>
      <c r="H4227">
        <f>DAY(spx[[#This Row],[Date]])</f>
        <v>18</v>
      </c>
      <c r="I4227" s="7">
        <f>MONTH(spx[[#This Row],[Date]])</f>
        <v>10</v>
      </c>
      <c r="J4227" t="b">
        <f>MOD(spx[[#This Row],[month]]-1,3)=0</f>
        <v>1</v>
      </c>
      <c r="K4227" t="b">
        <f>spx[[#This Row],[month]]&lt;&gt;I4226</f>
        <v>0</v>
      </c>
      <c r="L4227" s="8">
        <f>YEAR(spx[[#This Row],[Date]])</f>
        <v>2016</v>
      </c>
      <c r="M4227" s="8" cm="1">
        <f t="array" ref="M4227">_xlfn.IFS(spx[[#This Row],[month]]&lt;=3,1,spx[[#This Row],[month]]&lt;=6,2,spx[[#This Row],[month]]&lt;=9,3,spx[[#This Row],[month]]&lt;=12,4)</f>
        <v>4</v>
      </c>
    </row>
    <row r="4228" spans="1:13" x14ac:dyDescent="0.25">
      <c r="A4228" s="2">
        <v>42662</v>
      </c>
      <c r="B4228">
        <v>2140.8100589999999</v>
      </c>
      <c r="C4228">
        <v>2148.4399410000001</v>
      </c>
      <c r="D4228">
        <v>2138.1499020000001</v>
      </c>
      <c r="E4228">
        <v>2144.290039</v>
      </c>
      <c r="F4228">
        <v>2144.290039</v>
      </c>
      <c r="G4228">
        <v>3362670000</v>
      </c>
      <c r="H4228">
        <f>DAY(spx[[#This Row],[Date]])</f>
        <v>19</v>
      </c>
      <c r="I4228" s="7">
        <f>MONTH(spx[[#This Row],[Date]])</f>
        <v>10</v>
      </c>
      <c r="J4228" t="b">
        <f>MOD(spx[[#This Row],[month]]-1,3)=0</f>
        <v>1</v>
      </c>
      <c r="K4228" t="b">
        <f>spx[[#This Row],[month]]&lt;&gt;I4227</f>
        <v>0</v>
      </c>
      <c r="L4228" s="8">
        <f>YEAR(spx[[#This Row],[Date]])</f>
        <v>2016</v>
      </c>
      <c r="M4228" s="8" cm="1">
        <f t="array" ref="M4228">_xlfn.IFS(spx[[#This Row],[month]]&lt;=3,1,spx[[#This Row],[month]]&lt;=6,2,spx[[#This Row],[month]]&lt;=9,3,spx[[#This Row],[month]]&lt;=12,4)</f>
        <v>4</v>
      </c>
    </row>
    <row r="4229" spans="1:13" x14ac:dyDescent="0.25">
      <c r="A4229" s="2">
        <v>42663</v>
      </c>
      <c r="B4229">
        <v>2142.51001</v>
      </c>
      <c r="C4229">
        <v>2147.179932</v>
      </c>
      <c r="D4229">
        <v>2133.4399410000001</v>
      </c>
      <c r="E4229">
        <v>2141.3400879999999</v>
      </c>
      <c r="F4229">
        <v>2141.3400879999999</v>
      </c>
      <c r="G4229">
        <v>3337170000</v>
      </c>
      <c r="H4229">
        <f>DAY(spx[[#This Row],[Date]])</f>
        <v>20</v>
      </c>
      <c r="I4229" s="7">
        <f>MONTH(spx[[#This Row],[Date]])</f>
        <v>10</v>
      </c>
      <c r="J4229" t="b">
        <f>MOD(spx[[#This Row],[month]]-1,3)=0</f>
        <v>1</v>
      </c>
      <c r="K4229" t="b">
        <f>spx[[#This Row],[month]]&lt;&gt;I4228</f>
        <v>0</v>
      </c>
      <c r="L4229" s="8">
        <f>YEAR(spx[[#This Row],[Date]])</f>
        <v>2016</v>
      </c>
      <c r="M4229" s="8" cm="1">
        <f t="array" ref="M4229">_xlfn.IFS(spx[[#This Row],[month]]&lt;=3,1,spx[[#This Row],[month]]&lt;=6,2,spx[[#This Row],[month]]&lt;=9,3,spx[[#This Row],[month]]&lt;=12,4)</f>
        <v>4</v>
      </c>
    </row>
    <row r="4230" spans="1:13" x14ac:dyDescent="0.25">
      <c r="A4230" s="2">
        <v>42664</v>
      </c>
      <c r="B4230">
        <v>2139.429932</v>
      </c>
      <c r="C4230">
        <v>2142.6298830000001</v>
      </c>
      <c r="D4230">
        <v>2130.0900879999999</v>
      </c>
      <c r="E4230">
        <v>2141.1599120000001</v>
      </c>
      <c r="F4230">
        <v>2141.1599120000001</v>
      </c>
      <c r="G4230">
        <v>3448850000</v>
      </c>
      <c r="H4230">
        <f>DAY(spx[[#This Row],[Date]])</f>
        <v>21</v>
      </c>
      <c r="I4230" s="7">
        <f>MONTH(spx[[#This Row],[Date]])</f>
        <v>10</v>
      </c>
      <c r="J4230" t="b">
        <f>MOD(spx[[#This Row],[month]]-1,3)=0</f>
        <v>1</v>
      </c>
      <c r="K4230" t="b">
        <f>spx[[#This Row],[month]]&lt;&gt;I4229</f>
        <v>0</v>
      </c>
      <c r="L4230" s="8">
        <f>YEAR(spx[[#This Row],[Date]])</f>
        <v>2016</v>
      </c>
      <c r="M4230" s="8" cm="1">
        <f t="array" ref="M4230">_xlfn.IFS(spx[[#This Row],[month]]&lt;=3,1,spx[[#This Row],[month]]&lt;=6,2,spx[[#This Row],[month]]&lt;=9,3,spx[[#This Row],[month]]&lt;=12,4)</f>
        <v>4</v>
      </c>
    </row>
    <row r="4231" spans="1:13" x14ac:dyDescent="0.25">
      <c r="A4231" s="2">
        <v>42667</v>
      </c>
      <c r="B4231">
        <v>2148.5</v>
      </c>
      <c r="C4231">
        <v>2154.790039</v>
      </c>
      <c r="D4231">
        <v>2146.9099120000001</v>
      </c>
      <c r="E4231">
        <v>2151.330078</v>
      </c>
      <c r="F4231">
        <v>2151.330078</v>
      </c>
      <c r="G4231">
        <v>3357320000</v>
      </c>
      <c r="H4231">
        <f>DAY(spx[[#This Row],[Date]])</f>
        <v>24</v>
      </c>
      <c r="I4231" s="7">
        <f>MONTH(spx[[#This Row],[Date]])</f>
        <v>10</v>
      </c>
      <c r="J4231" t="b">
        <f>MOD(spx[[#This Row],[month]]-1,3)=0</f>
        <v>1</v>
      </c>
      <c r="K4231" t="b">
        <f>spx[[#This Row],[month]]&lt;&gt;I4230</f>
        <v>0</v>
      </c>
      <c r="L4231" s="8">
        <f>YEAR(spx[[#This Row],[Date]])</f>
        <v>2016</v>
      </c>
      <c r="M4231" s="8" cm="1">
        <f t="array" ref="M4231">_xlfn.IFS(spx[[#This Row],[month]]&lt;=3,1,spx[[#This Row],[month]]&lt;=6,2,spx[[#This Row],[month]]&lt;=9,3,spx[[#This Row],[month]]&lt;=12,4)</f>
        <v>4</v>
      </c>
    </row>
    <row r="4232" spans="1:13" x14ac:dyDescent="0.25">
      <c r="A4232" s="2">
        <v>42668</v>
      </c>
      <c r="B4232">
        <v>2149.719971</v>
      </c>
      <c r="C4232">
        <v>2151.4399410000001</v>
      </c>
      <c r="D4232">
        <v>2141.929932</v>
      </c>
      <c r="E4232">
        <v>2143.1599120000001</v>
      </c>
      <c r="F4232">
        <v>2143.1599120000001</v>
      </c>
      <c r="G4232">
        <v>3751340000</v>
      </c>
      <c r="H4232">
        <f>DAY(spx[[#This Row],[Date]])</f>
        <v>25</v>
      </c>
      <c r="I4232" s="7">
        <f>MONTH(spx[[#This Row],[Date]])</f>
        <v>10</v>
      </c>
      <c r="J4232" t="b">
        <f>MOD(spx[[#This Row],[month]]-1,3)=0</f>
        <v>1</v>
      </c>
      <c r="K4232" t="b">
        <f>spx[[#This Row],[month]]&lt;&gt;I4231</f>
        <v>0</v>
      </c>
      <c r="L4232" s="8">
        <f>YEAR(spx[[#This Row],[Date]])</f>
        <v>2016</v>
      </c>
      <c r="M4232" s="8" cm="1">
        <f t="array" ref="M4232">_xlfn.IFS(spx[[#This Row],[month]]&lt;=3,1,spx[[#This Row],[month]]&lt;=6,2,spx[[#This Row],[month]]&lt;=9,3,spx[[#This Row],[month]]&lt;=12,4)</f>
        <v>4</v>
      </c>
    </row>
    <row r="4233" spans="1:13" x14ac:dyDescent="0.25">
      <c r="A4233" s="2">
        <v>42669</v>
      </c>
      <c r="B4233">
        <v>2136.969971</v>
      </c>
      <c r="C4233">
        <v>2145.7299800000001</v>
      </c>
      <c r="D4233">
        <v>2131.5900879999999</v>
      </c>
      <c r="E4233">
        <v>2139.429932</v>
      </c>
      <c r="F4233">
        <v>2139.429932</v>
      </c>
      <c r="G4233">
        <v>3775200000</v>
      </c>
      <c r="H4233">
        <f>DAY(spx[[#This Row],[Date]])</f>
        <v>26</v>
      </c>
      <c r="I4233" s="7">
        <f>MONTH(spx[[#This Row],[Date]])</f>
        <v>10</v>
      </c>
      <c r="J4233" t="b">
        <f>MOD(spx[[#This Row],[month]]-1,3)=0</f>
        <v>1</v>
      </c>
      <c r="K4233" t="b">
        <f>spx[[#This Row],[month]]&lt;&gt;I4232</f>
        <v>0</v>
      </c>
      <c r="L4233" s="8">
        <f>YEAR(spx[[#This Row],[Date]])</f>
        <v>2016</v>
      </c>
      <c r="M4233" s="8" cm="1">
        <f t="array" ref="M4233">_xlfn.IFS(spx[[#This Row],[month]]&lt;=3,1,spx[[#This Row],[month]]&lt;=6,2,spx[[#This Row],[month]]&lt;=9,3,spx[[#This Row],[month]]&lt;=12,4)</f>
        <v>4</v>
      </c>
    </row>
    <row r="4234" spans="1:13" x14ac:dyDescent="0.25">
      <c r="A4234" s="2">
        <v>42670</v>
      </c>
      <c r="B4234">
        <v>2144.0600589999999</v>
      </c>
      <c r="C4234">
        <v>2147.1298830000001</v>
      </c>
      <c r="D4234">
        <v>2132.5200199999999</v>
      </c>
      <c r="E4234">
        <v>2133.040039</v>
      </c>
      <c r="F4234">
        <v>2133.040039</v>
      </c>
      <c r="G4234">
        <v>4204830000</v>
      </c>
      <c r="H4234">
        <f>DAY(spx[[#This Row],[Date]])</f>
        <v>27</v>
      </c>
      <c r="I4234" s="7">
        <f>MONTH(spx[[#This Row],[Date]])</f>
        <v>10</v>
      </c>
      <c r="J4234" t="b">
        <f>MOD(spx[[#This Row],[month]]-1,3)=0</f>
        <v>1</v>
      </c>
      <c r="K4234" t="b">
        <f>spx[[#This Row],[month]]&lt;&gt;I4233</f>
        <v>0</v>
      </c>
      <c r="L4234" s="8">
        <f>YEAR(spx[[#This Row],[Date]])</f>
        <v>2016</v>
      </c>
      <c r="M4234" s="8" cm="1">
        <f t="array" ref="M4234">_xlfn.IFS(spx[[#This Row],[month]]&lt;=3,1,spx[[#This Row],[month]]&lt;=6,2,spx[[#This Row],[month]]&lt;=9,3,spx[[#This Row],[month]]&lt;=12,4)</f>
        <v>4</v>
      </c>
    </row>
    <row r="4235" spans="1:13" x14ac:dyDescent="0.25">
      <c r="A4235" s="2">
        <v>42671</v>
      </c>
      <c r="B4235">
        <v>2132.2299800000001</v>
      </c>
      <c r="C4235">
        <v>2140.719971</v>
      </c>
      <c r="D4235">
        <v>2119.360107</v>
      </c>
      <c r="E4235">
        <v>2126.4099120000001</v>
      </c>
      <c r="F4235">
        <v>2126.4099120000001</v>
      </c>
      <c r="G4235">
        <v>4019510000</v>
      </c>
      <c r="H4235">
        <f>DAY(spx[[#This Row],[Date]])</f>
        <v>28</v>
      </c>
      <c r="I4235" s="7">
        <f>MONTH(spx[[#This Row],[Date]])</f>
        <v>10</v>
      </c>
      <c r="J4235" t="b">
        <f>MOD(spx[[#This Row],[month]]-1,3)=0</f>
        <v>1</v>
      </c>
      <c r="K4235" t="b">
        <f>spx[[#This Row],[month]]&lt;&gt;I4234</f>
        <v>0</v>
      </c>
      <c r="L4235" s="8">
        <f>YEAR(spx[[#This Row],[Date]])</f>
        <v>2016</v>
      </c>
      <c r="M4235" s="8" cm="1">
        <f t="array" ref="M4235">_xlfn.IFS(spx[[#This Row],[month]]&lt;=3,1,spx[[#This Row],[month]]&lt;=6,2,spx[[#This Row],[month]]&lt;=9,3,spx[[#This Row],[month]]&lt;=12,4)</f>
        <v>4</v>
      </c>
    </row>
    <row r="4236" spans="1:13" x14ac:dyDescent="0.25">
      <c r="A4236" s="2">
        <v>42674</v>
      </c>
      <c r="B4236">
        <v>2129.780029</v>
      </c>
      <c r="C4236">
        <v>2133.25</v>
      </c>
      <c r="D4236">
        <v>2125.530029</v>
      </c>
      <c r="E4236">
        <v>2126.1499020000001</v>
      </c>
      <c r="F4236">
        <v>2126.1499020000001</v>
      </c>
      <c r="G4236">
        <v>3922400000</v>
      </c>
      <c r="H4236">
        <f>DAY(spx[[#This Row],[Date]])</f>
        <v>31</v>
      </c>
      <c r="I4236" s="7">
        <f>MONTH(spx[[#This Row],[Date]])</f>
        <v>10</v>
      </c>
      <c r="J4236" t="b">
        <f>MOD(spx[[#This Row],[month]]-1,3)=0</f>
        <v>1</v>
      </c>
      <c r="K4236" t="b">
        <f>spx[[#This Row],[month]]&lt;&gt;I4235</f>
        <v>0</v>
      </c>
      <c r="L4236" s="8">
        <f>YEAR(spx[[#This Row],[Date]])</f>
        <v>2016</v>
      </c>
      <c r="M4236" s="8" cm="1">
        <f t="array" ref="M4236">_xlfn.IFS(spx[[#This Row],[month]]&lt;=3,1,spx[[#This Row],[month]]&lt;=6,2,spx[[#This Row],[month]]&lt;=9,3,spx[[#This Row],[month]]&lt;=12,4)</f>
        <v>4</v>
      </c>
    </row>
    <row r="4237" spans="1:13" x14ac:dyDescent="0.25">
      <c r="A4237" s="2">
        <v>42675</v>
      </c>
      <c r="B4237">
        <v>2128.679932</v>
      </c>
      <c r="C4237">
        <v>2131.4499510000001</v>
      </c>
      <c r="D4237">
        <v>2097.8500979999999</v>
      </c>
      <c r="E4237">
        <v>2111.719971</v>
      </c>
      <c r="F4237">
        <v>2111.719971</v>
      </c>
      <c r="G4237">
        <v>4532160000</v>
      </c>
      <c r="H4237">
        <f>DAY(spx[[#This Row],[Date]])</f>
        <v>1</v>
      </c>
      <c r="I4237" s="7">
        <f>MONTH(spx[[#This Row],[Date]])</f>
        <v>11</v>
      </c>
      <c r="J4237" t="b">
        <f>MOD(spx[[#This Row],[month]]-1,3)=0</f>
        <v>0</v>
      </c>
      <c r="K4237" t="b">
        <f>spx[[#This Row],[month]]&lt;&gt;I4236</f>
        <v>1</v>
      </c>
      <c r="L4237" s="8">
        <f>YEAR(spx[[#This Row],[Date]])</f>
        <v>2016</v>
      </c>
      <c r="M4237" s="8" cm="1">
        <f t="array" ref="M4237">_xlfn.IFS(spx[[#This Row],[month]]&lt;=3,1,spx[[#This Row],[month]]&lt;=6,2,spx[[#This Row],[month]]&lt;=9,3,spx[[#This Row],[month]]&lt;=12,4)</f>
        <v>4</v>
      </c>
    </row>
    <row r="4238" spans="1:13" x14ac:dyDescent="0.25">
      <c r="A4238" s="2">
        <v>42676</v>
      </c>
      <c r="B4238">
        <v>2109.429932</v>
      </c>
      <c r="C4238">
        <v>2111.76001</v>
      </c>
      <c r="D4238">
        <v>2094</v>
      </c>
      <c r="E4238">
        <v>2097.9399410000001</v>
      </c>
      <c r="F4238">
        <v>2097.9399410000001</v>
      </c>
      <c r="G4238">
        <v>4248580000</v>
      </c>
      <c r="H4238">
        <f>DAY(spx[[#This Row],[Date]])</f>
        <v>2</v>
      </c>
      <c r="I4238" s="7">
        <f>MONTH(spx[[#This Row],[Date]])</f>
        <v>11</v>
      </c>
      <c r="J4238" t="b">
        <f>MOD(spx[[#This Row],[month]]-1,3)=0</f>
        <v>0</v>
      </c>
      <c r="K4238" t="b">
        <f>spx[[#This Row],[month]]&lt;&gt;I4237</f>
        <v>0</v>
      </c>
      <c r="L4238" s="8">
        <f>YEAR(spx[[#This Row],[Date]])</f>
        <v>2016</v>
      </c>
      <c r="M4238" s="8" cm="1">
        <f t="array" ref="M4238">_xlfn.IFS(spx[[#This Row],[month]]&lt;=3,1,spx[[#This Row],[month]]&lt;=6,2,spx[[#This Row],[month]]&lt;=9,3,spx[[#This Row],[month]]&lt;=12,4)</f>
        <v>4</v>
      </c>
    </row>
    <row r="4239" spans="1:13" x14ac:dyDescent="0.25">
      <c r="A4239" s="2">
        <v>42677</v>
      </c>
      <c r="B4239">
        <v>2098.8000489999999</v>
      </c>
      <c r="C4239">
        <v>2102.5600589999999</v>
      </c>
      <c r="D4239">
        <v>2085.2299800000001</v>
      </c>
      <c r="E4239">
        <v>2088.6599120000001</v>
      </c>
      <c r="F4239">
        <v>2088.6599120000001</v>
      </c>
      <c r="G4239">
        <v>3886740000</v>
      </c>
      <c r="H4239">
        <f>DAY(spx[[#This Row],[Date]])</f>
        <v>3</v>
      </c>
      <c r="I4239" s="7">
        <f>MONTH(spx[[#This Row],[Date]])</f>
        <v>11</v>
      </c>
      <c r="J4239" t="b">
        <f>MOD(spx[[#This Row],[month]]-1,3)=0</f>
        <v>0</v>
      </c>
      <c r="K4239" t="b">
        <f>spx[[#This Row],[month]]&lt;&gt;I4238</f>
        <v>0</v>
      </c>
      <c r="L4239" s="8">
        <f>YEAR(spx[[#This Row],[Date]])</f>
        <v>2016</v>
      </c>
      <c r="M4239" s="8" cm="1">
        <f t="array" ref="M4239">_xlfn.IFS(spx[[#This Row],[month]]&lt;=3,1,spx[[#This Row],[month]]&lt;=6,2,spx[[#This Row],[month]]&lt;=9,3,spx[[#This Row],[month]]&lt;=12,4)</f>
        <v>4</v>
      </c>
    </row>
    <row r="4240" spans="1:13" x14ac:dyDescent="0.25">
      <c r="A4240" s="2">
        <v>42678</v>
      </c>
      <c r="B4240">
        <v>2083.790039</v>
      </c>
      <c r="C4240">
        <v>2099.070068</v>
      </c>
      <c r="D4240">
        <v>2083.790039</v>
      </c>
      <c r="E4240">
        <v>2085.179932</v>
      </c>
      <c r="F4240">
        <v>2085.179932</v>
      </c>
      <c r="G4240">
        <v>3837860000</v>
      </c>
      <c r="H4240">
        <f>DAY(spx[[#This Row],[Date]])</f>
        <v>4</v>
      </c>
      <c r="I4240" s="7">
        <f>MONTH(spx[[#This Row],[Date]])</f>
        <v>11</v>
      </c>
      <c r="J4240" t="b">
        <f>MOD(spx[[#This Row],[month]]-1,3)=0</f>
        <v>0</v>
      </c>
      <c r="K4240" t="b">
        <f>spx[[#This Row],[month]]&lt;&gt;I4239</f>
        <v>0</v>
      </c>
      <c r="L4240" s="8">
        <f>YEAR(spx[[#This Row],[Date]])</f>
        <v>2016</v>
      </c>
      <c r="M4240" s="8" cm="1">
        <f t="array" ref="M4240">_xlfn.IFS(spx[[#This Row],[month]]&lt;=3,1,spx[[#This Row],[month]]&lt;=6,2,spx[[#This Row],[month]]&lt;=9,3,spx[[#This Row],[month]]&lt;=12,4)</f>
        <v>4</v>
      </c>
    </row>
    <row r="4241" spans="1:13" x14ac:dyDescent="0.25">
      <c r="A4241" s="2">
        <v>42681</v>
      </c>
      <c r="B4241">
        <v>2100.5900879999999</v>
      </c>
      <c r="C4241">
        <v>2132</v>
      </c>
      <c r="D4241">
        <v>2100.5900879999999</v>
      </c>
      <c r="E4241">
        <v>2131.5200199999999</v>
      </c>
      <c r="F4241">
        <v>2131.5200199999999</v>
      </c>
      <c r="G4241">
        <v>3736060000</v>
      </c>
      <c r="H4241">
        <f>DAY(spx[[#This Row],[Date]])</f>
        <v>7</v>
      </c>
      <c r="I4241" s="7">
        <f>MONTH(spx[[#This Row],[Date]])</f>
        <v>11</v>
      </c>
      <c r="J4241" t="b">
        <f>MOD(spx[[#This Row],[month]]-1,3)=0</f>
        <v>0</v>
      </c>
      <c r="K4241" t="b">
        <f>spx[[#This Row],[month]]&lt;&gt;I4240</f>
        <v>0</v>
      </c>
      <c r="L4241" s="8">
        <f>YEAR(spx[[#This Row],[Date]])</f>
        <v>2016</v>
      </c>
      <c r="M4241" s="8" cm="1">
        <f t="array" ref="M4241">_xlfn.IFS(spx[[#This Row],[month]]&lt;=3,1,spx[[#This Row],[month]]&lt;=6,2,spx[[#This Row],[month]]&lt;=9,3,spx[[#This Row],[month]]&lt;=12,4)</f>
        <v>4</v>
      </c>
    </row>
    <row r="4242" spans="1:13" x14ac:dyDescent="0.25">
      <c r="A4242" s="2">
        <v>42682</v>
      </c>
      <c r="B4242">
        <v>2129.919922</v>
      </c>
      <c r="C4242">
        <v>2146.8701169999999</v>
      </c>
      <c r="D4242">
        <v>2123.5600589999999</v>
      </c>
      <c r="E4242">
        <v>2139.5600589999999</v>
      </c>
      <c r="F4242">
        <v>2139.5600589999999</v>
      </c>
      <c r="G4242">
        <v>3916930000</v>
      </c>
      <c r="H4242">
        <f>DAY(spx[[#This Row],[Date]])</f>
        <v>8</v>
      </c>
      <c r="I4242" s="7">
        <f>MONTH(spx[[#This Row],[Date]])</f>
        <v>11</v>
      </c>
      <c r="J4242" t="b">
        <f>MOD(spx[[#This Row],[month]]-1,3)=0</f>
        <v>0</v>
      </c>
      <c r="K4242" t="b">
        <f>spx[[#This Row],[month]]&lt;&gt;I4241</f>
        <v>0</v>
      </c>
      <c r="L4242" s="8">
        <f>YEAR(spx[[#This Row],[Date]])</f>
        <v>2016</v>
      </c>
      <c r="M4242" s="8" cm="1">
        <f t="array" ref="M4242">_xlfn.IFS(spx[[#This Row],[month]]&lt;=3,1,spx[[#This Row],[month]]&lt;=6,2,spx[[#This Row],[month]]&lt;=9,3,spx[[#This Row],[month]]&lt;=12,4)</f>
        <v>4</v>
      </c>
    </row>
    <row r="4243" spans="1:13" x14ac:dyDescent="0.25">
      <c r="A4243" s="2">
        <v>42683</v>
      </c>
      <c r="B4243">
        <v>2131.5600589999999</v>
      </c>
      <c r="C4243">
        <v>2170.1000979999999</v>
      </c>
      <c r="D4243">
        <v>2125.3500979999999</v>
      </c>
      <c r="E4243">
        <v>2163.26001</v>
      </c>
      <c r="F4243">
        <v>2163.26001</v>
      </c>
      <c r="G4243">
        <v>6264150000</v>
      </c>
      <c r="H4243">
        <f>DAY(spx[[#This Row],[Date]])</f>
        <v>9</v>
      </c>
      <c r="I4243" s="7">
        <f>MONTH(spx[[#This Row],[Date]])</f>
        <v>11</v>
      </c>
      <c r="J4243" t="b">
        <f>MOD(spx[[#This Row],[month]]-1,3)=0</f>
        <v>0</v>
      </c>
      <c r="K4243" t="b">
        <f>spx[[#This Row],[month]]&lt;&gt;I4242</f>
        <v>0</v>
      </c>
      <c r="L4243" s="8">
        <f>YEAR(spx[[#This Row],[Date]])</f>
        <v>2016</v>
      </c>
      <c r="M4243" s="8" cm="1">
        <f t="array" ref="M4243">_xlfn.IFS(spx[[#This Row],[month]]&lt;=3,1,spx[[#This Row],[month]]&lt;=6,2,spx[[#This Row],[month]]&lt;=9,3,spx[[#This Row],[month]]&lt;=12,4)</f>
        <v>4</v>
      </c>
    </row>
    <row r="4244" spans="1:13" x14ac:dyDescent="0.25">
      <c r="A4244" s="2">
        <v>42684</v>
      </c>
      <c r="B4244">
        <v>2167.48999</v>
      </c>
      <c r="C4244">
        <v>2182.3000489999999</v>
      </c>
      <c r="D4244">
        <v>2151.169922</v>
      </c>
      <c r="E4244">
        <v>2167.4799800000001</v>
      </c>
      <c r="F4244">
        <v>2167.4799800000001</v>
      </c>
      <c r="G4244">
        <v>6451640000</v>
      </c>
      <c r="H4244">
        <f>DAY(spx[[#This Row],[Date]])</f>
        <v>10</v>
      </c>
      <c r="I4244" s="7">
        <f>MONTH(spx[[#This Row],[Date]])</f>
        <v>11</v>
      </c>
      <c r="J4244" t="b">
        <f>MOD(spx[[#This Row],[month]]-1,3)=0</f>
        <v>0</v>
      </c>
      <c r="K4244" t="b">
        <f>spx[[#This Row],[month]]&lt;&gt;I4243</f>
        <v>0</v>
      </c>
      <c r="L4244" s="8">
        <f>YEAR(spx[[#This Row],[Date]])</f>
        <v>2016</v>
      </c>
      <c r="M4244" s="8" cm="1">
        <f t="array" ref="M4244">_xlfn.IFS(spx[[#This Row],[month]]&lt;=3,1,spx[[#This Row],[month]]&lt;=6,2,spx[[#This Row],[month]]&lt;=9,3,spx[[#This Row],[month]]&lt;=12,4)</f>
        <v>4</v>
      </c>
    </row>
    <row r="4245" spans="1:13" x14ac:dyDescent="0.25">
      <c r="A4245" s="2">
        <v>42685</v>
      </c>
      <c r="B4245">
        <v>2162.709961</v>
      </c>
      <c r="C4245">
        <v>2165.919922</v>
      </c>
      <c r="D4245">
        <v>2152.48999</v>
      </c>
      <c r="E4245">
        <v>2164.4499510000001</v>
      </c>
      <c r="F4245">
        <v>2164.4499510000001</v>
      </c>
      <c r="G4245">
        <v>4988050000</v>
      </c>
      <c r="H4245">
        <f>DAY(spx[[#This Row],[Date]])</f>
        <v>11</v>
      </c>
      <c r="I4245" s="7">
        <f>MONTH(spx[[#This Row],[Date]])</f>
        <v>11</v>
      </c>
      <c r="J4245" t="b">
        <f>MOD(spx[[#This Row],[month]]-1,3)=0</f>
        <v>0</v>
      </c>
      <c r="K4245" t="b">
        <f>spx[[#This Row],[month]]&lt;&gt;I4244</f>
        <v>0</v>
      </c>
      <c r="L4245" s="8">
        <f>YEAR(spx[[#This Row],[Date]])</f>
        <v>2016</v>
      </c>
      <c r="M4245" s="8" cm="1">
        <f t="array" ref="M4245">_xlfn.IFS(spx[[#This Row],[month]]&lt;=3,1,spx[[#This Row],[month]]&lt;=6,2,spx[[#This Row],[month]]&lt;=9,3,spx[[#This Row],[month]]&lt;=12,4)</f>
        <v>4</v>
      </c>
    </row>
    <row r="4246" spans="1:13" x14ac:dyDescent="0.25">
      <c r="A4246" s="2">
        <v>42688</v>
      </c>
      <c r="B4246">
        <v>2165.639893</v>
      </c>
      <c r="C4246">
        <v>2171.360107</v>
      </c>
      <c r="D4246">
        <v>2156.080078</v>
      </c>
      <c r="E4246">
        <v>2164.1999510000001</v>
      </c>
      <c r="F4246">
        <v>2164.1999510000001</v>
      </c>
      <c r="G4246">
        <v>5367200000</v>
      </c>
      <c r="H4246">
        <f>DAY(spx[[#This Row],[Date]])</f>
        <v>14</v>
      </c>
      <c r="I4246" s="7">
        <f>MONTH(spx[[#This Row],[Date]])</f>
        <v>11</v>
      </c>
      <c r="J4246" t="b">
        <f>MOD(spx[[#This Row],[month]]-1,3)=0</f>
        <v>0</v>
      </c>
      <c r="K4246" t="b">
        <f>spx[[#This Row],[month]]&lt;&gt;I4245</f>
        <v>0</v>
      </c>
      <c r="L4246" s="8">
        <f>YEAR(spx[[#This Row],[Date]])</f>
        <v>2016</v>
      </c>
      <c r="M4246" s="8" cm="1">
        <f t="array" ref="M4246">_xlfn.IFS(spx[[#This Row],[month]]&lt;=3,1,spx[[#This Row],[month]]&lt;=6,2,spx[[#This Row],[month]]&lt;=9,3,spx[[#This Row],[month]]&lt;=12,4)</f>
        <v>4</v>
      </c>
    </row>
    <row r="4247" spans="1:13" x14ac:dyDescent="0.25">
      <c r="A4247" s="2">
        <v>42689</v>
      </c>
      <c r="B4247">
        <v>2168.290039</v>
      </c>
      <c r="C4247">
        <v>2180.8400879999999</v>
      </c>
      <c r="D4247">
        <v>2166.3798830000001</v>
      </c>
      <c r="E4247">
        <v>2180.389893</v>
      </c>
      <c r="F4247">
        <v>2180.389893</v>
      </c>
      <c r="G4247">
        <v>4543860000</v>
      </c>
      <c r="H4247">
        <f>DAY(spx[[#This Row],[Date]])</f>
        <v>15</v>
      </c>
      <c r="I4247" s="7">
        <f>MONTH(spx[[#This Row],[Date]])</f>
        <v>11</v>
      </c>
      <c r="J4247" t="b">
        <f>MOD(spx[[#This Row],[month]]-1,3)=0</f>
        <v>0</v>
      </c>
      <c r="K4247" t="b">
        <f>spx[[#This Row],[month]]&lt;&gt;I4246</f>
        <v>0</v>
      </c>
      <c r="L4247" s="8">
        <f>YEAR(spx[[#This Row],[Date]])</f>
        <v>2016</v>
      </c>
      <c r="M4247" s="8" cm="1">
        <f t="array" ref="M4247">_xlfn.IFS(spx[[#This Row],[month]]&lt;=3,1,spx[[#This Row],[month]]&lt;=6,2,spx[[#This Row],[month]]&lt;=9,3,spx[[#This Row],[month]]&lt;=12,4)</f>
        <v>4</v>
      </c>
    </row>
    <row r="4248" spans="1:13" x14ac:dyDescent="0.25">
      <c r="A4248" s="2">
        <v>42690</v>
      </c>
      <c r="B4248">
        <v>2177.530029</v>
      </c>
      <c r="C4248">
        <v>2179.219971</v>
      </c>
      <c r="D4248">
        <v>2172.1999510000001</v>
      </c>
      <c r="E4248">
        <v>2176.9399410000001</v>
      </c>
      <c r="F4248">
        <v>2176.9399410000001</v>
      </c>
      <c r="G4248">
        <v>3830590000</v>
      </c>
      <c r="H4248">
        <f>DAY(spx[[#This Row],[Date]])</f>
        <v>16</v>
      </c>
      <c r="I4248" s="7">
        <f>MONTH(spx[[#This Row],[Date]])</f>
        <v>11</v>
      </c>
      <c r="J4248" t="b">
        <f>MOD(spx[[#This Row],[month]]-1,3)=0</f>
        <v>0</v>
      </c>
      <c r="K4248" t="b">
        <f>spx[[#This Row],[month]]&lt;&gt;I4247</f>
        <v>0</v>
      </c>
      <c r="L4248" s="8">
        <f>YEAR(spx[[#This Row],[Date]])</f>
        <v>2016</v>
      </c>
      <c r="M4248" s="8" cm="1">
        <f t="array" ref="M4248">_xlfn.IFS(spx[[#This Row],[month]]&lt;=3,1,spx[[#This Row],[month]]&lt;=6,2,spx[[#This Row],[month]]&lt;=9,3,spx[[#This Row],[month]]&lt;=12,4)</f>
        <v>4</v>
      </c>
    </row>
    <row r="4249" spans="1:13" x14ac:dyDescent="0.25">
      <c r="A4249" s="2">
        <v>42691</v>
      </c>
      <c r="B4249">
        <v>2178.610107</v>
      </c>
      <c r="C4249">
        <v>2188.0600589999999</v>
      </c>
      <c r="D4249">
        <v>2176.6499020000001</v>
      </c>
      <c r="E4249">
        <v>2187.1201169999999</v>
      </c>
      <c r="F4249">
        <v>2187.1201169999999</v>
      </c>
      <c r="G4249">
        <v>3809160000</v>
      </c>
      <c r="H4249">
        <f>DAY(spx[[#This Row],[Date]])</f>
        <v>17</v>
      </c>
      <c r="I4249" s="7">
        <f>MONTH(spx[[#This Row],[Date]])</f>
        <v>11</v>
      </c>
      <c r="J4249" t="b">
        <f>MOD(spx[[#This Row],[month]]-1,3)=0</f>
        <v>0</v>
      </c>
      <c r="K4249" t="b">
        <f>spx[[#This Row],[month]]&lt;&gt;I4248</f>
        <v>0</v>
      </c>
      <c r="L4249" s="8">
        <f>YEAR(spx[[#This Row],[Date]])</f>
        <v>2016</v>
      </c>
      <c r="M4249" s="8" cm="1">
        <f t="array" ref="M4249">_xlfn.IFS(spx[[#This Row],[month]]&lt;=3,1,spx[[#This Row],[month]]&lt;=6,2,spx[[#This Row],[month]]&lt;=9,3,spx[[#This Row],[month]]&lt;=12,4)</f>
        <v>4</v>
      </c>
    </row>
    <row r="4250" spans="1:13" x14ac:dyDescent="0.25">
      <c r="A4250" s="2">
        <v>42692</v>
      </c>
      <c r="B4250">
        <v>2186.8500979999999</v>
      </c>
      <c r="C4250">
        <v>2189.889893</v>
      </c>
      <c r="D4250">
        <v>2180.3798830000001</v>
      </c>
      <c r="E4250">
        <v>2181.8999020000001</v>
      </c>
      <c r="F4250">
        <v>2181.8999020000001</v>
      </c>
      <c r="G4250">
        <v>3572400000</v>
      </c>
      <c r="H4250">
        <f>DAY(spx[[#This Row],[Date]])</f>
        <v>18</v>
      </c>
      <c r="I4250" s="7">
        <f>MONTH(spx[[#This Row],[Date]])</f>
        <v>11</v>
      </c>
      <c r="J4250" t="b">
        <f>MOD(spx[[#This Row],[month]]-1,3)=0</f>
        <v>0</v>
      </c>
      <c r="K4250" t="b">
        <f>spx[[#This Row],[month]]&lt;&gt;I4249</f>
        <v>0</v>
      </c>
      <c r="L4250" s="8">
        <f>YEAR(spx[[#This Row],[Date]])</f>
        <v>2016</v>
      </c>
      <c r="M4250" s="8" cm="1">
        <f t="array" ref="M4250">_xlfn.IFS(spx[[#This Row],[month]]&lt;=3,1,spx[[#This Row],[month]]&lt;=6,2,spx[[#This Row],[month]]&lt;=9,3,spx[[#This Row],[month]]&lt;=12,4)</f>
        <v>4</v>
      </c>
    </row>
    <row r="4251" spans="1:13" x14ac:dyDescent="0.25">
      <c r="A4251" s="2">
        <v>42695</v>
      </c>
      <c r="B4251">
        <v>2186.429932</v>
      </c>
      <c r="C4251">
        <v>2198.6999510000001</v>
      </c>
      <c r="D4251">
        <v>2186.429932</v>
      </c>
      <c r="E4251">
        <v>2198.179932</v>
      </c>
      <c r="F4251">
        <v>2198.179932</v>
      </c>
      <c r="G4251">
        <v>3607010000</v>
      </c>
      <c r="H4251">
        <f>DAY(spx[[#This Row],[Date]])</f>
        <v>21</v>
      </c>
      <c r="I4251" s="7">
        <f>MONTH(spx[[#This Row],[Date]])</f>
        <v>11</v>
      </c>
      <c r="J4251" t="b">
        <f>MOD(spx[[#This Row],[month]]-1,3)=0</f>
        <v>0</v>
      </c>
      <c r="K4251" t="b">
        <f>spx[[#This Row],[month]]&lt;&gt;I4250</f>
        <v>0</v>
      </c>
      <c r="L4251" s="8">
        <f>YEAR(spx[[#This Row],[Date]])</f>
        <v>2016</v>
      </c>
      <c r="M4251" s="8" cm="1">
        <f t="array" ref="M4251">_xlfn.IFS(spx[[#This Row],[month]]&lt;=3,1,spx[[#This Row],[month]]&lt;=6,2,spx[[#This Row],[month]]&lt;=9,3,spx[[#This Row],[month]]&lt;=12,4)</f>
        <v>4</v>
      </c>
    </row>
    <row r="4252" spans="1:13" x14ac:dyDescent="0.25">
      <c r="A4252" s="2">
        <v>42696</v>
      </c>
      <c r="B4252">
        <v>2201.5600589999999</v>
      </c>
      <c r="C4252">
        <v>2204.8000489999999</v>
      </c>
      <c r="D4252">
        <v>2194.51001</v>
      </c>
      <c r="E4252">
        <v>2202.9399410000001</v>
      </c>
      <c r="F4252">
        <v>2202.9399410000001</v>
      </c>
      <c r="G4252">
        <v>3957940000</v>
      </c>
      <c r="H4252">
        <f>DAY(spx[[#This Row],[Date]])</f>
        <v>22</v>
      </c>
      <c r="I4252" s="7">
        <f>MONTH(spx[[#This Row],[Date]])</f>
        <v>11</v>
      </c>
      <c r="J4252" t="b">
        <f>MOD(spx[[#This Row],[month]]-1,3)=0</f>
        <v>0</v>
      </c>
      <c r="K4252" t="b">
        <f>spx[[#This Row],[month]]&lt;&gt;I4251</f>
        <v>0</v>
      </c>
      <c r="L4252" s="8">
        <f>YEAR(spx[[#This Row],[Date]])</f>
        <v>2016</v>
      </c>
      <c r="M4252" s="8" cm="1">
        <f t="array" ref="M4252">_xlfn.IFS(spx[[#This Row],[month]]&lt;=3,1,spx[[#This Row],[month]]&lt;=6,2,spx[[#This Row],[month]]&lt;=9,3,spx[[#This Row],[month]]&lt;=12,4)</f>
        <v>4</v>
      </c>
    </row>
    <row r="4253" spans="1:13" x14ac:dyDescent="0.25">
      <c r="A4253" s="2">
        <v>42697</v>
      </c>
      <c r="B4253">
        <v>2198.5500489999999</v>
      </c>
      <c r="C4253">
        <v>2204.719971</v>
      </c>
      <c r="D4253">
        <v>2194.51001</v>
      </c>
      <c r="E4253">
        <v>2204.719971</v>
      </c>
      <c r="F4253">
        <v>2204.719971</v>
      </c>
      <c r="G4253">
        <v>3418640000</v>
      </c>
      <c r="H4253">
        <f>DAY(spx[[#This Row],[Date]])</f>
        <v>23</v>
      </c>
      <c r="I4253" s="7">
        <f>MONTH(spx[[#This Row],[Date]])</f>
        <v>11</v>
      </c>
      <c r="J4253" t="b">
        <f>MOD(spx[[#This Row],[month]]-1,3)=0</f>
        <v>0</v>
      </c>
      <c r="K4253" t="b">
        <f>spx[[#This Row],[month]]&lt;&gt;I4252</f>
        <v>0</v>
      </c>
      <c r="L4253" s="8">
        <f>YEAR(spx[[#This Row],[Date]])</f>
        <v>2016</v>
      </c>
      <c r="M4253" s="8" cm="1">
        <f t="array" ref="M4253">_xlfn.IFS(spx[[#This Row],[month]]&lt;=3,1,spx[[#This Row],[month]]&lt;=6,2,spx[[#This Row],[month]]&lt;=9,3,spx[[#This Row],[month]]&lt;=12,4)</f>
        <v>4</v>
      </c>
    </row>
    <row r="4254" spans="1:13" x14ac:dyDescent="0.25">
      <c r="A4254" s="2">
        <v>42699</v>
      </c>
      <c r="B4254">
        <v>2206.2700199999999</v>
      </c>
      <c r="C4254">
        <v>2213.3500979999999</v>
      </c>
      <c r="D4254">
        <v>2206.2700199999999</v>
      </c>
      <c r="E4254">
        <v>2213.3500979999999</v>
      </c>
      <c r="F4254">
        <v>2213.3500979999999</v>
      </c>
      <c r="G4254">
        <v>1584600000</v>
      </c>
      <c r="H4254">
        <f>DAY(spx[[#This Row],[Date]])</f>
        <v>25</v>
      </c>
      <c r="I4254" s="7">
        <f>MONTH(spx[[#This Row],[Date]])</f>
        <v>11</v>
      </c>
      <c r="J4254" t="b">
        <f>MOD(spx[[#This Row],[month]]-1,3)=0</f>
        <v>0</v>
      </c>
      <c r="K4254" t="b">
        <f>spx[[#This Row],[month]]&lt;&gt;I4253</f>
        <v>0</v>
      </c>
      <c r="L4254" s="8">
        <f>YEAR(spx[[#This Row],[Date]])</f>
        <v>2016</v>
      </c>
      <c r="M4254" s="8" cm="1">
        <f t="array" ref="M4254">_xlfn.IFS(spx[[#This Row],[month]]&lt;=3,1,spx[[#This Row],[month]]&lt;=6,2,spx[[#This Row],[month]]&lt;=9,3,spx[[#This Row],[month]]&lt;=12,4)</f>
        <v>4</v>
      </c>
    </row>
    <row r="4255" spans="1:13" x14ac:dyDescent="0.25">
      <c r="A4255" s="2">
        <v>42702</v>
      </c>
      <c r="B4255">
        <v>2210.209961</v>
      </c>
      <c r="C4255">
        <v>2211.139893</v>
      </c>
      <c r="D4255">
        <v>2200.360107</v>
      </c>
      <c r="E4255">
        <v>2201.719971</v>
      </c>
      <c r="F4255">
        <v>2201.719971</v>
      </c>
      <c r="G4255">
        <v>3505650000</v>
      </c>
      <c r="H4255">
        <f>DAY(spx[[#This Row],[Date]])</f>
        <v>28</v>
      </c>
      <c r="I4255" s="7">
        <f>MONTH(spx[[#This Row],[Date]])</f>
        <v>11</v>
      </c>
      <c r="J4255" t="b">
        <f>MOD(spx[[#This Row],[month]]-1,3)=0</f>
        <v>0</v>
      </c>
      <c r="K4255" t="b">
        <f>spx[[#This Row],[month]]&lt;&gt;I4254</f>
        <v>0</v>
      </c>
      <c r="L4255" s="8">
        <f>YEAR(spx[[#This Row],[Date]])</f>
        <v>2016</v>
      </c>
      <c r="M4255" s="8" cm="1">
        <f t="array" ref="M4255">_xlfn.IFS(spx[[#This Row],[month]]&lt;=3,1,spx[[#This Row],[month]]&lt;=6,2,spx[[#This Row],[month]]&lt;=9,3,spx[[#This Row],[month]]&lt;=12,4)</f>
        <v>4</v>
      </c>
    </row>
    <row r="4256" spans="1:13" x14ac:dyDescent="0.25">
      <c r="A4256" s="2">
        <v>42703</v>
      </c>
      <c r="B4256">
        <v>2200.76001</v>
      </c>
      <c r="C4256">
        <v>2210.459961</v>
      </c>
      <c r="D4256">
        <v>2198.1499020000001</v>
      </c>
      <c r="E4256">
        <v>2204.6599120000001</v>
      </c>
      <c r="F4256">
        <v>2204.6599120000001</v>
      </c>
      <c r="G4256">
        <v>3706560000</v>
      </c>
      <c r="H4256">
        <f>DAY(spx[[#This Row],[Date]])</f>
        <v>29</v>
      </c>
      <c r="I4256" s="7">
        <f>MONTH(spx[[#This Row],[Date]])</f>
        <v>11</v>
      </c>
      <c r="J4256" t="b">
        <f>MOD(spx[[#This Row],[month]]-1,3)=0</f>
        <v>0</v>
      </c>
      <c r="K4256" t="b">
        <f>spx[[#This Row],[month]]&lt;&gt;I4255</f>
        <v>0</v>
      </c>
      <c r="L4256" s="8">
        <f>YEAR(spx[[#This Row],[Date]])</f>
        <v>2016</v>
      </c>
      <c r="M4256" s="8" cm="1">
        <f t="array" ref="M4256">_xlfn.IFS(spx[[#This Row],[month]]&lt;=3,1,spx[[#This Row],[month]]&lt;=6,2,spx[[#This Row],[month]]&lt;=9,3,spx[[#This Row],[month]]&lt;=12,4)</f>
        <v>4</v>
      </c>
    </row>
    <row r="4257" spans="1:13" x14ac:dyDescent="0.25">
      <c r="A4257" s="2">
        <v>42704</v>
      </c>
      <c r="B4257">
        <v>2204.969971</v>
      </c>
      <c r="C4257">
        <v>2214.1000979999999</v>
      </c>
      <c r="D4257">
        <v>2198.8100589999999</v>
      </c>
      <c r="E4257">
        <v>2198.8100589999999</v>
      </c>
      <c r="F4257">
        <v>2198.8100589999999</v>
      </c>
      <c r="G4257">
        <v>5533980000</v>
      </c>
      <c r="H4257">
        <f>DAY(spx[[#This Row],[Date]])</f>
        <v>30</v>
      </c>
      <c r="I4257" s="7">
        <f>MONTH(spx[[#This Row],[Date]])</f>
        <v>11</v>
      </c>
      <c r="J4257" t="b">
        <f>MOD(spx[[#This Row],[month]]-1,3)=0</f>
        <v>0</v>
      </c>
      <c r="K4257" t="b">
        <f>spx[[#This Row],[month]]&lt;&gt;I4256</f>
        <v>0</v>
      </c>
      <c r="L4257" s="8">
        <f>YEAR(spx[[#This Row],[Date]])</f>
        <v>2016</v>
      </c>
      <c r="M4257" s="8" cm="1">
        <f t="array" ref="M4257">_xlfn.IFS(spx[[#This Row],[month]]&lt;=3,1,spx[[#This Row],[month]]&lt;=6,2,spx[[#This Row],[month]]&lt;=9,3,spx[[#This Row],[month]]&lt;=12,4)</f>
        <v>4</v>
      </c>
    </row>
    <row r="4258" spans="1:13" x14ac:dyDescent="0.25">
      <c r="A4258" s="2">
        <v>42705</v>
      </c>
      <c r="B4258">
        <v>2200.169922</v>
      </c>
      <c r="C4258">
        <v>2202.6000979999999</v>
      </c>
      <c r="D4258">
        <v>2187.4399410000001</v>
      </c>
      <c r="E4258">
        <v>2191.080078</v>
      </c>
      <c r="F4258">
        <v>2191.080078</v>
      </c>
      <c r="G4258">
        <v>5063740000</v>
      </c>
      <c r="H4258">
        <f>DAY(spx[[#This Row],[Date]])</f>
        <v>1</v>
      </c>
      <c r="I4258" s="7">
        <f>MONTH(spx[[#This Row],[Date]])</f>
        <v>12</v>
      </c>
      <c r="J4258" t="b">
        <f>MOD(spx[[#This Row],[month]]-1,3)=0</f>
        <v>0</v>
      </c>
      <c r="K4258" t="b">
        <f>spx[[#This Row],[month]]&lt;&gt;I4257</f>
        <v>1</v>
      </c>
      <c r="L4258" s="8">
        <f>YEAR(spx[[#This Row],[Date]])</f>
        <v>2016</v>
      </c>
      <c r="M4258" s="8" cm="1">
        <f t="array" ref="M4258">_xlfn.IFS(spx[[#This Row],[month]]&lt;=3,1,spx[[#This Row],[month]]&lt;=6,2,spx[[#This Row],[month]]&lt;=9,3,spx[[#This Row],[month]]&lt;=12,4)</f>
        <v>4</v>
      </c>
    </row>
    <row r="4259" spans="1:13" x14ac:dyDescent="0.25">
      <c r="A4259" s="2">
        <v>42706</v>
      </c>
      <c r="B4259">
        <v>2191.1201169999999</v>
      </c>
      <c r="C4259">
        <v>2197.9499510000001</v>
      </c>
      <c r="D4259">
        <v>2188.3701169999999</v>
      </c>
      <c r="E4259">
        <v>2191.9499510000001</v>
      </c>
      <c r="F4259">
        <v>2191.9499510000001</v>
      </c>
      <c r="G4259">
        <v>3779500000</v>
      </c>
      <c r="H4259">
        <f>DAY(spx[[#This Row],[Date]])</f>
        <v>2</v>
      </c>
      <c r="I4259" s="7">
        <f>MONTH(spx[[#This Row],[Date]])</f>
        <v>12</v>
      </c>
      <c r="J4259" t="b">
        <f>MOD(spx[[#This Row],[month]]-1,3)=0</f>
        <v>0</v>
      </c>
      <c r="K4259" t="b">
        <f>spx[[#This Row],[month]]&lt;&gt;I4258</f>
        <v>0</v>
      </c>
      <c r="L4259" s="8">
        <f>YEAR(spx[[#This Row],[Date]])</f>
        <v>2016</v>
      </c>
      <c r="M4259" s="8" cm="1">
        <f t="array" ref="M4259">_xlfn.IFS(spx[[#This Row],[month]]&lt;=3,1,spx[[#This Row],[month]]&lt;=6,2,spx[[#This Row],[month]]&lt;=9,3,spx[[#This Row],[month]]&lt;=12,4)</f>
        <v>4</v>
      </c>
    </row>
    <row r="4260" spans="1:13" x14ac:dyDescent="0.25">
      <c r="A4260" s="2">
        <v>42709</v>
      </c>
      <c r="B4260">
        <v>2200.6499020000001</v>
      </c>
      <c r="C4260">
        <v>2209.419922</v>
      </c>
      <c r="D4260">
        <v>2199.969971</v>
      </c>
      <c r="E4260">
        <v>2204.709961</v>
      </c>
      <c r="F4260">
        <v>2204.709961</v>
      </c>
      <c r="G4260">
        <v>3895230000</v>
      </c>
      <c r="H4260">
        <f>DAY(spx[[#This Row],[Date]])</f>
        <v>5</v>
      </c>
      <c r="I4260" s="7">
        <f>MONTH(spx[[#This Row],[Date]])</f>
        <v>12</v>
      </c>
      <c r="J4260" t="b">
        <f>MOD(spx[[#This Row],[month]]-1,3)=0</f>
        <v>0</v>
      </c>
      <c r="K4260" t="b">
        <f>spx[[#This Row],[month]]&lt;&gt;I4259</f>
        <v>0</v>
      </c>
      <c r="L4260" s="8">
        <f>YEAR(spx[[#This Row],[Date]])</f>
        <v>2016</v>
      </c>
      <c r="M4260" s="8" cm="1">
        <f t="array" ref="M4260">_xlfn.IFS(spx[[#This Row],[month]]&lt;=3,1,spx[[#This Row],[month]]&lt;=6,2,spx[[#This Row],[month]]&lt;=9,3,spx[[#This Row],[month]]&lt;=12,4)</f>
        <v>4</v>
      </c>
    </row>
    <row r="4261" spans="1:13" x14ac:dyDescent="0.25">
      <c r="A4261" s="2">
        <v>42710</v>
      </c>
      <c r="B4261">
        <v>2207.26001</v>
      </c>
      <c r="C4261">
        <v>2212.780029</v>
      </c>
      <c r="D4261">
        <v>2202.209961</v>
      </c>
      <c r="E4261">
        <v>2212.2299800000001</v>
      </c>
      <c r="F4261">
        <v>2212.2299800000001</v>
      </c>
      <c r="G4261">
        <v>3855320000</v>
      </c>
      <c r="H4261">
        <f>DAY(spx[[#This Row],[Date]])</f>
        <v>6</v>
      </c>
      <c r="I4261" s="7">
        <f>MONTH(spx[[#This Row],[Date]])</f>
        <v>12</v>
      </c>
      <c r="J4261" t="b">
        <f>MOD(spx[[#This Row],[month]]-1,3)=0</f>
        <v>0</v>
      </c>
      <c r="K4261" t="b">
        <f>spx[[#This Row],[month]]&lt;&gt;I4260</f>
        <v>0</v>
      </c>
      <c r="L4261" s="8">
        <f>YEAR(spx[[#This Row],[Date]])</f>
        <v>2016</v>
      </c>
      <c r="M4261" s="8" cm="1">
        <f t="array" ref="M4261">_xlfn.IFS(spx[[#This Row],[month]]&lt;=3,1,spx[[#This Row],[month]]&lt;=6,2,spx[[#This Row],[month]]&lt;=9,3,spx[[#This Row],[month]]&lt;=12,4)</f>
        <v>4</v>
      </c>
    </row>
    <row r="4262" spans="1:13" x14ac:dyDescent="0.25">
      <c r="A4262" s="2">
        <v>42711</v>
      </c>
      <c r="B4262">
        <v>2210.719971</v>
      </c>
      <c r="C4262">
        <v>2241.6298830000001</v>
      </c>
      <c r="D4262">
        <v>2208.929932</v>
      </c>
      <c r="E4262">
        <v>2241.3500979999999</v>
      </c>
      <c r="F4262">
        <v>2241.3500979999999</v>
      </c>
      <c r="G4262">
        <v>4501820000</v>
      </c>
      <c r="H4262">
        <f>DAY(spx[[#This Row],[Date]])</f>
        <v>7</v>
      </c>
      <c r="I4262" s="7">
        <f>MONTH(spx[[#This Row],[Date]])</f>
        <v>12</v>
      </c>
      <c r="J4262" t="b">
        <f>MOD(spx[[#This Row],[month]]-1,3)=0</f>
        <v>0</v>
      </c>
      <c r="K4262" t="b">
        <f>spx[[#This Row],[month]]&lt;&gt;I4261</f>
        <v>0</v>
      </c>
      <c r="L4262" s="8">
        <f>YEAR(spx[[#This Row],[Date]])</f>
        <v>2016</v>
      </c>
      <c r="M4262" s="8" cm="1">
        <f t="array" ref="M4262">_xlfn.IFS(spx[[#This Row],[month]]&lt;=3,1,spx[[#This Row],[month]]&lt;=6,2,spx[[#This Row],[month]]&lt;=9,3,spx[[#This Row],[month]]&lt;=12,4)</f>
        <v>4</v>
      </c>
    </row>
    <row r="4263" spans="1:13" x14ac:dyDescent="0.25">
      <c r="A4263" s="2">
        <v>42712</v>
      </c>
      <c r="B4263">
        <v>2241.1298830000001</v>
      </c>
      <c r="C4263">
        <v>2251.6899410000001</v>
      </c>
      <c r="D4263">
        <v>2237.570068</v>
      </c>
      <c r="E4263">
        <v>2246.1899410000001</v>
      </c>
      <c r="F4263">
        <v>2246.1899410000001</v>
      </c>
      <c r="G4263">
        <v>4200580000</v>
      </c>
      <c r="H4263">
        <f>DAY(spx[[#This Row],[Date]])</f>
        <v>8</v>
      </c>
      <c r="I4263" s="7">
        <f>MONTH(spx[[#This Row],[Date]])</f>
        <v>12</v>
      </c>
      <c r="J4263" t="b">
        <f>MOD(spx[[#This Row],[month]]-1,3)=0</f>
        <v>0</v>
      </c>
      <c r="K4263" t="b">
        <f>spx[[#This Row],[month]]&lt;&gt;I4262</f>
        <v>0</v>
      </c>
      <c r="L4263" s="8">
        <f>YEAR(spx[[#This Row],[Date]])</f>
        <v>2016</v>
      </c>
      <c r="M4263" s="8" cm="1">
        <f t="array" ref="M4263">_xlfn.IFS(spx[[#This Row],[month]]&lt;=3,1,spx[[#This Row],[month]]&lt;=6,2,spx[[#This Row],[month]]&lt;=9,3,spx[[#This Row],[month]]&lt;=12,4)</f>
        <v>4</v>
      </c>
    </row>
    <row r="4264" spans="1:13" x14ac:dyDescent="0.25">
      <c r="A4264" s="2">
        <v>42713</v>
      </c>
      <c r="B4264">
        <v>2249.7299800000001</v>
      </c>
      <c r="C4264">
        <v>2259.8000489999999</v>
      </c>
      <c r="D4264">
        <v>2249.2299800000001</v>
      </c>
      <c r="E4264">
        <v>2259.530029</v>
      </c>
      <c r="F4264">
        <v>2259.530029</v>
      </c>
      <c r="G4264">
        <v>3884480000</v>
      </c>
      <c r="H4264">
        <f>DAY(spx[[#This Row],[Date]])</f>
        <v>9</v>
      </c>
      <c r="I4264" s="7">
        <f>MONTH(spx[[#This Row],[Date]])</f>
        <v>12</v>
      </c>
      <c r="J4264" t="b">
        <f>MOD(spx[[#This Row],[month]]-1,3)=0</f>
        <v>0</v>
      </c>
      <c r="K4264" t="b">
        <f>spx[[#This Row],[month]]&lt;&gt;I4263</f>
        <v>0</v>
      </c>
      <c r="L4264" s="8">
        <f>YEAR(spx[[#This Row],[Date]])</f>
        <v>2016</v>
      </c>
      <c r="M4264" s="8" cm="1">
        <f t="array" ref="M4264">_xlfn.IFS(spx[[#This Row],[month]]&lt;=3,1,spx[[#This Row],[month]]&lt;=6,2,spx[[#This Row],[month]]&lt;=9,3,spx[[#This Row],[month]]&lt;=12,4)</f>
        <v>4</v>
      </c>
    </row>
    <row r="4265" spans="1:13" x14ac:dyDescent="0.25">
      <c r="A4265" s="2">
        <v>42716</v>
      </c>
      <c r="B4265">
        <v>2258.830078</v>
      </c>
      <c r="C4265">
        <v>2264.030029</v>
      </c>
      <c r="D4265">
        <v>2252.3701169999999</v>
      </c>
      <c r="E4265">
        <v>2256.959961</v>
      </c>
      <c r="F4265">
        <v>2256.959961</v>
      </c>
      <c r="G4265">
        <v>4034510000</v>
      </c>
      <c r="H4265">
        <f>DAY(spx[[#This Row],[Date]])</f>
        <v>12</v>
      </c>
      <c r="I4265" s="7">
        <f>MONTH(spx[[#This Row],[Date]])</f>
        <v>12</v>
      </c>
      <c r="J4265" t="b">
        <f>MOD(spx[[#This Row],[month]]-1,3)=0</f>
        <v>0</v>
      </c>
      <c r="K4265" t="b">
        <f>spx[[#This Row],[month]]&lt;&gt;I4264</f>
        <v>0</v>
      </c>
      <c r="L4265" s="8">
        <f>YEAR(spx[[#This Row],[Date]])</f>
        <v>2016</v>
      </c>
      <c r="M4265" s="8" cm="1">
        <f t="array" ref="M4265">_xlfn.IFS(spx[[#This Row],[month]]&lt;=3,1,spx[[#This Row],[month]]&lt;=6,2,spx[[#This Row],[month]]&lt;=9,3,spx[[#This Row],[month]]&lt;=12,4)</f>
        <v>4</v>
      </c>
    </row>
    <row r="4266" spans="1:13" x14ac:dyDescent="0.25">
      <c r="A4266" s="2">
        <v>42717</v>
      </c>
      <c r="B4266">
        <v>2263.320068</v>
      </c>
      <c r="C4266">
        <v>2277.530029</v>
      </c>
      <c r="D4266">
        <v>2263.320068</v>
      </c>
      <c r="E4266">
        <v>2271.719971</v>
      </c>
      <c r="F4266">
        <v>2271.719971</v>
      </c>
      <c r="G4266">
        <v>3857590000</v>
      </c>
      <c r="H4266">
        <f>DAY(spx[[#This Row],[Date]])</f>
        <v>13</v>
      </c>
      <c r="I4266" s="7">
        <f>MONTH(spx[[#This Row],[Date]])</f>
        <v>12</v>
      </c>
      <c r="J4266" t="b">
        <f>MOD(spx[[#This Row],[month]]-1,3)=0</f>
        <v>0</v>
      </c>
      <c r="K4266" t="b">
        <f>spx[[#This Row],[month]]&lt;&gt;I4265</f>
        <v>0</v>
      </c>
      <c r="L4266" s="8">
        <f>YEAR(spx[[#This Row],[Date]])</f>
        <v>2016</v>
      </c>
      <c r="M4266" s="8" cm="1">
        <f t="array" ref="M4266">_xlfn.IFS(spx[[#This Row],[month]]&lt;=3,1,spx[[#This Row],[month]]&lt;=6,2,spx[[#This Row],[month]]&lt;=9,3,spx[[#This Row],[month]]&lt;=12,4)</f>
        <v>4</v>
      </c>
    </row>
    <row r="4267" spans="1:13" x14ac:dyDescent="0.25">
      <c r="A4267" s="2">
        <v>42718</v>
      </c>
      <c r="B4267">
        <v>2268.3500979999999</v>
      </c>
      <c r="C4267">
        <v>2276.1999510000001</v>
      </c>
      <c r="D4267">
        <v>2248.4399410000001</v>
      </c>
      <c r="E4267">
        <v>2253.280029</v>
      </c>
      <c r="F4267">
        <v>2253.280029</v>
      </c>
      <c r="G4267">
        <v>4406970000</v>
      </c>
      <c r="H4267">
        <f>DAY(spx[[#This Row],[Date]])</f>
        <v>14</v>
      </c>
      <c r="I4267" s="7">
        <f>MONTH(spx[[#This Row],[Date]])</f>
        <v>12</v>
      </c>
      <c r="J4267" t="b">
        <f>MOD(spx[[#This Row],[month]]-1,3)=0</f>
        <v>0</v>
      </c>
      <c r="K4267" t="b">
        <f>spx[[#This Row],[month]]&lt;&gt;I4266</f>
        <v>0</v>
      </c>
      <c r="L4267" s="8">
        <f>YEAR(spx[[#This Row],[Date]])</f>
        <v>2016</v>
      </c>
      <c r="M4267" s="8" cm="1">
        <f t="array" ref="M4267">_xlfn.IFS(spx[[#This Row],[month]]&lt;=3,1,spx[[#This Row],[month]]&lt;=6,2,spx[[#This Row],[month]]&lt;=9,3,spx[[#This Row],[month]]&lt;=12,4)</f>
        <v>4</v>
      </c>
    </row>
    <row r="4268" spans="1:13" x14ac:dyDescent="0.25">
      <c r="A4268" s="2">
        <v>42719</v>
      </c>
      <c r="B4268">
        <v>2253.7700199999999</v>
      </c>
      <c r="C4268">
        <v>2272.1201169999999</v>
      </c>
      <c r="D4268">
        <v>2253.7700199999999</v>
      </c>
      <c r="E4268">
        <v>2262.030029</v>
      </c>
      <c r="F4268">
        <v>2262.030029</v>
      </c>
      <c r="G4268">
        <v>4168200000</v>
      </c>
      <c r="H4268">
        <f>DAY(spx[[#This Row],[Date]])</f>
        <v>15</v>
      </c>
      <c r="I4268" s="7">
        <f>MONTH(spx[[#This Row],[Date]])</f>
        <v>12</v>
      </c>
      <c r="J4268" t="b">
        <f>MOD(spx[[#This Row],[month]]-1,3)=0</f>
        <v>0</v>
      </c>
      <c r="K4268" t="b">
        <f>spx[[#This Row],[month]]&lt;&gt;I4267</f>
        <v>0</v>
      </c>
      <c r="L4268" s="8">
        <f>YEAR(spx[[#This Row],[Date]])</f>
        <v>2016</v>
      </c>
      <c r="M4268" s="8" cm="1">
        <f t="array" ref="M4268">_xlfn.IFS(spx[[#This Row],[month]]&lt;=3,1,spx[[#This Row],[month]]&lt;=6,2,spx[[#This Row],[month]]&lt;=9,3,spx[[#This Row],[month]]&lt;=12,4)</f>
        <v>4</v>
      </c>
    </row>
    <row r="4269" spans="1:13" x14ac:dyDescent="0.25">
      <c r="A4269" s="2">
        <v>42720</v>
      </c>
      <c r="B4269">
        <v>2266.8100589999999</v>
      </c>
      <c r="C4269">
        <v>2268.0500489999999</v>
      </c>
      <c r="D4269">
        <v>2254.23999</v>
      </c>
      <c r="E4269">
        <v>2258.070068</v>
      </c>
      <c r="F4269">
        <v>2258.070068</v>
      </c>
      <c r="G4269">
        <v>5920340000</v>
      </c>
      <c r="H4269">
        <f>DAY(spx[[#This Row],[Date]])</f>
        <v>16</v>
      </c>
      <c r="I4269" s="7">
        <f>MONTH(spx[[#This Row],[Date]])</f>
        <v>12</v>
      </c>
      <c r="J4269" t="b">
        <f>MOD(spx[[#This Row],[month]]-1,3)=0</f>
        <v>0</v>
      </c>
      <c r="K4269" t="b">
        <f>spx[[#This Row],[month]]&lt;&gt;I4268</f>
        <v>0</v>
      </c>
      <c r="L4269" s="8">
        <f>YEAR(spx[[#This Row],[Date]])</f>
        <v>2016</v>
      </c>
      <c r="M4269" s="8" cm="1">
        <f t="array" ref="M4269">_xlfn.IFS(spx[[#This Row],[month]]&lt;=3,1,spx[[#This Row],[month]]&lt;=6,2,spx[[#This Row],[month]]&lt;=9,3,spx[[#This Row],[month]]&lt;=12,4)</f>
        <v>4</v>
      </c>
    </row>
    <row r="4270" spans="1:13" x14ac:dyDescent="0.25">
      <c r="A4270" s="2">
        <v>42723</v>
      </c>
      <c r="B4270">
        <v>2259.23999</v>
      </c>
      <c r="C4270">
        <v>2267.469971</v>
      </c>
      <c r="D4270">
        <v>2258.209961</v>
      </c>
      <c r="E4270">
        <v>2262.530029</v>
      </c>
      <c r="F4270">
        <v>2262.530029</v>
      </c>
      <c r="G4270">
        <v>3248370000</v>
      </c>
      <c r="H4270">
        <f>DAY(spx[[#This Row],[Date]])</f>
        <v>19</v>
      </c>
      <c r="I4270" s="7">
        <f>MONTH(spx[[#This Row],[Date]])</f>
        <v>12</v>
      </c>
      <c r="J4270" t="b">
        <f>MOD(spx[[#This Row],[month]]-1,3)=0</f>
        <v>0</v>
      </c>
      <c r="K4270" t="b">
        <f>spx[[#This Row],[month]]&lt;&gt;I4269</f>
        <v>0</v>
      </c>
      <c r="L4270" s="8">
        <f>YEAR(spx[[#This Row],[Date]])</f>
        <v>2016</v>
      </c>
      <c r="M4270" s="8" cm="1">
        <f t="array" ref="M4270">_xlfn.IFS(spx[[#This Row],[month]]&lt;=3,1,spx[[#This Row],[month]]&lt;=6,2,spx[[#This Row],[month]]&lt;=9,3,spx[[#This Row],[month]]&lt;=12,4)</f>
        <v>4</v>
      </c>
    </row>
    <row r="4271" spans="1:13" x14ac:dyDescent="0.25">
      <c r="A4271" s="2">
        <v>42724</v>
      </c>
      <c r="B4271">
        <v>2266.5</v>
      </c>
      <c r="C4271">
        <v>2272.5600589999999</v>
      </c>
      <c r="D4271">
        <v>2266.139893</v>
      </c>
      <c r="E4271">
        <v>2270.76001</v>
      </c>
      <c r="F4271">
        <v>2270.76001</v>
      </c>
      <c r="G4271">
        <v>3298780000</v>
      </c>
      <c r="H4271">
        <f>DAY(spx[[#This Row],[Date]])</f>
        <v>20</v>
      </c>
      <c r="I4271" s="7">
        <f>MONTH(spx[[#This Row],[Date]])</f>
        <v>12</v>
      </c>
      <c r="J4271" t="b">
        <f>MOD(spx[[#This Row],[month]]-1,3)=0</f>
        <v>0</v>
      </c>
      <c r="K4271" t="b">
        <f>spx[[#This Row],[month]]&lt;&gt;I4270</f>
        <v>0</v>
      </c>
      <c r="L4271" s="8">
        <f>YEAR(spx[[#This Row],[Date]])</f>
        <v>2016</v>
      </c>
      <c r="M4271" s="8" cm="1">
        <f t="array" ref="M4271">_xlfn.IFS(spx[[#This Row],[month]]&lt;=3,1,spx[[#This Row],[month]]&lt;=6,2,spx[[#This Row],[month]]&lt;=9,3,spx[[#This Row],[month]]&lt;=12,4)</f>
        <v>4</v>
      </c>
    </row>
    <row r="4272" spans="1:13" x14ac:dyDescent="0.25">
      <c r="A4272" s="2">
        <v>42725</v>
      </c>
      <c r="B4272">
        <v>2270.540039</v>
      </c>
      <c r="C4272">
        <v>2271.2299800000001</v>
      </c>
      <c r="D4272">
        <v>2265.1499020000001</v>
      </c>
      <c r="E4272">
        <v>2265.179932</v>
      </c>
      <c r="F4272">
        <v>2265.179932</v>
      </c>
      <c r="G4272">
        <v>2852230000</v>
      </c>
      <c r="H4272">
        <f>DAY(spx[[#This Row],[Date]])</f>
        <v>21</v>
      </c>
      <c r="I4272" s="7">
        <f>MONTH(spx[[#This Row],[Date]])</f>
        <v>12</v>
      </c>
      <c r="J4272" t="b">
        <f>MOD(spx[[#This Row],[month]]-1,3)=0</f>
        <v>0</v>
      </c>
      <c r="K4272" t="b">
        <f>spx[[#This Row],[month]]&lt;&gt;I4271</f>
        <v>0</v>
      </c>
      <c r="L4272" s="8">
        <f>YEAR(spx[[#This Row],[Date]])</f>
        <v>2016</v>
      </c>
      <c r="M4272" s="8" cm="1">
        <f t="array" ref="M4272">_xlfn.IFS(spx[[#This Row],[month]]&lt;=3,1,spx[[#This Row],[month]]&lt;=6,2,spx[[#This Row],[month]]&lt;=9,3,spx[[#This Row],[month]]&lt;=12,4)</f>
        <v>4</v>
      </c>
    </row>
    <row r="4273" spans="1:13" x14ac:dyDescent="0.25">
      <c r="A4273" s="2">
        <v>42726</v>
      </c>
      <c r="B4273">
        <v>2262.929932</v>
      </c>
      <c r="C4273">
        <v>2263.179932</v>
      </c>
      <c r="D4273">
        <v>2256.080078</v>
      </c>
      <c r="E4273">
        <v>2260.959961</v>
      </c>
      <c r="F4273">
        <v>2260.959961</v>
      </c>
      <c r="G4273">
        <v>2876320000</v>
      </c>
      <c r="H4273">
        <f>DAY(spx[[#This Row],[Date]])</f>
        <v>22</v>
      </c>
      <c r="I4273" s="7">
        <f>MONTH(spx[[#This Row],[Date]])</f>
        <v>12</v>
      </c>
      <c r="J4273" t="b">
        <f>MOD(spx[[#This Row],[month]]-1,3)=0</f>
        <v>0</v>
      </c>
      <c r="K4273" t="b">
        <f>spx[[#This Row],[month]]&lt;&gt;I4272</f>
        <v>0</v>
      </c>
      <c r="L4273" s="8">
        <f>YEAR(spx[[#This Row],[Date]])</f>
        <v>2016</v>
      </c>
      <c r="M4273" s="8" cm="1">
        <f t="array" ref="M4273">_xlfn.IFS(spx[[#This Row],[month]]&lt;=3,1,spx[[#This Row],[month]]&lt;=6,2,spx[[#This Row],[month]]&lt;=9,3,spx[[#This Row],[month]]&lt;=12,4)</f>
        <v>4</v>
      </c>
    </row>
    <row r="4274" spans="1:13" x14ac:dyDescent="0.25">
      <c r="A4274" s="2">
        <v>42727</v>
      </c>
      <c r="B4274">
        <v>2260.25</v>
      </c>
      <c r="C4274">
        <v>2263.790039</v>
      </c>
      <c r="D4274">
        <v>2258.8400879999999</v>
      </c>
      <c r="E4274">
        <v>2263.790039</v>
      </c>
      <c r="F4274">
        <v>2263.790039</v>
      </c>
      <c r="G4274">
        <v>2020550000</v>
      </c>
      <c r="H4274">
        <f>DAY(spx[[#This Row],[Date]])</f>
        <v>23</v>
      </c>
      <c r="I4274" s="7">
        <f>MONTH(spx[[#This Row],[Date]])</f>
        <v>12</v>
      </c>
      <c r="J4274" t="b">
        <f>MOD(spx[[#This Row],[month]]-1,3)=0</f>
        <v>0</v>
      </c>
      <c r="K4274" t="b">
        <f>spx[[#This Row],[month]]&lt;&gt;I4273</f>
        <v>0</v>
      </c>
      <c r="L4274" s="8">
        <f>YEAR(spx[[#This Row],[Date]])</f>
        <v>2016</v>
      </c>
      <c r="M4274" s="8" cm="1">
        <f t="array" ref="M4274">_xlfn.IFS(spx[[#This Row],[month]]&lt;=3,1,spx[[#This Row],[month]]&lt;=6,2,spx[[#This Row],[month]]&lt;=9,3,spx[[#This Row],[month]]&lt;=12,4)</f>
        <v>4</v>
      </c>
    </row>
    <row r="4275" spans="1:13" x14ac:dyDescent="0.25">
      <c r="A4275" s="2">
        <v>42731</v>
      </c>
      <c r="B4275">
        <v>2266.2299800000001</v>
      </c>
      <c r="C4275">
        <v>2273.820068</v>
      </c>
      <c r="D4275">
        <v>2266.1499020000001</v>
      </c>
      <c r="E4275">
        <v>2268.8798830000001</v>
      </c>
      <c r="F4275">
        <v>2268.8798830000001</v>
      </c>
      <c r="G4275">
        <v>1987080000</v>
      </c>
      <c r="H4275">
        <f>DAY(spx[[#This Row],[Date]])</f>
        <v>27</v>
      </c>
      <c r="I4275" s="7">
        <f>MONTH(spx[[#This Row],[Date]])</f>
        <v>12</v>
      </c>
      <c r="J4275" t="b">
        <f>MOD(spx[[#This Row],[month]]-1,3)=0</f>
        <v>0</v>
      </c>
      <c r="K4275" t="b">
        <f>spx[[#This Row],[month]]&lt;&gt;I4274</f>
        <v>0</v>
      </c>
      <c r="L4275" s="8">
        <f>YEAR(spx[[#This Row],[Date]])</f>
        <v>2016</v>
      </c>
      <c r="M4275" s="8" cm="1">
        <f t="array" ref="M4275">_xlfn.IFS(spx[[#This Row],[month]]&lt;=3,1,spx[[#This Row],[month]]&lt;=6,2,spx[[#This Row],[month]]&lt;=9,3,spx[[#This Row],[month]]&lt;=12,4)</f>
        <v>4</v>
      </c>
    </row>
    <row r="4276" spans="1:13" x14ac:dyDescent="0.25">
      <c r="A4276" s="2">
        <v>42732</v>
      </c>
      <c r="B4276">
        <v>2270.2299800000001</v>
      </c>
      <c r="C4276">
        <v>2271.3100589999999</v>
      </c>
      <c r="D4276">
        <v>2249.110107</v>
      </c>
      <c r="E4276">
        <v>2249.919922</v>
      </c>
      <c r="F4276">
        <v>2249.919922</v>
      </c>
      <c r="G4276">
        <v>2392360000</v>
      </c>
      <c r="H4276">
        <f>DAY(spx[[#This Row],[Date]])</f>
        <v>28</v>
      </c>
      <c r="I4276" s="7">
        <f>MONTH(spx[[#This Row],[Date]])</f>
        <v>12</v>
      </c>
      <c r="J4276" t="b">
        <f>MOD(spx[[#This Row],[month]]-1,3)=0</f>
        <v>0</v>
      </c>
      <c r="K4276" t="b">
        <f>spx[[#This Row],[month]]&lt;&gt;I4275</f>
        <v>0</v>
      </c>
      <c r="L4276" s="8">
        <f>YEAR(spx[[#This Row],[Date]])</f>
        <v>2016</v>
      </c>
      <c r="M4276" s="8" cm="1">
        <f t="array" ref="M4276">_xlfn.IFS(spx[[#This Row],[month]]&lt;=3,1,spx[[#This Row],[month]]&lt;=6,2,spx[[#This Row],[month]]&lt;=9,3,spx[[#This Row],[month]]&lt;=12,4)</f>
        <v>4</v>
      </c>
    </row>
    <row r="4277" spans="1:13" x14ac:dyDescent="0.25">
      <c r="A4277" s="2">
        <v>42733</v>
      </c>
      <c r="B4277">
        <v>2249.5</v>
      </c>
      <c r="C4277">
        <v>2254.51001</v>
      </c>
      <c r="D4277">
        <v>2244.5600589999999</v>
      </c>
      <c r="E4277">
        <v>2249.26001</v>
      </c>
      <c r="F4277">
        <v>2249.26001</v>
      </c>
      <c r="G4277">
        <v>2336370000</v>
      </c>
      <c r="H4277">
        <f>DAY(spx[[#This Row],[Date]])</f>
        <v>29</v>
      </c>
      <c r="I4277" s="7">
        <f>MONTH(spx[[#This Row],[Date]])</f>
        <v>12</v>
      </c>
      <c r="J4277" t="b">
        <f>MOD(spx[[#This Row],[month]]-1,3)=0</f>
        <v>0</v>
      </c>
      <c r="K4277" t="b">
        <f>spx[[#This Row],[month]]&lt;&gt;I4276</f>
        <v>0</v>
      </c>
      <c r="L4277" s="8">
        <f>YEAR(spx[[#This Row],[Date]])</f>
        <v>2016</v>
      </c>
      <c r="M4277" s="8" cm="1">
        <f t="array" ref="M4277">_xlfn.IFS(spx[[#This Row],[month]]&lt;=3,1,spx[[#This Row],[month]]&lt;=6,2,spx[[#This Row],[month]]&lt;=9,3,spx[[#This Row],[month]]&lt;=12,4)</f>
        <v>4</v>
      </c>
    </row>
    <row r="4278" spans="1:13" x14ac:dyDescent="0.25">
      <c r="A4278" s="2">
        <v>42734</v>
      </c>
      <c r="B4278">
        <v>2251.610107</v>
      </c>
      <c r="C4278">
        <v>2253.580078</v>
      </c>
      <c r="D4278">
        <v>2233.6201169999999</v>
      </c>
      <c r="E4278">
        <v>2238.830078</v>
      </c>
      <c r="F4278">
        <v>2238.830078</v>
      </c>
      <c r="G4278">
        <v>2670900000</v>
      </c>
      <c r="H4278">
        <f>DAY(spx[[#This Row],[Date]])</f>
        <v>30</v>
      </c>
      <c r="I4278" s="7">
        <f>MONTH(spx[[#This Row],[Date]])</f>
        <v>12</v>
      </c>
      <c r="J4278" t="b">
        <f>MOD(spx[[#This Row],[month]]-1,3)=0</f>
        <v>0</v>
      </c>
      <c r="K4278" t="b">
        <f>spx[[#This Row],[month]]&lt;&gt;I4277</f>
        <v>0</v>
      </c>
      <c r="L4278" s="8">
        <f>YEAR(spx[[#This Row],[Date]])</f>
        <v>2016</v>
      </c>
      <c r="M4278" s="8" cm="1">
        <f t="array" ref="M4278">_xlfn.IFS(spx[[#This Row],[month]]&lt;=3,1,spx[[#This Row],[month]]&lt;=6,2,spx[[#This Row],[month]]&lt;=9,3,spx[[#This Row],[month]]&lt;=12,4)</f>
        <v>4</v>
      </c>
    </row>
    <row r="4279" spans="1:13" x14ac:dyDescent="0.25">
      <c r="A4279" s="2">
        <v>42738</v>
      </c>
      <c r="B4279">
        <v>2251.570068</v>
      </c>
      <c r="C4279">
        <v>2263.8798830000001</v>
      </c>
      <c r="D4279">
        <v>2245.1298830000001</v>
      </c>
      <c r="E4279">
        <v>2257.830078</v>
      </c>
      <c r="F4279">
        <v>2257.830078</v>
      </c>
      <c r="G4279">
        <v>3770530000</v>
      </c>
      <c r="H4279">
        <f>DAY(spx[[#This Row],[Date]])</f>
        <v>3</v>
      </c>
      <c r="I4279" s="7">
        <f>MONTH(spx[[#This Row],[Date]])</f>
        <v>1</v>
      </c>
      <c r="J4279" t="b">
        <f>MOD(spx[[#This Row],[month]]-1,3)=0</f>
        <v>1</v>
      </c>
      <c r="K4279" t="b">
        <f>spx[[#This Row],[month]]&lt;&gt;I4278</f>
        <v>1</v>
      </c>
      <c r="L4279" s="8">
        <f>YEAR(spx[[#This Row],[Date]])</f>
        <v>2017</v>
      </c>
      <c r="M4279" s="8" cm="1">
        <f t="array" ref="M4279">_xlfn.IFS(spx[[#This Row],[month]]&lt;=3,1,spx[[#This Row],[month]]&lt;=6,2,spx[[#This Row],[month]]&lt;=9,3,spx[[#This Row],[month]]&lt;=12,4)</f>
        <v>1</v>
      </c>
    </row>
    <row r="4280" spans="1:13" x14ac:dyDescent="0.25">
      <c r="A4280" s="2">
        <v>42739</v>
      </c>
      <c r="B4280">
        <v>2261.6000979999999</v>
      </c>
      <c r="C4280">
        <v>2272.820068</v>
      </c>
      <c r="D4280">
        <v>2261.6000979999999</v>
      </c>
      <c r="E4280">
        <v>2270.75</v>
      </c>
      <c r="F4280">
        <v>2270.75</v>
      </c>
      <c r="G4280">
        <v>3764890000</v>
      </c>
      <c r="H4280">
        <f>DAY(spx[[#This Row],[Date]])</f>
        <v>4</v>
      </c>
      <c r="I4280" s="7">
        <f>MONTH(spx[[#This Row],[Date]])</f>
        <v>1</v>
      </c>
      <c r="J4280" t="b">
        <f>MOD(spx[[#This Row],[month]]-1,3)=0</f>
        <v>1</v>
      </c>
      <c r="K4280" t="b">
        <f>spx[[#This Row],[month]]&lt;&gt;I4279</f>
        <v>0</v>
      </c>
      <c r="L4280" s="8">
        <f>YEAR(spx[[#This Row],[Date]])</f>
        <v>2017</v>
      </c>
      <c r="M4280" s="8" cm="1">
        <f t="array" ref="M4280">_xlfn.IFS(spx[[#This Row],[month]]&lt;=3,1,spx[[#This Row],[month]]&lt;=6,2,spx[[#This Row],[month]]&lt;=9,3,spx[[#This Row],[month]]&lt;=12,4)</f>
        <v>1</v>
      </c>
    </row>
    <row r="4281" spans="1:13" x14ac:dyDescent="0.25">
      <c r="A4281" s="2">
        <v>42740</v>
      </c>
      <c r="B4281">
        <v>2268.179932</v>
      </c>
      <c r="C4281">
        <v>2271.5</v>
      </c>
      <c r="D4281">
        <v>2260.4499510000001</v>
      </c>
      <c r="E4281">
        <v>2269</v>
      </c>
      <c r="F4281">
        <v>2269</v>
      </c>
      <c r="G4281">
        <v>3761820000</v>
      </c>
      <c r="H4281">
        <f>DAY(spx[[#This Row],[Date]])</f>
        <v>5</v>
      </c>
      <c r="I4281" s="7">
        <f>MONTH(spx[[#This Row],[Date]])</f>
        <v>1</v>
      </c>
      <c r="J4281" t="b">
        <f>MOD(spx[[#This Row],[month]]-1,3)=0</f>
        <v>1</v>
      </c>
      <c r="K4281" t="b">
        <f>spx[[#This Row],[month]]&lt;&gt;I4280</f>
        <v>0</v>
      </c>
      <c r="L4281" s="8">
        <f>YEAR(spx[[#This Row],[Date]])</f>
        <v>2017</v>
      </c>
      <c r="M4281" s="8" cm="1">
        <f t="array" ref="M4281">_xlfn.IFS(spx[[#This Row],[month]]&lt;=3,1,spx[[#This Row],[month]]&lt;=6,2,spx[[#This Row],[month]]&lt;=9,3,spx[[#This Row],[month]]&lt;=12,4)</f>
        <v>1</v>
      </c>
    </row>
    <row r="4282" spans="1:13" x14ac:dyDescent="0.25">
      <c r="A4282" s="2">
        <v>42741</v>
      </c>
      <c r="B4282">
        <v>2271.139893</v>
      </c>
      <c r="C4282">
        <v>2282.1000979999999</v>
      </c>
      <c r="D4282">
        <v>2264.0600589999999</v>
      </c>
      <c r="E4282">
        <v>2276.9799800000001</v>
      </c>
      <c r="F4282">
        <v>2276.9799800000001</v>
      </c>
      <c r="G4282">
        <v>3339890000</v>
      </c>
      <c r="H4282">
        <f>DAY(spx[[#This Row],[Date]])</f>
        <v>6</v>
      </c>
      <c r="I4282" s="7">
        <f>MONTH(spx[[#This Row],[Date]])</f>
        <v>1</v>
      </c>
      <c r="J4282" t="b">
        <f>MOD(spx[[#This Row],[month]]-1,3)=0</f>
        <v>1</v>
      </c>
      <c r="K4282" t="b">
        <f>spx[[#This Row],[month]]&lt;&gt;I4281</f>
        <v>0</v>
      </c>
      <c r="L4282" s="8">
        <f>YEAR(spx[[#This Row],[Date]])</f>
        <v>2017</v>
      </c>
      <c r="M4282" s="8" cm="1">
        <f t="array" ref="M4282">_xlfn.IFS(spx[[#This Row],[month]]&lt;=3,1,spx[[#This Row],[month]]&lt;=6,2,spx[[#This Row],[month]]&lt;=9,3,spx[[#This Row],[month]]&lt;=12,4)</f>
        <v>1</v>
      </c>
    </row>
    <row r="4283" spans="1:13" x14ac:dyDescent="0.25">
      <c r="A4283" s="2">
        <v>42744</v>
      </c>
      <c r="B4283">
        <v>2273.5900879999999</v>
      </c>
      <c r="C4283">
        <v>2275.48999</v>
      </c>
      <c r="D4283">
        <v>2268.8999020000001</v>
      </c>
      <c r="E4283">
        <v>2268.8999020000001</v>
      </c>
      <c r="F4283">
        <v>2268.8999020000001</v>
      </c>
      <c r="G4283">
        <v>3217610000</v>
      </c>
      <c r="H4283">
        <f>DAY(spx[[#This Row],[Date]])</f>
        <v>9</v>
      </c>
      <c r="I4283" s="7">
        <f>MONTH(spx[[#This Row],[Date]])</f>
        <v>1</v>
      </c>
      <c r="J4283" t="b">
        <f>MOD(spx[[#This Row],[month]]-1,3)=0</f>
        <v>1</v>
      </c>
      <c r="K4283" t="b">
        <f>spx[[#This Row],[month]]&lt;&gt;I4282</f>
        <v>0</v>
      </c>
      <c r="L4283" s="8">
        <f>YEAR(spx[[#This Row],[Date]])</f>
        <v>2017</v>
      </c>
      <c r="M4283" s="8" cm="1">
        <f t="array" ref="M4283">_xlfn.IFS(spx[[#This Row],[month]]&lt;=3,1,spx[[#This Row],[month]]&lt;=6,2,spx[[#This Row],[month]]&lt;=9,3,spx[[#This Row],[month]]&lt;=12,4)</f>
        <v>1</v>
      </c>
    </row>
    <row r="4284" spans="1:13" x14ac:dyDescent="0.25">
      <c r="A4284" s="2">
        <v>42745</v>
      </c>
      <c r="B4284">
        <v>2269.719971</v>
      </c>
      <c r="C4284">
        <v>2279.2700199999999</v>
      </c>
      <c r="D4284">
        <v>2265.2700199999999</v>
      </c>
      <c r="E4284">
        <v>2268.8999020000001</v>
      </c>
      <c r="F4284">
        <v>2268.8999020000001</v>
      </c>
      <c r="G4284">
        <v>3638790000</v>
      </c>
      <c r="H4284">
        <f>DAY(spx[[#This Row],[Date]])</f>
        <v>10</v>
      </c>
      <c r="I4284" s="7">
        <f>MONTH(spx[[#This Row],[Date]])</f>
        <v>1</v>
      </c>
      <c r="J4284" t="b">
        <f>MOD(spx[[#This Row],[month]]-1,3)=0</f>
        <v>1</v>
      </c>
      <c r="K4284" t="b">
        <f>spx[[#This Row],[month]]&lt;&gt;I4283</f>
        <v>0</v>
      </c>
      <c r="L4284" s="8">
        <f>YEAR(spx[[#This Row],[Date]])</f>
        <v>2017</v>
      </c>
      <c r="M4284" s="8" cm="1">
        <f t="array" ref="M4284">_xlfn.IFS(spx[[#This Row],[month]]&lt;=3,1,spx[[#This Row],[month]]&lt;=6,2,spx[[#This Row],[month]]&lt;=9,3,spx[[#This Row],[month]]&lt;=12,4)</f>
        <v>1</v>
      </c>
    </row>
    <row r="4285" spans="1:13" x14ac:dyDescent="0.25">
      <c r="A4285" s="2">
        <v>42746</v>
      </c>
      <c r="B4285">
        <v>2268.6000979999999</v>
      </c>
      <c r="C4285">
        <v>2275.320068</v>
      </c>
      <c r="D4285">
        <v>2260.830078</v>
      </c>
      <c r="E4285">
        <v>2275.320068</v>
      </c>
      <c r="F4285">
        <v>2275.320068</v>
      </c>
      <c r="G4285">
        <v>3620410000</v>
      </c>
      <c r="H4285">
        <f>DAY(spx[[#This Row],[Date]])</f>
        <v>11</v>
      </c>
      <c r="I4285" s="7">
        <f>MONTH(spx[[#This Row],[Date]])</f>
        <v>1</v>
      </c>
      <c r="J4285" t="b">
        <f>MOD(spx[[#This Row],[month]]-1,3)=0</f>
        <v>1</v>
      </c>
      <c r="K4285" t="b">
        <f>spx[[#This Row],[month]]&lt;&gt;I4284</f>
        <v>0</v>
      </c>
      <c r="L4285" s="8">
        <f>YEAR(spx[[#This Row],[Date]])</f>
        <v>2017</v>
      </c>
      <c r="M4285" s="8" cm="1">
        <f t="array" ref="M4285">_xlfn.IFS(spx[[#This Row],[month]]&lt;=3,1,spx[[#This Row],[month]]&lt;=6,2,spx[[#This Row],[month]]&lt;=9,3,spx[[#This Row],[month]]&lt;=12,4)</f>
        <v>1</v>
      </c>
    </row>
    <row r="4286" spans="1:13" x14ac:dyDescent="0.25">
      <c r="A4286" s="2">
        <v>42747</v>
      </c>
      <c r="B4286">
        <v>2271.139893</v>
      </c>
      <c r="C4286">
        <v>2271.780029</v>
      </c>
      <c r="D4286">
        <v>2254.25</v>
      </c>
      <c r="E4286">
        <v>2270.4399410000001</v>
      </c>
      <c r="F4286">
        <v>2270.4399410000001</v>
      </c>
      <c r="G4286">
        <v>3462130000</v>
      </c>
      <c r="H4286">
        <f>DAY(spx[[#This Row],[Date]])</f>
        <v>12</v>
      </c>
      <c r="I4286" s="7">
        <f>MONTH(spx[[#This Row],[Date]])</f>
        <v>1</v>
      </c>
      <c r="J4286" t="b">
        <f>MOD(spx[[#This Row],[month]]-1,3)=0</f>
        <v>1</v>
      </c>
      <c r="K4286" t="b">
        <f>spx[[#This Row],[month]]&lt;&gt;I4285</f>
        <v>0</v>
      </c>
      <c r="L4286" s="8">
        <f>YEAR(spx[[#This Row],[Date]])</f>
        <v>2017</v>
      </c>
      <c r="M4286" s="8" cm="1">
        <f t="array" ref="M4286">_xlfn.IFS(spx[[#This Row],[month]]&lt;=3,1,spx[[#This Row],[month]]&lt;=6,2,spx[[#This Row],[month]]&lt;=9,3,spx[[#This Row],[month]]&lt;=12,4)</f>
        <v>1</v>
      </c>
    </row>
    <row r="4287" spans="1:13" x14ac:dyDescent="0.25">
      <c r="A4287" s="2">
        <v>42748</v>
      </c>
      <c r="B4287">
        <v>2272.73999</v>
      </c>
      <c r="C4287">
        <v>2278.679932</v>
      </c>
      <c r="D4287">
        <v>2271.51001</v>
      </c>
      <c r="E4287">
        <v>2274.639893</v>
      </c>
      <c r="F4287">
        <v>2274.639893</v>
      </c>
      <c r="G4287">
        <v>3081270000</v>
      </c>
      <c r="H4287">
        <f>DAY(spx[[#This Row],[Date]])</f>
        <v>13</v>
      </c>
      <c r="I4287" s="7">
        <f>MONTH(spx[[#This Row],[Date]])</f>
        <v>1</v>
      </c>
      <c r="J4287" t="b">
        <f>MOD(spx[[#This Row],[month]]-1,3)=0</f>
        <v>1</v>
      </c>
      <c r="K4287" t="b">
        <f>spx[[#This Row],[month]]&lt;&gt;I4286</f>
        <v>0</v>
      </c>
      <c r="L4287" s="8">
        <f>YEAR(spx[[#This Row],[Date]])</f>
        <v>2017</v>
      </c>
      <c r="M4287" s="8" cm="1">
        <f t="array" ref="M4287">_xlfn.IFS(spx[[#This Row],[month]]&lt;=3,1,spx[[#This Row],[month]]&lt;=6,2,spx[[#This Row],[month]]&lt;=9,3,spx[[#This Row],[month]]&lt;=12,4)</f>
        <v>1</v>
      </c>
    </row>
    <row r="4288" spans="1:13" x14ac:dyDescent="0.25">
      <c r="A4288" s="2">
        <v>42752</v>
      </c>
      <c r="B4288">
        <v>2269.139893</v>
      </c>
      <c r="C4288">
        <v>2272.080078</v>
      </c>
      <c r="D4288">
        <v>2262.8100589999999</v>
      </c>
      <c r="E4288">
        <v>2267.889893</v>
      </c>
      <c r="F4288">
        <v>2267.889893</v>
      </c>
      <c r="G4288">
        <v>3584990000</v>
      </c>
      <c r="H4288">
        <f>DAY(spx[[#This Row],[Date]])</f>
        <v>17</v>
      </c>
      <c r="I4288" s="7">
        <f>MONTH(spx[[#This Row],[Date]])</f>
        <v>1</v>
      </c>
      <c r="J4288" t="b">
        <f>MOD(spx[[#This Row],[month]]-1,3)=0</f>
        <v>1</v>
      </c>
      <c r="K4288" t="b">
        <f>spx[[#This Row],[month]]&lt;&gt;I4287</f>
        <v>0</v>
      </c>
      <c r="L4288" s="8">
        <f>YEAR(spx[[#This Row],[Date]])</f>
        <v>2017</v>
      </c>
      <c r="M4288" s="8" cm="1">
        <f t="array" ref="M4288">_xlfn.IFS(spx[[#This Row],[month]]&lt;=3,1,spx[[#This Row],[month]]&lt;=6,2,spx[[#This Row],[month]]&lt;=9,3,spx[[#This Row],[month]]&lt;=12,4)</f>
        <v>1</v>
      </c>
    </row>
    <row r="4289" spans="1:13" x14ac:dyDescent="0.25">
      <c r="A4289" s="2">
        <v>42753</v>
      </c>
      <c r="B4289">
        <v>2269.139893</v>
      </c>
      <c r="C4289">
        <v>2272.01001</v>
      </c>
      <c r="D4289">
        <v>2263.3500979999999</v>
      </c>
      <c r="E4289">
        <v>2271.889893</v>
      </c>
      <c r="F4289">
        <v>2271.889893</v>
      </c>
      <c r="G4289">
        <v>3315250000</v>
      </c>
      <c r="H4289">
        <f>DAY(spx[[#This Row],[Date]])</f>
        <v>18</v>
      </c>
      <c r="I4289" s="7">
        <f>MONTH(spx[[#This Row],[Date]])</f>
        <v>1</v>
      </c>
      <c r="J4289" t="b">
        <f>MOD(spx[[#This Row],[month]]-1,3)=0</f>
        <v>1</v>
      </c>
      <c r="K4289" t="b">
        <f>spx[[#This Row],[month]]&lt;&gt;I4288</f>
        <v>0</v>
      </c>
      <c r="L4289" s="8">
        <f>YEAR(spx[[#This Row],[Date]])</f>
        <v>2017</v>
      </c>
      <c r="M4289" s="8" cm="1">
        <f t="array" ref="M4289">_xlfn.IFS(spx[[#This Row],[month]]&lt;=3,1,spx[[#This Row],[month]]&lt;=6,2,spx[[#This Row],[month]]&lt;=9,3,spx[[#This Row],[month]]&lt;=12,4)</f>
        <v>1</v>
      </c>
    </row>
    <row r="4290" spans="1:13" x14ac:dyDescent="0.25">
      <c r="A4290" s="2">
        <v>42754</v>
      </c>
      <c r="B4290">
        <v>2271.8999020000001</v>
      </c>
      <c r="C4290">
        <v>2274.330078</v>
      </c>
      <c r="D4290">
        <v>2258.4099120000001</v>
      </c>
      <c r="E4290">
        <v>2263.6899410000001</v>
      </c>
      <c r="F4290">
        <v>2263.6899410000001</v>
      </c>
      <c r="G4290">
        <v>3165970000</v>
      </c>
      <c r="H4290">
        <f>DAY(spx[[#This Row],[Date]])</f>
        <v>19</v>
      </c>
      <c r="I4290" s="7">
        <f>MONTH(spx[[#This Row],[Date]])</f>
        <v>1</v>
      </c>
      <c r="J4290" t="b">
        <f>MOD(spx[[#This Row],[month]]-1,3)=0</f>
        <v>1</v>
      </c>
      <c r="K4290" t="b">
        <f>spx[[#This Row],[month]]&lt;&gt;I4289</f>
        <v>0</v>
      </c>
      <c r="L4290" s="8">
        <f>YEAR(spx[[#This Row],[Date]])</f>
        <v>2017</v>
      </c>
      <c r="M4290" s="8" cm="1">
        <f t="array" ref="M4290">_xlfn.IFS(spx[[#This Row],[month]]&lt;=3,1,spx[[#This Row],[month]]&lt;=6,2,spx[[#This Row],[month]]&lt;=9,3,spx[[#This Row],[month]]&lt;=12,4)</f>
        <v>1</v>
      </c>
    </row>
    <row r="4291" spans="1:13" x14ac:dyDescent="0.25">
      <c r="A4291" s="2">
        <v>42755</v>
      </c>
      <c r="B4291">
        <v>2269.959961</v>
      </c>
      <c r="C4291">
        <v>2276.959961</v>
      </c>
      <c r="D4291">
        <v>2265.01001</v>
      </c>
      <c r="E4291">
        <v>2271.3100589999999</v>
      </c>
      <c r="F4291">
        <v>2271.3100589999999</v>
      </c>
      <c r="G4291">
        <v>3524970000</v>
      </c>
      <c r="H4291">
        <f>DAY(spx[[#This Row],[Date]])</f>
        <v>20</v>
      </c>
      <c r="I4291" s="7">
        <f>MONTH(spx[[#This Row],[Date]])</f>
        <v>1</v>
      </c>
      <c r="J4291" t="b">
        <f>MOD(spx[[#This Row],[month]]-1,3)=0</f>
        <v>1</v>
      </c>
      <c r="K4291" t="b">
        <f>spx[[#This Row],[month]]&lt;&gt;I4290</f>
        <v>0</v>
      </c>
      <c r="L4291" s="8">
        <f>YEAR(spx[[#This Row],[Date]])</f>
        <v>2017</v>
      </c>
      <c r="M4291" s="8" cm="1">
        <f t="array" ref="M4291">_xlfn.IFS(spx[[#This Row],[month]]&lt;=3,1,spx[[#This Row],[month]]&lt;=6,2,spx[[#This Row],[month]]&lt;=9,3,spx[[#This Row],[month]]&lt;=12,4)</f>
        <v>1</v>
      </c>
    </row>
    <row r="4292" spans="1:13" x14ac:dyDescent="0.25">
      <c r="A4292" s="2">
        <v>42758</v>
      </c>
      <c r="B4292">
        <v>2267.780029</v>
      </c>
      <c r="C4292">
        <v>2271.780029</v>
      </c>
      <c r="D4292">
        <v>2257.0200199999999</v>
      </c>
      <c r="E4292">
        <v>2265.1999510000001</v>
      </c>
      <c r="F4292">
        <v>2265.1999510000001</v>
      </c>
      <c r="G4292">
        <v>3152710000</v>
      </c>
      <c r="H4292">
        <f>DAY(spx[[#This Row],[Date]])</f>
        <v>23</v>
      </c>
      <c r="I4292" s="7">
        <f>MONTH(spx[[#This Row],[Date]])</f>
        <v>1</v>
      </c>
      <c r="J4292" t="b">
        <f>MOD(spx[[#This Row],[month]]-1,3)=0</f>
        <v>1</v>
      </c>
      <c r="K4292" t="b">
        <f>spx[[#This Row],[month]]&lt;&gt;I4291</f>
        <v>0</v>
      </c>
      <c r="L4292" s="8">
        <f>YEAR(spx[[#This Row],[Date]])</f>
        <v>2017</v>
      </c>
      <c r="M4292" s="8" cm="1">
        <f t="array" ref="M4292">_xlfn.IFS(spx[[#This Row],[month]]&lt;=3,1,spx[[#This Row],[month]]&lt;=6,2,spx[[#This Row],[month]]&lt;=9,3,spx[[#This Row],[month]]&lt;=12,4)</f>
        <v>1</v>
      </c>
    </row>
    <row r="4293" spans="1:13" x14ac:dyDescent="0.25">
      <c r="A4293" s="2">
        <v>42759</v>
      </c>
      <c r="B4293">
        <v>2267.8798830000001</v>
      </c>
      <c r="C4293">
        <v>2284.6298830000001</v>
      </c>
      <c r="D4293">
        <v>2266.679932</v>
      </c>
      <c r="E4293">
        <v>2280.070068</v>
      </c>
      <c r="F4293">
        <v>2280.070068</v>
      </c>
      <c r="G4293">
        <v>3810960000</v>
      </c>
      <c r="H4293">
        <f>DAY(spx[[#This Row],[Date]])</f>
        <v>24</v>
      </c>
      <c r="I4293" s="7">
        <f>MONTH(spx[[#This Row],[Date]])</f>
        <v>1</v>
      </c>
      <c r="J4293" t="b">
        <f>MOD(spx[[#This Row],[month]]-1,3)=0</f>
        <v>1</v>
      </c>
      <c r="K4293" t="b">
        <f>spx[[#This Row],[month]]&lt;&gt;I4292</f>
        <v>0</v>
      </c>
      <c r="L4293" s="8">
        <f>YEAR(spx[[#This Row],[Date]])</f>
        <v>2017</v>
      </c>
      <c r="M4293" s="8" cm="1">
        <f t="array" ref="M4293">_xlfn.IFS(spx[[#This Row],[month]]&lt;=3,1,spx[[#This Row],[month]]&lt;=6,2,spx[[#This Row],[month]]&lt;=9,3,spx[[#This Row],[month]]&lt;=12,4)</f>
        <v>1</v>
      </c>
    </row>
    <row r="4294" spans="1:13" x14ac:dyDescent="0.25">
      <c r="A4294" s="2">
        <v>42760</v>
      </c>
      <c r="B4294">
        <v>2288.8798830000001</v>
      </c>
      <c r="C4294">
        <v>2299.5500489999999</v>
      </c>
      <c r="D4294">
        <v>2288.8798830000001</v>
      </c>
      <c r="E4294">
        <v>2298.3701169999999</v>
      </c>
      <c r="F4294">
        <v>2298.3701169999999</v>
      </c>
      <c r="G4294">
        <v>3846020000</v>
      </c>
      <c r="H4294">
        <f>DAY(spx[[#This Row],[Date]])</f>
        <v>25</v>
      </c>
      <c r="I4294" s="7">
        <f>MONTH(spx[[#This Row],[Date]])</f>
        <v>1</v>
      </c>
      <c r="J4294" t="b">
        <f>MOD(spx[[#This Row],[month]]-1,3)=0</f>
        <v>1</v>
      </c>
      <c r="K4294" t="b">
        <f>spx[[#This Row],[month]]&lt;&gt;I4293</f>
        <v>0</v>
      </c>
      <c r="L4294" s="8">
        <f>YEAR(spx[[#This Row],[Date]])</f>
        <v>2017</v>
      </c>
      <c r="M4294" s="8" cm="1">
        <f t="array" ref="M4294">_xlfn.IFS(spx[[#This Row],[month]]&lt;=3,1,spx[[#This Row],[month]]&lt;=6,2,spx[[#This Row],[month]]&lt;=9,3,spx[[#This Row],[month]]&lt;=12,4)</f>
        <v>1</v>
      </c>
    </row>
    <row r="4295" spans="1:13" x14ac:dyDescent="0.25">
      <c r="A4295" s="2">
        <v>42761</v>
      </c>
      <c r="B4295">
        <v>2298.6298830000001</v>
      </c>
      <c r="C4295">
        <v>2300.98999</v>
      </c>
      <c r="D4295">
        <v>2294.080078</v>
      </c>
      <c r="E4295">
        <v>2296.679932</v>
      </c>
      <c r="F4295">
        <v>2296.679932</v>
      </c>
      <c r="G4295">
        <v>3610360000</v>
      </c>
      <c r="H4295">
        <f>DAY(spx[[#This Row],[Date]])</f>
        <v>26</v>
      </c>
      <c r="I4295" s="7">
        <f>MONTH(spx[[#This Row],[Date]])</f>
        <v>1</v>
      </c>
      <c r="J4295" t="b">
        <f>MOD(spx[[#This Row],[month]]-1,3)=0</f>
        <v>1</v>
      </c>
      <c r="K4295" t="b">
        <f>spx[[#This Row],[month]]&lt;&gt;I4294</f>
        <v>0</v>
      </c>
      <c r="L4295" s="8">
        <f>YEAR(spx[[#This Row],[Date]])</f>
        <v>2017</v>
      </c>
      <c r="M4295" s="8" cm="1">
        <f t="array" ref="M4295">_xlfn.IFS(spx[[#This Row],[month]]&lt;=3,1,spx[[#This Row],[month]]&lt;=6,2,spx[[#This Row],[month]]&lt;=9,3,spx[[#This Row],[month]]&lt;=12,4)</f>
        <v>1</v>
      </c>
    </row>
    <row r="4296" spans="1:13" x14ac:dyDescent="0.25">
      <c r="A4296" s="2">
        <v>42762</v>
      </c>
      <c r="B4296">
        <v>2299.0200199999999</v>
      </c>
      <c r="C4296">
        <v>2299.0200199999999</v>
      </c>
      <c r="D4296">
        <v>2291.6201169999999</v>
      </c>
      <c r="E4296">
        <v>2294.6899410000001</v>
      </c>
      <c r="F4296">
        <v>2294.6899410000001</v>
      </c>
      <c r="G4296">
        <v>3135890000</v>
      </c>
      <c r="H4296">
        <f>DAY(spx[[#This Row],[Date]])</f>
        <v>27</v>
      </c>
      <c r="I4296" s="7">
        <f>MONTH(spx[[#This Row],[Date]])</f>
        <v>1</v>
      </c>
      <c r="J4296" t="b">
        <f>MOD(spx[[#This Row],[month]]-1,3)=0</f>
        <v>1</v>
      </c>
      <c r="K4296" t="b">
        <f>spx[[#This Row],[month]]&lt;&gt;I4295</f>
        <v>0</v>
      </c>
      <c r="L4296" s="8">
        <f>YEAR(spx[[#This Row],[Date]])</f>
        <v>2017</v>
      </c>
      <c r="M4296" s="8" cm="1">
        <f t="array" ref="M4296">_xlfn.IFS(spx[[#This Row],[month]]&lt;=3,1,spx[[#This Row],[month]]&lt;=6,2,spx[[#This Row],[month]]&lt;=9,3,spx[[#This Row],[month]]&lt;=12,4)</f>
        <v>1</v>
      </c>
    </row>
    <row r="4297" spans="1:13" x14ac:dyDescent="0.25">
      <c r="A4297" s="2">
        <v>42765</v>
      </c>
      <c r="B4297">
        <v>2286.01001</v>
      </c>
      <c r="C4297">
        <v>2286.01001</v>
      </c>
      <c r="D4297">
        <v>2268.040039</v>
      </c>
      <c r="E4297">
        <v>2280.8999020000001</v>
      </c>
      <c r="F4297">
        <v>2280.8999020000001</v>
      </c>
      <c r="G4297">
        <v>3591270000</v>
      </c>
      <c r="H4297">
        <f>DAY(spx[[#This Row],[Date]])</f>
        <v>30</v>
      </c>
      <c r="I4297" s="7">
        <f>MONTH(spx[[#This Row],[Date]])</f>
        <v>1</v>
      </c>
      <c r="J4297" t="b">
        <f>MOD(spx[[#This Row],[month]]-1,3)=0</f>
        <v>1</v>
      </c>
      <c r="K4297" t="b">
        <f>spx[[#This Row],[month]]&lt;&gt;I4296</f>
        <v>0</v>
      </c>
      <c r="L4297" s="8">
        <f>YEAR(spx[[#This Row],[Date]])</f>
        <v>2017</v>
      </c>
      <c r="M4297" s="8" cm="1">
        <f t="array" ref="M4297">_xlfn.IFS(spx[[#This Row],[month]]&lt;=3,1,spx[[#This Row],[month]]&lt;=6,2,spx[[#This Row],[month]]&lt;=9,3,spx[[#This Row],[month]]&lt;=12,4)</f>
        <v>1</v>
      </c>
    </row>
    <row r="4298" spans="1:13" x14ac:dyDescent="0.25">
      <c r="A4298" s="2">
        <v>42766</v>
      </c>
      <c r="B4298">
        <v>2274.0200199999999</v>
      </c>
      <c r="C4298">
        <v>2279.0900879999999</v>
      </c>
      <c r="D4298">
        <v>2267.209961</v>
      </c>
      <c r="E4298">
        <v>2278.8701169999999</v>
      </c>
      <c r="F4298">
        <v>2278.8701169999999</v>
      </c>
      <c r="G4298">
        <v>4087450000</v>
      </c>
      <c r="H4298">
        <f>DAY(spx[[#This Row],[Date]])</f>
        <v>31</v>
      </c>
      <c r="I4298" s="7">
        <f>MONTH(spx[[#This Row],[Date]])</f>
        <v>1</v>
      </c>
      <c r="J4298" t="b">
        <f>MOD(spx[[#This Row],[month]]-1,3)=0</f>
        <v>1</v>
      </c>
      <c r="K4298" t="b">
        <f>spx[[#This Row],[month]]&lt;&gt;I4297</f>
        <v>0</v>
      </c>
      <c r="L4298" s="8">
        <f>YEAR(spx[[#This Row],[Date]])</f>
        <v>2017</v>
      </c>
      <c r="M4298" s="8" cm="1">
        <f t="array" ref="M4298">_xlfn.IFS(spx[[#This Row],[month]]&lt;=3,1,spx[[#This Row],[month]]&lt;=6,2,spx[[#This Row],[month]]&lt;=9,3,spx[[#This Row],[month]]&lt;=12,4)</f>
        <v>1</v>
      </c>
    </row>
    <row r="4299" spans="1:13" x14ac:dyDescent="0.25">
      <c r="A4299" s="2">
        <v>42767</v>
      </c>
      <c r="B4299">
        <v>2285.5900879999999</v>
      </c>
      <c r="C4299">
        <v>2289.139893</v>
      </c>
      <c r="D4299">
        <v>2272.4399410000001</v>
      </c>
      <c r="E4299">
        <v>2279.5500489999999</v>
      </c>
      <c r="F4299">
        <v>2279.5500489999999</v>
      </c>
      <c r="G4299">
        <v>3916610000</v>
      </c>
      <c r="H4299">
        <f>DAY(spx[[#This Row],[Date]])</f>
        <v>1</v>
      </c>
      <c r="I4299" s="7">
        <f>MONTH(spx[[#This Row],[Date]])</f>
        <v>2</v>
      </c>
      <c r="J4299" t="b">
        <f>MOD(spx[[#This Row],[month]]-1,3)=0</f>
        <v>0</v>
      </c>
      <c r="K4299" t="b">
        <f>spx[[#This Row],[month]]&lt;&gt;I4298</f>
        <v>1</v>
      </c>
      <c r="L4299" s="8">
        <f>YEAR(spx[[#This Row],[Date]])</f>
        <v>2017</v>
      </c>
      <c r="M4299" s="8" cm="1">
        <f t="array" ref="M4299">_xlfn.IFS(spx[[#This Row],[month]]&lt;=3,1,spx[[#This Row],[month]]&lt;=6,2,spx[[#This Row],[month]]&lt;=9,3,spx[[#This Row],[month]]&lt;=12,4)</f>
        <v>1</v>
      </c>
    </row>
    <row r="4300" spans="1:13" x14ac:dyDescent="0.25">
      <c r="A4300" s="2">
        <v>42768</v>
      </c>
      <c r="B4300">
        <v>2276.6899410000001</v>
      </c>
      <c r="C4300">
        <v>2283.969971</v>
      </c>
      <c r="D4300">
        <v>2271.6499020000001</v>
      </c>
      <c r="E4300">
        <v>2280.8500979999999</v>
      </c>
      <c r="F4300">
        <v>2280.8500979999999</v>
      </c>
      <c r="G4300">
        <v>3807710000</v>
      </c>
      <c r="H4300">
        <f>DAY(spx[[#This Row],[Date]])</f>
        <v>2</v>
      </c>
      <c r="I4300" s="7">
        <f>MONTH(spx[[#This Row],[Date]])</f>
        <v>2</v>
      </c>
      <c r="J4300" t="b">
        <f>MOD(spx[[#This Row],[month]]-1,3)=0</f>
        <v>0</v>
      </c>
      <c r="K4300" t="b">
        <f>spx[[#This Row],[month]]&lt;&gt;I4299</f>
        <v>0</v>
      </c>
      <c r="L4300" s="8">
        <f>YEAR(spx[[#This Row],[Date]])</f>
        <v>2017</v>
      </c>
      <c r="M4300" s="8" cm="1">
        <f t="array" ref="M4300">_xlfn.IFS(spx[[#This Row],[month]]&lt;=3,1,spx[[#This Row],[month]]&lt;=6,2,spx[[#This Row],[month]]&lt;=9,3,spx[[#This Row],[month]]&lt;=12,4)</f>
        <v>1</v>
      </c>
    </row>
    <row r="4301" spans="1:13" x14ac:dyDescent="0.25">
      <c r="A4301" s="2">
        <v>42769</v>
      </c>
      <c r="B4301">
        <v>2288.540039</v>
      </c>
      <c r="C4301">
        <v>2298.3100589999999</v>
      </c>
      <c r="D4301">
        <v>2287.8798830000001</v>
      </c>
      <c r="E4301">
        <v>2297.419922</v>
      </c>
      <c r="F4301">
        <v>2297.419922</v>
      </c>
      <c r="G4301">
        <v>3597970000</v>
      </c>
      <c r="H4301">
        <f>DAY(spx[[#This Row],[Date]])</f>
        <v>3</v>
      </c>
      <c r="I4301" s="7">
        <f>MONTH(spx[[#This Row],[Date]])</f>
        <v>2</v>
      </c>
      <c r="J4301" t="b">
        <f>MOD(spx[[#This Row],[month]]-1,3)=0</f>
        <v>0</v>
      </c>
      <c r="K4301" t="b">
        <f>spx[[#This Row],[month]]&lt;&gt;I4300</f>
        <v>0</v>
      </c>
      <c r="L4301" s="8">
        <f>YEAR(spx[[#This Row],[Date]])</f>
        <v>2017</v>
      </c>
      <c r="M4301" s="8" cm="1">
        <f t="array" ref="M4301">_xlfn.IFS(spx[[#This Row],[month]]&lt;=3,1,spx[[#This Row],[month]]&lt;=6,2,spx[[#This Row],[month]]&lt;=9,3,spx[[#This Row],[month]]&lt;=12,4)</f>
        <v>1</v>
      </c>
    </row>
    <row r="4302" spans="1:13" x14ac:dyDescent="0.25">
      <c r="A4302" s="2">
        <v>42772</v>
      </c>
      <c r="B4302">
        <v>2294.280029</v>
      </c>
      <c r="C4302">
        <v>2296.179932</v>
      </c>
      <c r="D4302">
        <v>2288.570068</v>
      </c>
      <c r="E4302">
        <v>2292.5600589999999</v>
      </c>
      <c r="F4302">
        <v>2292.5600589999999</v>
      </c>
      <c r="G4302">
        <v>3109050000</v>
      </c>
      <c r="H4302">
        <f>DAY(spx[[#This Row],[Date]])</f>
        <v>6</v>
      </c>
      <c r="I4302" s="7">
        <f>MONTH(spx[[#This Row],[Date]])</f>
        <v>2</v>
      </c>
      <c r="J4302" t="b">
        <f>MOD(spx[[#This Row],[month]]-1,3)=0</f>
        <v>0</v>
      </c>
      <c r="K4302" t="b">
        <f>spx[[#This Row],[month]]&lt;&gt;I4301</f>
        <v>0</v>
      </c>
      <c r="L4302" s="8">
        <f>YEAR(spx[[#This Row],[Date]])</f>
        <v>2017</v>
      </c>
      <c r="M4302" s="8" cm="1">
        <f t="array" ref="M4302">_xlfn.IFS(spx[[#This Row],[month]]&lt;=3,1,spx[[#This Row],[month]]&lt;=6,2,spx[[#This Row],[month]]&lt;=9,3,spx[[#This Row],[month]]&lt;=12,4)</f>
        <v>1</v>
      </c>
    </row>
    <row r="4303" spans="1:13" x14ac:dyDescent="0.25">
      <c r="A4303" s="2">
        <v>42773</v>
      </c>
      <c r="B4303">
        <v>2295.8701169999999</v>
      </c>
      <c r="C4303">
        <v>2299.3999020000001</v>
      </c>
      <c r="D4303">
        <v>2290.1599120000001</v>
      </c>
      <c r="E4303">
        <v>2293.080078</v>
      </c>
      <c r="F4303">
        <v>2293.080078</v>
      </c>
      <c r="G4303">
        <v>3448690000</v>
      </c>
      <c r="H4303">
        <f>DAY(spx[[#This Row],[Date]])</f>
        <v>7</v>
      </c>
      <c r="I4303" s="7">
        <f>MONTH(spx[[#This Row],[Date]])</f>
        <v>2</v>
      </c>
      <c r="J4303" t="b">
        <f>MOD(spx[[#This Row],[month]]-1,3)=0</f>
        <v>0</v>
      </c>
      <c r="K4303" t="b">
        <f>spx[[#This Row],[month]]&lt;&gt;I4302</f>
        <v>0</v>
      </c>
      <c r="L4303" s="8">
        <f>YEAR(spx[[#This Row],[Date]])</f>
        <v>2017</v>
      </c>
      <c r="M4303" s="8" cm="1">
        <f t="array" ref="M4303">_xlfn.IFS(spx[[#This Row],[month]]&lt;=3,1,spx[[#This Row],[month]]&lt;=6,2,spx[[#This Row],[month]]&lt;=9,3,spx[[#This Row],[month]]&lt;=12,4)</f>
        <v>1</v>
      </c>
    </row>
    <row r="4304" spans="1:13" x14ac:dyDescent="0.25">
      <c r="A4304" s="2">
        <v>42774</v>
      </c>
      <c r="B4304">
        <v>2289.5500489999999</v>
      </c>
      <c r="C4304">
        <v>2295.9099120000001</v>
      </c>
      <c r="D4304">
        <v>2285.3798830000001</v>
      </c>
      <c r="E4304">
        <v>2294.669922</v>
      </c>
      <c r="F4304">
        <v>2294.669922</v>
      </c>
      <c r="G4304">
        <v>3609740000</v>
      </c>
      <c r="H4304">
        <f>DAY(spx[[#This Row],[Date]])</f>
        <v>8</v>
      </c>
      <c r="I4304" s="7">
        <f>MONTH(spx[[#This Row],[Date]])</f>
        <v>2</v>
      </c>
      <c r="J4304" t="b">
        <f>MOD(spx[[#This Row],[month]]-1,3)=0</f>
        <v>0</v>
      </c>
      <c r="K4304" t="b">
        <f>spx[[#This Row],[month]]&lt;&gt;I4303</f>
        <v>0</v>
      </c>
      <c r="L4304" s="8">
        <f>YEAR(spx[[#This Row],[Date]])</f>
        <v>2017</v>
      </c>
      <c r="M4304" s="8" cm="1">
        <f t="array" ref="M4304">_xlfn.IFS(spx[[#This Row],[month]]&lt;=3,1,spx[[#This Row],[month]]&lt;=6,2,spx[[#This Row],[month]]&lt;=9,3,spx[[#This Row],[month]]&lt;=12,4)</f>
        <v>1</v>
      </c>
    </row>
    <row r="4305" spans="1:13" x14ac:dyDescent="0.25">
      <c r="A4305" s="2">
        <v>42775</v>
      </c>
      <c r="B4305">
        <v>2296.6999510000001</v>
      </c>
      <c r="C4305">
        <v>2311.080078</v>
      </c>
      <c r="D4305">
        <v>2296.610107</v>
      </c>
      <c r="E4305">
        <v>2307.8701169999999</v>
      </c>
      <c r="F4305">
        <v>2307.8701169999999</v>
      </c>
      <c r="G4305">
        <v>3677940000</v>
      </c>
      <c r="H4305">
        <f>DAY(spx[[#This Row],[Date]])</f>
        <v>9</v>
      </c>
      <c r="I4305" s="7">
        <f>MONTH(spx[[#This Row],[Date]])</f>
        <v>2</v>
      </c>
      <c r="J4305" t="b">
        <f>MOD(spx[[#This Row],[month]]-1,3)=0</f>
        <v>0</v>
      </c>
      <c r="K4305" t="b">
        <f>spx[[#This Row],[month]]&lt;&gt;I4304</f>
        <v>0</v>
      </c>
      <c r="L4305" s="8">
        <f>YEAR(spx[[#This Row],[Date]])</f>
        <v>2017</v>
      </c>
      <c r="M4305" s="8" cm="1">
        <f t="array" ref="M4305">_xlfn.IFS(spx[[#This Row],[month]]&lt;=3,1,spx[[#This Row],[month]]&lt;=6,2,spx[[#This Row],[month]]&lt;=9,3,spx[[#This Row],[month]]&lt;=12,4)</f>
        <v>1</v>
      </c>
    </row>
    <row r="4306" spans="1:13" x14ac:dyDescent="0.25">
      <c r="A4306" s="2">
        <v>42776</v>
      </c>
      <c r="B4306">
        <v>2312.2700199999999</v>
      </c>
      <c r="C4306">
        <v>2319.2299800000001</v>
      </c>
      <c r="D4306">
        <v>2311.1000979999999</v>
      </c>
      <c r="E4306">
        <v>2316.1000979999999</v>
      </c>
      <c r="F4306">
        <v>2316.1000979999999</v>
      </c>
      <c r="G4306">
        <v>3475020000</v>
      </c>
      <c r="H4306">
        <f>DAY(spx[[#This Row],[Date]])</f>
        <v>10</v>
      </c>
      <c r="I4306" s="7">
        <f>MONTH(spx[[#This Row],[Date]])</f>
        <v>2</v>
      </c>
      <c r="J4306" t="b">
        <f>MOD(spx[[#This Row],[month]]-1,3)=0</f>
        <v>0</v>
      </c>
      <c r="K4306" t="b">
        <f>spx[[#This Row],[month]]&lt;&gt;I4305</f>
        <v>0</v>
      </c>
      <c r="L4306" s="8">
        <f>YEAR(spx[[#This Row],[Date]])</f>
        <v>2017</v>
      </c>
      <c r="M4306" s="8" cm="1">
        <f t="array" ref="M4306">_xlfn.IFS(spx[[#This Row],[month]]&lt;=3,1,spx[[#This Row],[month]]&lt;=6,2,spx[[#This Row],[month]]&lt;=9,3,spx[[#This Row],[month]]&lt;=12,4)</f>
        <v>1</v>
      </c>
    </row>
    <row r="4307" spans="1:13" x14ac:dyDescent="0.25">
      <c r="A4307" s="2">
        <v>42779</v>
      </c>
      <c r="B4307">
        <v>2321.719971</v>
      </c>
      <c r="C4307">
        <v>2331.580078</v>
      </c>
      <c r="D4307">
        <v>2321.419922</v>
      </c>
      <c r="E4307">
        <v>2328.25</v>
      </c>
      <c r="F4307">
        <v>2328.25</v>
      </c>
      <c r="G4307">
        <v>3349730000</v>
      </c>
      <c r="H4307">
        <f>DAY(spx[[#This Row],[Date]])</f>
        <v>13</v>
      </c>
      <c r="I4307" s="7">
        <f>MONTH(spx[[#This Row],[Date]])</f>
        <v>2</v>
      </c>
      <c r="J4307" t="b">
        <f>MOD(spx[[#This Row],[month]]-1,3)=0</f>
        <v>0</v>
      </c>
      <c r="K4307" t="b">
        <f>spx[[#This Row],[month]]&lt;&gt;I4306</f>
        <v>0</v>
      </c>
      <c r="L4307" s="8">
        <f>YEAR(spx[[#This Row],[Date]])</f>
        <v>2017</v>
      </c>
      <c r="M4307" s="8" cm="1">
        <f t="array" ref="M4307">_xlfn.IFS(spx[[#This Row],[month]]&lt;=3,1,spx[[#This Row],[month]]&lt;=6,2,spx[[#This Row],[month]]&lt;=9,3,spx[[#This Row],[month]]&lt;=12,4)</f>
        <v>1</v>
      </c>
    </row>
    <row r="4308" spans="1:13" x14ac:dyDescent="0.25">
      <c r="A4308" s="2">
        <v>42780</v>
      </c>
      <c r="B4308">
        <v>2326.1201169999999</v>
      </c>
      <c r="C4308">
        <v>2337.580078</v>
      </c>
      <c r="D4308">
        <v>2322.169922</v>
      </c>
      <c r="E4308">
        <v>2337.580078</v>
      </c>
      <c r="F4308">
        <v>2337.580078</v>
      </c>
      <c r="G4308">
        <v>3520910000</v>
      </c>
      <c r="H4308">
        <f>DAY(spx[[#This Row],[Date]])</f>
        <v>14</v>
      </c>
      <c r="I4308" s="7">
        <f>MONTH(spx[[#This Row],[Date]])</f>
        <v>2</v>
      </c>
      <c r="J4308" t="b">
        <f>MOD(spx[[#This Row],[month]]-1,3)=0</f>
        <v>0</v>
      </c>
      <c r="K4308" t="b">
        <f>spx[[#This Row],[month]]&lt;&gt;I4307</f>
        <v>0</v>
      </c>
      <c r="L4308" s="8">
        <f>YEAR(spx[[#This Row],[Date]])</f>
        <v>2017</v>
      </c>
      <c r="M4308" s="8" cm="1">
        <f t="array" ref="M4308">_xlfn.IFS(spx[[#This Row],[month]]&lt;=3,1,spx[[#This Row],[month]]&lt;=6,2,spx[[#This Row],[month]]&lt;=9,3,spx[[#This Row],[month]]&lt;=12,4)</f>
        <v>1</v>
      </c>
    </row>
    <row r="4309" spans="1:13" x14ac:dyDescent="0.25">
      <c r="A4309" s="2">
        <v>42781</v>
      </c>
      <c r="B4309">
        <v>2335.580078</v>
      </c>
      <c r="C4309">
        <v>2351.3000489999999</v>
      </c>
      <c r="D4309">
        <v>2334.8100589999999</v>
      </c>
      <c r="E4309">
        <v>2349.25</v>
      </c>
      <c r="F4309">
        <v>2349.25</v>
      </c>
      <c r="G4309">
        <v>3775590000</v>
      </c>
      <c r="H4309">
        <f>DAY(spx[[#This Row],[Date]])</f>
        <v>15</v>
      </c>
      <c r="I4309" s="7">
        <f>MONTH(spx[[#This Row],[Date]])</f>
        <v>2</v>
      </c>
      <c r="J4309" t="b">
        <f>MOD(spx[[#This Row],[month]]-1,3)=0</f>
        <v>0</v>
      </c>
      <c r="K4309" t="b">
        <f>spx[[#This Row],[month]]&lt;&gt;I4308</f>
        <v>0</v>
      </c>
      <c r="L4309" s="8">
        <f>YEAR(spx[[#This Row],[Date]])</f>
        <v>2017</v>
      </c>
      <c r="M4309" s="8" cm="1">
        <f t="array" ref="M4309">_xlfn.IFS(spx[[#This Row],[month]]&lt;=3,1,spx[[#This Row],[month]]&lt;=6,2,spx[[#This Row],[month]]&lt;=9,3,spx[[#This Row],[month]]&lt;=12,4)</f>
        <v>1</v>
      </c>
    </row>
    <row r="4310" spans="1:13" x14ac:dyDescent="0.25">
      <c r="A4310" s="2">
        <v>42782</v>
      </c>
      <c r="B4310">
        <v>2349.639893</v>
      </c>
      <c r="C4310">
        <v>2351.3100589999999</v>
      </c>
      <c r="D4310">
        <v>2338.8701169999999</v>
      </c>
      <c r="E4310">
        <v>2347.219971</v>
      </c>
      <c r="F4310">
        <v>2347.219971</v>
      </c>
      <c r="G4310">
        <v>3672370000</v>
      </c>
      <c r="H4310">
        <f>DAY(spx[[#This Row],[Date]])</f>
        <v>16</v>
      </c>
      <c r="I4310" s="7">
        <f>MONTH(spx[[#This Row],[Date]])</f>
        <v>2</v>
      </c>
      <c r="J4310" t="b">
        <f>MOD(spx[[#This Row],[month]]-1,3)=0</f>
        <v>0</v>
      </c>
      <c r="K4310" t="b">
        <f>spx[[#This Row],[month]]&lt;&gt;I4309</f>
        <v>0</v>
      </c>
      <c r="L4310" s="8">
        <f>YEAR(spx[[#This Row],[Date]])</f>
        <v>2017</v>
      </c>
      <c r="M4310" s="8" cm="1">
        <f t="array" ref="M4310">_xlfn.IFS(spx[[#This Row],[month]]&lt;=3,1,spx[[#This Row],[month]]&lt;=6,2,spx[[#This Row],[month]]&lt;=9,3,spx[[#This Row],[month]]&lt;=12,4)</f>
        <v>1</v>
      </c>
    </row>
    <row r="4311" spans="1:13" x14ac:dyDescent="0.25">
      <c r="A4311" s="2">
        <v>42783</v>
      </c>
      <c r="B4311">
        <v>2343.01001</v>
      </c>
      <c r="C4311">
        <v>2351.1599120000001</v>
      </c>
      <c r="D4311">
        <v>2339.580078</v>
      </c>
      <c r="E4311">
        <v>2351.1599120000001</v>
      </c>
      <c r="F4311">
        <v>2351.1599120000001</v>
      </c>
      <c r="G4311">
        <v>3513060000</v>
      </c>
      <c r="H4311">
        <f>DAY(spx[[#This Row],[Date]])</f>
        <v>17</v>
      </c>
      <c r="I4311" s="7">
        <f>MONTH(spx[[#This Row],[Date]])</f>
        <v>2</v>
      </c>
      <c r="J4311" t="b">
        <f>MOD(spx[[#This Row],[month]]-1,3)=0</f>
        <v>0</v>
      </c>
      <c r="K4311" t="b">
        <f>spx[[#This Row],[month]]&lt;&gt;I4310</f>
        <v>0</v>
      </c>
      <c r="L4311" s="8">
        <f>YEAR(spx[[#This Row],[Date]])</f>
        <v>2017</v>
      </c>
      <c r="M4311" s="8" cm="1">
        <f t="array" ref="M4311">_xlfn.IFS(spx[[#This Row],[month]]&lt;=3,1,spx[[#This Row],[month]]&lt;=6,2,spx[[#This Row],[month]]&lt;=9,3,spx[[#This Row],[month]]&lt;=12,4)</f>
        <v>1</v>
      </c>
    </row>
    <row r="4312" spans="1:13" x14ac:dyDescent="0.25">
      <c r="A4312" s="2">
        <v>42787</v>
      </c>
      <c r="B4312">
        <v>2354.9099120000001</v>
      </c>
      <c r="C4312">
        <v>2366.709961</v>
      </c>
      <c r="D4312">
        <v>2354.9099120000001</v>
      </c>
      <c r="E4312">
        <v>2365.3798830000001</v>
      </c>
      <c r="F4312">
        <v>2365.3798830000001</v>
      </c>
      <c r="G4312">
        <v>3579780000</v>
      </c>
      <c r="H4312">
        <f>DAY(spx[[#This Row],[Date]])</f>
        <v>21</v>
      </c>
      <c r="I4312" s="7">
        <f>MONTH(spx[[#This Row],[Date]])</f>
        <v>2</v>
      </c>
      <c r="J4312" t="b">
        <f>MOD(spx[[#This Row],[month]]-1,3)=0</f>
        <v>0</v>
      </c>
      <c r="K4312" t="b">
        <f>spx[[#This Row],[month]]&lt;&gt;I4311</f>
        <v>0</v>
      </c>
      <c r="L4312" s="8">
        <f>YEAR(spx[[#This Row],[Date]])</f>
        <v>2017</v>
      </c>
      <c r="M4312" s="8" cm="1">
        <f t="array" ref="M4312">_xlfn.IFS(spx[[#This Row],[month]]&lt;=3,1,spx[[#This Row],[month]]&lt;=6,2,spx[[#This Row],[month]]&lt;=9,3,spx[[#This Row],[month]]&lt;=12,4)</f>
        <v>1</v>
      </c>
    </row>
    <row r="4313" spans="1:13" x14ac:dyDescent="0.25">
      <c r="A4313" s="2">
        <v>42788</v>
      </c>
      <c r="B4313">
        <v>2361.110107</v>
      </c>
      <c r="C4313">
        <v>2365.1298830000001</v>
      </c>
      <c r="D4313">
        <v>2358.3400879999999</v>
      </c>
      <c r="E4313">
        <v>2362.820068</v>
      </c>
      <c r="F4313">
        <v>2362.820068</v>
      </c>
      <c r="G4313">
        <v>3468670000</v>
      </c>
      <c r="H4313">
        <f>DAY(spx[[#This Row],[Date]])</f>
        <v>22</v>
      </c>
      <c r="I4313" s="7">
        <f>MONTH(spx[[#This Row],[Date]])</f>
        <v>2</v>
      </c>
      <c r="J4313" t="b">
        <f>MOD(spx[[#This Row],[month]]-1,3)=0</f>
        <v>0</v>
      </c>
      <c r="K4313" t="b">
        <f>spx[[#This Row],[month]]&lt;&gt;I4312</f>
        <v>0</v>
      </c>
      <c r="L4313" s="8">
        <f>YEAR(spx[[#This Row],[Date]])</f>
        <v>2017</v>
      </c>
      <c r="M4313" s="8" cm="1">
        <f t="array" ref="M4313">_xlfn.IFS(spx[[#This Row],[month]]&lt;=3,1,spx[[#This Row],[month]]&lt;=6,2,spx[[#This Row],[month]]&lt;=9,3,spx[[#This Row],[month]]&lt;=12,4)</f>
        <v>1</v>
      </c>
    </row>
    <row r="4314" spans="1:13" x14ac:dyDescent="0.25">
      <c r="A4314" s="2">
        <v>42789</v>
      </c>
      <c r="B4314">
        <v>2367.5</v>
      </c>
      <c r="C4314">
        <v>2368.26001</v>
      </c>
      <c r="D4314">
        <v>2355.0900879999999</v>
      </c>
      <c r="E4314">
        <v>2363.8100589999999</v>
      </c>
      <c r="F4314">
        <v>2363.8100589999999</v>
      </c>
      <c r="G4314">
        <v>4015260000</v>
      </c>
      <c r="H4314">
        <f>DAY(spx[[#This Row],[Date]])</f>
        <v>23</v>
      </c>
      <c r="I4314" s="7">
        <f>MONTH(spx[[#This Row],[Date]])</f>
        <v>2</v>
      </c>
      <c r="J4314" t="b">
        <f>MOD(spx[[#This Row],[month]]-1,3)=0</f>
        <v>0</v>
      </c>
      <c r="K4314" t="b">
        <f>spx[[#This Row],[month]]&lt;&gt;I4313</f>
        <v>0</v>
      </c>
      <c r="L4314" s="8">
        <f>YEAR(spx[[#This Row],[Date]])</f>
        <v>2017</v>
      </c>
      <c r="M4314" s="8" cm="1">
        <f t="array" ref="M4314">_xlfn.IFS(spx[[#This Row],[month]]&lt;=3,1,spx[[#This Row],[month]]&lt;=6,2,spx[[#This Row],[month]]&lt;=9,3,spx[[#This Row],[month]]&lt;=12,4)</f>
        <v>1</v>
      </c>
    </row>
    <row r="4315" spans="1:13" x14ac:dyDescent="0.25">
      <c r="A4315" s="2">
        <v>42790</v>
      </c>
      <c r="B4315">
        <v>2355.7299800000001</v>
      </c>
      <c r="C4315">
        <v>2367.3400879999999</v>
      </c>
      <c r="D4315">
        <v>2352.8701169999999</v>
      </c>
      <c r="E4315">
        <v>2367.3400879999999</v>
      </c>
      <c r="F4315">
        <v>2367.3400879999999</v>
      </c>
      <c r="G4315">
        <v>3831570000</v>
      </c>
      <c r="H4315">
        <f>DAY(spx[[#This Row],[Date]])</f>
        <v>24</v>
      </c>
      <c r="I4315" s="7">
        <f>MONTH(spx[[#This Row],[Date]])</f>
        <v>2</v>
      </c>
      <c r="J4315" t="b">
        <f>MOD(spx[[#This Row],[month]]-1,3)=0</f>
        <v>0</v>
      </c>
      <c r="K4315" t="b">
        <f>spx[[#This Row],[month]]&lt;&gt;I4314</f>
        <v>0</v>
      </c>
      <c r="L4315" s="8">
        <f>YEAR(spx[[#This Row],[Date]])</f>
        <v>2017</v>
      </c>
      <c r="M4315" s="8" cm="1">
        <f t="array" ref="M4315">_xlfn.IFS(spx[[#This Row],[month]]&lt;=3,1,spx[[#This Row],[month]]&lt;=6,2,spx[[#This Row],[month]]&lt;=9,3,spx[[#This Row],[month]]&lt;=12,4)</f>
        <v>1</v>
      </c>
    </row>
    <row r="4316" spans="1:13" x14ac:dyDescent="0.25">
      <c r="A4316" s="2">
        <v>42793</v>
      </c>
      <c r="B4316">
        <v>2365.2299800000001</v>
      </c>
      <c r="C4316">
        <v>2371.540039</v>
      </c>
      <c r="D4316">
        <v>2361.8701169999999</v>
      </c>
      <c r="E4316">
        <v>2369.75</v>
      </c>
      <c r="F4316">
        <v>2369.75</v>
      </c>
      <c r="G4316">
        <v>3582610000</v>
      </c>
      <c r="H4316">
        <f>DAY(spx[[#This Row],[Date]])</f>
        <v>27</v>
      </c>
      <c r="I4316" s="7">
        <f>MONTH(spx[[#This Row],[Date]])</f>
        <v>2</v>
      </c>
      <c r="J4316" t="b">
        <f>MOD(spx[[#This Row],[month]]-1,3)=0</f>
        <v>0</v>
      </c>
      <c r="K4316" t="b">
        <f>spx[[#This Row],[month]]&lt;&gt;I4315</f>
        <v>0</v>
      </c>
      <c r="L4316" s="8">
        <f>YEAR(spx[[#This Row],[Date]])</f>
        <v>2017</v>
      </c>
      <c r="M4316" s="8" cm="1">
        <f t="array" ref="M4316">_xlfn.IFS(spx[[#This Row],[month]]&lt;=3,1,spx[[#This Row],[month]]&lt;=6,2,spx[[#This Row],[month]]&lt;=9,3,spx[[#This Row],[month]]&lt;=12,4)</f>
        <v>1</v>
      </c>
    </row>
    <row r="4317" spans="1:13" x14ac:dyDescent="0.25">
      <c r="A4317" s="2">
        <v>42794</v>
      </c>
      <c r="B4317">
        <v>2366.080078</v>
      </c>
      <c r="C4317">
        <v>2367.790039</v>
      </c>
      <c r="D4317">
        <v>2358.959961</v>
      </c>
      <c r="E4317">
        <v>2363.639893</v>
      </c>
      <c r="F4317">
        <v>2363.639893</v>
      </c>
      <c r="G4317">
        <v>4210140000</v>
      </c>
      <c r="H4317">
        <f>DAY(spx[[#This Row],[Date]])</f>
        <v>28</v>
      </c>
      <c r="I4317" s="7">
        <f>MONTH(spx[[#This Row],[Date]])</f>
        <v>2</v>
      </c>
      <c r="J4317" t="b">
        <f>MOD(spx[[#This Row],[month]]-1,3)=0</f>
        <v>0</v>
      </c>
      <c r="K4317" t="b">
        <f>spx[[#This Row],[month]]&lt;&gt;I4316</f>
        <v>0</v>
      </c>
      <c r="L4317" s="8">
        <f>YEAR(spx[[#This Row],[Date]])</f>
        <v>2017</v>
      </c>
      <c r="M4317" s="8" cm="1">
        <f t="array" ref="M4317">_xlfn.IFS(spx[[#This Row],[month]]&lt;=3,1,spx[[#This Row],[month]]&lt;=6,2,spx[[#This Row],[month]]&lt;=9,3,spx[[#This Row],[month]]&lt;=12,4)</f>
        <v>1</v>
      </c>
    </row>
    <row r="4318" spans="1:13" x14ac:dyDescent="0.25">
      <c r="A4318" s="2">
        <v>42795</v>
      </c>
      <c r="B4318">
        <v>2380.1298830000001</v>
      </c>
      <c r="C4318">
        <v>2400.9799800000001</v>
      </c>
      <c r="D4318">
        <v>2380.1298830000001</v>
      </c>
      <c r="E4318">
        <v>2395.959961</v>
      </c>
      <c r="F4318">
        <v>2395.959961</v>
      </c>
      <c r="G4318">
        <v>4345180000</v>
      </c>
      <c r="H4318">
        <f>DAY(spx[[#This Row],[Date]])</f>
        <v>1</v>
      </c>
      <c r="I4318" s="7">
        <f>MONTH(spx[[#This Row],[Date]])</f>
        <v>3</v>
      </c>
      <c r="J4318" t="b">
        <f>MOD(spx[[#This Row],[month]]-1,3)=0</f>
        <v>0</v>
      </c>
      <c r="K4318" t="b">
        <f>spx[[#This Row],[month]]&lt;&gt;I4317</f>
        <v>1</v>
      </c>
      <c r="L4318" s="8">
        <f>YEAR(spx[[#This Row],[Date]])</f>
        <v>2017</v>
      </c>
      <c r="M4318" s="8" cm="1">
        <f t="array" ref="M4318">_xlfn.IFS(spx[[#This Row],[month]]&lt;=3,1,spx[[#This Row],[month]]&lt;=6,2,spx[[#This Row],[month]]&lt;=9,3,spx[[#This Row],[month]]&lt;=12,4)</f>
        <v>1</v>
      </c>
    </row>
    <row r="4319" spans="1:13" x14ac:dyDescent="0.25">
      <c r="A4319" s="2">
        <v>42796</v>
      </c>
      <c r="B4319">
        <v>2394.75</v>
      </c>
      <c r="C4319">
        <v>2394.75</v>
      </c>
      <c r="D4319">
        <v>2380.169922</v>
      </c>
      <c r="E4319">
        <v>2381.919922</v>
      </c>
      <c r="F4319">
        <v>2381.919922</v>
      </c>
      <c r="G4319">
        <v>3821320000</v>
      </c>
      <c r="H4319">
        <f>DAY(spx[[#This Row],[Date]])</f>
        <v>2</v>
      </c>
      <c r="I4319" s="7">
        <f>MONTH(spx[[#This Row],[Date]])</f>
        <v>3</v>
      </c>
      <c r="J4319" t="b">
        <f>MOD(spx[[#This Row],[month]]-1,3)=0</f>
        <v>0</v>
      </c>
      <c r="K4319" t="b">
        <f>spx[[#This Row],[month]]&lt;&gt;I4318</f>
        <v>0</v>
      </c>
      <c r="L4319" s="8">
        <f>YEAR(spx[[#This Row],[Date]])</f>
        <v>2017</v>
      </c>
      <c r="M4319" s="8" cm="1">
        <f t="array" ref="M4319">_xlfn.IFS(spx[[#This Row],[month]]&lt;=3,1,spx[[#This Row],[month]]&lt;=6,2,spx[[#This Row],[month]]&lt;=9,3,spx[[#This Row],[month]]&lt;=12,4)</f>
        <v>1</v>
      </c>
    </row>
    <row r="4320" spans="1:13" x14ac:dyDescent="0.25">
      <c r="A4320" s="2">
        <v>42797</v>
      </c>
      <c r="B4320">
        <v>2380.919922</v>
      </c>
      <c r="C4320">
        <v>2383.889893</v>
      </c>
      <c r="D4320">
        <v>2375.389893</v>
      </c>
      <c r="E4320">
        <v>2383.1201169999999</v>
      </c>
      <c r="F4320">
        <v>2383.1201169999999</v>
      </c>
      <c r="G4320">
        <v>3555260000</v>
      </c>
      <c r="H4320">
        <f>DAY(spx[[#This Row],[Date]])</f>
        <v>3</v>
      </c>
      <c r="I4320" s="7">
        <f>MONTH(spx[[#This Row],[Date]])</f>
        <v>3</v>
      </c>
      <c r="J4320" t="b">
        <f>MOD(spx[[#This Row],[month]]-1,3)=0</f>
        <v>0</v>
      </c>
      <c r="K4320" t="b">
        <f>spx[[#This Row],[month]]&lt;&gt;I4319</f>
        <v>0</v>
      </c>
      <c r="L4320" s="8">
        <f>YEAR(spx[[#This Row],[Date]])</f>
        <v>2017</v>
      </c>
      <c r="M4320" s="8" cm="1">
        <f t="array" ref="M4320">_xlfn.IFS(spx[[#This Row],[month]]&lt;=3,1,spx[[#This Row],[month]]&lt;=6,2,spx[[#This Row],[month]]&lt;=9,3,spx[[#This Row],[month]]&lt;=12,4)</f>
        <v>1</v>
      </c>
    </row>
    <row r="4321" spans="1:13" x14ac:dyDescent="0.25">
      <c r="A4321" s="2">
        <v>42800</v>
      </c>
      <c r="B4321">
        <v>2375.2299800000001</v>
      </c>
      <c r="C4321">
        <v>2378.8000489999999</v>
      </c>
      <c r="D4321">
        <v>2367.9799800000001</v>
      </c>
      <c r="E4321">
        <v>2375.3100589999999</v>
      </c>
      <c r="F4321">
        <v>2375.3100589999999</v>
      </c>
      <c r="G4321">
        <v>3232700000</v>
      </c>
      <c r="H4321">
        <f>DAY(spx[[#This Row],[Date]])</f>
        <v>6</v>
      </c>
      <c r="I4321" s="7">
        <f>MONTH(spx[[#This Row],[Date]])</f>
        <v>3</v>
      </c>
      <c r="J4321" t="b">
        <f>MOD(spx[[#This Row],[month]]-1,3)=0</f>
        <v>0</v>
      </c>
      <c r="K4321" t="b">
        <f>spx[[#This Row],[month]]&lt;&gt;I4320</f>
        <v>0</v>
      </c>
      <c r="L4321" s="8">
        <f>YEAR(spx[[#This Row],[Date]])</f>
        <v>2017</v>
      </c>
      <c r="M4321" s="8" cm="1">
        <f t="array" ref="M4321">_xlfn.IFS(spx[[#This Row],[month]]&lt;=3,1,spx[[#This Row],[month]]&lt;=6,2,spx[[#This Row],[month]]&lt;=9,3,spx[[#This Row],[month]]&lt;=12,4)</f>
        <v>1</v>
      </c>
    </row>
    <row r="4322" spans="1:13" x14ac:dyDescent="0.25">
      <c r="A4322" s="2">
        <v>42801</v>
      </c>
      <c r="B4322">
        <v>2370.73999</v>
      </c>
      <c r="C4322">
        <v>2375.1201169999999</v>
      </c>
      <c r="D4322">
        <v>2365.51001</v>
      </c>
      <c r="E4322">
        <v>2368.389893</v>
      </c>
      <c r="F4322">
        <v>2368.389893</v>
      </c>
      <c r="G4322">
        <v>3518390000</v>
      </c>
      <c r="H4322">
        <f>DAY(spx[[#This Row],[Date]])</f>
        <v>7</v>
      </c>
      <c r="I4322" s="7">
        <f>MONTH(spx[[#This Row],[Date]])</f>
        <v>3</v>
      </c>
      <c r="J4322" t="b">
        <f>MOD(spx[[#This Row],[month]]-1,3)=0</f>
        <v>0</v>
      </c>
      <c r="K4322" t="b">
        <f>spx[[#This Row],[month]]&lt;&gt;I4321</f>
        <v>0</v>
      </c>
      <c r="L4322" s="8">
        <f>YEAR(spx[[#This Row],[Date]])</f>
        <v>2017</v>
      </c>
      <c r="M4322" s="8" cm="1">
        <f t="array" ref="M4322">_xlfn.IFS(spx[[#This Row],[month]]&lt;=3,1,spx[[#This Row],[month]]&lt;=6,2,spx[[#This Row],[month]]&lt;=9,3,spx[[#This Row],[month]]&lt;=12,4)</f>
        <v>1</v>
      </c>
    </row>
    <row r="4323" spans="1:13" x14ac:dyDescent="0.25">
      <c r="A4323" s="2">
        <v>42802</v>
      </c>
      <c r="B4323">
        <v>2369.8100589999999</v>
      </c>
      <c r="C4323">
        <v>2373.0900879999999</v>
      </c>
      <c r="D4323">
        <v>2361.01001</v>
      </c>
      <c r="E4323">
        <v>2362.9799800000001</v>
      </c>
      <c r="F4323">
        <v>2362.9799800000001</v>
      </c>
      <c r="G4323">
        <v>3812100000</v>
      </c>
      <c r="H4323">
        <f>DAY(spx[[#This Row],[Date]])</f>
        <v>8</v>
      </c>
      <c r="I4323" s="7">
        <f>MONTH(spx[[#This Row],[Date]])</f>
        <v>3</v>
      </c>
      <c r="J4323" t="b">
        <f>MOD(spx[[#This Row],[month]]-1,3)=0</f>
        <v>0</v>
      </c>
      <c r="K4323" t="b">
        <f>spx[[#This Row],[month]]&lt;&gt;I4322</f>
        <v>0</v>
      </c>
      <c r="L4323" s="8">
        <f>YEAR(spx[[#This Row],[Date]])</f>
        <v>2017</v>
      </c>
      <c r="M4323" s="8" cm="1">
        <f t="array" ref="M4323">_xlfn.IFS(spx[[#This Row],[month]]&lt;=3,1,spx[[#This Row],[month]]&lt;=6,2,spx[[#This Row],[month]]&lt;=9,3,spx[[#This Row],[month]]&lt;=12,4)</f>
        <v>1</v>
      </c>
    </row>
    <row r="4324" spans="1:13" x14ac:dyDescent="0.25">
      <c r="A4324" s="2">
        <v>42803</v>
      </c>
      <c r="B4324">
        <v>2363.48999</v>
      </c>
      <c r="C4324">
        <v>2369.080078</v>
      </c>
      <c r="D4324">
        <v>2354.540039</v>
      </c>
      <c r="E4324">
        <v>2364.8701169999999</v>
      </c>
      <c r="F4324">
        <v>2364.8701169999999</v>
      </c>
      <c r="G4324">
        <v>3716340000</v>
      </c>
      <c r="H4324">
        <f>DAY(spx[[#This Row],[Date]])</f>
        <v>9</v>
      </c>
      <c r="I4324" s="7">
        <f>MONTH(spx[[#This Row],[Date]])</f>
        <v>3</v>
      </c>
      <c r="J4324" t="b">
        <f>MOD(spx[[#This Row],[month]]-1,3)=0</f>
        <v>0</v>
      </c>
      <c r="K4324" t="b">
        <f>spx[[#This Row],[month]]&lt;&gt;I4323</f>
        <v>0</v>
      </c>
      <c r="L4324" s="8">
        <f>YEAR(spx[[#This Row],[Date]])</f>
        <v>2017</v>
      </c>
      <c r="M4324" s="8" cm="1">
        <f t="array" ref="M4324">_xlfn.IFS(spx[[#This Row],[month]]&lt;=3,1,spx[[#This Row],[month]]&lt;=6,2,spx[[#This Row],[month]]&lt;=9,3,spx[[#This Row],[month]]&lt;=12,4)</f>
        <v>1</v>
      </c>
    </row>
    <row r="4325" spans="1:13" x14ac:dyDescent="0.25">
      <c r="A4325" s="2">
        <v>42804</v>
      </c>
      <c r="B4325">
        <v>2372.5200199999999</v>
      </c>
      <c r="C4325">
        <v>2376.860107</v>
      </c>
      <c r="D4325">
        <v>2363.040039</v>
      </c>
      <c r="E4325">
        <v>2372.6000979999999</v>
      </c>
      <c r="F4325">
        <v>2372.6000979999999</v>
      </c>
      <c r="G4325">
        <v>3432950000</v>
      </c>
      <c r="H4325">
        <f>DAY(spx[[#This Row],[Date]])</f>
        <v>10</v>
      </c>
      <c r="I4325" s="7">
        <f>MONTH(spx[[#This Row],[Date]])</f>
        <v>3</v>
      </c>
      <c r="J4325" t="b">
        <f>MOD(spx[[#This Row],[month]]-1,3)=0</f>
        <v>0</v>
      </c>
      <c r="K4325" t="b">
        <f>spx[[#This Row],[month]]&lt;&gt;I4324</f>
        <v>0</v>
      </c>
      <c r="L4325" s="8">
        <f>YEAR(spx[[#This Row],[Date]])</f>
        <v>2017</v>
      </c>
      <c r="M4325" s="8" cm="1">
        <f t="array" ref="M4325">_xlfn.IFS(spx[[#This Row],[month]]&lt;=3,1,spx[[#This Row],[month]]&lt;=6,2,spx[[#This Row],[month]]&lt;=9,3,spx[[#This Row],[month]]&lt;=12,4)</f>
        <v>1</v>
      </c>
    </row>
    <row r="4326" spans="1:13" x14ac:dyDescent="0.25">
      <c r="A4326" s="2">
        <v>42807</v>
      </c>
      <c r="B4326">
        <v>2371.5600589999999</v>
      </c>
      <c r="C4326">
        <v>2374.419922</v>
      </c>
      <c r="D4326">
        <v>2368.5200199999999</v>
      </c>
      <c r="E4326">
        <v>2373.469971</v>
      </c>
      <c r="F4326">
        <v>2373.469971</v>
      </c>
      <c r="G4326">
        <v>3133900000</v>
      </c>
      <c r="H4326">
        <f>DAY(spx[[#This Row],[Date]])</f>
        <v>13</v>
      </c>
      <c r="I4326" s="7">
        <f>MONTH(spx[[#This Row],[Date]])</f>
        <v>3</v>
      </c>
      <c r="J4326" t="b">
        <f>MOD(spx[[#This Row],[month]]-1,3)=0</f>
        <v>0</v>
      </c>
      <c r="K4326" t="b">
        <f>spx[[#This Row],[month]]&lt;&gt;I4325</f>
        <v>0</v>
      </c>
      <c r="L4326" s="8">
        <f>YEAR(spx[[#This Row],[Date]])</f>
        <v>2017</v>
      </c>
      <c r="M4326" s="8" cm="1">
        <f t="array" ref="M4326">_xlfn.IFS(spx[[#This Row],[month]]&lt;=3,1,spx[[#This Row],[month]]&lt;=6,2,spx[[#This Row],[month]]&lt;=9,3,spx[[#This Row],[month]]&lt;=12,4)</f>
        <v>1</v>
      </c>
    </row>
    <row r="4327" spans="1:13" x14ac:dyDescent="0.25">
      <c r="A4327" s="2">
        <v>42808</v>
      </c>
      <c r="B4327">
        <v>2368.5500489999999</v>
      </c>
      <c r="C4327">
        <v>2368.5500489999999</v>
      </c>
      <c r="D4327">
        <v>2358.179932</v>
      </c>
      <c r="E4327">
        <v>2365.4499510000001</v>
      </c>
      <c r="F4327">
        <v>2365.4499510000001</v>
      </c>
      <c r="G4327">
        <v>3172630000</v>
      </c>
      <c r="H4327">
        <f>DAY(spx[[#This Row],[Date]])</f>
        <v>14</v>
      </c>
      <c r="I4327" s="7">
        <f>MONTH(spx[[#This Row],[Date]])</f>
        <v>3</v>
      </c>
      <c r="J4327" t="b">
        <f>MOD(spx[[#This Row],[month]]-1,3)=0</f>
        <v>0</v>
      </c>
      <c r="K4327" t="b">
        <f>spx[[#This Row],[month]]&lt;&gt;I4326</f>
        <v>0</v>
      </c>
      <c r="L4327" s="8">
        <f>YEAR(spx[[#This Row],[Date]])</f>
        <v>2017</v>
      </c>
      <c r="M4327" s="8" cm="1">
        <f t="array" ref="M4327">_xlfn.IFS(spx[[#This Row],[month]]&lt;=3,1,spx[[#This Row],[month]]&lt;=6,2,spx[[#This Row],[month]]&lt;=9,3,spx[[#This Row],[month]]&lt;=12,4)</f>
        <v>1</v>
      </c>
    </row>
    <row r="4328" spans="1:13" x14ac:dyDescent="0.25">
      <c r="A4328" s="2">
        <v>42809</v>
      </c>
      <c r="B4328">
        <v>2370.3400879999999</v>
      </c>
      <c r="C4328">
        <v>2390.01001</v>
      </c>
      <c r="D4328">
        <v>2368.9399410000001</v>
      </c>
      <c r="E4328">
        <v>2385.26001</v>
      </c>
      <c r="F4328">
        <v>2385.26001</v>
      </c>
      <c r="G4328">
        <v>3906840000</v>
      </c>
      <c r="H4328">
        <f>DAY(spx[[#This Row],[Date]])</f>
        <v>15</v>
      </c>
      <c r="I4328" s="7">
        <f>MONTH(spx[[#This Row],[Date]])</f>
        <v>3</v>
      </c>
      <c r="J4328" t="b">
        <f>MOD(spx[[#This Row],[month]]-1,3)=0</f>
        <v>0</v>
      </c>
      <c r="K4328" t="b">
        <f>spx[[#This Row],[month]]&lt;&gt;I4327</f>
        <v>0</v>
      </c>
      <c r="L4328" s="8">
        <f>YEAR(spx[[#This Row],[Date]])</f>
        <v>2017</v>
      </c>
      <c r="M4328" s="8" cm="1">
        <f t="array" ref="M4328">_xlfn.IFS(spx[[#This Row],[month]]&lt;=3,1,spx[[#This Row],[month]]&lt;=6,2,spx[[#This Row],[month]]&lt;=9,3,spx[[#This Row],[month]]&lt;=12,4)</f>
        <v>1</v>
      </c>
    </row>
    <row r="4329" spans="1:13" x14ac:dyDescent="0.25">
      <c r="A4329" s="2">
        <v>42810</v>
      </c>
      <c r="B4329">
        <v>2387.709961</v>
      </c>
      <c r="C4329">
        <v>2388.1000979999999</v>
      </c>
      <c r="D4329">
        <v>2377.179932</v>
      </c>
      <c r="E4329">
        <v>2381.3798830000001</v>
      </c>
      <c r="F4329">
        <v>2381.3798830000001</v>
      </c>
      <c r="G4329">
        <v>3365660000</v>
      </c>
      <c r="H4329">
        <f>DAY(spx[[#This Row],[Date]])</f>
        <v>16</v>
      </c>
      <c r="I4329" s="7">
        <f>MONTH(spx[[#This Row],[Date]])</f>
        <v>3</v>
      </c>
      <c r="J4329" t="b">
        <f>MOD(spx[[#This Row],[month]]-1,3)=0</f>
        <v>0</v>
      </c>
      <c r="K4329" t="b">
        <f>spx[[#This Row],[month]]&lt;&gt;I4328</f>
        <v>0</v>
      </c>
      <c r="L4329" s="8">
        <f>YEAR(spx[[#This Row],[Date]])</f>
        <v>2017</v>
      </c>
      <c r="M4329" s="8" cm="1">
        <f t="array" ref="M4329">_xlfn.IFS(spx[[#This Row],[month]]&lt;=3,1,spx[[#This Row],[month]]&lt;=6,2,spx[[#This Row],[month]]&lt;=9,3,spx[[#This Row],[month]]&lt;=12,4)</f>
        <v>1</v>
      </c>
    </row>
    <row r="4330" spans="1:13" x14ac:dyDescent="0.25">
      <c r="A4330" s="2">
        <v>42811</v>
      </c>
      <c r="B4330">
        <v>2383.709961</v>
      </c>
      <c r="C4330">
        <v>2385.709961</v>
      </c>
      <c r="D4330">
        <v>2377.639893</v>
      </c>
      <c r="E4330">
        <v>2378.25</v>
      </c>
      <c r="F4330">
        <v>2378.25</v>
      </c>
      <c r="G4330">
        <v>5178040000</v>
      </c>
      <c r="H4330">
        <f>DAY(spx[[#This Row],[Date]])</f>
        <v>17</v>
      </c>
      <c r="I4330" s="7">
        <f>MONTH(spx[[#This Row],[Date]])</f>
        <v>3</v>
      </c>
      <c r="J4330" t="b">
        <f>MOD(spx[[#This Row],[month]]-1,3)=0</f>
        <v>0</v>
      </c>
      <c r="K4330" t="b">
        <f>spx[[#This Row],[month]]&lt;&gt;I4329</f>
        <v>0</v>
      </c>
      <c r="L4330" s="8">
        <f>YEAR(spx[[#This Row],[Date]])</f>
        <v>2017</v>
      </c>
      <c r="M4330" s="8" cm="1">
        <f t="array" ref="M4330">_xlfn.IFS(spx[[#This Row],[month]]&lt;=3,1,spx[[#This Row],[month]]&lt;=6,2,spx[[#This Row],[month]]&lt;=9,3,spx[[#This Row],[month]]&lt;=12,4)</f>
        <v>1</v>
      </c>
    </row>
    <row r="4331" spans="1:13" x14ac:dyDescent="0.25">
      <c r="A4331" s="2">
        <v>42814</v>
      </c>
      <c r="B4331">
        <v>2378.23999</v>
      </c>
      <c r="C4331">
        <v>2379.5500489999999</v>
      </c>
      <c r="D4331">
        <v>2369.6599120000001</v>
      </c>
      <c r="E4331">
        <v>2373.469971</v>
      </c>
      <c r="F4331">
        <v>2373.469971</v>
      </c>
      <c r="G4331">
        <v>3054930000</v>
      </c>
      <c r="H4331">
        <f>DAY(spx[[#This Row],[Date]])</f>
        <v>20</v>
      </c>
      <c r="I4331" s="7">
        <f>MONTH(spx[[#This Row],[Date]])</f>
        <v>3</v>
      </c>
      <c r="J4331" t="b">
        <f>MOD(spx[[#This Row],[month]]-1,3)=0</f>
        <v>0</v>
      </c>
      <c r="K4331" t="b">
        <f>spx[[#This Row],[month]]&lt;&gt;I4330</f>
        <v>0</v>
      </c>
      <c r="L4331" s="8">
        <f>YEAR(spx[[#This Row],[Date]])</f>
        <v>2017</v>
      </c>
      <c r="M4331" s="8" cm="1">
        <f t="array" ref="M4331">_xlfn.IFS(spx[[#This Row],[month]]&lt;=3,1,spx[[#This Row],[month]]&lt;=6,2,spx[[#This Row],[month]]&lt;=9,3,spx[[#This Row],[month]]&lt;=12,4)</f>
        <v>1</v>
      </c>
    </row>
    <row r="4332" spans="1:13" x14ac:dyDescent="0.25">
      <c r="A4332" s="2">
        <v>42815</v>
      </c>
      <c r="B4332">
        <v>2379.320068</v>
      </c>
      <c r="C4332">
        <v>2381.929932</v>
      </c>
      <c r="D4332">
        <v>2341.8999020000001</v>
      </c>
      <c r="E4332">
        <v>2344.0200199999999</v>
      </c>
      <c r="F4332">
        <v>2344.0200199999999</v>
      </c>
      <c r="G4332">
        <v>4265590000</v>
      </c>
      <c r="H4332">
        <f>DAY(spx[[#This Row],[Date]])</f>
        <v>21</v>
      </c>
      <c r="I4332" s="7">
        <f>MONTH(spx[[#This Row],[Date]])</f>
        <v>3</v>
      </c>
      <c r="J4332" t="b">
        <f>MOD(spx[[#This Row],[month]]-1,3)=0</f>
        <v>0</v>
      </c>
      <c r="K4332" t="b">
        <f>spx[[#This Row],[month]]&lt;&gt;I4331</f>
        <v>0</v>
      </c>
      <c r="L4332" s="8">
        <f>YEAR(spx[[#This Row],[Date]])</f>
        <v>2017</v>
      </c>
      <c r="M4332" s="8" cm="1">
        <f t="array" ref="M4332">_xlfn.IFS(spx[[#This Row],[month]]&lt;=3,1,spx[[#This Row],[month]]&lt;=6,2,spx[[#This Row],[month]]&lt;=9,3,spx[[#This Row],[month]]&lt;=12,4)</f>
        <v>1</v>
      </c>
    </row>
    <row r="4333" spans="1:13" x14ac:dyDescent="0.25">
      <c r="A4333" s="2">
        <v>42816</v>
      </c>
      <c r="B4333">
        <v>2343</v>
      </c>
      <c r="C4333">
        <v>2351.8100589999999</v>
      </c>
      <c r="D4333">
        <v>2336.4499510000001</v>
      </c>
      <c r="E4333">
        <v>2348.4499510000001</v>
      </c>
      <c r="F4333">
        <v>2348.4499510000001</v>
      </c>
      <c r="G4333">
        <v>3572730000</v>
      </c>
      <c r="H4333">
        <f>DAY(spx[[#This Row],[Date]])</f>
        <v>22</v>
      </c>
      <c r="I4333" s="7">
        <f>MONTH(spx[[#This Row],[Date]])</f>
        <v>3</v>
      </c>
      <c r="J4333" t="b">
        <f>MOD(spx[[#This Row],[month]]-1,3)=0</f>
        <v>0</v>
      </c>
      <c r="K4333" t="b">
        <f>spx[[#This Row],[month]]&lt;&gt;I4332</f>
        <v>0</v>
      </c>
      <c r="L4333" s="8">
        <f>YEAR(spx[[#This Row],[Date]])</f>
        <v>2017</v>
      </c>
      <c r="M4333" s="8" cm="1">
        <f t="array" ref="M4333">_xlfn.IFS(spx[[#This Row],[month]]&lt;=3,1,spx[[#This Row],[month]]&lt;=6,2,spx[[#This Row],[month]]&lt;=9,3,spx[[#This Row],[month]]&lt;=12,4)</f>
        <v>1</v>
      </c>
    </row>
    <row r="4334" spans="1:13" x14ac:dyDescent="0.25">
      <c r="A4334" s="2">
        <v>42817</v>
      </c>
      <c r="B4334">
        <v>2345.969971</v>
      </c>
      <c r="C4334">
        <v>2358.919922</v>
      </c>
      <c r="D4334">
        <v>2342.1298830000001</v>
      </c>
      <c r="E4334">
        <v>2345.959961</v>
      </c>
      <c r="F4334">
        <v>2345.959961</v>
      </c>
      <c r="G4334">
        <v>3260600000</v>
      </c>
      <c r="H4334">
        <f>DAY(spx[[#This Row],[Date]])</f>
        <v>23</v>
      </c>
      <c r="I4334" s="7">
        <f>MONTH(spx[[#This Row],[Date]])</f>
        <v>3</v>
      </c>
      <c r="J4334" t="b">
        <f>MOD(spx[[#This Row],[month]]-1,3)=0</f>
        <v>0</v>
      </c>
      <c r="K4334" t="b">
        <f>spx[[#This Row],[month]]&lt;&gt;I4333</f>
        <v>0</v>
      </c>
      <c r="L4334" s="8">
        <f>YEAR(spx[[#This Row],[Date]])</f>
        <v>2017</v>
      </c>
      <c r="M4334" s="8" cm="1">
        <f t="array" ref="M4334">_xlfn.IFS(spx[[#This Row],[month]]&lt;=3,1,spx[[#This Row],[month]]&lt;=6,2,spx[[#This Row],[month]]&lt;=9,3,spx[[#This Row],[month]]&lt;=12,4)</f>
        <v>1</v>
      </c>
    </row>
    <row r="4335" spans="1:13" x14ac:dyDescent="0.25">
      <c r="A4335" s="2">
        <v>42818</v>
      </c>
      <c r="B4335">
        <v>2350.419922</v>
      </c>
      <c r="C4335">
        <v>2356.219971</v>
      </c>
      <c r="D4335">
        <v>2335.73999</v>
      </c>
      <c r="E4335">
        <v>2343.9799800000001</v>
      </c>
      <c r="F4335">
        <v>2343.9799800000001</v>
      </c>
      <c r="G4335">
        <v>2975130000</v>
      </c>
      <c r="H4335">
        <f>DAY(spx[[#This Row],[Date]])</f>
        <v>24</v>
      </c>
      <c r="I4335" s="7">
        <f>MONTH(spx[[#This Row],[Date]])</f>
        <v>3</v>
      </c>
      <c r="J4335" t="b">
        <f>MOD(spx[[#This Row],[month]]-1,3)=0</f>
        <v>0</v>
      </c>
      <c r="K4335" t="b">
        <f>spx[[#This Row],[month]]&lt;&gt;I4334</f>
        <v>0</v>
      </c>
      <c r="L4335" s="8">
        <f>YEAR(spx[[#This Row],[Date]])</f>
        <v>2017</v>
      </c>
      <c r="M4335" s="8" cm="1">
        <f t="array" ref="M4335">_xlfn.IFS(spx[[#This Row],[month]]&lt;=3,1,spx[[#This Row],[month]]&lt;=6,2,spx[[#This Row],[month]]&lt;=9,3,spx[[#This Row],[month]]&lt;=12,4)</f>
        <v>1</v>
      </c>
    </row>
    <row r="4336" spans="1:13" x14ac:dyDescent="0.25">
      <c r="A4336" s="2">
        <v>42821</v>
      </c>
      <c r="B4336">
        <v>2329.110107</v>
      </c>
      <c r="C4336">
        <v>2344.8999020000001</v>
      </c>
      <c r="D4336">
        <v>2322.25</v>
      </c>
      <c r="E4336">
        <v>2341.5900879999999</v>
      </c>
      <c r="F4336">
        <v>2341.5900879999999</v>
      </c>
      <c r="G4336">
        <v>3240230000</v>
      </c>
      <c r="H4336">
        <f>DAY(spx[[#This Row],[Date]])</f>
        <v>27</v>
      </c>
      <c r="I4336" s="7">
        <f>MONTH(spx[[#This Row],[Date]])</f>
        <v>3</v>
      </c>
      <c r="J4336" t="b">
        <f>MOD(spx[[#This Row],[month]]-1,3)=0</f>
        <v>0</v>
      </c>
      <c r="K4336" t="b">
        <f>spx[[#This Row],[month]]&lt;&gt;I4335</f>
        <v>0</v>
      </c>
      <c r="L4336" s="8">
        <f>YEAR(spx[[#This Row],[Date]])</f>
        <v>2017</v>
      </c>
      <c r="M4336" s="8" cm="1">
        <f t="array" ref="M4336">_xlfn.IFS(spx[[#This Row],[month]]&lt;=3,1,spx[[#This Row],[month]]&lt;=6,2,spx[[#This Row],[month]]&lt;=9,3,spx[[#This Row],[month]]&lt;=12,4)</f>
        <v>1</v>
      </c>
    </row>
    <row r="4337" spans="1:13" x14ac:dyDescent="0.25">
      <c r="A4337" s="2">
        <v>42822</v>
      </c>
      <c r="B4337">
        <v>2339.790039</v>
      </c>
      <c r="C4337">
        <v>2363.780029</v>
      </c>
      <c r="D4337">
        <v>2337.6298830000001</v>
      </c>
      <c r="E4337">
        <v>2358.570068</v>
      </c>
      <c r="F4337">
        <v>2358.570068</v>
      </c>
      <c r="G4337">
        <v>3367780000</v>
      </c>
      <c r="H4337">
        <f>DAY(spx[[#This Row],[Date]])</f>
        <v>28</v>
      </c>
      <c r="I4337" s="7">
        <f>MONTH(spx[[#This Row],[Date]])</f>
        <v>3</v>
      </c>
      <c r="J4337" t="b">
        <f>MOD(spx[[#This Row],[month]]-1,3)=0</f>
        <v>0</v>
      </c>
      <c r="K4337" t="b">
        <f>spx[[#This Row],[month]]&lt;&gt;I4336</f>
        <v>0</v>
      </c>
      <c r="L4337" s="8">
        <f>YEAR(spx[[#This Row],[Date]])</f>
        <v>2017</v>
      </c>
      <c r="M4337" s="8" cm="1">
        <f t="array" ref="M4337">_xlfn.IFS(spx[[#This Row],[month]]&lt;=3,1,spx[[#This Row],[month]]&lt;=6,2,spx[[#This Row],[month]]&lt;=9,3,spx[[#This Row],[month]]&lt;=12,4)</f>
        <v>1</v>
      </c>
    </row>
    <row r="4338" spans="1:13" x14ac:dyDescent="0.25">
      <c r="A4338" s="2">
        <v>42823</v>
      </c>
      <c r="B4338">
        <v>2356.540039</v>
      </c>
      <c r="C4338">
        <v>2363.360107</v>
      </c>
      <c r="D4338">
        <v>2352.9399410000001</v>
      </c>
      <c r="E4338">
        <v>2361.1298830000001</v>
      </c>
      <c r="F4338">
        <v>2361.1298830000001</v>
      </c>
      <c r="G4338">
        <v>3106940000</v>
      </c>
      <c r="H4338">
        <f>DAY(spx[[#This Row],[Date]])</f>
        <v>29</v>
      </c>
      <c r="I4338" s="7">
        <f>MONTH(spx[[#This Row],[Date]])</f>
        <v>3</v>
      </c>
      <c r="J4338" t="b">
        <f>MOD(spx[[#This Row],[month]]-1,3)=0</f>
        <v>0</v>
      </c>
      <c r="K4338" t="b">
        <f>spx[[#This Row],[month]]&lt;&gt;I4337</f>
        <v>0</v>
      </c>
      <c r="L4338" s="8">
        <f>YEAR(spx[[#This Row],[Date]])</f>
        <v>2017</v>
      </c>
      <c r="M4338" s="8" cm="1">
        <f t="array" ref="M4338">_xlfn.IFS(spx[[#This Row],[month]]&lt;=3,1,spx[[#This Row],[month]]&lt;=6,2,spx[[#This Row],[month]]&lt;=9,3,spx[[#This Row],[month]]&lt;=12,4)</f>
        <v>1</v>
      </c>
    </row>
    <row r="4339" spans="1:13" x14ac:dyDescent="0.25">
      <c r="A4339" s="2">
        <v>42824</v>
      </c>
      <c r="B4339">
        <v>2361.3100589999999</v>
      </c>
      <c r="C4339">
        <v>2370.419922</v>
      </c>
      <c r="D4339">
        <v>2358.580078</v>
      </c>
      <c r="E4339">
        <v>2368.0600589999999</v>
      </c>
      <c r="F4339">
        <v>2368.0600589999999</v>
      </c>
      <c r="G4339">
        <v>3158420000</v>
      </c>
      <c r="H4339">
        <f>DAY(spx[[#This Row],[Date]])</f>
        <v>30</v>
      </c>
      <c r="I4339" s="7">
        <f>MONTH(spx[[#This Row],[Date]])</f>
        <v>3</v>
      </c>
      <c r="J4339" t="b">
        <f>MOD(spx[[#This Row],[month]]-1,3)=0</f>
        <v>0</v>
      </c>
      <c r="K4339" t="b">
        <f>spx[[#This Row],[month]]&lt;&gt;I4338</f>
        <v>0</v>
      </c>
      <c r="L4339" s="8">
        <f>YEAR(spx[[#This Row],[Date]])</f>
        <v>2017</v>
      </c>
      <c r="M4339" s="8" cm="1">
        <f t="array" ref="M4339">_xlfn.IFS(spx[[#This Row],[month]]&lt;=3,1,spx[[#This Row],[month]]&lt;=6,2,spx[[#This Row],[month]]&lt;=9,3,spx[[#This Row],[month]]&lt;=12,4)</f>
        <v>1</v>
      </c>
    </row>
    <row r="4340" spans="1:13" x14ac:dyDescent="0.25">
      <c r="A4340" s="2">
        <v>42825</v>
      </c>
      <c r="B4340">
        <v>2364.820068</v>
      </c>
      <c r="C4340">
        <v>2370.3500979999999</v>
      </c>
      <c r="D4340">
        <v>2362.6000979999999</v>
      </c>
      <c r="E4340">
        <v>2362.719971</v>
      </c>
      <c r="F4340">
        <v>2362.719971</v>
      </c>
      <c r="G4340">
        <v>3354110000</v>
      </c>
      <c r="H4340">
        <f>DAY(spx[[#This Row],[Date]])</f>
        <v>31</v>
      </c>
      <c r="I4340" s="7">
        <f>MONTH(spx[[#This Row],[Date]])</f>
        <v>3</v>
      </c>
      <c r="J4340" t="b">
        <f>MOD(spx[[#This Row],[month]]-1,3)=0</f>
        <v>0</v>
      </c>
      <c r="K4340" t="b">
        <f>spx[[#This Row],[month]]&lt;&gt;I4339</f>
        <v>0</v>
      </c>
      <c r="L4340" s="8">
        <f>YEAR(spx[[#This Row],[Date]])</f>
        <v>2017</v>
      </c>
      <c r="M4340" s="8" cm="1">
        <f t="array" ref="M4340">_xlfn.IFS(spx[[#This Row],[month]]&lt;=3,1,spx[[#This Row],[month]]&lt;=6,2,spx[[#This Row],[month]]&lt;=9,3,spx[[#This Row],[month]]&lt;=12,4)</f>
        <v>1</v>
      </c>
    </row>
    <row r="4341" spans="1:13" x14ac:dyDescent="0.25">
      <c r="A4341" s="2">
        <v>42828</v>
      </c>
      <c r="B4341">
        <v>2362.3400879999999</v>
      </c>
      <c r="C4341">
        <v>2365.8701169999999</v>
      </c>
      <c r="D4341">
        <v>2344.7299800000001</v>
      </c>
      <c r="E4341">
        <v>2358.8400879999999</v>
      </c>
      <c r="F4341">
        <v>2358.8400879999999</v>
      </c>
      <c r="G4341">
        <v>3416400000</v>
      </c>
      <c r="H4341">
        <f>DAY(spx[[#This Row],[Date]])</f>
        <v>3</v>
      </c>
      <c r="I4341" s="7">
        <f>MONTH(spx[[#This Row],[Date]])</f>
        <v>4</v>
      </c>
      <c r="J4341" t="b">
        <f>MOD(spx[[#This Row],[month]]-1,3)=0</f>
        <v>1</v>
      </c>
      <c r="K4341" t="b">
        <f>spx[[#This Row],[month]]&lt;&gt;I4340</f>
        <v>1</v>
      </c>
      <c r="L4341" s="8">
        <f>YEAR(spx[[#This Row],[Date]])</f>
        <v>2017</v>
      </c>
      <c r="M4341" s="8" cm="1">
        <f t="array" ref="M4341">_xlfn.IFS(spx[[#This Row],[month]]&lt;=3,1,spx[[#This Row],[month]]&lt;=6,2,spx[[#This Row],[month]]&lt;=9,3,spx[[#This Row],[month]]&lt;=12,4)</f>
        <v>2</v>
      </c>
    </row>
    <row r="4342" spans="1:13" x14ac:dyDescent="0.25">
      <c r="A4342" s="2">
        <v>42829</v>
      </c>
      <c r="B4342">
        <v>2354.76001</v>
      </c>
      <c r="C4342">
        <v>2360.530029</v>
      </c>
      <c r="D4342">
        <v>2350.719971</v>
      </c>
      <c r="E4342">
        <v>2360.1599120000001</v>
      </c>
      <c r="F4342">
        <v>2360.1599120000001</v>
      </c>
      <c r="G4342">
        <v>3206240000</v>
      </c>
      <c r="H4342">
        <f>DAY(spx[[#This Row],[Date]])</f>
        <v>4</v>
      </c>
      <c r="I4342" s="7">
        <f>MONTH(spx[[#This Row],[Date]])</f>
        <v>4</v>
      </c>
      <c r="J4342" t="b">
        <f>MOD(spx[[#This Row],[month]]-1,3)=0</f>
        <v>1</v>
      </c>
      <c r="K4342" t="b">
        <f>spx[[#This Row],[month]]&lt;&gt;I4341</f>
        <v>0</v>
      </c>
      <c r="L4342" s="8">
        <f>YEAR(spx[[#This Row],[Date]])</f>
        <v>2017</v>
      </c>
      <c r="M4342" s="8" cm="1">
        <f t="array" ref="M4342">_xlfn.IFS(spx[[#This Row],[month]]&lt;=3,1,spx[[#This Row],[month]]&lt;=6,2,spx[[#This Row],[month]]&lt;=9,3,spx[[#This Row],[month]]&lt;=12,4)</f>
        <v>2</v>
      </c>
    </row>
    <row r="4343" spans="1:13" x14ac:dyDescent="0.25">
      <c r="A4343" s="2">
        <v>42830</v>
      </c>
      <c r="B4343">
        <v>2366.5900879999999</v>
      </c>
      <c r="C4343">
        <v>2378.360107</v>
      </c>
      <c r="D4343">
        <v>2350.5200199999999</v>
      </c>
      <c r="E4343">
        <v>2352.9499510000001</v>
      </c>
      <c r="F4343">
        <v>2352.9499510000001</v>
      </c>
      <c r="G4343">
        <v>3770520000</v>
      </c>
      <c r="H4343">
        <f>DAY(spx[[#This Row],[Date]])</f>
        <v>5</v>
      </c>
      <c r="I4343" s="7">
        <f>MONTH(spx[[#This Row],[Date]])</f>
        <v>4</v>
      </c>
      <c r="J4343" t="b">
        <f>MOD(spx[[#This Row],[month]]-1,3)=0</f>
        <v>1</v>
      </c>
      <c r="K4343" t="b">
        <f>spx[[#This Row],[month]]&lt;&gt;I4342</f>
        <v>0</v>
      </c>
      <c r="L4343" s="8">
        <f>YEAR(spx[[#This Row],[Date]])</f>
        <v>2017</v>
      </c>
      <c r="M4343" s="8" cm="1">
        <f t="array" ref="M4343">_xlfn.IFS(spx[[#This Row],[month]]&lt;=3,1,spx[[#This Row],[month]]&lt;=6,2,spx[[#This Row],[month]]&lt;=9,3,spx[[#This Row],[month]]&lt;=12,4)</f>
        <v>2</v>
      </c>
    </row>
    <row r="4344" spans="1:13" x14ac:dyDescent="0.25">
      <c r="A4344" s="2">
        <v>42831</v>
      </c>
      <c r="B4344">
        <v>2353.790039</v>
      </c>
      <c r="C4344">
        <v>2364.1599120000001</v>
      </c>
      <c r="D4344">
        <v>2348.8999020000001</v>
      </c>
      <c r="E4344">
        <v>2357.48999</v>
      </c>
      <c r="F4344">
        <v>2357.48999</v>
      </c>
      <c r="G4344">
        <v>3201920000</v>
      </c>
      <c r="H4344">
        <f>DAY(spx[[#This Row],[Date]])</f>
        <v>6</v>
      </c>
      <c r="I4344" s="7">
        <f>MONTH(spx[[#This Row],[Date]])</f>
        <v>4</v>
      </c>
      <c r="J4344" t="b">
        <f>MOD(spx[[#This Row],[month]]-1,3)=0</f>
        <v>1</v>
      </c>
      <c r="K4344" t="b">
        <f>spx[[#This Row],[month]]&lt;&gt;I4343</f>
        <v>0</v>
      </c>
      <c r="L4344" s="8">
        <f>YEAR(spx[[#This Row],[Date]])</f>
        <v>2017</v>
      </c>
      <c r="M4344" s="8" cm="1">
        <f t="array" ref="M4344">_xlfn.IFS(spx[[#This Row],[month]]&lt;=3,1,spx[[#This Row],[month]]&lt;=6,2,spx[[#This Row],[month]]&lt;=9,3,spx[[#This Row],[month]]&lt;=12,4)</f>
        <v>2</v>
      </c>
    </row>
    <row r="4345" spans="1:13" x14ac:dyDescent="0.25">
      <c r="A4345" s="2">
        <v>42832</v>
      </c>
      <c r="B4345">
        <v>2356.5900879999999</v>
      </c>
      <c r="C4345">
        <v>2363.76001</v>
      </c>
      <c r="D4345">
        <v>2350.73999</v>
      </c>
      <c r="E4345">
        <v>2355.540039</v>
      </c>
      <c r="F4345">
        <v>2355.540039</v>
      </c>
      <c r="G4345">
        <v>3053150000</v>
      </c>
      <c r="H4345">
        <f>DAY(spx[[#This Row],[Date]])</f>
        <v>7</v>
      </c>
      <c r="I4345" s="7">
        <f>MONTH(spx[[#This Row],[Date]])</f>
        <v>4</v>
      </c>
      <c r="J4345" t="b">
        <f>MOD(spx[[#This Row],[month]]-1,3)=0</f>
        <v>1</v>
      </c>
      <c r="K4345" t="b">
        <f>spx[[#This Row],[month]]&lt;&gt;I4344</f>
        <v>0</v>
      </c>
      <c r="L4345" s="8">
        <f>YEAR(spx[[#This Row],[Date]])</f>
        <v>2017</v>
      </c>
      <c r="M4345" s="8" cm="1">
        <f t="array" ref="M4345">_xlfn.IFS(spx[[#This Row],[month]]&lt;=3,1,spx[[#This Row],[month]]&lt;=6,2,spx[[#This Row],[month]]&lt;=9,3,spx[[#This Row],[month]]&lt;=12,4)</f>
        <v>2</v>
      </c>
    </row>
    <row r="4346" spans="1:13" x14ac:dyDescent="0.25">
      <c r="A4346" s="2">
        <v>42835</v>
      </c>
      <c r="B4346">
        <v>2357.1599120000001</v>
      </c>
      <c r="C4346">
        <v>2366.3701169999999</v>
      </c>
      <c r="D4346">
        <v>2351.5</v>
      </c>
      <c r="E4346">
        <v>2357.1599120000001</v>
      </c>
      <c r="F4346">
        <v>2357.1599120000001</v>
      </c>
      <c r="G4346">
        <v>2785410000</v>
      </c>
      <c r="H4346">
        <f>DAY(spx[[#This Row],[Date]])</f>
        <v>10</v>
      </c>
      <c r="I4346" s="7">
        <f>MONTH(spx[[#This Row],[Date]])</f>
        <v>4</v>
      </c>
      <c r="J4346" t="b">
        <f>MOD(spx[[#This Row],[month]]-1,3)=0</f>
        <v>1</v>
      </c>
      <c r="K4346" t="b">
        <f>spx[[#This Row],[month]]&lt;&gt;I4345</f>
        <v>0</v>
      </c>
      <c r="L4346" s="8">
        <f>YEAR(spx[[#This Row],[Date]])</f>
        <v>2017</v>
      </c>
      <c r="M4346" s="8" cm="1">
        <f t="array" ref="M4346">_xlfn.IFS(spx[[#This Row],[month]]&lt;=3,1,spx[[#This Row],[month]]&lt;=6,2,spx[[#This Row],[month]]&lt;=9,3,spx[[#This Row],[month]]&lt;=12,4)</f>
        <v>2</v>
      </c>
    </row>
    <row r="4347" spans="1:13" x14ac:dyDescent="0.25">
      <c r="A4347" s="2">
        <v>42836</v>
      </c>
      <c r="B4347">
        <v>2353.919922</v>
      </c>
      <c r="C4347">
        <v>2355.219971</v>
      </c>
      <c r="D4347">
        <v>2337.25</v>
      </c>
      <c r="E4347">
        <v>2353.780029</v>
      </c>
      <c r="F4347">
        <v>2353.780029</v>
      </c>
      <c r="G4347">
        <v>3117420000</v>
      </c>
      <c r="H4347">
        <f>DAY(spx[[#This Row],[Date]])</f>
        <v>11</v>
      </c>
      <c r="I4347" s="7">
        <f>MONTH(spx[[#This Row],[Date]])</f>
        <v>4</v>
      </c>
      <c r="J4347" t="b">
        <f>MOD(spx[[#This Row],[month]]-1,3)=0</f>
        <v>1</v>
      </c>
      <c r="K4347" t="b">
        <f>spx[[#This Row],[month]]&lt;&gt;I4346</f>
        <v>0</v>
      </c>
      <c r="L4347" s="8">
        <f>YEAR(spx[[#This Row],[Date]])</f>
        <v>2017</v>
      </c>
      <c r="M4347" s="8" cm="1">
        <f t="array" ref="M4347">_xlfn.IFS(spx[[#This Row],[month]]&lt;=3,1,spx[[#This Row],[month]]&lt;=6,2,spx[[#This Row],[month]]&lt;=9,3,spx[[#This Row],[month]]&lt;=12,4)</f>
        <v>2</v>
      </c>
    </row>
    <row r="4348" spans="1:13" x14ac:dyDescent="0.25">
      <c r="A4348" s="2">
        <v>42837</v>
      </c>
      <c r="B4348">
        <v>2352.1499020000001</v>
      </c>
      <c r="C4348">
        <v>2352.719971</v>
      </c>
      <c r="D4348">
        <v>2341.179932</v>
      </c>
      <c r="E4348">
        <v>2344.929932</v>
      </c>
      <c r="F4348">
        <v>2344.929932</v>
      </c>
      <c r="G4348">
        <v>3196950000</v>
      </c>
      <c r="H4348">
        <f>DAY(spx[[#This Row],[Date]])</f>
        <v>12</v>
      </c>
      <c r="I4348" s="7">
        <f>MONTH(spx[[#This Row],[Date]])</f>
        <v>4</v>
      </c>
      <c r="J4348" t="b">
        <f>MOD(spx[[#This Row],[month]]-1,3)=0</f>
        <v>1</v>
      </c>
      <c r="K4348" t="b">
        <f>spx[[#This Row],[month]]&lt;&gt;I4347</f>
        <v>0</v>
      </c>
      <c r="L4348" s="8">
        <f>YEAR(spx[[#This Row],[Date]])</f>
        <v>2017</v>
      </c>
      <c r="M4348" s="8" cm="1">
        <f t="array" ref="M4348">_xlfn.IFS(spx[[#This Row],[month]]&lt;=3,1,spx[[#This Row],[month]]&lt;=6,2,spx[[#This Row],[month]]&lt;=9,3,spx[[#This Row],[month]]&lt;=12,4)</f>
        <v>2</v>
      </c>
    </row>
    <row r="4349" spans="1:13" x14ac:dyDescent="0.25">
      <c r="A4349" s="2">
        <v>42838</v>
      </c>
      <c r="B4349">
        <v>2341.9799800000001</v>
      </c>
      <c r="C4349">
        <v>2348.26001</v>
      </c>
      <c r="D4349">
        <v>2328.9499510000001</v>
      </c>
      <c r="E4349">
        <v>2328.9499510000001</v>
      </c>
      <c r="F4349">
        <v>2328.9499510000001</v>
      </c>
      <c r="G4349">
        <v>3143890000</v>
      </c>
      <c r="H4349">
        <f>DAY(spx[[#This Row],[Date]])</f>
        <v>13</v>
      </c>
      <c r="I4349" s="7">
        <f>MONTH(spx[[#This Row],[Date]])</f>
        <v>4</v>
      </c>
      <c r="J4349" t="b">
        <f>MOD(spx[[#This Row],[month]]-1,3)=0</f>
        <v>1</v>
      </c>
      <c r="K4349" t="b">
        <f>spx[[#This Row],[month]]&lt;&gt;I4348</f>
        <v>0</v>
      </c>
      <c r="L4349" s="8">
        <f>YEAR(spx[[#This Row],[Date]])</f>
        <v>2017</v>
      </c>
      <c r="M4349" s="8" cm="1">
        <f t="array" ref="M4349">_xlfn.IFS(spx[[#This Row],[month]]&lt;=3,1,spx[[#This Row],[month]]&lt;=6,2,spx[[#This Row],[month]]&lt;=9,3,spx[[#This Row],[month]]&lt;=12,4)</f>
        <v>2</v>
      </c>
    </row>
    <row r="4350" spans="1:13" x14ac:dyDescent="0.25">
      <c r="A4350" s="2">
        <v>42842</v>
      </c>
      <c r="B4350">
        <v>2332.6201169999999</v>
      </c>
      <c r="C4350">
        <v>2349.139893</v>
      </c>
      <c r="D4350">
        <v>2332.51001</v>
      </c>
      <c r="E4350">
        <v>2349.01001</v>
      </c>
      <c r="F4350">
        <v>2349.01001</v>
      </c>
      <c r="G4350">
        <v>2824710000</v>
      </c>
      <c r="H4350">
        <f>DAY(spx[[#This Row],[Date]])</f>
        <v>17</v>
      </c>
      <c r="I4350" s="7">
        <f>MONTH(spx[[#This Row],[Date]])</f>
        <v>4</v>
      </c>
      <c r="J4350" t="b">
        <f>MOD(spx[[#This Row],[month]]-1,3)=0</f>
        <v>1</v>
      </c>
      <c r="K4350" t="b">
        <f>spx[[#This Row],[month]]&lt;&gt;I4349</f>
        <v>0</v>
      </c>
      <c r="L4350" s="8">
        <f>YEAR(spx[[#This Row],[Date]])</f>
        <v>2017</v>
      </c>
      <c r="M4350" s="8" cm="1">
        <f t="array" ref="M4350">_xlfn.IFS(spx[[#This Row],[month]]&lt;=3,1,spx[[#This Row],[month]]&lt;=6,2,spx[[#This Row],[month]]&lt;=9,3,spx[[#This Row],[month]]&lt;=12,4)</f>
        <v>2</v>
      </c>
    </row>
    <row r="4351" spans="1:13" x14ac:dyDescent="0.25">
      <c r="A4351" s="2">
        <v>42843</v>
      </c>
      <c r="B4351">
        <v>2342.530029</v>
      </c>
      <c r="C4351">
        <v>2348.3500979999999</v>
      </c>
      <c r="D4351">
        <v>2334.540039</v>
      </c>
      <c r="E4351">
        <v>2342.1899410000001</v>
      </c>
      <c r="F4351">
        <v>2342.1899410000001</v>
      </c>
      <c r="G4351">
        <v>3269840000</v>
      </c>
      <c r="H4351">
        <f>DAY(spx[[#This Row],[Date]])</f>
        <v>18</v>
      </c>
      <c r="I4351" s="7">
        <f>MONTH(spx[[#This Row],[Date]])</f>
        <v>4</v>
      </c>
      <c r="J4351" t="b">
        <f>MOD(spx[[#This Row],[month]]-1,3)=0</f>
        <v>1</v>
      </c>
      <c r="K4351" t="b">
        <f>spx[[#This Row],[month]]&lt;&gt;I4350</f>
        <v>0</v>
      </c>
      <c r="L4351" s="8">
        <f>YEAR(spx[[#This Row],[Date]])</f>
        <v>2017</v>
      </c>
      <c r="M4351" s="8" cm="1">
        <f t="array" ref="M4351">_xlfn.IFS(spx[[#This Row],[month]]&lt;=3,1,spx[[#This Row],[month]]&lt;=6,2,spx[[#This Row],[month]]&lt;=9,3,spx[[#This Row],[month]]&lt;=12,4)</f>
        <v>2</v>
      </c>
    </row>
    <row r="4352" spans="1:13" x14ac:dyDescent="0.25">
      <c r="A4352" s="2">
        <v>42844</v>
      </c>
      <c r="B4352">
        <v>2346.790039</v>
      </c>
      <c r="C4352">
        <v>2352.6298830000001</v>
      </c>
      <c r="D4352">
        <v>2335.0500489999999</v>
      </c>
      <c r="E4352">
        <v>2338.169922</v>
      </c>
      <c r="F4352">
        <v>2338.169922</v>
      </c>
      <c r="G4352">
        <v>3519900000</v>
      </c>
      <c r="H4352">
        <f>DAY(spx[[#This Row],[Date]])</f>
        <v>19</v>
      </c>
      <c r="I4352" s="7">
        <f>MONTH(spx[[#This Row],[Date]])</f>
        <v>4</v>
      </c>
      <c r="J4352" t="b">
        <f>MOD(spx[[#This Row],[month]]-1,3)=0</f>
        <v>1</v>
      </c>
      <c r="K4352" t="b">
        <f>spx[[#This Row],[month]]&lt;&gt;I4351</f>
        <v>0</v>
      </c>
      <c r="L4352" s="8">
        <f>YEAR(spx[[#This Row],[Date]])</f>
        <v>2017</v>
      </c>
      <c r="M4352" s="8" cm="1">
        <f t="array" ref="M4352">_xlfn.IFS(spx[[#This Row],[month]]&lt;=3,1,spx[[#This Row],[month]]&lt;=6,2,spx[[#This Row],[month]]&lt;=9,3,spx[[#This Row],[month]]&lt;=12,4)</f>
        <v>2</v>
      </c>
    </row>
    <row r="4353" spans="1:13" x14ac:dyDescent="0.25">
      <c r="A4353" s="2">
        <v>42845</v>
      </c>
      <c r="B4353">
        <v>2342.6899410000001</v>
      </c>
      <c r="C4353">
        <v>2361.3701169999999</v>
      </c>
      <c r="D4353">
        <v>2340.9099120000001</v>
      </c>
      <c r="E4353">
        <v>2355.8400879999999</v>
      </c>
      <c r="F4353">
        <v>2355.8400879999999</v>
      </c>
      <c r="G4353">
        <v>3647420000</v>
      </c>
      <c r="H4353">
        <f>DAY(spx[[#This Row],[Date]])</f>
        <v>20</v>
      </c>
      <c r="I4353" s="7">
        <f>MONTH(spx[[#This Row],[Date]])</f>
        <v>4</v>
      </c>
      <c r="J4353" t="b">
        <f>MOD(spx[[#This Row],[month]]-1,3)=0</f>
        <v>1</v>
      </c>
      <c r="K4353" t="b">
        <f>spx[[#This Row],[month]]&lt;&gt;I4352</f>
        <v>0</v>
      </c>
      <c r="L4353" s="8">
        <f>YEAR(spx[[#This Row],[Date]])</f>
        <v>2017</v>
      </c>
      <c r="M4353" s="8" cm="1">
        <f t="array" ref="M4353">_xlfn.IFS(spx[[#This Row],[month]]&lt;=3,1,spx[[#This Row],[month]]&lt;=6,2,spx[[#This Row],[month]]&lt;=9,3,spx[[#This Row],[month]]&lt;=12,4)</f>
        <v>2</v>
      </c>
    </row>
    <row r="4354" spans="1:13" x14ac:dyDescent="0.25">
      <c r="A4354" s="2">
        <v>42846</v>
      </c>
      <c r="B4354">
        <v>2354.73999</v>
      </c>
      <c r="C4354">
        <v>2356.179932</v>
      </c>
      <c r="D4354">
        <v>2344.51001</v>
      </c>
      <c r="E4354">
        <v>2348.6899410000001</v>
      </c>
      <c r="F4354">
        <v>2348.6899410000001</v>
      </c>
      <c r="G4354">
        <v>3503360000</v>
      </c>
      <c r="H4354">
        <f>DAY(spx[[#This Row],[Date]])</f>
        <v>21</v>
      </c>
      <c r="I4354" s="7">
        <f>MONTH(spx[[#This Row],[Date]])</f>
        <v>4</v>
      </c>
      <c r="J4354" t="b">
        <f>MOD(spx[[#This Row],[month]]-1,3)=0</f>
        <v>1</v>
      </c>
      <c r="K4354" t="b">
        <f>spx[[#This Row],[month]]&lt;&gt;I4353</f>
        <v>0</v>
      </c>
      <c r="L4354" s="8">
        <f>YEAR(spx[[#This Row],[Date]])</f>
        <v>2017</v>
      </c>
      <c r="M4354" s="8" cm="1">
        <f t="array" ref="M4354">_xlfn.IFS(spx[[#This Row],[month]]&lt;=3,1,spx[[#This Row],[month]]&lt;=6,2,spx[[#This Row],[month]]&lt;=9,3,spx[[#This Row],[month]]&lt;=12,4)</f>
        <v>2</v>
      </c>
    </row>
    <row r="4355" spans="1:13" x14ac:dyDescent="0.25">
      <c r="A4355" s="2">
        <v>42849</v>
      </c>
      <c r="B4355">
        <v>2370.330078</v>
      </c>
      <c r="C4355">
        <v>2376.9799800000001</v>
      </c>
      <c r="D4355">
        <v>2369.1899410000001</v>
      </c>
      <c r="E4355">
        <v>2374.1499020000001</v>
      </c>
      <c r="F4355">
        <v>2374.1499020000001</v>
      </c>
      <c r="G4355">
        <v>3690650000</v>
      </c>
      <c r="H4355">
        <f>DAY(spx[[#This Row],[Date]])</f>
        <v>24</v>
      </c>
      <c r="I4355" s="7">
        <f>MONTH(spx[[#This Row],[Date]])</f>
        <v>4</v>
      </c>
      <c r="J4355" t="b">
        <f>MOD(spx[[#This Row],[month]]-1,3)=0</f>
        <v>1</v>
      </c>
      <c r="K4355" t="b">
        <f>spx[[#This Row],[month]]&lt;&gt;I4354</f>
        <v>0</v>
      </c>
      <c r="L4355" s="8">
        <f>YEAR(spx[[#This Row],[Date]])</f>
        <v>2017</v>
      </c>
      <c r="M4355" s="8" cm="1">
        <f t="array" ref="M4355">_xlfn.IFS(spx[[#This Row],[month]]&lt;=3,1,spx[[#This Row],[month]]&lt;=6,2,spx[[#This Row],[month]]&lt;=9,3,spx[[#This Row],[month]]&lt;=12,4)</f>
        <v>2</v>
      </c>
    </row>
    <row r="4356" spans="1:13" x14ac:dyDescent="0.25">
      <c r="A4356" s="2">
        <v>42850</v>
      </c>
      <c r="B4356">
        <v>2381.51001</v>
      </c>
      <c r="C4356">
        <v>2392.4799800000001</v>
      </c>
      <c r="D4356">
        <v>2381.1499020000001</v>
      </c>
      <c r="E4356">
        <v>2388.610107</v>
      </c>
      <c r="F4356">
        <v>2388.610107</v>
      </c>
      <c r="G4356">
        <v>3995240000</v>
      </c>
      <c r="H4356">
        <f>DAY(spx[[#This Row],[Date]])</f>
        <v>25</v>
      </c>
      <c r="I4356" s="7">
        <f>MONTH(spx[[#This Row],[Date]])</f>
        <v>4</v>
      </c>
      <c r="J4356" t="b">
        <f>MOD(spx[[#This Row],[month]]-1,3)=0</f>
        <v>1</v>
      </c>
      <c r="K4356" t="b">
        <f>spx[[#This Row],[month]]&lt;&gt;I4355</f>
        <v>0</v>
      </c>
      <c r="L4356" s="8">
        <f>YEAR(spx[[#This Row],[Date]])</f>
        <v>2017</v>
      </c>
      <c r="M4356" s="8" cm="1">
        <f t="array" ref="M4356">_xlfn.IFS(spx[[#This Row],[month]]&lt;=3,1,spx[[#This Row],[month]]&lt;=6,2,spx[[#This Row],[month]]&lt;=9,3,spx[[#This Row],[month]]&lt;=12,4)</f>
        <v>2</v>
      </c>
    </row>
    <row r="4357" spans="1:13" x14ac:dyDescent="0.25">
      <c r="A4357" s="2">
        <v>42851</v>
      </c>
      <c r="B4357">
        <v>2388.9799800000001</v>
      </c>
      <c r="C4357">
        <v>2398.1599120000001</v>
      </c>
      <c r="D4357">
        <v>2386.780029</v>
      </c>
      <c r="E4357">
        <v>2387.4499510000001</v>
      </c>
      <c r="F4357">
        <v>2387.4499510000001</v>
      </c>
      <c r="G4357">
        <v>4105920000</v>
      </c>
      <c r="H4357">
        <f>DAY(spx[[#This Row],[Date]])</f>
        <v>26</v>
      </c>
      <c r="I4357" s="7">
        <f>MONTH(spx[[#This Row],[Date]])</f>
        <v>4</v>
      </c>
      <c r="J4357" t="b">
        <f>MOD(spx[[#This Row],[month]]-1,3)=0</f>
        <v>1</v>
      </c>
      <c r="K4357" t="b">
        <f>spx[[#This Row],[month]]&lt;&gt;I4356</f>
        <v>0</v>
      </c>
      <c r="L4357" s="8">
        <f>YEAR(spx[[#This Row],[Date]])</f>
        <v>2017</v>
      </c>
      <c r="M4357" s="8" cm="1">
        <f t="array" ref="M4357">_xlfn.IFS(spx[[#This Row],[month]]&lt;=3,1,spx[[#This Row],[month]]&lt;=6,2,spx[[#This Row],[month]]&lt;=9,3,spx[[#This Row],[month]]&lt;=12,4)</f>
        <v>2</v>
      </c>
    </row>
    <row r="4358" spans="1:13" x14ac:dyDescent="0.25">
      <c r="A4358" s="2">
        <v>42852</v>
      </c>
      <c r="B4358">
        <v>2389.6999510000001</v>
      </c>
      <c r="C4358">
        <v>2392.1000979999999</v>
      </c>
      <c r="D4358">
        <v>2382.679932</v>
      </c>
      <c r="E4358">
        <v>2388.7700199999999</v>
      </c>
      <c r="F4358">
        <v>2388.7700199999999</v>
      </c>
      <c r="G4358">
        <v>4098460000</v>
      </c>
      <c r="H4358">
        <f>DAY(spx[[#This Row],[Date]])</f>
        <v>27</v>
      </c>
      <c r="I4358" s="7">
        <f>MONTH(spx[[#This Row],[Date]])</f>
        <v>4</v>
      </c>
      <c r="J4358" t="b">
        <f>MOD(spx[[#This Row],[month]]-1,3)=0</f>
        <v>1</v>
      </c>
      <c r="K4358" t="b">
        <f>spx[[#This Row],[month]]&lt;&gt;I4357</f>
        <v>0</v>
      </c>
      <c r="L4358" s="8">
        <f>YEAR(spx[[#This Row],[Date]])</f>
        <v>2017</v>
      </c>
      <c r="M4358" s="8" cm="1">
        <f t="array" ref="M4358">_xlfn.IFS(spx[[#This Row],[month]]&lt;=3,1,spx[[#This Row],[month]]&lt;=6,2,spx[[#This Row],[month]]&lt;=9,3,spx[[#This Row],[month]]&lt;=12,4)</f>
        <v>2</v>
      </c>
    </row>
    <row r="4359" spans="1:13" x14ac:dyDescent="0.25">
      <c r="A4359" s="2">
        <v>42853</v>
      </c>
      <c r="B4359">
        <v>2393.679932</v>
      </c>
      <c r="C4359">
        <v>2393.679932</v>
      </c>
      <c r="D4359">
        <v>2382.360107</v>
      </c>
      <c r="E4359">
        <v>2384.1999510000001</v>
      </c>
      <c r="F4359">
        <v>2384.1999510000001</v>
      </c>
      <c r="G4359">
        <v>3718270000</v>
      </c>
      <c r="H4359">
        <f>DAY(spx[[#This Row],[Date]])</f>
        <v>28</v>
      </c>
      <c r="I4359" s="7">
        <f>MONTH(spx[[#This Row],[Date]])</f>
        <v>4</v>
      </c>
      <c r="J4359" t="b">
        <f>MOD(spx[[#This Row],[month]]-1,3)=0</f>
        <v>1</v>
      </c>
      <c r="K4359" t="b">
        <f>spx[[#This Row],[month]]&lt;&gt;I4358</f>
        <v>0</v>
      </c>
      <c r="L4359" s="8">
        <f>YEAR(spx[[#This Row],[Date]])</f>
        <v>2017</v>
      </c>
      <c r="M4359" s="8" cm="1">
        <f t="array" ref="M4359">_xlfn.IFS(spx[[#This Row],[month]]&lt;=3,1,spx[[#This Row],[month]]&lt;=6,2,spx[[#This Row],[month]]&lt;=9,3,spx[[#This Row],[month]]&lt;=12,4)</f>
        <v>2</v>
      </c>
    </row>
    <row r="4360" spans="1:13" x14ac:dyDescent="0.25">
      <c r="A4360" s="2">
        <v>42856</v>
      </c>
      <c r="B4360">
        <v>2388.5</v>
      </c>
      <c r="C4360">
        <v>2394.48999</v>
      </c>
      <c r="D4360">
        <v>2384.830078</v>
      </c>
      <c r="E4360">
        <v>2388.330078</v>
      </c>
      <c r="F4360">
        <v>2388.330078</v>
      </c>
      <c r="G4360">
        <v>3199240000</v>
      </c>
      <c r="H4360">
        <f>DAY(spx[[#This Row],[Date]])</f>
        <v>1</v>
      </c>
      <c r="I4360" s="7">
        <f>MONTH(spx[[#This Row],[Date]])</f>
        <v>5</v>
      </c>
      <c r="J4360" t="b">
        <f>MOD(spx[[#This Row],[month]]-1,3)=0</f>
        <v>0</v>
      </c>
      <c r="K4360" t="b">
        <f>spx[[#This Row],[month]]&lt;&gt;I4359</f>
        <v>1</v>
      </c>
      <c r="L4360" s="8">
        <f>YEAR(spx[[#This Row],[Date]])</f>
        <v>2017</v>
      </c>
      <c r="M4360" s="8" cm="1">
        <f t="array" ref="M4360">_xlfn.IFS(spx[[#This Row],[month]]&lt;=3,1,spx[[#This Row],[month]]&lt;=6,2,spx[[#This Row],[month]]&lt;=9,3,spx[[#This Row],[month]]&lt;=12,4)</f>
        <v>2</v>
      </c>
    </row>
    <row r="4361" spans="1:13" x14ac:dyDescent="0.25">
      <c r="A4361" s="2">
        <v>42857</v>
      </c>
      <c r="B4361">
        <v>2391.0500489999999</v>
      </c>
      <c r="C4361">
        <v>2392.929932</v>
      </c>
      <c r="D4361">
        <v>2385.820068</v>
      </c>
      <c r="E4361">
        <v>2391.169922</v>
      </c>
      <c r="F4361">
        <v>2391.169922</v>
      </c>
      <c r="G4361">
        <v>3813680000</v>
      </c>
      <c r="H4361">
        <f>DAY(spx[[#This Row],[Date]])</f>
        <v>2</v>
      </c>
      <c r="I4361" s="7">
        <f>MONTH(spx[[#This Row],[Date]])</f>
        <v>5</v>
      </c>
      <c r="J4361" t="b">
        <f>MOD(spx[[#This Row],[month]]-1,3)=0</f>
        <v>0</v>
      </c>
      <c r="K4361" t="b">
        <f>spx[[#This Row],[month]]&lt;&gt;I4360</f>
        <v>0</v>
      </c>
      <c r="L4361" s="8">
        <f>YEAR(spx[[#This Row],[Date]])</f>
        <v>2017</v>
      </c>
      <c r="M4361" s="8" cm="1">
        <f t="array" ref="M4361">_xlfn.IFS(spx[[#This Row],[month]]&lt;=3,1,spx[[#This Row],[month]]&lt;=6,2,spx[[#This Row],[month]]&lt;=9,3,spx[[#This Row],[month]]&lt;=12,4)</f>
        <v>2</v>
      </c>
    </row>
    <row r="4362" spans="1:13" x14ac:dyDescent="0.25">
      <c r="A4362" s="2">
        <v>42858</v>
      </c>
      <c r="B4362">
        <v>2386.5</v>
      </c>
      <c r="C4362">
        <v>2389.820068</v>
      </c>
      <c r="D4362">
        <v>2379.75</v>
      </c>
      <c r="E4362">
        <v>2388.1298830000001</v>
      </c>
      <c r="F4362">
        <v>2388.1298830000001</v>
      </c>
      <c r="G4362">
        <v>3893990000</v>
      </c>
      <c r="H4362">
        <f>DAY(spx[[#This Row],[Date]])</f>
        <v>3</v>
      </c>
      <c r="I4362" s="7">
        <f>MONTH(spx[[#This Row],[Date]])</f>
        <v>5</v>
      </c>
      <c r="J4362" t="b">
        <f>MOD(spx[[#This Row],[month]]-1,3)=0</f>
        <v>0</v>
      </c>
      <c r="K4362" t="b">
        <f>spx[[#This Row],[month]]&lt;&gt;I4361</f>
        <v>0</v>
      </c>
      <c r="L4362" s="8">
        <f>YEAR(spx[[#This Row],[Date]])</f>
        <v>2017</v>
      </c>
      <c r="M4362" s="8" cm="1">
        <f t="array" ref="M4362">_xlfn.IFS(spx[[#This Row],[month]]&lt;=3,1,spx[[#This Row],[month]]&lt;=6,2,spx[[#This Row],[month]]&lt;=9,3,spx[[#This Row],[month]]&lt;=12,4)</f>
        <v>2</v>
      </c>
    </row>
    <row r="4363" spans="1:13" x14ac:dyDescent="0.25">
      <c r="A4363" s="2">
        <v>42859</v>
      </c>
      <c r="B4363">
        <v>2389.790039</v>
      </c>
      <c r="C4363">
        <v>2391.429932</v>
      </c>
      <c r="D4363">
        <v>2380.3500979999999</v>
      </c>
      <c r="E4363">
        <v>2389.5200199999999</v>
      </c>
      <c r="F4363">
        <v>2389.5200199999999</v>
      </c>
      <c r="G4363">
        <v>4362540000</v>
      </c>
      <c r="H4363">
        <f>DAY(spx[[#This Row],[Date]])</f>
        <v>4</v>
      </c>
      <c r="I4363" s="7">
        <f>MONTH(spx[[#This Row],[Date]])</f>
        <v>5</v>
      </c>
      <c r="J4363" t="b">
        <f>MOD(spx[[#This Row],[month]]-1,3)=0</f>
        <v>0</v>
      </c>
      <c r="K4363" t="b">
        <f>spx[[#This Row],[month]]&lt;&gt;I4362</f>
        <v>0</v>
      </c>
      <c r="L4363" s="8">
        <f>YEAR(spx[[#This Row],[Date]])</f>
        <v>2017</v>
      </c>
      <c r="M4363" s="8" cm="1">
        <f t="array" ref="M4363">_xlfn.IFS(spx[[#This Row],[month]]&lt;=3,1,spx[[#This Row],[month]]&lt;=6,2,spx[[#This Row],[month]]&lt;=9,3,spx[[#This Row],[month]]&lt;=12,4)</f>
        <v>2</v>
      </c>
    </row>
    <row r="4364" spans="1:13" x14ac:dyDescent="0.25">
      <c r="A4364" s="2">
        <v>42860</v>
      </c>
      <c r="B4364">
        <v>2392.3701169999999</v>
      </c>
      <c r="C4364">
        <v>2399.290039</v>
      </c>
      <c r="D4364">
        <v>2389.3798830000001</v>
      </c>
      <c r="E4364">
        <v>2399.290039</v>
      </c>
      <c r="F4364">
        <v>2399.290039</v>
      </c>
      <c r="G4364">
        <v>3540140000</v>
      </c>
      <c r="H4364">
        <f>DAY(spx[[#This Row],[Date]])</f>
        <v>5</v>
      </c>
      <c r="I4364" s="7">
        <f>MONTH(spx[[#This Row],[Date]])</f>
        <v>5</v>
      </c>
      <c r="J4364" t="b">
        <f>MOD(spx[[#This Row],[month]]-1,3)=0</f>
        <v>0</v>
      </c>
      <c r="K4364" t="b">
        <f>spx[[#This Row],[month]]&lt;&gt;I4363</f>
        <v>0</v>
      </c>
      <c r="L4364" s="8">
        <f>YEAR(spx[[#This Row],[Date]])</f>
        <v>2017</v>
      </c>
      <c r="M4364" s="8" cm="1">
        <f t="array" ref="M4364">_xlfn.IFS(spx[[#This Row],[month]]&lt;=3,1,spx[[#This Row],[month]]&lt;=6,2,spx[[#This Row],[month]]&lt;=9,3,spx[[#This Row],[month]]&lt;=12,4)</f>
        <v>2</v>
      </c>
    </row>
    <row r="4365" spans="1:13" x14ac:dyDescent="0.25">
      <c r="A4365" s="2">
        <v>42863</v>
      </c>
      <c r="B4365">
        <v>2399.9399410000001</v>
      </c>
      <c r="C4365">
        <v>2401.360107</v>
      </c>
      <c r="D4365">
        <v>2393.919922</v>
      </c>
      <c r="E4365">
        <v>2399.3798830000001</v>
      </c>
      <c r="F4365">
        <v>2399.3798830000001</v>
      </c>
      <c r="G4365">
        <v>3429440000</v>
      </c>
      <c r="H4365">
        <f>DAY(spx[[#This Row],[Date]])</f>
        <v>8</v>
      </c>
      <c r="I4365" s="7">
        <f>MONTH(spx[[#This Row],[Date]])</f>
        <v>5</v>
      </c>
      <c r="J4365" t="b">
        <f>MOD(spx[[#This Row],[month]]-1,3)=0</f>
        <v>0</v>
      </c>
      <c r="K4365" t="b">
        <f>spx[[#This Row],[month]]&lt;&gt;I4364</f>
        <v>0</v>
      </c>
      <c r="L4365" s="8">
        <f>YEAR(spx[[#This Row],[Date]])</f>
        <v>2017</v>
      </c>
      <c r="M4365" s="8" cm="1">
        <f t="array" ref="M4365">_xlfn.IFS(spx[[#This Row],[month]]&lt;=3,1,spx[[#This Row],[month]]&lt;=6,2,spx[[#This Row],[month]]&lt;=9,3,spx[[#This Row],[month]]&lt;=12,4)</f>
        <v>2</v>
      </c>
    </row>
    <row r="4366" spans="1:13" x14ac:dyDescent="0.25">
      <c r="A4366" s="2">
        <v>42864</v>
      </c>
      <c r="B4366">
        <v>2401.580078</v>
      </c>
      <c r="C4366">
        <v>2403.8701169999999</v>
      </c>
      <c r="D4366">
        <v>2392.4399410000001</v>
      </c>
      <c r="E4366">
        <v>2396.919922</v>
      </c>
      <c r="F4366">
        <v>2396.919922</v>
      </c>
      <c r="G4366">
        <v>3653590000</v>
      </c>
      <c r="H4366">
        <f>DAY(spx[[#This Row],[Date]])</f>
        <v>9</v>
      </c>
      <c r="I4366" s="7">
        <f>MONTH(spx[[#This Row],[Date]])</f>
        <v>5</v>
      </c>
      <c r="J4366" t="b">
        <f>MOD(spx[[#This Row],[month]]-1,3)=0</f>
        <v>0</v>
      </c>
      <c r="K4366" t="b">
        <f>spx[[#This Row],[month]]&lt;&gt;I4365</f>
        <v>0</v>
      </c>
      <c r="L4366" s="8">
        <f>YEAR(spx[[#This Row],[Date]])</f>
        <v>2017</v>
      </c>
      <c r="M4366" s="8" cm="1">
        <f t="array" ref="M4366">_xlfn.IFS(spx[[#This Row],[month]]&lt;=3,1,spx[[#This Row],[month]]&lt;=6,2,spx[[#This Row],[month]]&lt;=9,3,spx[[#This Row],[month]]&lt;=12,4)</f>
        <v>2</v>
      </c>
    </row>
    <row r="4367" spans="1:13" x14ac:dyDescent="0.25">
      <c r="A4367" s="2">
        <v>42865</v>
      </c>
      <c r="B4367">
        <v>2396.790039</v>
      </c>
      <c r="C4367">
        <v>2399.73999</v>
      </c>
      <c r="D4367">
        <v>2392.790039</v>
      </c>
      <c r="E4367">
        <v>2399.6298830000001</v>
      </c>
      <c r="F4367">
        <v>2399.6298830000001</v>
      </c>
      <c r="G4367">
        <v>3643530000</v>
      </c>
      <c r="H4367">
        <f>DAY(spx[[#This Row],[Date]])</f>
        <v>10</v>
      </c>
      <c r="I4367" s="7">
        <f>MONTH(spx[[#This Row],[Date]])</f>
        <v>5</v>
      </c>
      <c r="J4367" t="b">
        <f>MOD(spx[[#This Row],[month]]-1,3)=0</f>
        <v>0</v>
      </c>
      <c r="K4367" t="b">
        <f>spx[[#This Row],[month]]&lt;&gt;I4366</f>
        <v>0</v>
      </c>
      <c r="L4367" s="8">
        <f>YEAR(spx[[#This Row],[Date]])</f>
        <v>2017</v>
      </c>
      <c r="M4367" s="8" cm="1">
        <f t="array" ref="M4367">_xlfn.IFS(spx[[#This Row],[month]]&lt;=3,1,spx[[#This Row],[month]]&lt;=6,2,spx[[#This Row],[month]]&lt;=9,3,spx[[#This Row],[month]]&lt;=12,4)</f>
        <v>2</v>
      </c>
    </row>
    <row r="4368" spans="1:13" x14ac:dyDescent="0.25">
      <c r="A4368" s="2">
        <v>42866</v>
      </c>
      <c r="B4368">
        <v>2394.8400879999999</v>
      </c>
      <c r="C4368">
        <v>2395.719971</v>
      </c>
      <c r="D4368">
        <v>2381.73999</v>
      </c>
      <c r="E4368">
        <v>2394.4399410000001</v>
      </c>
      <c r="F4368">
        <v>2394.4399410000001</v>
      </c>
      <c r="G4368">
        <v>3727420000</v>
      </c>
      <c r="H4368">
        <f>DAY(spx[[#This Row],[Date]])</f>
        <v>11</v>
      </c>
      <c r="I4368" s="7">
        <f>MONTH(spx[[#This Row],[Date]])</f>
        <v>5</v>
      </c>
      <c r="J4368" t="b">
        <f>MOD(spx[[#This Row],[month]]-1,3)=0</f>
        <v>0</v>
      </c>
      <c r="K4368" t="b">
        <f>spx[[#This Row],[month]]&lt;&gt;I4367</f>
        <v>0</v>
      </c>
      <c r="L4368" s="8">
        <f>YEAR(spx[[#This Row],[Date]])</f>
        <v>2017</v>
      </c>
      <c r="M4368" s="8" cm="1">
        <f t="array" ref="M4368">_xlfn.IFS(spx[[#This Row],[month]]&lt;=3,1,spx[[#This Row],[month]]&lt;=6,2,spx[[#This Row],[month]]&lt;=9,3,spx[[#This Row],[month]]&lt;=12,4)</f>
        <v>2</v>
      </c>
    </row>
    <row r="4369" spans="1:13" x14ac:dyDescent="0.25">
      <c r="A4369" s="2">
        <v>42867</v>
      </c>
      <c r="B4369">
        <v>2392.4399410000001</v>
      </c>
      <c r="C4369">
        <v>2392.4399410000001</v>
      </c>
      <c r="D4369">
        <v>2387.1899410000001</v>
      </c>
      <c r="E4369">
        <v>2390.8999020000001</v>
      </c>
      <c r="F4369">
        <v>2390.8999020000001</v>
      </c>
      <c r="G4369">
        <v>3305630000</v>
      </c>
      <c r="H4369">
        <f>DAY(spx[[#This Row],[Date]])</f>
        <v>12</v>
      </c>
      <c r="I4369" s="7">
        <f>MONTH(spx[[#This Row],[Date]])</f>
        <v>5</v>
      </c>
      <c r="J4369" t="b">
        <f>MOD(spx[[#This Row],[month]]-1,3)=0</f>
        <v>0</v>
      </c>
      <c r="K4369" t="b">
        <f>spx[[#This Row],[month]]&lt;&gt;I4368</f>
        <v>0</v>
      </c>
      <c r="L4369" s="8">
        <f>YEAR(spx[[#This Row],[Date]])</f>
        <v>2017</v>
      </c>
      <c r="M4369" s="8" cm="1">
        <f t="array" ref="M4369">_xlfn.IFS(spx[[#This Row],[month]]&lt;=3,1,spx[[#This Row],[month]]&lt;=6,2,spx[[#This Row],[month]]&lt;=9,3,spx[[#This Row],[month]]&lt;=12,4)</f>
        <v>2</v>
      </c>
    </row>
    <row r="4370" spans="1:13" x14ac:dyDescent="0.25">
      <c r="A4370" s="2">
        <v>42870</v>
      </c>
      <c r="B4370">
        <v>2393.9799800000001</v>
      </c>
      <c r="C4370">
        <v>2404.0500489999999</v>
      </c>
      <c r="D4370">
        <v>2393.9399410000001</v>
      </c>
      <c r="E4370">
        <v>2402.320068</v>
      </c>
      <c r="F4370">
        <v>2402.320068</v>
      </c>
      <c r="G4370">
        <v>3473600000</v>
      </c>
      <c r="H4370">
        <f>DAY(spx[[#This Row],[Date]])</f>
        <v>15</v>
      </c>
      <c r="I4370" s="7">
        <f>MONTH(spx[[#This Row],[Date]])</f>
        <v>5</v>
      </c>
      <c r="J4370" t="b">
        <f>MOD(spx[[#This Row],[month]]-1,3)=0</f>
        <v>0</v>
      </c>
      <c r="K4370" t="b">
        <f>spx[[#This Row],[month]]&lt;&gt;I4369</f>
        <v>0</v>
      </c>
      <c r="L4370" s="8">
        <f>YEAR(spx[[#This Row],[Date]])</f>
        <v>2017</v>
      </c>
      <c r="M4370" s="8" cm="1">
        <f t="array" ref="M4370">_xlfn.IFS(spx[[#This Row],[month]]&lt;=3,1,spx[[#This Row],[month]]&lt;=6,2,spx[[#This Row],[month]]&lt;=9,3,spx[[#This Row],[month]]&lt;=12,4)</f>
        <v>2</v>
      </c>
    </row>
    <row r="4371" spans="1:13" x14ac:dyDescent="0.25">
      <c r="A4371" s="2">
        <v>42871</v>
      </c>
      <c r="B4371">
        <v>2404.5500489999999</v>
      </c>
      <c r="C4371">
        <v>2405.7700199999999</v>
      </c>
      <c r="D4371">
        <v>2396.0500489999999</v>
      </c>
      <c r="E4371">
        <v>2400.669922</v>
      </c>
      <c r="F4371">
        <v>2400.669922</v>
      </c>
      <c r="G4371">
        <v>3420790000</v>
      </c>
      <c r="H4371">
        <f>DAY(spx[[#This Row],[Date]])</f>
        <v>16</v>
      </c>
      <c r="I4371" s="7">
        <f>MONTH(spx[[#This Row],[Date]])</f>
        <v>5</v>
      </c>
      <c r="J4371" t="b">
        <f>MOD(spx[[#This Row],[month]]-1,3)=0</f>
        <v>0</v>
      </c>
      <c r="K4371" t="b">
        <f>spx[[#This Row],[month]]&lt;&gt;I4370</f>
        <v>0</v>
      </c>
      <c r="L4371" s="8">
        <f>YEAR(spx[[#This Row],[Date]])</f>
        <v>2017</v>
      </c>
      <c r="M4371" s="8" cm="1">
        <f t="array" ref="M4371">_xlfn.IFS(spx[[#This Row],[month]]&lt;=3,1,spx[[#This Row],[month]]&lt;=6,2,spx[[#This Row],[month]]&lt;=9,3,spx[[#This Row],[month]]&lt;=12,4)</f>
        <v>2</v>
      </c>
    </row>
    <row r="4372" spans="1:13" x14ac:dyDescent="0.25">
      <c r="A4372" s="2">
        <v>42872</v>
      </c>
      <c r="B4372">
        <v>2382.9499510000001</v>
      </c>
      <c r="C4372">
        <v>2384.8701169999999</v>
      </c>
      <c r="D4372">
        <v>2356.209961</v>
      </c>
      <c r="E4372">
        <v>2357.030029</v>
      </c>
      <c r="F4372">
        <v>2357.030029</v>
      </c>
      <c r="G4372">
        <v>4163000000</v>
      </c>
      <c r="H4372">
        <f>DAY(spx[[#This Row],[Date]])</f>
        <v>17</v>
      </c>
      <c r="I4372" s="7">
        <f>MONTH(spx[[#This Row],[Date]])</f>
        <v>5</v>
      </c>
      <c r="J4372" t="b">
        <f>MOD(spx[[#This Row],[month]]-1,3)=0</f>
        <v>0</v>
      </c>
      <c r="K4372" t="b">
        <f>spx[[#This Row],[month]]&lt;&gt;I4371</f>
        <v>0</v>
      </c>
      <c r="L4372" s="8">
        <f>YEAR(spx[[#This Row],[Date]])</f>
        <v>2017</v>
      </c>
      <c r="M4372" s="8" cm="1">
        <f t="array" ref="M4372">_xlfn.IFS(spx[[#This Row],[month]]&lt;=3,1,spx[[#This Row],[month]]&lt;=6,2,spx[[#This Row],[month]]&lt;=9,3,spx[[#This Row],[month]]&lt;=12,4)</f>
        <v>2</v>
      </c>
    </row>
    <row r="4373" spans="1:13" x14ac:dyDescent="0.25">
      <c r="A4373" s="2">
        <v>42873</v>
      </c>
      <c r="B4373">
        <v>2354.6899410000001</v>
      </c>
      <c r="C4373">
        <v>2375.73999</v>
      </c>
      <c r="D4373">
        <v>2352.719971</v>
      </c>
      <c r="E4373">
        <v>2365.719971</v>
      </c>
      <c r="F4373">
        <v>2365.719971</v>
      </c>
      <c r="G4373">
        <v>4319420000</v>
      </c>
      <c r="H4373">
        <f>DAY(spx[[#This Row],[Date]])</f>
        <v>18</v>
      </c>
      <c r="I4373" s="7">
        <f>MONTH(spx[[#This Row],[Date]])</f>
        <v>5</v>
      </c>
      <c r="J4373" t="b">
        <f>MOD(spx[[#This Row],[month]]-1,3)=0</f>
        <v>0</v>
      </c>
      <c r="K4373" t="b">
        <f>spx[[#This Row],[month]]&lt;&gt;I4372</f>
        <v>0</v>
      </c>
      <c r="L4373" s="8">
        <f>YEAR(spx[[#This Row],[Date]])</f>
        <v>2017</v>
      </c>
      <c r="M4373" s="8" cm="1">
        <f t="array" ref="M4373">_xlfn.IFS(spx[[#This Row],[month]]&lt;=3,1,spx[[#This Row],[month]]&lt;=6,2,spx[[#This Row],[month]]&lt;=9,3,spx[[#This Row],[month]]&lt;=12,4)</f>
        <v>2</v>
      </c>
    </row>
    <row r="4374" spans="1:13" x14ac:dyDescent="0.25">
      <c r="A4374" s="2">
        <v>42874</v>
      </c>
      <c r="B4374">
        <v>2371.3701169999999</v>
      </c>
      <c r="C4374">
        <v>2389.0600589999999</v>
      </c>
      <c r="D4374">
        <v>2370.429932</v>
      </c>
      <c r="E4374">
        <v>2381.7299800000001</v>
      </c>
      <c r="F4374">
        <v>2381.7299800000001</v>
      </c>
      <c r="G4374">
        <v>3825160000</v>
      </c>
      <c r="H4374">
        <f>DAY(spx[[#This Row],[Date]])</f>
        <v>19</v>
      </c>
      <c r="I4374" s="7">
        <f>MONTH(spx[[#This Row],[Date]])</f>
        <v>5</v>
      </c>
      <c r="J4374" t="b">
        <f>MOD(spx[[#This Row],[month]]-1,3)=0</f>
        <v>0</v>
      </c>
      <c r="K4374" t="b">
        <f>spx[[#This Row],[month]]&lt;&gt;I4373</f>
        <v>0</v>
      </c>
      <c r="L4374" s="8">
        <f>YEAR(spx[[#This Row],[Date]])</f>
        <v>2017</v>
      </c>
      <c r="M4374" s="8" cm="1">
        <f t="array" ref="M4374">_xlfn.IFS(spx[[#This Row],[month]]&lt;=3,1,spx[[#This Row],[month]]&lt;=6,2,spx[[#This Row],[month]]&lt;=9,3,spx[[#This Row],[month]]&lt;=12,4)</f>
        <v>2</v>
      </c>
    </row>
    <row r="4375" spans="1:13" x14ac:dyDescent="0.25">
      <c r="A4375" s="2">
        <v>42877</v>
      </c>
      <c r="B4375">
        <v>2387.209961</v>
      </c>
      <c r="C4375">
        <v>2395.459961</v>
      </c>
      <c r="D4375">
        <v>2386.919922</v>
      </c>
      <c r="E4375">
        <v>2394.0200199999999</v>
      </c>
      <c r="F4375">
        <v>2394.0200199999999</v>
      </c>
      <c r="G4375">
        <v>3172830000</v>
      </c>
      <c r="H4375">
        <f>DAY(spx[[#This Row],[Date]])</f>
        <v>22</v>
      </c>
      <c r="I4375" s="7">
        <f>MONTH(spx[[#This Row],[Date]])</f>
        <v>5</v>
      </c>
      <c r="J4375" t="b">
        <f>MOD(spx[[#This Row],[month]]-1,3)=0</f>
        <v>0</v>
      </c>
      <c r="K4375" t="b">
        <f>spx[[#This Row],[month]]&lt;&gt;I4374</f>
        <v>0</v>
      </c>
      <c r="L4375" s="8">
        <f>YEAR(spx[[#This Row],[Date]])</f>
        <v>2017</v>
      </c>
      <c r="M4375" s="8" cm="1">
        <f t="array" ref="M4375">_xlfn.IFS(spx[[#This Row],[month]]&lt;=3,1,spx[[#This Row],[month]]&lt;=6,2,spx[[#This Row],[month]]&lt;=9,3,spx[[#This Row],[month]]&lt;=12,4)</f>
        <v>2</v>
      </c>
    </row>
    <row r="4376" spans="1:13" x14ac:dyDescent="0.25">
      <c r="A4376" s="2">
        <v>42878</v>
      </c>
      <c r="B4376">
        <v>2397.040039</v>
      </c>
      <c r="C4376">
        <v>2400.8500979999999</v>
      </c>
      <c r="D4376">
        <v>2393.8798830000001</v>
      </c>
      <c r="E4376">
        <v>2398.419922</v>
      </c>
      <c r="F4376">
        <v>2398.419922</v>
      </c>
      <c r="G4376">
        <v>3213570000</v>
      </c>
      <c r="H4376">
        <f>DAY(spx[[#This Row],[Date]])</f>
        <v>23</v>
      </c>
      <c r="I4376" s="7">
        <f>MONTH(spx[[#This Row],[Date]])</f>
        <v>5</v>
      </c>
      <c r="J4376" t="b">
        <f>MOD(spx[[#This Row],[month]]-1,3)=0</f>
        <v>0</v>
      </c>
      <c r="K4376" t="b">
        <f>spx[[#This Row],[month]]&lt;&gt;I4375</f>
        <v>0</v>
      </c>
      <c r="L4376" s="8">
        <f>YEAR(spx[[#This Row],[Date]])</f>
        <v>2017</v>
      </c>
      <c r="M4376" s="8" cm="1">
        <f t="array" ref="M4376">_xlfn.IFS(spx[[#This Row],[month]]&lt;=3,1,spx[[#This Row],[month]]&lt;=6,2,spx[[#This Row],[month]]&lt;=9,3,spx[[#This Row],[month]]&lt;=12,4)</f>
        <v>2</v>
      </c>
    </row>
    <row r="4377" spans="1:13" x14ac:dyDescent="0.25">
      <c r="A4377" s="2">
        <v>42879</v>
      </c>
      <c r="B4377">
        <v>2401.4099120000001</v>
      </c>
      <c r="C4377">
        <v>2405.580078</v>
      </c>
      <c r="D4377">
        <v>2397.98999</v>
      </c>
      <c r="E4377">
        <v>2404.389893</v>
      </c>
      <c r="F4377">
        <v>2404.389893</v>
      </c>
      <c r="G4377">
        <v>3389900000</v>
      </c>
      <c r="H4377">
        <f>DAY(spx[[#This Row],[Date]])</f>
        <v>24</v>
      </c>
      <c r="I4377" s="7">
        <f>MONTH(spx[[#This Row],[Date]])</f>
        <v>5</v>
      </c>
      <c r="J4377" t="b">
        <f>MOD(spx[[#This Row],[month]]-1,3)=0</f>
        <v>0</v>
      </c>
      <c r="K4377" t="b">
        <f>spx[[#This Row],[month]]&lt;&gt;I4376</f>
        <v>0</v>
      </c>
      <c r="L4377" s="8">
        <f>YEAR(spx[[#This Row],[Date]])</f>
        <v>2017</v>
      </c>
      <c r="M4377" s="8" cm="1">
        <f t="array" ref="M4377">_xlfn.IFS(spx[[#This Row],[month]]&lt;=3,1,spx[[#This Row],[month]]&lt;=6,2,spx[[#This Row],[month]]&lt;=9,3,spx[[#This Row],[month]]&lt;=12,4)</f>
        <v>2</v>
      </c>
    </row>
    <row r="4378" spans="1:13" x14ac:dyDescent="0.25">
      <c r="A4378" s="2">
        <v>42880</v>
      </c>
      <c r="B4378">
        <v>2409.540039</v>
      </c>
      <c r="C4378">
        <v>2418.709961</v>
      </c>
      <c r="D4378">
        <v>2408.01001</v>
      </c>
      <c r="E4378">
        <v>2415.070068</v>
      </c>
      <c r="F4378">
        <v>2415.070068</v>
      </c>
      <c r="G4378">
        <v>3535390000</v>
      </c>
      <c r="H4378">
        <f>DAY(spx[[#This Row],[Date]])</f>
        <v>25</v>
      </c>
      <c r="I4378" s="7">
        <f>MONTH(spx[[#This Row],[Date]])</f>
        <v>5</v>
      </c>
      <c r="J4378" t="b">
        <f>MOD(spx[[#This Row],[month]]-1,3)=0</f>
        <v>0</v>
      </c>
      <c r="K4378" t="b">
        <f>spx[[#This Row],[month]]&lt;&gt;I4377</f>
        <v>0</v>
      </c>
      <c r="L4378" s="8">
        <f>YEAR(spx[[#This Row],[Date]])</f>
        <v>2017</v>
      </c>
      <c r="M4378" s="8" cm="1">
        <f t="array" ref="M4378">_xlfn.IFS(spx[[#This Row],[month]]&lt;=3,1,spx[[#This Row],[month]]&lt;=6,2,spx[[#This Row],[month]]&lt;=9,3,spx[[#This Row],[month]]&lt;=12,4)</f>
        <v>2</v>
      </c>
    </row>
    <row r="4379" spans="1:13" x14ac:dyDescent="0.25">
      <c r="A4379" s="2">
        <v>42881</v>
      </c>
      <c r="B4379">
        <v>2414.5</v>
      </c>
      <c r="C4379">
        <v>2416.679932</v>
      </c>
      <c r="D4379">
        <v>2412.1999510000001</v>
      </c>
      <c r="E4379">
        <v>2415.820068</v>
      </c>
      <c r="F4379">
        <v>2415.820068</v>
      </c>
      <c r="G4379">
        <v>2805040000</v>
      </c>
      <c r="H4379">
        <f>DAY(spx[[#This Row],[Date]])</f>
        <v>26</v>
      </c>
      <c r="I4379" s="7">
        <f>MONTH(spx[[#This Row],[Date]])</f>
        <v>5</v>
      </c>
      <c r="J4379" t="b">
        <f>MOD(spx[[#This Row],[month]]-1,3)=0</f>
        <v>0</v>
      </c>
      <c r="K4379" t="b">
        <f>spx[[#This Row],[month]]&lt;&gt;I4378</f>
        <v>0</v>
      </c>
      <c r="L4379" s="8">
        <f>YEAR(spx[[#This Row],[Date]])</f>
        <v>2017</v>
      </c>
      <c r="M4379" s="8" cm="1">
        <f t="array" ref="M4379">_xlfn.IFS(spx[[#This Row],[month]]&lt;=3,1,spx[[#This Row],[month]]&lt;=6,2,spx[[#This Row],[month]]&lt;=9,3,spx[[#This Row],[month]]&lt;=12,4)</f>
        <v>2</v>
      </c>
    </row>
    <row r="4380" spans="1:13" x14ac:dyDescent="0.25">
      <c r="A4380" s="2">
        <v>42885</v>
      </c>
      <c r="B4380">
        <v>2411.669922</v>
      </c>
      <c r="C4380">
        <v>2415.26001</v>
      </c>
      <c r="D4380">
        <v>2409.429932</v>
      </c>
      <c r="E4380">
        <v>2412.9099120000001</v>
      </c>
      <c r="F4380">
        <v>2412.9099120000001</v>
      </c>
      <c r="G4380">
        <v>3203160000</v>
      </c>
      <c r="H4380">
        <f>DAY(spx[[#This Row],[Date]])</f>
        <v>30</v>
      </c>
      <c r="I4380" s="7">
        <f>MONTH(spx[[#This Row],[Date]])</f>
        <v>5</v>
      </c>
      <c r="J4380" t="b">
        <f>MOD(spx[[#This Row],[month]]-1,3)=0</f>
        <v>0</v>
      </c>
      <c r="K4380" t="b">
        <f>spx[[#This Row],[month]]&lt;&gt;I4379</f>
        <v>0</v>
      </c>
      <c r="L4380" s="8">
        <f>YEAR(spx[[#This Row],[Date]])</f>
        <v>2017</v>
      </c>
      <c r="M4380" s="8" cm="1">
        <f t="array" ref="M4380">_xlfn.IFS(spx[[#This Row],[month]]&lt;=3,1,spx[[#This Row],[month]]&lt;=6,2,spx[[#This Row],[month]]&lt;=9,3,spx[[#This Row],[month]]&lt;=12,4)</f>
        <v>2</v>
      </c>
    </row>
    <row r="4381" spans="1:13" x14ac:dyDescent="0.25">
      <c r="A4381" s="2">
        <v>42886</v>
      </c>
      <c r="B4381">
        <v>2415.6298830000001</v>
      </c>
      <c r="C4381">
        <v>2415.98999</v>
      </c>
      <c r="D4381">
        <v>2403.5900879999999</v>
      </c>
      <c r="E4381">
        <v>2411.8000489999999</v>
      </c>
      <c r="F4381">
        <v>2411.8000489999999</v>
      </c>
      <c r="G4381">
        <v>4516110000</v>
      </c>
      <c r="H4381">
        <f>DAY(spx[[#This Row],[Date]])</f>
        <v>31</v>
      </c>
      <c r="I4381" s="7">
        <f>MONTH(spx[[#This Row],[Date]])</f>
        <v>5</v>
      </c>
      <c r="J4381" t="b">
        <f>MOD(spx[[#This Row],[month]]-1,3)=0</f>
        <v>0</v>
      </c>
      <c r="K4381" t="b">
        <f>spx[[#This Row],[month]]&lt;&gt;I4380</f>
        <v>0</v>
      </c>
      <c r="L4381" s="8">
        <f>YEAR(spx[[#This Row],[Date]])</f>
        <v>2017</v>
      </c>
      <c r="M4381" s="8" cm="1">
        <f t="array" ref="M4381">_xlfn.IFS(spx[[#This Row],[month]]&lt;=3,1,spx[[#This Row],[month]]&lt;=6,2,spx[[#This Row],[month]]&lt;=9,3,spx[[#This Row],[month]]&lt;=12,4)</f>
        <v>2</v>
      </c>
    </row>
    <row r="4382" spans="1:13" x14ac:dyDescent="0.25">
      <c r="A4382" s="2">
        <v>42887</v>
      </c>
      <c r="B4382">
        <v>2415.6499020000001</v>
      </c>
      <c r="C4382">
        <v>2430.0600589999999</v>
      </c>
      <c r="D4382">
        <v>2413.540039</v>
      </c>
      <c r="E4382">
        <v>2430.0600589999999</v>
      </c>
      <c r="F4382">
        <v>2430.0600589999999</v>
      </c>
      <c r="G4382">
        <v>3857140000</v>
      </c>
      <c r="H4382">
        <f>DAY(spx[[#This Row],[Date]])</f>
        <v>1</v>
      </c>
      <c r="I4382" s="7">
        <f>MONTH(spx[[#This Row],[Date]])</f>
        <v>6</v>
      </c>
      <c r="J4382" t="b">
        <f>MOD(spx[[#This Row],[month]]-1,3)=0</f>
        <v>0</v>
      </c>
      <c r="K4382" t="b">
        <f>spx[[#This Row],[month]]&lt;&gt;I4381</f>
        <v>1</v>
      </c>
      <c r="L4382" s="8">
        <f>YEAR(spx[[#This Row],[Date]])</f>
        <v>2017</v>
      </c>
      <c r="M4382" s="8" cm="1">
        <f t="array" ref="M4382">_xlfn.IFS(spx[[#This Row],[month]]&lt;=3,1,spx[[#This Row],[month]]&lt;=6,2,spx[[#This Row],[month]]&lt;=9,3,spx[[#This Row],[month]]&lt;=12,4)</f>
        <v>2</v>
      </c>
    </row>
    <row r="4383" spans="1:13" x14ac:dyDescent="0.25">
      <c r="A4383" s="2">
        <v>42888</v>
      </c>
      <c r="B4383">
        <v>2431.280029</v>
      </c>
      <c r="C4383">
        <v>2440.2299800000001</v>
      </c>
      <c r="D4383">
        <v>2427.709961</v>
      </c>
      <c r="E4383">
        <v>2439.070068</v>
      </c>
      <c r="F4383">
        <v>2439.070068</v>
      </c>
      <c r="G4383">
        <v>3461680000</v>
      </c>
      <c r="H4383">
        <f>DAY(spx[[#This Row],[Date]])</f>
        <v>2</v>
      </c>
      <c r="I4383" s="7">
        <f>MONTH(spx[[#This Row],[Date]])</f>
        <v>6</v>
      </c>
      <c r="J4383" t="b">
        <f>MOD(spx[[#This Row],[month]]-1,3)=0</f>
        <v>0</v>
      </c>
      <c r="K4383" t="b">
        <f>spx[[#This Row],[month]]&lt;&gt;I4382</f>
        <v>0</v>
      </c>
      <c r="L4383" s="8">
        <f>YEAR(spx[[#This Row],[Date]])</f>
        <v>2017</v>
      </c>
      <c r="M4383" s="8" cm="1">
        <f t="array" ref="M4383">_xlfn.IFS(spx[[#This Row],[month]]&lt;=3,1,spx[[#This Row],[month]]&lt;=6,2,spx[[#This Row],[month]]&lt;=9,3,spx[[#This Row],[month]]&lt;=12,4)</f>
        <v>2</v>
      </c>
    </row>
    <row r="4384" spans="1:13" x14ac:dyDescent="0.25">
      <c r="A4384" s="2">
        <v>42891</v>
      </c>
      <c r="B4384">
        <v>2437.830078</v>
      </c>
      <c r="C4384">
        <v>2439.5500489999999</v>
      </c>
      <c r="D4384">
        <v>2434.320068</v>
      </c>
      <c r="E4384">
        <v>2436.1000979999999</v>
      </c>
      <c r="F4384">
        <v>2436.1000979999999</v>
      </c>
      <c r="G4384">
        <v>2912600000</v>
      </c>
      <c r="H4384">
        <f>DAY(spx[[#This Row],[Date]])</f>
        <v>5</v>
      </c>
      <c r="I4384" s="7">
        <f>MONTH(spx[[#This Row],[Date]])</f>
        <v>6</v>
      </c>
      <c r="J4384" t="b">
        <f>MOD(spx[[#This Row],[month]]-1,3)=0</f>
        <v>0</v>
      </c>
      <c r="K4384" t="b">
        <f>spx[[#This Row],[month]]&lt;&gt;I4383</f>
        <v>0</v>
      </c>
      <c r="L4384" s="8">
        <f>YEAR(spx[[#This Row],[Date]])</f>
        <v>2017</v>
      </c>
      <c r="M4384" s="8" cm="1">
        <f t="array" ref="M4384">_xlfn.IFS(spx[[#This Row],[month]]&lt;=3,1,spx[[#This Row],[month]]&lt;=6,2,spx[[#This Row],[month]]&lt;=9,3,spx[[#This Row],[month]]&lt;=12,4)</f>
        <v>2</v>
      </c>
    </row>
    <row r="4385" spans="1:13" x14ac:dyDescent="0.25">
      <c r="A4385" s="2">
        <v>42892</v>
      </c>
      <c r="B4385">
        <v>2431.919922</v>
      </c>
      <c r="C4385">
        <v>2436.209961</v>
      </c>
      <c r="D4385">
        <v>2428.1201169999999</v>
      </c>
      <c r="E4385">
        <v>2429.330078</v>
      </c>
      <c r="F4385">
        <v>2429.330078</v>
      </c>
      <c r="G4385">
        <v>3357840000</v>
      </c>
      <c r="H4385">
        <f>DAY(spx[[#This Row],[Date]])</f>
        <v>6</v>
      </c>
      <c r="I4385" s="7">
        <f>MONTH(spx[[#This Row],[Date]])</f>
        <v>6</v>
      </c>
      <c r="J4385" t="b">
        <f>MOD(spx[[#This Row],[month]]-1,3)=0</f>
        <v>0</v>
      </c>
      <c r="K4385" t="b">
        <f>spx[[#This Row],[month]]&lt;&gt;I4384</f>
        <v>0</v>
      </c>
      <c r="L4385" s="8">
        <f>YEAR(spx[[#This Row],[Date]])</f>
        <v>2017</v>
      </c>
      <c r="M4385" s="8" cm="1">
        <f t="array" ref="M4385">_xlfn.IFS(spx[[#This Row],[month]]&lt;=3,1,spx[[#This Row],[month]]&lt;=6,2,spx[[#This Row],[month]]&lt;=9,3,spx[[#This Row],[month]]&lt;=12,4)</f>
        <v>2</v>
      </c>
    </row>
    <row r="4386" spans="1:13" x14ac:dyDescent="0.25">
      <c r="A4386" s="2">
        <v>42893</v>
      </c>
      <c r="B4386">
        <v>2432.030029</v>
      </c>
      <c r="C4386">
        <v>2435.280029</v>
      </c>
      <c r="D4386">
        <v>2424.75</v>
      </c>
      <c r="E4386">
        <v>2433.139893</v>
      </c>
      <c r="F4386">
        <v>2433.139893</v>
      </c>
      <c r="G4386">
        <v>3572300000</v>
      </c>
      <c r="H4386">
        <f>DAY(spx[[#This Row],[Date]])</f>
        <v>7</v>
      </c>
      <c r="I4386" s="7">
        <f>MONTH(spx[[#This Row],[Date]])</f>
        <v>6</v>
      </c>
      <c r="J4386" t="b">
        <f>MOD(spx[[#This Row],[month]]-1,3)=0</f>
        <v>0</v>
      </c>
      <c r="K4386" t="b">
        <f>spx[[#This Row],[month]]&lt;&gt;I4385</f>
        <v>0</v>
      </c>
      <c r="L4386" s="8">
        <f>YEAR(spx[[#This Row],[Date]])</f>
        <v>2017</v>
      </c>
      <c r="M4386" s="8" cm="1">
        <f t="array" ref="M4386">_xlfn.IFS(spx[[#This Row],[month]]&lt;=3,1,spx[[#This Row],[month]]&lt;=6,2,spx[[#This Row],[month]]&lt;=9,3,spx[[#This Row],[month]]&lt;=12,4)</f>
        <v>2</v>
      </c>
    </row>
    <row r="4387" spans="1:13" x14ac:dyDescent="0.25">
      <c r="A4387" s="2">
        <v>42894</v>
      </c>
      <c r="B4387">
        <v>2434.2700199999999</v>
      </c>
      <c r="C4387">
        <v>2439.2700199999999</v>
      </c>
      <c r="D4387">
        <v>2427.9399410000001</v>
      </c>
      <c r="E4387">
        <v>2433.790039</v>
      </c>
      <c r="F4387">
        <v>2433.790039</v>
      </c>
      <c r="G4387">
        <v>3728860000</v>
      </c>
      <c r="H4387">
        <f>DAY(spx[[#This Row],[Date]])</f>
        <v>8</v>
      </c>
      <c r="I4387" s="7">
        <f>MONTH(spx[[#This Row],[Date]])</f>
        <v>6</v>
      </c>
      <c r="J4387" t="b">
        <f>MOD(spx[[#This Row],[month]]-1,3)=0</f>
        <v>0</v>
      </c>
      <c r="K4387" t="b">
        <f>spx[[#This Row],[month]]&lt;&gt;I4386</f>
        <v>0</v>
      </c>
      <c r="L4387" s="8">
        <f>YEAR(spx[[#This Row],[Date]])</f>
        <v>2017</v>
      </c>
      <c r="M4387" s="8" cm="1">
        <f t="array" ref="M4387">_xlfn.IFS(spx[[#This Row],[month]]&lt;=3,1,spx[[#This Row],[month]]&lt;=6,2,spx[[#This Row],[month]]&lt;=9,3,spx[[#This Row],[month]]&lt;=12,4)</f>
        <v>2</v>
      </c>
    </row>
    <row r="4388" spans="1:13" x14ac:dyDescent="0.25">
      <c r="A4388" s="2">
        <v>42895</v>
      </c>
      <c r="B4388">
        <v>2436.389893</v>
      </c>
      <c r="C4388">
        <v>2446.1999510000001</v>
      </c>
      <c r="D4388">
        <v>2415.6999510000001</v>
      </c>
      <c r="E4388">
        <v>2431.7700199999999</v>
      </c>
      <c r="F4388">
        <v>2431.7700199999999</v>
      </c>
      <c r="G4388">
        <v>4027340000</v>
      </c>
      <c r="H4388">
        <f>DAY(spx[[#This Row],[Date]])</f>
        <v>9</v>
      </c>
      <c r="I4388" s="7">
        <f>MONTH(spx[[#This Row],[Date]])</f>
        <v>6</v>
      </c>
      <c r="J4388" t="b">
        <f>MOD(spx[[#This Row],[month]]-1,3)=0</f>
        <v>0</v>
      </c>
      <c r="K4388" t="b">
        <f>spx[[#This Row],[month]]&lt;&gt;I4387</f>
        <v>0</v>
      </c>
      <c r="L4388" s="8">
        <f>YEAR(spx[[#This Row],[Date]])</f>
        <v>2017</v>
      </c>
      <c r="M4388" s="8" cm="1">
        <f t="array" ref="M4388">_xlfn.IFS(spx[[#This Row],[month]]&lt;=3,1,spx[[#This Row],[month]]&lt;=6,2,spx[[#This Row],[month]]&lt;=9,3,spx[[#This Row],[month]]&lt;=12,4)</f>
        <v>2</v>
      </c>
    </row>
    <row r="4389" spans="1:13" x14ac:dyDescent="0.25">
      <c r="A4389" s="2">
        <v>42898</v>
      </c>
      <c r="B4389">
        <v>2425.8798830000001</v>
      </c>
      <c r="C4389">
        <v>2430.3798830000001</v>
      </c>
      <c r="D4389">
        <v>2419.969971</v>
      </c>
      <c r="E4389">
        <v>2429.389893</v>
      </c>
      <c r="F4389">
        <v>2429.389893</v>
      </c>
      <c r="G4389">
        <v>4027750000</v>
      </c>
      <c r="H4389">
        <f>DAY(spx[[#This Row],[Date]])</f>
        <v>12</v>
      </c>
      <c r="I4389" s="7">
        <f>MONTH(spx[[#This Row],[Date]])</f>
        <v>6</v>
      </c>
      <c r="J4389" t="b">
        <f>MOD(spx[[#This Row],[month]]-1,3)=0</f>
        <v>0</v>
      </c>
      <c r="K4389" t="b">
        <f>spx[[#This Row],[month]]&lt;&gt;I4388</f>
        <v>0</v>
      </c>
      <c r="L4389" s="8">
        <f>YEAR(spx[[#This Row],[Date]])</f>
        <v>2017</v>
      </c>
      <c r="M4389" s="8" cm="1">
        <f t="array" ref="M4389">_xlfn.IFS(spx[[#This Row],[month]]&lt;=3,1,spx[[#This Row],[month]]&lt;=6,2,spx[[#This Row],[month]]&lt;=9,3,spx[[#This Row],[month]]&lt;=12,4)</f>
        <v>2</v>
      </c>
    </row>
    <row r="4390" spans="1:13" x14ac:dyDescent="0.25">
      <c r="A4390" s="2">
        <v>42899</v>
      </c>
      <c r="B4390">
        <v>2434.1499020000001</v>
      </c>
      <c r="C4390">
        <v>2441.48999</v>
      </c>
      <c r="D4390">
        <v>2431.280029</v>
      </c>
      <c r="E4390">
        <v>2440.3500979999999</v>
      </c>
      <c r="F4390">
        <v>2440.3500979999999</v>
      </c>
      <c r="G4390">
        <v>3275500000</v>
      </c>
      <c r="H4390">
        <f>DAY(spx[[#This Row],[Date]])</f>
        <v>13</v>
      </c>
      <c r="I4390" s="7">
        <f>MONTH(spx[[#This Row],[Date]])</f>
        <v>6</v>
      </c>
      <c r="J4390" t="b">
        <f>MOD(spx[[#This Row],[month]]-1,3)=0</f>
        <v>0</v>
      </c>
      <c r="K4390" t="b">
        <f>spx[[#This Row],[month]]&lt;&gt;I4389</f>
        <v>0</v>
      </c>
      <c r="L4390" s="8">
        <f>YEAR(spx[[#This Row],[Date]])</f>
        <v>2017</v>
      </c>
      <c r="M4390" s="8" cm="1">
        <f t="array" ref="M4390">_xlfn.IFS(spx[[#This Row],[month]]&lt;=3,1,spx[[#This Row],[month]]&lt;=6,2,spx[[#This Row],[month]]&lt;=9,3,spx[[#This Row],[month]]&lt;=12,4)</f>
        <v>2</v>
      </c>
    </row>
    <row r="4391" spans="1:13" x14ac:dyDescent="0.25">
      <c r="A4391" s="2">
        <v>42900</v>
      </c>
      <c r="B4391">
        <v>2443.75</v>
      </c>
      <c r="C4391">
        <v>2443.75</v>
      </c>
      <c r="D4391">
        <v>2428.3400879999999</v>
      </c>
      <c r="E4391">
        <v>2437.919922</v>
      </c>
      <c r="F4391">
        <v>2437.919922</v>
      </c>
      <c r="G4391">
        <v>3555590000</v>
      </c>
      <c r="H4391">
        <f>DAY(spx[[#This Row],[Date]])</f>
        <v>14</v>
      </c>
      <c r="I4391" s="7">
        <f>MONTH(spx[[#This Row],[Date]])</f>
        <v>6</v>
      </c>
      <c r="J4391" t="b">
        <f>MOD(spx[[#This Row],[month]]-1,3)=0</f>
        <v>0</v>
      </c>
      <c r="K4391" t="b">
        <f>spx[[#This Row],[month]]&lt;&gt;I4390</f>
        <v>0</v>
      </c>
      <c r="L4391" s="8">
        <f>YEAR(spx[[#This Row],[Date]])</f>
        <v>2017</v>
      </c>
      <c r="M4391" s="8" cm="1">
        <f t="array" ref="M4391">_xlfn.IFS(spx[[#This Row],[month]]&lt;=3,1,spx[[#This Row],[month]]&lt;=6,2,spx[[#This Row],[month]]&lt;=9,3,spx[[#This Row],[month]]&lt;=12,4)</f>
        <v>2</v>
      </c>
    </row>
    <row r="4392" spans="1:13" x14ac:dyDescent="0.25">
      <c r="A4392" s="2">
        <v>42901</v>
      </c>
      <c r="B4392">
        <v>2424.139893</v>
      </c>
      <c r="C4392">
        <v>2433.9499510000001</v>
      </c>
      <c r="D4392">
        <v>2418.530029</v>
      </c>
      <c r="E4392">
        <v>2432.459961</v>
      </c>
      <c r="F4392">
        <v>2432.459961</v>
      </c>
      <c r="G4392">
        <v>3353050000</v>
      </c>
      <c r="H4392">
        <f>DAY(spx[[#This Row],[Date]])</f>
        <v>15</v>
      </c>
      <c r="I4392" s="7">
        <f>MONTH(spx[[#This Row],[Date]])</f>
        <v>6</v>
      </c>
      <c r="J4392" t="b">
        <f>MOD(spx[[#This Row],[month]]-1,3)=0</f>
        <v>0</v>
      </c>
      <c r="K4392" t="b">
        <f>spx[[#This Row],[month]]&lt;&gt;I4391</f>
        <v>0</v>
      </c>
      <c r="L4392" s="8">
        <f>YEAR(spx[[#This Row],[Date]])</f>
        <v>2017</v>
      </c>
      <c r="M4392" s="8" cm="1">
        <f t="array" ref="M4392">_xlfn.IFS(spx[[#This Row],[month]]&lt;=3,1,spx[[#This Row],[month]]&lt;=6,2,spx[[#This Row],[month]]&lt;=9,3,spx[[#This Row],[month]]&lt;=12,4)</f>
        <v>2</v>
      </c>
    </row>
    <row r="4393" spans="1:13" x14ac:dyDescent="0.25">
      <c r="A4393" s="2">
        <v>42902</v>
      </c>
      <c r="B4393">
        <v>2431.23999</v>
      </c>
      <c r="C4393">
        <v>2433.1499020000001</v>
      </c>
      <c r="D4393">
        <v>2422.8798830000001</v>
      </c>
      <c r="E4393">
        <v>2433.1499020000001</v>
      </c>
      <c r="F4393">
        <v>2433.1499020000001</v>
      </c>
      <c r="G4393">
        <v>5284720000</v>
      </c>
      <c r="H4393">
        <f>DAY(spx[[#This Row],[Date]])</f>
        <v>16</v>
      </c>
      <c r="I4393" s="7">
        <f>MONTH(spx[[#This Row],[Date]])</f>
        <v>6</v>
      </c>
      <c r="J4393" t="b">
        <f>MOD(spx[[#This Row],[month]]-1,3)=0</f>
        <v>0</v>
      </c>
      <c r="K4393" t="b">
        <f>spx[[#This Row],[month]]&lt;&gt;I4392</f>
        <v>0</v>
      </c>
      <c r="L4393" s="8">
        <f>YEAR(spx[[#This Row],[Date]])</f>
        <v>2017</v>
      </c>
      <c r="M4393" s="8" cm="1">
        <f t="array" ref="M4393">_xlfn.IFS(spx[[#This Row],[month]]&lt;=3,1,spx[[#This Row],[month]]&lt;=6,2,spx[[#This Row],[month]]&lt;=9,3,spx[[#This Row],[month]]&lt;=12,4)</f>
        <v>2</v>
      </c>
    </row>
    <row r="4394" spans="1:13" x14ac:dyDescent="0.25">
      <c r="A4394" s="2">
        <v>42905</v>
      </c>
      <c r="B4394">
        <v>2442.5500489999999</v>
      </c>
      <c r="C4394">
        <v>2453.820068</v>
      </c>
      <c r="D4394">
        <v>2441.790039</v>
      </c>
      <c r="E4394">
        <v>2453.459961</v>
      </c>
      <c r="F4394">
        <v>2453.459961</v>
      </c>
      <c r="G4394">
        <v>3264700000</v>
      </c>
      <c r="H4394">
        <f>DAY(spx[[#This Row],[Date]])</f>
        <v>19</v>
      </c>
      <c r="I4394" s="7">
        <f>MONTH(spx[[#This Row],[Date]])</f>
        <v>6</v>
      </c>
      <c r="J4394" t="b">
        <f>MOD(spx[[#This Row],[month]]-1,3)=0</f>
        <v>0</v>
      </c>
      <c r="K4394" t="b">
        <f>spx[[#This Row],[month]]&lt;&gt;I4393</f>
        <v>0</v>
      </c>
      <c r="L4394" s="8">
        <f>YEAR(spx[[#This Row],[Date]])</f>
        <v>2017</v>
      </c>
      <c r="M4394" s="8" cm="1">
        <f t="array" ref="M4394">_xlfn.IFS(spx[[#This Row],[month]]&lt;=3,1,spx[[#This Row],[month]]&lt;=6,2,spx[[#This Row],[month]]&lt;=9,3,spx[[#This Row],[month]]&lt;=12,4)</f>
        <v>2</v>
      </c>
    </row>
    <row r="4395" spans="1:13" x14ac:dyDescent="0.25">
      <c r="A4395" s="2">
        <v>42906</v>
      </c>
      <c r="B4395">
        <v>2450.6599120000001</v>
      </c>
      <c r="C4395">
        <v>2450.6599120000001</v>
      </c>
      <c r="D4395">
        <v>2436.6000979999999</v>
      </c>
      <c r="E4395">
        <v>2437.030029</v>
      </c>
      <c r="F4395">
        <v>2437.030029</v>
      </c>
      <c r="G4395">
        <v>3416510000</v>
      </c>
      <c r="H4395">
        <f>DAY(spx[[#This Row],[Date]])</f>
        <v>20</v>
      </c>
      <c r="I4395" s="7">
        <f>MONTH(spx[[#This Row],[Date]])</f>
        <v>6</v>
      </c>
      <c r="J4395" t="b">
        <f>MOD(spx[[#This Row],[month]]-1,3)=0</f>
        <v>0</v>
      </c>
      <c r="K4395" t="b">
        <f>spx[[#This Row],[month]]&lt;&gt;I4394</f>
        <v>0</v>
      </c>
      <c r="L4395" s="8">
        <f>YEAR(spx[[#This Row],[Date]])</f>
        <v>2017</v>
      </c>
      <c r="M4395" s="8" cm="1">
        <f t="array" ref="M4395">_xlfn.IFS(spx[[#This Row],[month]]&lt;=3,1,spx[[#This Row],[month]]&lt;=6,2,spx[[#This Row],[month]]&lt;=9,3,spx[[#This Row],[month]]&lt;=12,4)</f>
        <v>2</v>
      </c>
    </row>
    <row r="4396" spans="1:13" x14ac:dyDescent="0.25">
      <c r="A4396" s="2">
        <v>42907</v>
      </c>
      <c r="B4396">
        <v>2439.3100589999999</v>
      </c>
      <c r="C4396">
        <v>2442.2299800000001</v>
      </c>
      <c r="D4396">
        <v>2430.73999</v>
      </c>
      <c r="E4396">
        <v>2435.610107</v>
      </c>
      <c r="F4396">
        <v>2435.610107</v>
      </c>
      <c r="G4396">
        <v>3594820000</v>
      </c>
      <c r="H4396">
        <f>DAY(spx[[#This Row],[Date]])</f>
        <v>21</v>
      </c>
      <c r="I4396" s="7">
        <f>MONTH(spx[[#This Row],[Date]])</f>
        <v>6</v>
      </c>
      <c r="J4396" t="b">
        <f>MOD(spx[[#This Row],[month]]-1,3)=0</f>
        <v>0</v>
      </c>
      <c r="K4396" t="b">
        <f>spx[[#This Row],[month]]&lt;&gt;I4395</f>
        <v>0</v>
      </c>
      <c r="L4396" s="8">
        <f>YEAR(spx[[#This Row],[Date]])</f>
        <v>2017</v>
      </c>
      <c r="M4396" s="8" cm="1">
        <f t="array" ref="M4396">_xlfn.IFS(spx[[#This Row],[month]]&lt;=3,1,spx[[#This Row],[month]]&lt;=6,2,spx[[#This Row],[month]]&lt;=9,3,spx[[#This Row],[month]]&lt;=12,4)</f>
        <v>2</v>
      </c>
    </row>
    <row r="4397" spans="1:13" x14ac:dyDescent="0.25">
      <c r="A4397" s="2">
        <v>42908</v>
      </c>
      <c r="B4397">
        <v>2437.3999020000001</v>
      </c>
      <c r="C4397">
        <v>2441.6201169999999</v>
      </c>
      <c r="D4397">
        <v>2433.2700199999999</v>
      </c>
      <c r="E4397">
        <v>2434.5</v>
      </c>
      <c r="F4397">
        <v>2434.5</v>
      </c>
      <c r="G4397">
        <v>3468210000</v>
      </c>
      <c r="H4397">
        <f>DAY(spx[[#This Row],[Date]])</f>
        <v>22</v>
      </c>
      <c r="I4397" s="7">
        <f>MONTH(spx[[#This Row],[Date]])</f>
        <v>6</v>
      </c>
      <c r="J4397" t="b">
        <f>MOD(spx[[#This Row],[month]]-1,3)=0</f>
        <v>0</v>
      </c>
      <c r="K4397" t="b">
        <f>spx[[#This Row],[month]]&lt;&gt;I4396</f>
        <v>0</v>
      </c>
      <c r="L4397" s="8">
        <f>YEAR(spx[[#This Row],[Date]])</f>
        <v>2017</v>
      </c>
      <c r="M4397" s="8" cm="1">
        <f t="array" ref="M4397">_xlfn.IFS(spx[[#This Row],[month]]&lt;=3,1,spx[[#This Row],[month]]&lt;=6,2,spx[[#This Row],[month]]&lt;=9,3,spx[[#This Row],[month]]&lt;=12,4)</f>
        <v>2</v>
      </c>
    </row>
    <row r="4398" spans="1:13" x14ac:dyDescent="0.25">
      <c r="A4398" s="2">
        <v>42909</v>
      </c>
      <c r="B4398">
        <v>2434.6499020000001</v>
      </c>
      <c r="C4398">
        <v>2441.3999020000001</v>
      </c>
      <c r="D4398">
        <v>2431.110107</v>
      </c>
      <c r="E4398">
        <v>2438.3000489999999</v>
      </c>
      <c r="F4398">
        <v>2438.3000489999999</v>
      </c>
      <c r="G4398">
        <v>5278330000</v>
      </c>
      <c r="H4398">
        <f>DAY(spx[[#This Row],[Date]])</f>
        <v>23</v>
      </c>
      <c r="I4398" s="7">
        <f>MONTH(spx[[#This Row],[Date]])</f>
        <v>6</v>
      </c>
      <c r="J4398" t="b">
        <f>MOD(spx[[#This Row],[month]]-1,3)=0</f>
        <v>0</v>
      </c>
      <c r="K4398" t="b">
        <f>spx[[#This Row],[month]]&lt;&gt;I4397</f>
        <v>0</v>
      </c>
      <c r="L4398" s="8">
        <f>YEAR(spx[[#This Row],[Date]])</f>
        <v>2017</v>
      </c>
      <c r="M4398" s="8" cm="1">
        <f t="array" ref="M4398">_xlfn.IFS(spx[[#This Row],[month]]&lt;=3,1,spx[[#This Row],[month]]&lt;=6,2,spx[[#This Row],[month]]&lt;=9,3,spx[[#This Row],[month]]&lt;=12,4)</f>
        <v>2</v>
      </c>
    </row>
    <row r="4399" spans="1:13" x14ac:dyDescent="0.25">
      <c r="A4399" s="2">
        <v>42912</v>
      </c>
      <c r="B4399">
        <v>2443.320068</v>
      </c>
      <c r="C4399">
        <v>2450.419922</v>
      </c>
      <c r="D4399">
        <v>2437.030029</v>
      </c>
      <c r="E4399">
        <v>2439.070068</v>
      </c>
      <c r="F4399">
        <v>2439.070068</v>
      </c>
      <c r="G4399">
        <v>3238970000</v>
      </c>
      <c r="H4399">
        <f>DAY(spx[[#This Row],[Date]])</f>
        <v>26</v>
      </c>
      <c r="I4399" s="7">
        <f>MONTH(spx[[#This Row],[Date]])</f>
        <v>6</v>
      </c>
      <c r="J4399" t="b">
        <f>MOD(spx[[#This Row],[month]]-1,3)=0</f>
        <v>0</v>
      </c>
      <c r="K4399" t="b">
        <f>spx[[#This Row],[month]]&lt;&gt;I4398</f>
        <v>0</v>
      </c>
      <c r="L4399" s="8">
        <f>YEAR(spx[[#This Row],[Date]])</f>
        <v>2017</v>
      </c>
      <c r="M4399" s="8" cm="1">
        <f t="array" ref="M4399">_xlfn.IFS(spx[[#This Row],[month]]&lt;=3,1,spx[[#This Row],[month]]&lt;=6,2,spx[[#This Row],[month]]&lt;=9,3,spx[[#This Row],[month]]&lt;=12,4)</f>
        <v>2</v>
      </c>
    </row>
    <row r="4400" spans="1:13" x14ac:dyDescent="0.25">
      <c r="A4400" s="2">
        <v>42913</v>
      </c>
      <c r="B4400">
        <v>2436.3400879999999</v>
      </c>
      <c r="C4400">
        <v>2440.1499020000001</v>
      </c>
      <c r="D4400">
        <v>2419.3798830000001</v>
      </c>
      <c r="E4400">
        <v>2419.3798830000001</v>
      </c>
      <c r="F4400">
        <v>2419.3798830000001</v>
      </c>
      <c r="G4400">
        <v>3563910000</v>
      </c>
      <c r="H4400">
        <f>DAY(spx[[#This Row],[Date]])</f>
        <v>27</v>
      </c>
      <c r="I4400" s="7">
        <f>MONTH(spx[[#This Row],[Date]])</f>
        <v>6</v>
      </c>
      <c r="J4400" t="b">
        <f>MOD(spx[[#This Row],[month]]-1,3)=0</f>
        <v>0</v>
      </c>
      <c r="K4400" t="b">
        <f>spx[[#This Row],[month]]&lt;&gt;I4399</f>
        <v>0</v>
      </c>
      <c r="L4400" s="8">
        <f>YEAR(spx[[#This Row],[Date]])</f>
        <v>2017</v>
      </c>
      <c r="M4400" s="8" cm="1">
        <f t="array" ref="M4400">_xlfn.IFS(spx[[#This Row],[month]]&lt;=3,1,spx[[#This Row],[month]]&lt;=6,2,spx[[#This Row],[month]]&lt;=9,3,spx[[#This Row],[month]]&lt;=12,4)</f>
        <v>2</v>
      </c>
    </row>
    <row r="4401" spans="1:13" x14ac:dyDescent="0.25">
      <c r="A4401" s="2">
        <v>42914</v>
      </c>
      <c r="B4401">
        <v>2428.6999510000001</v>
      </c>
      <c r="C4401">
        <v>2442.969971</v>
      </c>
      <c r="D4401">
        <v>2428.0200199999999</v>
      </c>
      <c r="E4401">
        <v>2440.6899410000001</v>
      </c>
      <c r="F4401">
        <v>2440.6899410000001</v>
      </c>
      <c r="G4401">
        <v>3500800000</v>
      </c>
      <c r="H4401">
        <f>DAY(spx[[#This Row],[Date]])</f>
        <v>28</v>
      </c>
      <c r="I4401" s="7">
        <f>MONTH(spx[[#This Row],[Date]])</f>
        <v>6</v>
      </c>
      <c r="J4401" t="b">
        <f>MOD(spx[[#This Row],[month]]-1,3)=0</f>
        <v>0</v>
      </c>
      <c r="K4401" t="b">
        <f>spx[[#This Row],[month]]&lt;&gt;I4400</f>
        <v>0</v>
      </c>
      <c r="L4401" s="8">
        <f>YEAR(spx[[#This Row],[Date]])</f>
        <v>2017</v>
      </c>
      <c r="M4401" s="8" cm="1">
        <f t="array" ref="M4401">_xlfn.IFS(spx[[#This Row],[month]]&lt;=3,1,spx[[#This Row],[month]]&lt;=6,2,spx[[#This Row],[month]]&lt;=9,3,spx[[#This Row],[month]]&lt;=12,4)</f>
        <v>2</v>
      </c>
    </row>
    <row r="4402" spans="1:13" x14ac:dyDescent="0.25">
      <c r="A4402" s="2">
        <v>42915</v>
      </c>
      <c r="B4402">
        <v>2442.3798830000001</v>
      </c>
      <c r="C4402">
        <v>2442.7299800000001</v>
      </c>
      <c r="D4402">
        <v>2405.6999510000001</v>
      </c>
      <c r="E4402">
        <v>2419.6999510000001</v>
      </c>
      <c r="F4402">
        <v>2419.6999510000001</v>
      </c>
      <c r="G4402">
        <v>3900280000</v>
      </c>
      <c r="H4402">
        <f>DAY(spx[[#This Row],[Date]])</f>
        <v>29</v>
      </c>
      <c r="I4402" s="7">
        <f>MONTH(spx[[#This Row],[Date]])</f>
        <v>6</v>
      </c>
      <c r="J4402" t="b">
        <f>MOD(spx[[#This Row],[month]]-1,3)=0</f>
        <v>0</v>
      </c>
      <c r="K4402" t="b">
        <f>spx[[#This Row],[month]]&lt;&gt;I4401</f>
        <v>0</v>
      </c>
      <c r="L4402" s="8">
        <f>YEAR(spx[[#This Row],[Date]])</f>
        <v>2017</v>
      </c>
      <c r="M4402" s="8" cm="1">
        <f t="array" ref="M4402">_xlfn.IFS(spx[[#This Row],[month]]&lt;=3,1,spx[[#This Row],[month]]&lt;=6,2,spx[[#This Row],[month]]&lt;=9,3,spx[[#This Row],[month]]&lt;=12,4)</f>
        <v>2</v>
      </c>
    </row>
    <row r="4403" spans="1:13" x14ac:dyDescent="0.25">
      <c r="A4403" s="2">
        <v>42916</v>
      </c>
      <c r="B4403">
        <v>2429.1999510000001</v>
      </c>
      <c r="C4403">
        <v>2432.709961</v>
      </c>
      <c r="D4403">
        <v>2421.6499020000001</v>
      </c>
      <c r="E4403">
        <v>2423.4099120000001</v>
      </c>
      <c r="F4403">
        <v>2423.4099120000001</v>
      </c>
      <c r="G4403">
        <v>3361590000</v>
      </c>
      <c r="H4403">
        <f>DAY(spx[[#This Row],[Date]])</f>
        <v>30</v>
      </c>
      <c r="I4403" s="7">
        <f>MONTH(spx[[#This Row],[Date]])</f>
        <v>6</v>
      </c>
      <c r="J4403" t="b">
        <f>MOD(spx[[#This Row],[month]]-1,3)=0</f>
        <v>0</v>
      </c>
      <c r="K4403" t="b">
        <f>spx[[#This Row],[month]]&lt;&gt;I4402</f>
        <v>0</v>
      </c>
      <c r="L4403" s="8">
        <f>YEAR(spx[[#This Row],[Date]])</f>
        <v>2017</v>
      </c>
      <c r="M4403" s="8" cm="1">
        <f t="array" ref="M4403">_xlfn.IFS(spx[[#This Row],[month]]&lt;=3,1,spx[[#This Row],[month]]&lt;=6,2,spx[[#This Row],[month]]&lt;=9,3,spx[[#This Row],[month]]&lt;=12,4)</f>
        <v>2</v>
      </c>
    </row>
    <row r="4404" spans="1:13" x14ac:dyDescent="0.25">
      <c r="A4404" s="2">
        <v>42919</v>
      </c>
      <c r="B4404">
        <v>2431.389893</v>
      </c>
      <c r="C4404">
        <v>2439.169922</v>
      </c>
      <c r="D4404">
        <v>2428.6899410000001</v>
      </c>
      <c r="E4404">
        <v>2429.01001</v>
      </c>
      <c r="F4404">
        <v>2429.01001</v>
      </c>
      <c r="G4404">
        <v>1962290000</v>
      </c>
      <c r="H4404">
        <f>DAY(spx[[#This Row],[Date]])</f>
        <v>3</v>
      </c>
      <c r="I4404" s="7">
        <f>MONTH(spx[[#This Row],[Date]])</f>
        <v>7</v>
      </c>
      <c r="J4404" t="b">
        <f>MOD(spx[[#This Row],[month]]-1,3)=0</f>
        <v>1</v>
      </c>
      <c r="K4404" t="b">
        <f>spx[[#This Row],[month]]&lt;&gt;I4403</f>
        <v>1</v>
      </c>
      <c r="L4404" s="8">
        <f>YEAR(spx[[#This Row],[Date]])</f>
        <v>2017</v>
      </c>
      <c r="M4404" s="8" cm="1">
        <f t="array" ref="M4404">_xlfn.IFS(spx[[#This Row],[month]]&lt;=3,1,spx[[#This Row],[month]]&lt;=6,2,spx[[#This Row],[month]]&lt;=9,3,spx[[#This Row],[month]]&lt;=12,4)</f>
        <v>3</v>
      </c>
    </row>
    <row r="4405" spans="1:13" x14ac:dyDescent="0.25">
      <c r="A4405" s="2">
        <v>42921</v>
      </c>
      <c r="B4405">
        <v>2430.780029</v>
      </c>
      <c r="C4405">
        <v>2434.8999020000001</v>
      </c>
      <c r="D4405">
        <v>2422.0500489999999</v>
      </c>
      <c r="E4405">
        <v>2432.540039</v>
      </c>
      <c r="F4405">
        <v>2432.540039</v>
      </c>
      <c r="G4405">
        <v>3367220000</v>
      </c>
      <c r="H4405">
        <f>DAY(spx[[#This Row],[Date]])</f>
        <v>5</v>
      </c>
      <c r="I4405" s="7">
        <f>MONTH(spx[[#This Row],[Date]])</f>
        <v>7</v>
      </c>
      <c r="J4405" t="b">
        <f>MOD(spx[[#This Row],[month]]-1,3)=0</f>
        <v>1</v>
      </c>
      <c r="K4405" t="b">
        <f>spx[[#This Row],[month]]&lt;&gt;I4404</f>
        <v>0</v>
      </c>
      <c r="L4405" s="8">
        <f>YEAR(spx[[#This Row],[Date]])</f>
        <v>2017</v>
      </c>
      <c r="M4405" s="8" cm="1">
        <f t="array" ref="M4405">_xlfn.IFS(spx[[#This Row],[month]]&lt;=3,1,spx[[#This Row],[month]]&lt;=6,2,spx[[#This Row],[month]]&lt;=9,3,spx[[#This Row],[month]]&lt;=12,4)</f>
        <v>3</v>
      </c>
    </row>
    <row r="4406" spans="1:13" x14ac:dyDescent="0.25">
      <c r="A4406" s="2">
        <v>42922</v>
      </c>
      <c r="B4406">
        <v>2423.4399410000001</v>
      </c>
      <c r="C4406">
        <v>2424.280029</v>
      </c>
      <c r="D4406">
        <v>2407.6999510000001</v>
      </c>
      <c r="E4406">
        <v>2409.75</v>
      </c>
      <c r="F4406">
        <v>2409.75</v>
      </c>
      <c r="G4406">
        <v>3364520000</v>
      </c>
      <c r="H4406">
        <f>DAY(spx[[#This Row],[Date]])</f>
        <v>6</v>
      </c>
      <c r="I4406" s="7">
        <f>MONTH(spx[[#This Row],[Date]])</f>
        <v>7</v>
      </c>
      <c r="J4406" t="b">
        <f>MOD(spx[[#This Row],[month]]-1,3)=0</f>
        <v>1</v>
      </c>
      <c r="K4406" t="b">
        <f>spx[[#This Row],[month]]&lt;&gt;I4405</f>
        <v>0</v>
      </c>
      <c r="L4406" s="8">
        <f>YEAR(spx[[#This Row],[Date]])</f>
        <v>2017</v>
      </c>
      <c r="M4406" s="8" cm="1">
        <f t="array" ref="M4406">_xlfn.IFS(spx[[#This Row],[month]]&lt;=3,1,spx[[#This Row],[month]]&lt;=6,2,spx[[#This Row],[month]]&lt;=9,3,spx[[#This Row],[month]]&lt;=12,4)</f>
        <v>3</v>
      </c>
    </row>
    <row r="4407" spans="1:13" x14ac:dyDescent="0.25">
      <c r="A4407" s="2">
        <v>42923</v>
      </c>
      <c r="B4407">
        <v>2413.5200199999999</v>
      </c>
      <c r="C4407">
        <v>2426.919922</v>
      </c>
      <c r="D4407">
        <v>2413.5200199999999</v>
      </c>
      <c r="E4407">
        <v>2425.179932</v>
      </c>
      <c r="F4407">
        <v>2425.179932</v>
      </c>
      <c r="G4407">
        <v>2901330000</v>
      </c>
      <c r="H4407">
        <f>DAY(spx[[#This Row],[Date]])</f>
        <v>7</v>
      </c>
      <c r="I4407" s="7">
        <f>MONTH(spx[[#This Row],[Date]])</f>
        <v>7</v>
      </c>
      <c r="J4407" t="b">
        <f>MOD(spx[[#This Row],[month]]-1,3)=0</f>
        <v>1</v>
      </c>
      <c r="K4407" t="b">
        <f>spx[[#This Row],[month]]&lt;&gt;I4406</f>
        <v>0</v>
      </c>
      <c r="L4407" s="8">
        <f>YEAR(spx[[#This Row],[Date]])</f>
        <v>2017</v>
      </c>
      <c r="M4407" s="8" cm="1">
        <f t="array" ref="M4407">_xlfn.IFS(spx[[#This Row],[month]]&lt;=3,1,spx[[#This Row],[month]]&lt;=6,2,spx[[#This Row],[month]]&lt;=9,3,spx[[#This Row],[month]]&lt;=12,4)</f>
        <v>3</v>
      </c>
    </row>
    <row r="4408" spans="1:13" x14ac:dyDescent="0.25">
      <c r="A4408" s="2">
        <v>42926</v>
      </c>
      <c r="B4408">
        <v>2424.51001</v>
      </c>
      <c r="C4408">
        <v>2432</v>
      </c>
      <c r="D4408">
        <v>2422.2700199999999</v>
      </c>
      <c r="E4408">
        <v>2427.429932</v>
      </c>
      <c r="F4408">
        <v>2427.429932</v>
      </c>
      <c r="G4408">
        <v>2999130000</v>
      </c>
      <c r="H4408">
        <f>DAY(spx[[#This Row],[Date]])</f>
        <v>10</v>
      </c>
      <c r="I4408" s="7">
        <f>MONTH(spx[[#This Row],[Date]])</f>
        <v>7</v>
      </c>
      <c r="J4408" t="b">
        <f>MOD(spx[[#This Row],[month]]-1,3)=0</f>
        <v>1</v>
      </c>
      <c r="K4408" t="b">
        <f>spx[[#This Row],[month]]&lt;&gt;I4407</f>
        <v>0</v>
      </c>
      <c r="L4408" s="8">
        <f>YEAR(spx[[#This Row],[Date]])</f>
        <v>2017</v>
      </c>
      <c r="M4408" s="8" cm="1">
        <f t="array" ref="M4408">_xlfn.IFS(spx[[#This Row],[month]]&lt;=3,1,spx[[#This Row],[month]]&lt;=6,2,spx[[#This Row],[month]]&lt;=9,3,spx[[#This Row],[month]]&lt;=12,4)</f>
        <v>3</v>
      </c>
    </row>
    <row r="4409" spans="1:13" x14ac:dyDescent="0.25">
      <c r="A4409" s="2">
        <v>42927</v>
      </c>
      <c r="B4409">
        <v>2427.3500979999999</v>
      </c>
      <c r="C4409">
        <v>2429.3000489999999</v>
      </c>
      <c r="D4409">
        <v>2412.790039</v>
      </c>
      <c r="E4409">
        <v>2425.530029</v>
      </c>
      <c r="F4409">
        <v>2425.530029</v>
      </c>
      <c r="G4409">
        <v>3106750000</v>
      </c>
      <c r="H4409">
        <f>DAY(spx[[#This Row],[Date]])</f>
        <v>11</v>
      </c>
      <c r="I4409" s="7">
        <f>MONTH(spx[[#This Row],[Date]])</f>
        <v>7</v>
      </c>
      <c r="J4409" t="b">
        <f>MOD(spx[[#This Row],[month]]-1,3)=0</f>
        <v>1</v>
      </c>
      <c r="K4409" t="b">
        <f>spx[[#This Row],[month]]&lt;&gt;I4408</f>
        <v>0</v>
      </c>
      <c r="L4409" s="8">
        <f>YEAR(spx[[#This Row],[Date]])</f>
        <v>2017</v>
      </c>
      <c r="M4409" s="8" cm="1">
        <f t="array" ref="M4409">_xlfn.IFS(spx[[#This Row],[month]]&lt;=3,1,spx[[#This Row],[month]]&lt;=6,2,spx[[#This Row],[month]]&lt;=9,3,spx[[#This Row],[month]]&lt;=12,4)</f>
        <v>3</v>
      </c>
    </row>
    <row r="4410" spans="1:13" x14ac:dyDescent="0.25">
      <c r="A4410" s="2">
        <v>42928</v>
      </c>
      <c r="B4410">
        <v>2435.75</v>
      </c>
      <c r="C4410">
        <v>2445.76001</v>
      </c>
      <c r="D4410">
        <v>2435.75</v>
      </c>
      <c r="E4410">
        <v>2443.25</v>
      </c>
      <c r="F4410">
        <v>2443.25</v>
      </c>
      <c r="G4410">
        <v>3171620000</v>
      </c>
      <c r="H4410">
        <f>DAY(spx[[#This Row],[Date]])</f>
        <v>12</v>
      </c>
      <c r="I4410" s="7">
        <f>MONTH(spx[[#This Row],[Date]])</f>
        <v>7</v>
      </c>
      <c r="J4410" t="b">
        <f>MOD(spx[[#This Row],[month]]-1,3)=0</f>
        <v>1</v>
      </c>
      <c r="K4410" t="b">
        <f>spx[[#This Row],[month]]&lt;&gt;I4409</f>
        <v>0</v>
      </c>
      <c r="L4410" s="8">
        <f>YEAR(spx[[#This Row],[Date]])</f>
        <v>2017</v>
      </c>
      <c r="M4410" s="8" cm="1">
        <f t="array" ref="M4410">_xlfn.IFS(spx[[#This Row],[month]]&lt;=3,1,spx[[#This Row],[month]]&lt;=6,2,spx[[#This Row],[month]]&lt;=9,3,spx[[#This Row],[month]]&lt;=12,4)</f>
        <v>3</v>
      </c>
    </row>
    <row r="4411" spans="1:13" x14ac:dyDescent="0.25">
      <c r="A4411" s="2">
        <v>42929</v>
      </c>
      <c r="B4411">
        <v>2444.98999</v>
      </c>
      <c r="C4411">
        <v>2449.320068</v>
      </c>
      <c r="D4411">
        <v>2441.6899410000001</v>
      </c>
      <c r="E4411">
        <v>2447.830078</v>
      </c>
      <c r="F4411">
        <v>2447.830078</v>
      </c>
      <c r="G4411">
        <v>3067670000</v>
      </c>
      <c r="H4411">
        <f>DAY(spx[[#This Row],[Date]])</f>
        <v>13</v>
      </c>
      <c r="I4411" s="7">
        <f>MONTH(spx[[#This Row],[Date]])</f>
        <v>7</v>
      </c>
      <c r="J4411" t="b">
        <f>MOD(spx[[#This Row],[month]]-1,3)=0</f>
        <v>1</v>
      </c>
      <c r="K4411" t="b">
        <f>spx[[#This Row],[month]]&lt;&gt;I4410</f>
        <v>0</v>
      </c>
      <c r="L4411" s="8">
        <f>YEAR(spx[[#This Row],[Date]])</f>
        <v>2017</v>
      </c>
      <c r="M4411" s="8" cm="1">
        <f t="array" ref="M4411">_xlfn.IFS(spx[[#This Row],[month]]&lt;=3,1,spx[[#This Row],[month]]&lt;=6,2,spx[[#This Row],[month]]&lt;=9,3,spx[[#This Row],[month]]&lt;=12,4)</f>
        <v>3</v>
      </c>
    </row>
    <row r="4412" spans="1:13" x14ac:dyDescent="0.25">
      <c r="A4412" s="2">
        <v>42930</v>
      </c>
      <c r="B4412">
        <v>2449.1599120000001</v>
      </c>
      <c r="C4412">
        <v>2463.540039</v>
      </c>
      <c r="D4412">
        <v>2446.6899410000001</v>
      </c>
      <c r="E4412">
        <v>2459.2700199999999</v>
      </c>
      <c r="F4412">
        <v>2459.2700199999999</v>
      </c>
      <c r="G4412">
        <v>2736640000</v>
      </c>
      <c r="H4412">
        <f>DAY(spx[[#This Row],[Date]])</f>
        <v>14</v>
      </c>
      <c r="I4412" s="7">
        <f>MONTH(spx[[#This Row],[Date]])</f>
        <v>7</v>
      </c>
      <c r="J4412" t="b">
        <f>MOD(spx[[#This Row],[month]]-1,3)=0</f>
        <v>1</v>
      </c>
      <c r="K4412" t="b">
        <f>spx[[#This Row],[month]]&lt;&gt;I4411</f>
        <v>0</v>
      </c>
      <c r="L4412" s="8">
        <f>YEAR(spx[[#This Row],[Date]])</f>
        <v>2017</v>
      </c>
      <c r="M4412" s="8" cm="1">
        <f t="array" ref="M4412">_xlfn.IFS(spx[[#This Row],[month]]&lt;=3,1,spx[[#This Row],[month]]&lt;=6,2,spx[[#This Row],[month]]&lt;=9,3,spx[[#This Row],[month]]&lt;=12,4)</f>
        <v>3</v>
      </c>
    </row>
    <row r="4413" spans="1:13" x14ac:dyDescent="0.25">
      <c r="A4413" s="2">
        <v>42933</v>
      </c>
      <c r="B4413">
        <v>2459.5</v>
      </c>
      <c r="C4413">
        <v>2462.820068</v>
      </c>
      <c r="D4413">
        <v>2457.1599120000001</v>
      </c>
      <c r="E4413">
        <v>2459.139893</v>
      </c>
      <c r="F4413">
        <v>2459.139893</v>
      </c>
      <c r="G4413">
        <v>2793170000</v>
      </c>
      <c r="H4413">
        <f>DAY(spx[[#This Row],[Date]])</f>
        <v>17</v>
      </c>
      <c r="I4413" s="7">
        <f>MONTH(spx[[#This Row],[Date]])</f>
        <v>7</v>
      </c>
      <c r="J4413" t="b">
        <f>MOD(spx[[#This Row],[month]]-1,3)=0</f>
        <v>1</v>
      </c>
      <c r="K4413" t="b">
        <f>spx[[#This Row],[month]]&lt;&gt;I4412</f>
        <v>0</v>
      </c>
      <c r="L4413" s="8">
        <f>YEAR(spx[[#This Row],[Date]])</f>
        <v>2017</v>
      </c>
      <c r="M4413" s="8" cm="1">
        <f t="array" ref="M4413">_xlfn.IFS(spx[[#This Row],[month]]&lt;=3,1,spx[[#This Row],[month]]&lt;=6,2,spx[[#This Row],[month]]&lt;=9,3,spx[[#This Row],[month]]&lt;=12,4)</f>
        <v>3</v>
      </c>
    </row>
    <row r="4414" spans="1:13" x14ac:dyDescent="0.25">
      <c r="A4414" s="2">
        <v>42934</v>
      </c>
      <c r="B4414">
        <v>2455.8798830000001</v>
      </c>
      <c r="C4414">
        <v>2460.919922</v>
      </c>
      <c r="D4414">
        <v>2450.3400879999999</v>
      </c>
      <c r="E4414">
        <v>2460.610107</v>
      </c>
      <c r="F4414">
        <v>2460.610107</v>
      </c>
      <c r="G4414">
        <v>2962130000</v>
      </c>
      <c r="H4414">
        <f>DAY(spx[[#This Row],[Date]])</f>
        <v>18</v>
      </c>
      <c r="I4414" s="7">
        <f>MONTH(spx[[#This Row],[Date]])</f>
        <v>7</v>
      </c>
      <c r="J4414" t="b">
        <f>MOD(spx[[#This Row],[month]]-1,3)=0</f>
        <v>1</v>
      </c>
      <c r="K4414" t="b">
        <f>spx[[#This Row],[month]]&lt;&gt;I4413</f>
        <v>0</v>
      </c>
      <c r="L4414" s="8">
        <f>YEAR(spx[[#This Row],[Date]])</f>
        <v>2017</v>
      </c>
      <c r="M4414" s="8" cm="1">
        <f t="array" ref="M4414">_xlfn.IFS(spx[[#This Row],[month]]&lt;=3,1,spx[[#This Row],[month]]&lt;=6,2,spx[[#This Row],[month]]&lt;=9,3,spx[[#This Row],[month]]&lt;=12,4)</f>
        <v>3</v>
      </c>
    </row>
    <row r="4415" spans="1:13" x14ac:dyDescent="0.25">
      <c r="A4415" s="2">
        <v>42935</v>
      </c>
      <c r="B4415">
        <v>2463.8500979999999</v>
      </c>
      <c r="C4415">
        <v>2473.830078</v>
      </c>
      <c r="D4415">
        <v>2463.8500979999999</v>
      </c>
      <c r="E4415">
        <v>2473.830078</v>
      </c>
      <c r="F4415">
        <v>2473.830078</v>
      </c>
      <c r="G4415">
        <v>3059760000</v>
      </c>
      <c r="H4415">
        <f>DAY(spx[[#This Row],[Date]])</f>
        <v>19</v>
      </c>
      <c r="I4415" s="7">
        <f>MONTH(spx[[#This Row],[Date]])</f>
        <v>7</v>
      </c>
      <c r="J4415" t="b">
        <f>MOD(spx[[#This Row],[month]]-1,3)=0</f>
        <v>1</v>
      </c>
      <c r="K4415" t="b">
        <f>spx[[#This Row],[month]]&lt;&gt;I4414</f>
        <v>0</v>
      </c>
      <c r="L4415" s="8">
        <f>YEAR(spx[[#This Row],[Date]])</f>
        <v>2017</v>
      </c>
      <c r="M4415" s="8" cm="1">
        <f t="array" ref="M4415">_xlfn.IFS(spx[[#This Row],[month]]&lt;=3,1,spx[[#This Row],[month]]&lt;=6,2,spx[[#This Row],[month]]&lt;=9,3,spx[[#This Row],[month]]&lt;=12,4)</f>
        <v>3</v>
      </c>
    </row>
    <row r="4416" spans="1:13" x14ac:dyDescent="0.25">
      <c r="A4416" s="2">
        <v>42936</v>
      </c>
      <c r="B4416">
        <v>2475.5600589999999</v>
      </c>
      <c r="C4416">
        <v>2477.6201169999999</v>
      </c>
      <c r="D4416">
        <v>2468.429932</v>
      </c>
      <c r="E4416">
        <v>2473.4499510000001</v>
      </c>
      <c r="F4416">
        <v>2473.4499510000001</v>
      </c>
      <c r="G4416">
        <v>3182780000</v>
      </c>
      <c r="H4416">
        <f>DAY(spx[[#This Row],[Date]])</f>
        <v>20</v>
      </c>
      <c r="I4416" s="7">
        <f>MONTH(spx[[#This Row],[Date]])</f>
        <v>7</v>
      </c>
      <c r="J4416" t="b">
        <f>MOD(spx[[#This Row],[month]]-1,3)=0</f>
        <v>1</v>
      </c>
      <c r="K4416" t="b">
        <f>spx[[#This Row],[month]]&lt;&gt;I4415</f>
        <v>0</v>
      </c>
      <c r="L4416" s="8">
        <f>YEAR(spx[[#This Row],[Date]])</f>
        <v>2017</v>
      </c>
      <c r="M4416" s="8" cm="1">
        <f t="array" ref="M4416">_xlfn.IFS(spx[[#This Row],[month]]&lt;=3,1,spx[[#This Row],[month]]&lt;=6,2,spx[[#This Row],[month]]&lt;=9,3,spx[[#This Row],[month]]&lt;=12,4)</f>
        <v>3</v>
      </c>
    </row>
    <row r="4417" spans="1:13" x14ac:dyDescent="0.25">
      <c r="A4417" s="2">
        <v>42937</v>
      </c>
      <c r="B4417">
        <v>2467.3999020000001</v>
      </c>
      <c r="C4417">
        <v>2472.540039</v>
      </c>
      <c r="D4417">
        <v>2465.0600589999999</v>
      </c>
      <c r="E4417">
        <v>2472.540039</v>
      </c>
      <c r="F4417">
        <v>2472.540039</v>
      </c>
      <c r="G4417">
        <v>3059570000</v>
      </c>
      <c r="H4417">
        <f>DAY(spx[[#This Row],[Date]])</f>
        <v>21</v>
      </c>
      <c r="I4417" s="7">
        <f>MONTH(spx[[#This Row],[Date]])</f>
        <v>7</v>
      </c>
      <c r="J4417" t="b">
        <f>MOD(spx[[#This Row],[month]]-1,3)=0</f>
        <v>1</v>
      </c>
      <c r="K4417" t="b">
        <f>spx[[#This Row],[month]]&lt;&gt;I4416</f>
        <v>0</v>
      </c>
      <c r="L4417" s="8">
        <f>YEAR(spx[[#This Row],[Date]])</f>
        <v>2017</v>
      </c>
      <c r="M4417" s="8" cm="1">
        <f t="array" ref="M4417">_xlfn.IFS(spx[[#This Row],[month]]&lt;=3,1,spx[[#This Row],[month]]&lt;=6,2,spx[[#This Row],[month]]&lt;=9,3,spx[[#This Row],[month]]&lt;=12,4)</f>
        <v>3</v>
      </c>
    </row>
    <row r="4418" spans="1:13" x14ac:dyDescent="0.25">
      <c r="A4418" s="2">
        <v>42940</v>
      </c>
      <c r="B4418">
        <v>2472.040039</v>
      </c>
      <c r="C4418">
        <v>2473.1000979999999</v>
      </c>
      <c r="D4418">
        <v>2466.320068</v>
      </c>
      <c r="E4418">
        <v>2469.9099120000001</v>
      </c>
      <c r="F4418">
        <v>2469.9099120000001</v>
      </c>
      <c r="G4418">
        <v>3010240000</v>
      </c>
      <c r="H4418">
        <f>DAY(spx[[#This Row],[Date]])</f>
        <v>24</v>
      </c>
      <c r="I4418" s="7">
        <f>MONTH(spx[[#This Row],[Date]])</f>
        <v>7</v>
      </c>
      <c r="J4418" t="b">
        <f>MOD(spx[[#This Row],[month]]-1,3)=0</f>
        <v>1</v>
      </c>
      <c r="K4418" t="b">
        <f>spx[[#This Row],[month]]&lt;&gt;I4417</f>
        <v>0</v>
      </c>
      <c r="L4418" s="8">
        <f>YEAR(spx[[#This Row],[Date]])</f>
        <v>2017</v>
      </c>
      <c r="M4418" s="8" cm="1">
        <f t="array" ref="M4418">_xlfn.IFS(spx[[#This Row],[month]]&lt;=3,1,spx[[#This Row],[month]]&lt;=6,2,spx[[#This Row],[month]]&lt;=9,3,spx[[#This Row],[month]]&lt;=12,4)</f>
        <v>3</v>
      </c>
    </row>
    <row r="4419" spans="1:13" x14ac:dyDescent="0.25">
      <c r="A4419" s="2">
        <v>42941</v>
      </c>
      <c r="B4419">
        <v>2477.8798830000001</v>
      </c>
      <c r="C4419">
        <v>2481.23999</v>
      </c>
      <c r="D4419">
        <v>2474.9099120000001</v>
      </c>
      <c r="E4419">
        <v>2477.1298830000001</v>
      </c>
      <c r="F4419">
        <v>2477.1298830000001</v>
      </c>
      <c r="G4419">
        <v>4108060000</v>
      </c>
      <c r="H4419">
        <f>DAY(spx[[#This Row],[Date]])</f>
        <v>25</v>
      </c>
      <c r="I4419" s="7">
        <f>MONTH(spx[[#This Row],[Date]])</f>
        <v>7</v>
      </c>
      <c r="J4419" t="b">
        <f>MOD(spx[[#This Row],[month]]-1,3)=0</f>
        <v>1</v>
      </c>
      <c r="K4419" t="b">
        <f>spx[[#This Row],[month]]&lt;&gt;I4418</f>
        <v>0</v>
      </c>
      <c r="L4419" s="8">
        <f>YEAR(spx[[#This Row],[Date]])</f>
        <v>2017</v>
      </c>
      <c r="M4419" s="8" cm="1">
        <f t="array" ref="M4419">_xlfn.IFS(spx[[#This Row],[month]]&lt;=3,1,spx[[#This Row],[month]]&lt;=6,2,spx[[#This Row],[month]]&lt;=9,3,spx[[#This Row],[month]]&lt;=12,4)</f>
        <v>3</v>
      </c>
    </row>
    <row r="4420" spans="1:13" x14ac:dyDescent="0.25">
      <c r="A4420" s="2">
        <v>42942</v>
      </c>
      <c r="B4420">
        <v>2479.969971</v>
      </c>
      <c r="C4420">
        <v>2481.6899410000001</v>
      </c>
      <c r="D4420">
        <v>2474.9399410000001</v>
      </c>
      <c r="E4420">
        <v>2477.830078</v>
      </c>
      <c r="F4420">
        <v>2477.830078</v>
      </c>
      <c r="G4420">
        <v>3557020000</v>
      </c>
      <c r="H4420">
        <f>DAY(spx[[#This Row],[Date]])</f>
        <v>26</v>
      </c>
      <c r="I4420" s="7">
        <f>MONTH(spx[[#This Row],[Date]])</f>
        <v>7</v>
      </c>
      <c r="J4420" t="b">
        <f>MOD(spx[[#This Row],[month]]-1,3)=0</f>
        <v>1</v>
      </c>
      <c r="K4420" t="b">
        <f>spx[[#This Row],[month]]&lt;&gt;I4419</f>
        <v>0</v>
      </c>
      <c r="L4420" s="8">
        <f>YEAR(spx[[#This Row],[Date]])</f>
        <v>2017</v>
      </c>
      <c r="M4420" s="8" cm="1">
        <f t="array" ref="M4420">_xlfn.IFS(spx[[#This Row],[month]]&lt;=3,1,spx[[#This Row],[month]]&lt;=6,2,spx[[#This Row],[month]]&lt;=9,3,spx[[#This Row],[month]]&lt;=12,4)</f>
        <v>3</v>
      </c>
    </row>
    <row r="4421" spans="1:13" x14ac:dyDescent="0.25">
      <c r="A4421" s="2">
        <v>42943</v>
      </c>
      <c r="B4421">
        <v>2482.76001</v>
      </c>
      <c r="C4421">
        <v>2484.040039</v>
      </c>
      <c r="D4421">
        <v>2459.929932</v>
      </c>
      <c r="E4421">
        <v>2475.419922</v>
      </c>
      <c r="F4421">
        <v>2475.419922</v>
      </c>
      <c r="G4421">
        <v>3995520000</v>
      </c>
      <c r="H4421">
        <f>DAY(spx[[#This Row],[Date]])</f>
        <v>27</v>
      </c>
      <c r="I4421" s="7">
        <f>MONTH(spx[[#This Row],[Date]])</f>
        <v>7</v>
      </c>
      <c r="J4421" t="b">
        <f>MOD(spx[[#This Row],[month]]-1,3)=0</f>
        <v>1</v>
      </c>
      <c r="K4421" t="b">
        <f>spx[[#This Row],[month]]&lt;&gt;I4420</f>
        <v>0</v>
      </c>
      <c r="L4421" s="8">
        <f>YEAR(spx[[#This Row],[Date]])</f>
        <v>2017</v>
      </c>
      <c r="M4421" s="8" cm="1">
        <f t="array" ref="M4421">_xlfn.IFS(spx[[#This Row],[month]]&lt;=3,1,spx[[#This Row],[month]]&lt;=6,2,spx[[#This Row],[month]]&lt;=9,3,spx[[#This Row],[month]]&lt;=12,4)</f>
        <v>3</v>
      </c>
    </row>
    <row r="4422" spans="1:13" x14ac:dyDescent="0.25">
      <c r="A4422" s="2">
        <v>42944</v>
      </c>
      <c r="B4422">
        <v>2469.1201169999999</v>
      </c>
      <c r="C4422">
        <v>2473.530029</v>
      </c>
      <c r="D4422">
        <v>2464.6599120000001</v>
      </c>
      <c r="E4422">
        <v>2472.1000979999999</v>
      </c>
      <c r="F4422">
        <v>2472.1000979999999</v>
      </c>
      <c r="G4422">
        <v>3294770000</v>
      </c>
      <c r="H4422">
        <f>DAY(spx[[#This Row],[Date]])</f>
        <v>28</v>
      </c>
      <c r="I4422" s="7">
        <f>MONTH(spx[[#This Row],[Date]])</f>
        <v>7</v>
      </c>
      <c r="J4422" t="b">
        <f>MOD(spx[[#This Row],[month]]-1,3)=0</f>
        <v>1</v>
      </c>
      <c r="K4422" t="b">
        <f>spx[[#This Row],[month]]&lt;&gt;I4421</f>
        <v>0</v>
      </c>
      <c r="L4422" s="8">
        <f>YEAR(spx[[#This Row],[Date]])</f>
        <v>2017</v>
      </c>
      <c r="M4422" s="8" cm="1">
        <f t="array" ref="M4422">_xlfn.IFS(spx[[#This Row],[month]]&lt;=3,1,spx[[#This Row],[month]]&lt;=6,2,spx[[#This Row],[month]]&lt;=9,3,spx[[#This Row],[month]]&lt;=12,4)</f>
        <v>3</v>
      </c>
    </row>
    <row r="4423" spans="1:13" x14ac:dyDescent="0.25">
      <c r="A4423" s="2">
        <v>42947</v>
      </c>
      <c r="B4423">
        <v>2475.9399410000001</v>
      </c>
      <c r="C4423">
        <v>2477.959961</v>
      </c>
      <c r="D4423">
        <v>2468.530029</v>
      </c>
      <c r="E4423">
        <v>2470.3000489999999</v>
      </c>
      <c r="F4423">
        <v>2470.3000489999999</v>
      </c>
      <c r="G4423">
        <v>3469210000</v>
      </c>
      <c r="H4423">
        <f>DAY(spx[[#This Row],[Date]])</f>
        <v>31</v>
      </c>
      <c r="I4423" s="7">
        <f>MONTH(spx[[#This Row],[Date]])</f>
        <v>7</v>
      </c>
      <c r="J4423" t="b">
        <f>MOD(spx[[#This Row],[month]]-1,3)=0</f>
        <v>1</v>
      </c>
      <c r="K4423" t="b">
        <f>spx[[#This Row],[month]]&lt;&gt;I4422</f>
        <v>0</v>
      </c>
      <c r="L4423" s="8">
        <f>YEAR(spx[[#This Row],[Date]])</f>
        <v>2017</v>
      </c>
      <c r="M4423" s="8" cm="1">
        <f t="array" ref="M4423">_xlfn.IFS(spx[[#This Row],[month]]&lt;=3,1,spx[[#This Row],[month]]&lt;=6,2,spx[[#This Row],[month]]&lt;=9,3,spx[[#This Row],[month]]&lt;=12,4)</f>
        <v>3</v>
      </c>
    </row>
    <row r="4424" spans="1:13" x14ac:dyDescent="0.25">
      <c r="A4424" s="2">
        <v>42948</v>
      </c>
      <c r="B4424">
        <v>2477.1000979999999</v>
      </c>
      <c r="C4424">
        <v>2478.51001</v>
      </c>
      <c r="D4424">
        <v>2471.139893</v>
      </c>
      <c r="E4424">
        <v>2476.3500979999999</v>
      </c>
      <c r="F4424">
        <v>2476.3500979999999</v>
      </c>
      <c r="G4424">
        <v>3460860000</v>
      </c>
      <c r="H4424">
        <f>DAY(spx[[#This Row],[Date]])</f>
        <v>1</v>
      </c>
      <c r="I4424" s="7">
        <f>MONTH(spx[[#This Row],[Date]])</f>
        <v>8</v>
      </c>
      <c r="J4424" t="b">
        <f>MOD(spx[[#This Row],[month]]-1,3)=0</f>
        <v>0</v>
      </c>
      <c r="K4424" t="b">
        <f>spx[[#This Row],[month]]&lt;&gt;I4423</f>
        <v>1</v>
      </c>
      <c r="L4424" s="8">
        <f>YEAR(spx[[#This Row],[Date]])</f>
        <v>2017</v>
      </c>
      <c r="M4424" s="8" cm="1">
        <f t="array" ref="M4424">_xlfn.IFS(spx[[#This Row],[month]]&lt;=3,1,spx[[#This Row],[month]]&lt;=6,2,spx[[#This Row],[month]]&lt;=9,3,spx[[#This Row],[month]]&lt;=12,4)</f>
        <v>3</v>
      </c>
    </row>
    <row r="4425" spans="1:13" x14ac:dyDescent="0.25">
      <c r="A4425" s="2">
        <v>42949</v>
      </c>
      <c r="B4425">
        <v>2480.3798830000001</v>
      </c>
      <c r="C4425">
        <v>2480.3798830000001</v>
      </c>
      <c r="D4425">
        <v>2466.4799800000001</v>
      </c>
      <c r="E4425">
        <v>2477.570068</v>
      </c>
      <c r="F4425">
        <v>2477.570068</v>
      </c>
      <c r="G4425">
        <v>3478580000</v>
      </c>
      <c r="H4425">
        <f>DAY(spx[[#This Row],[Date]])</f>
        <v>2</v>
      </c>
      <c r="I4425" s="7">
        <f>MONTH(spx[[#This Row],[Date]])</f>
        <v>8</v>
      </c>
      <c r="J4425" t="b">
        <f>MOD(spx[[#This Row],[month]]-1,3)=0</f>
        <v>0</v>
      </c>
      <c r="K4425" t="b">
        <f>spx[[#This Row],[month]]&lt;&gt;I4424</f>
        <v>0</v>
      </c>
      <c r="L4425" s="8">
        <f>YEAR(spx[[#This Row],[Date]])</f>
        <v>2017</v>
      </c>
      <c r="M4425" s="8" cm="1">
        <f t="array" ref="M4425">_xlfn.IFS(spx[[#This Row],[month]]&lt;=3,1,spx[[#This Row],[month]]&lt;=6,2,spx[[#This Row],[month]]&lt;=9,3,spx[[#This Row],[month]]&lt;=12,4)</f>
        <v>3</v>
      </c>
    </row>
    <row r="4426" spans="1:13" x14ac:dyDescent="0.25">
      <c r="A4426" s="2">
        <v>42950</v>
      </c>
      <c r="B4426">
        <v>2476.030029</v>
      </c>
      <c r="C4426">
        <v>2476.030029</v>
      </c>
      <c r="D4426">
        <v>2468.8500979999999</v>
      </c>
      <c r="E4426">
        <v>2472.1599120000001</v>
      </c>
      <c r="F4426">
        <v>2472.1599120000001</v>
      </c>
      <c r="G4426">
        <v>3645020000</v>
      </c>
      <c r="H4426">
        <f>DAY(spx[[#This Row],[Date]])</f>
        <v>3</v>
      </c>
      <c r="I4426" s="7">
        <f>MONTH(spx[[#This Row],[Date]])</f>
        <v>8</v>
      </c>
      <c r="J4426" t="b">
        <f>MOD(spx[[#This Row],[month]]-1,3)=0</f>
        <v>0</v>
      </c>
      <c r="K4426" t="b">
        <f>spx[[#This Row],[month]]&lt;&gt;I4425</f>
        <v>0</v>
      </c>
      <c r="L4426" s="8">
        <f>YEAR(spx[[#This Row],[Date]])</f>
        <v>2017</v>
      </c>
      <c r="M4426" s="8" cm="1">
        <f t="array" ref="M4426">_xlfn.IFS(spx[[#This Row],[month]]&lt;=3,1,spx[[#This Row],[month]]&lt;=6,2,spx[[#This Row],[month]]&lt;=9,3,spx[[#This Row],[month]]&lt;=12,4)</f>
        <v>3</v>
      </c>
    </row>
    <row r="4427" spans="1:13" x14ac:dyDescent="0.25">
      <c r="A4427" s="2">
        <v>42951</v>
      </c>
      <c r="B4427">
        <v>2476.8798830000001</v>
      </c>
      <c r="C4427">
        <v>2480</v>
      </c>
      <c r="D4427">
        <v>2472.080078</v>
      </c>
      <c r="E4427">
        <v>2476.830078</v>
      </c>
      <c r="F4427">
        <v>2476.830078</v>
      </c>
      <c r="G4427">
        <v>3235140000</v>
      </c>
      <c r="H4427">
        <f>DAY(spx[[#This Row],[Date]])</f>
        <v>4</v>
      </c>
      <c r="I4427" s="7">
        <f>MONTH(spx[[#This Row],[Date]])</f>
        <v>8</v>
      </c>
      <c r="J4427" t="b">
        <f>MOD(spx[[#This Row],[month]]-1,3)=0</f>
        <v>0</v>
      </c>
      <c r="K4427" t="b">
        <f>spx[[#This Row],[month]]&lt;&gt;I4426</f>
        <v>0</v>
      </c>
      <c r="L4427" s="8">
        <f>YEAR(spx[[#This Row],[Date]])</f>
        <v>2017</v>
      </c>
      <c r="M4427" s="8" cm="1">
        <f t="array" ref="M4427">_xlfn.IFS(spx[[#This Row],[month]]&lt;=3,1,spx[[#This Row],[month]]&lt;=6,2,spx[[#This Row],[month]]&lt;=9,3,spx[[#This Row],[month]]&lt;=12,4)</f>
        <v>3</v>
      </c>
    </row>
    <row r="4428" spans="1:13" x14ac:dyDescent="0.25">
      <c r="A4428" s="2">
        <v>42954</v>
      </c>
      <c r="B4428">
        <v>2477.139893</v>
      </c>
      <c r="C4428">
        <v>2480.9499510000001</v>
      </c>
      <c r="D4428">
        <v>2475.8798830000001</v>
      </c>
      <c r="E4428">
        <v>2480.9099120000001</v>
      </c>
      <c r="F4428">
        <v>2480.9099120000001</v>
      </c>
      <c r="G4428">
        <v>2931780000</v>
      </c>
      <c r="H4428">
        <f>DAY(spx[[#This Row],[Date]])</f>
        <v>7</v>
      </c>
      <c r="I4428" s="7">
        <f>MONTH(spx[[#This Row],[Date]])</f>
        <v>8</v>
      </c>
      <c r="J4428" t="b">
        <f>MOD(spx[[#This Row],[month]]-1,3)=0</f>
        <v>0</v>
      </c>
      <c r="K4428" t="b">
        <f>spx[[#This Row],[month]]&lt;&gt;I4427</f>
        <v>0</v>
      </c>
      <c r="L4428" s="8">
        <f>YEAR(spx[[#This Row],[Date]])</f>
        <v>2017</v>
      </c>
      <c r="M4428" s="8" cm="1">
        <f t="array" ref="M4428">_xlfn.IFS(spx[[#This Row],[month]]&lt;=3,1,spx[[#This Row],[month]]&lt;=6,2,spx[[#This Row],[month]]&lt;=9,3,spx[[#This Row],[month]]&lt;=12,4)</f>
        <v>3</v>
      </c>
    </row>
    <row r="4429" spans="1:13" x14ac:dyDescent="0.25">
      <c r="A4429" s="2">
        <v>42955</v>
      </c>
      <c r="B4429">
        <v>2478.3500979999999</v>
      </c>
      <c r="C4429">
        <v>2490.8701169999999</v>
      </c>
      <c r="D4429">
        <v>2470.320068</v>
      </c>
      <c r="E4429">
        <v>2474.919922</v>
      </c>
      <c r="F4429">
        <v>2474.919922</v>
      </c>
      <c r="G4429">
        <v>3344640000</v>
      </c>
      <c r="H4429">
        <f>DAY(spx[[#This Row],[Date]])</f>
        <v>8</v>
      </c>
      <c r="I4429" s="7">
        <f>MONTH(spx[[#This Row],[Date]])</f>
        <v>8</v>
      </c>
      <c r="J4429" t="b">
        <f>MOD(spx[[#This Row],[month]]-1,3)=0</f>
        <v>0</v>
      </c>
      <c r="K4429" t="b">
        <f>spx[[#This Row],[month]]&lt;&gt;I4428</f>
        <v>0</v>
      </c>
      <c r="L4429" s="8">
        <f>YEAR(spx[[#This Row],[Date]])</f>
        <v>2017</v>
      </c>
      <c r="M4429" s="8" cm="1">
        <f t="array" ref="M4429">_xlfn.IFS(spx[[#This Row],[month]]&lt;=3,1,spx[[#This Row],[month]]&lt;=6,2,spx[[#This Row],[month]]&lt;=9,3,spx[[#This Row],[month]]&lt;=12,4)</f>
        <v>3</v>
      </c>
    </row>
    <row r="4430" spans="1:13" x14ac:dyDescent="0.25">
      <c r="A4430" s="2">
        <v>42956</v>
      </c>
      <c r="B4430">
        <v>2465.3500979999999</v>
      </c>
      <c r="C4430">
        <v>2474.4099120000001</v>
      </c>
      <c r="D4430">
        <v>2462.080078</v>
      </c>
      <c r="E4430">
        <v>2474.0200199999999</v>
      </c>
      <c r="F4430">
        <v>2474.0200199999999</v>
      </c>
      <c r="G4430">
        <v>3308060000</v>
      </c>
      <c r="H4430">
        <f>DAY(spx[[#This Row],[Date]])</f>
        <v>9</v>
      </c>
      <c r="I4430" s="7">
        <f>MONTH(spx[[#This Row],[Date]])</f>
        <v>8</v>
      </c>
      <c r="J4430" t="b">
        <f>MOD(spx[[#This Row],[month]]-1,3)=0</f>
        <v>0</v>
      </c>
      <c r="K4430" t="b">
        <f>spx[[#This Row],[month]]&lt;&gt;I4429</f>
        <v>0</v>
      </c>
      <c r="L4430" s="8">
        <f>YEAR(spx[[#This Row],[Date]])</f>
        <v>2017</v>
      </c>
      <c r="M4430" s="8" cm="1">
        <f t="array" ref="M4430">_xlfn.IFS(spx[[#This Row],[month]]&lt;=3,1,spx[[#This Row],[month]]&lt;=6,2,spx[[#This Row],[month]]&lt;=9,3,spx[[#This Row],[month]]&lt;=12,4)</f>
        <v>3</v>
      </c>
    </row>
    <row r="4431" spans="1:13" x14ac:dyDescent="0.25">
      <c r="A4431" s="2">
        <v>42957</v>
      </c>
      <c r="B4431">
        <v>2465.3798830000001</v>
      </c>
      <c r="C4431">
        <v>2465.3798830000001</v>
      </c>
      <c r="D4431">
        <v>2437.75</v>
      </c>
      <c r="E4431">
        <v>2438.209961</v>
      </c>
      <c r="F4431">
        <v>2438.209961</v>
      </c>
      <c r="G4431">
        <v>3621070000</v>
      </c>
      <c r="H4431">
        <f>DAY(spx[[#This Row],[Date]])</f>
        <v>10</v>
      </c>
      <c r="I4431" s="7">
        <f>MONTH(spx[[#This Row],[Date]])</f>
        <v>8</v>
      </c>
      <c r="J4431" t="b">
        <f>MOD(spx[[#This Row],[month]]-1,3)=0</f>
        <v>0</v>
      </c>
      <c r="K4431" t="b">
        <f>spx[[#This Row],[month]]&lt;&gt;I4430</f>
        <v>0</v>
      </c>
      <c r="L4431" s="8">
        <f>YEAR(spx[[#This Row],[Date]])</f>
        <v>2017</v>
      </c>
      <c r="M4431" s="8" cm="1">
        <f t="array" ref="M4431">_xlfn.IFS(spx[[#This Row],[month]]&lt;=3,1,spx[[#This Row],[month]]&lt;=6,2,spx[[#This Row],[month]]&lt;=9,3,spx[[#This Row],[month]]&lt;=12,4)</f>
        <v>3</v>
      </c>
    </row>
    <row r="4432" spans="1:13" x14ac:dyDescent="0.25">
      <c r="A4432" s="2">
        <v>42958</v>
      </c>
      <c r="B4432">
        <v>2441.040039</v>
      </c>
      <c r="C4432">
        <v>2448.0900879999999</v>
      </c>
      <c r="D4432">
        <v>2437.8500979999999</v>
      </c>
      <c r="E4432">
        <v>2441.320068</v>
      </c>
      <c r="F4432">
        <v>2441.320068</v>
      </c>
      <c r="G4432">
        <v>3159930000</v>
      </c>
      <c r="H4432">
        <f>DAY(spx[[#This Row],[Date]])</f>
        <v>11</v>
      </c>
      <c r="I4432" s="7">
        <f>MONTH(spx[[#This Row],[Date]])</f>
        <v>8</v>
      </c>
      <c r="J4432" t="b">
        <f>MOD(spx[[#This Row],[month]]-1,3)=0</f>
        <v>0</v>
      </c>
      <c r="K4432" t="b">
        <f>spx[[#This Row],[month]]&lt;&gt;I4431</f>
        <v>0</v>
      </c>
      <c r="L4432" s="8">
        <f>YEAR(spx[[#This Row],[Date]])</f>
        <v>2017</v>
      </c>
      <c r="M4432" s="8" cm="1">
        <f t="array" ref="M4432">_xlfn.IFS(spx[[#This Row],[month]]&lt;=3,1,spx[[#This Row],[month]]&lt;=6,2,spx[[#This Row],[month]]&lt;=9,3,spx[[#This Row],[month]]&lt;=12,4)</f>
        <v>3</v>
      </c>
    </row>
    <row r="4433" spans="1:13" x14ac:dyDescent="0.25">
      <c r="A4433" s="2">
        <v>42961</v>
      </c>
      <c r="B4433">
        <v>2454.959961</v>
      </c>
      <c r="C4433">
        <v>2468.219971</v>
      </c>
      <c r="D4433">
        <v>2454.959961</v>
      </c>
      <c r="E4433">
        <v>2465.8400879999999</v>
      </c>
      <c r="F4433">
        <v>2465.8400879999999</v>
      </c>
      <c r="G4433">
        <v>2822550000</v>
      </c>
      <c r="H4433">
        <f>DAY(spx[[#This Row],[Date]])</f>
        <v>14</v>
      </c>
      <c r="I4433" s="7">
        <f>MONTH(spx[[#This Row],[Date]])</f>
        <v>8</v>
      </c>
      <c r="J4433" t="b">
        <f>MOD(spx[[#This Row],[month]]-1,3)=0</f>
        <v>0</v>
      </c>
      <c r="K4433" t="b">
        <f>spx[[#This Row],[month]]&lt;&gt;I4432</f>
        <v>0</v>
      </c>
      <c r="L4433" s="8">
        <f>YEAR(spx[[#This Row],[Date]])</f>
        <v>2017</v>
      </c>
      <c r="M4433" s="8" cm="1">
        <f t="array" ref="M4433">_xlfn.IFS(spx[[#This Row],[month]]&lt;=3,1,spx[[#This Row],[month]]&lt;=6,2,spx[[#This Row],[month]]&lt;=9,3,spx[[#This Row],[month]]&lt;=12,4)</f>
        <v>3</v>
      </c>
    </row>
    <row r="4434" spans="1:13" x14ac:dyDescent="0.25">
      <c r="A4434" s="2">
        <v>42962</v>
      </c>
      <c r="B4434">
        <v>2468.6599120000001</v>
      </c>
      <c r="C4434">
        <v>2468.8999020000001</v>
      </c>
      <c r="D4434">
        <v>2461.610107</v>
      </c>
      <c r="E4434">
        <v>2464.610107</v>
      </c>
      <c r="F4434">
        <v>2464.610107</v>
      </c>
      <c r="G4434">
        <v>2913100000</v>
      </c>
      <c r="H4434">
        <f>DAY(spx[[#This Row],[Date]])</f>
        <v>15</v>
      </c>
      <c r="I4434" s="7">
        <f>MONTH(spx[[#This Row],[Date]])</f>
        <v>8</v>
      </c>
      <c r="J4434" t="b">
        <f>MOD(spx[[#This Row],[month]]-1,3)=0</f>
        <v>0</v>
      </c>
      <c r="K4434" t="b">
        <f>spx[[#This Row],[month]]&lt;&gt;I4433</f>
        <v>0</v>
      </c>
      <c r="L4434" s="8">
        <f>YEAR(spx[[#This Row],[Date]])</f>
        <v>2017</v>
      </c>
      <c r="M4434" s="8" cm="1">
        <f t="array" ref="M4434">_xlfn.IFS(spx[[#This Row],[month]]&lt;=3,1,spx[[#This Row],[month]]&lt;=6,2,spx[[#This Row],[month]]&lt;=9,3,spx[[#This Row],[month]]&lt;=12,4)</f>
        <v>3</v>
      </c>
    </row>
    <row r="4435" spans="1:13" x14ac:dyDescent="0.25">
      <c r="A4435" s="2">
        <v>42963</v>
      </c>
      <c r="B4435">
        <v>2468.6298830000001</v>
      </c>
      <c r="C4435">
        <v>2474.929932</v>
      </c>
      <c r="D4435">
        <v>2463.860107</v>
      </c>
      <c r="E4435">
        <v>2468.110107</v>
      </c>
      <c r="F4435">
        <v>2468.110107</v>
      </c>
      <c r="G4435">
        <v>2953650000</v>
      </c>
      <c r="H4435">
        <f>DAY(spx[[#This Row],[Date]])</f>
        <v>16</v>
      </c>
      <c r="I4435" s="7">
        <f>MONTH(spx[[#This Row],[Date]])</f>
        <v>8</v>
      </c>
      <c r="J4435" t="b">
        <f>MOD(spx[[#This Row],[month]]-1,3)=0</f>
        <v>0</v>
      </c>
      <c r="K4435" t="b">
        <f>spx[[#This Row],[month]]&lt;&gt;I4434</f>
        <v>0</v>
      </c>
      <c r="L4435" s="8">
        <f>YEAR(spx[[#This Row],[Date]])</f>
        <v>2017</v>
      </c>
      <c r="M4435" s="8" cm="1">
        <f t="array" ref="M4435">_xlfn.IFS(spx[[#This Row],[month]]&lt;=3,1,spx[[#This Row],[month]]&lt;=6,2,spx[[#This Row],[month]]&lt;=9,3,spx[[#This Row],[month]]&lt;=12,4)</f>
        <v>3</v>
      </c>
    </row>
    <row r="4436" spans="1:13" x14ac:dyDescent="0.25">
      <c r="A4436" s="2">
        <v>42964</v>
      </c>
      <c r="B4436">
        <v>2462.9499510000001</v>
      </c>
      <c r="C4436">
        <v>2465.0200199999999</v>
      </c>
      <c r="D4436">
        <v>2430.01001</v>
      </c>
      <c r="E4436">
        <v>2430.01001</v>
      </c>
      <c r="F4436">
        <v>2430.01001</v>
      </c>
      <c r="G4436">
        <v>3142620000</v>
      </c>
      <c r="H4436">
        <f>DAY(spx[[#This Row],[Date]])</f>
        <v>17</v>
      </c>
      <c r="I4436" s="7">
        <f>MONTH(spx[[#This Row],[Date]])</f>
        <v>8</v>
      </c>
      <c r="J4436" t="b">
        <f>MOD(spx[[#This Row],[month]]-1,3)=0</f>
        <v>0</v>
      </c>
      <c r="K4436" t="b">
        <f>spx[[#This Row],[month]]&lt;&gt;I4435</f>
        <v>0</v>
      </c>
      <c r="L4436" s="8">
        <f>YEAR(spx[[#This Row],[Date]])</f>
        <v>2017</v>
      </c>
      <c r="M4436" s="8" cm="1">
        <f t="array" ref="M4436">_xlfn.IFS(spx[[#This Row],[month]]&lt;=3,1,spx[[#This Row],[month]]&lt;=6,2,spx[[#This Row],[month]]&lt;=9,3,spx[[#This Row],[month]]&lt;=12,4)</f>
        <v>3</v>
      </c>
    </row>
    <row r="4437" spans="1:13" x14ac:dyDescent="0.25">
      <c r="A4437" s="2">
        <v>42965</v>
      </c>
      <c r="B4437">
        <v>2427.639893</v>
      </c>
      <c r="C4437">
        <v>2440.2700199999999</v>
      </c>
      <c r="D4437">
        <v>2420.6899410000001</v>
      </c>
      <c r="E4437">
        <v>2425.5500489999999</v>
      </c>
      <c r="F4437">
        <v>2425.5500489999999</v>
      </c>
      <c r="G4437">
        <v>3415680000</v>
      </c>
      <c r="H4437">
        <f>DAY(spx[[#This Row],[Date]])</f>
        <v>18</v>
      </c>
      <c r="I4437" s="7">
        <f>MONTH(spx[[#This Row],[Date]])</f>
        <v>8</v>
      </c>
      <c r="J4437" t="b">
        <f>MOD(spx[[#This Row],[month]]-1,3)=0</f>
        <v>0</v>
      </c>
      <c r="K4437" t="b">
        <f>spx[[#This Row],[month]]&lt;&gt;I4436</f>
        <v>0</v>
      </c>
      <c r="L4437" s="8">
        <f>YEAR(spx[[#This Row],[Date]])</f>
        <v>2017</v>
      </c>
      <c r="M4437" s="8" cm="1">
        <f t="array" ref="M4437">_xlfn.IFS(spx[[#This Row],[month]]&lt;=3,1,spx[[#This Row],[month]]&lt;=6,2,spx[[#This Row],[month]]&lt;=9,3,spx[[#This Row],[month]]&lt;=12,4)</f>
        <v>3</v>
      </c>
    </row>
    <row r="4438" spans="1:13" x14ac:dyDescent="0.25">
      <c r="A4438" s="2">
        <v>42968</v>
      </c>
      <c r="B4438">
        <v>2425.5</v>
      </c>
      <c r="C4438">
        <v>2430.580078</v>
      </c>
      <c r="D4438">
        <v>2417.3500979999999</v>
      </c>
      <c r="E4438">
        <v>2428.3701169999999</v>
      </c>
      <c r="F4438">
        <v>2428.3701169999999</v>
      </c>
      <c r="G4438">
        <v>2788150000</v>
      </c>
      <c r="H4438">
        <f>DAY(spx[[#This Row],[Date]])</f>
        <v>21</v>
      </c>
      <c r="I4438" s="7">
        <f>MONTH(spx[[#This Row],[Date]])</f>
        <v>8</v>
      </c>
      <c r="J4438" t="b">
        <f>MOD(spx[[#This Row],[month]]-1,3)=0</f>
        <v>0</v>
      </c>
      <c r="K4438" t="b">
        <f>spx[[#This Row],[month]]&lt;&gt;I4437</f>
        <v>0</v>
      </c>
      <c r="L4438" s="8">
        <f>YEAR(spx[[#This Row],[Date]])</f>
        <v>2017</v>
      </c>
      <c r="M4438" s="8" cm="1">
        <f t="array" ref="M4438">_xlfn.IFS(spx[[#This Row],[month]]&lt;=3,1,spx[[#This Row],[month]]&lt;=6,2,spx[[#This Row],[month]]&lt;=9,3,spx[[#This Row],[month]]&lt;=12,4)</f>
        <v>3</v>
      </c>
    </row>
    <row r="4439" spans="1:13" x14ac:dyDescent="0.25">
      <c r="A4439" s="2">
        <v>42969</v>
      </c>
      <c r="B4439">
        <v>2433.75</v>
      </c>
      <c r="C4439">
        <v>2454.7700199999999</v>
      </c>
      <c r="D4439">
        <v>2433.669922</v>
      </c>
      <c r="E4439">
        <v>2452.51001</v>
      </c>
      <c r="F4439">
        <v>2452.51001</v>
      </c>
      <c r="G4439">
        <v>2777490000</v>
      </c>
      <c r="H4439">
        <f>DAY(spx[[#This Row],[Date]])</f>
        <v>22</v>
      </c>
      <c r="I4439" s="7">
        <f>MONTH(spx[[#This Row],[Date]])</f>
        <v>8</v>
      </c>
      <c r="J4439" t="b">
        <f>MOD(spx[[#This Row],[month]]-1,3)=0</f>
        <v>0</v>
      </c>
      <c r="K4439" t="b">
        <f>spx[[#This Row],[month]]&lt;&gt;I4438</f>
        <v>0</v>
      </c>
      <c r="L4439" s="8">
        <f>YEAR(spx[[#This Row],[Date]])</f>
        <v>2017</v>
      </c>
      <c r="M4439" s="8" cm="1">
        <f t="array" ref="M4439">_xlfn.IFS(spx[[#This Row],[month]]&lt;=3,1,spx[[#This Row],[month]]&lt;=6,2,spx[[#This Row],[month]]&lt;=9,3,spx[[#This Row],[month]]&lt;=12,4)</f>
        <v>3</v>
      </c>
    </row>
    <row r="4440" spans="1:13" x14ac:dyDescent="0.25">
      <c r="A4440" s="2">
        <v>42970</v>
      </c>
      <c r="B4440">
        <v>2444.8798830000001</v>
      </c>
      <c r="C4440">
        <v>2448.9099120000001</v>
      </c>
      <c r="D4440">
        <v>2441.419922</v>
      </c>
      <c r="E4440">
        <v>2444.040039</v>
      </c>
      <c r="F4440">
        <v>2444.040039</v>
      </c>
      <c r="G4440">
        <v>2785290000</v>
      </c>
      <c r="H4440">
        <f>DAY(spx[[#This Row],[Date]])</f>
        <v>23</v>
      </c>
      <c r="I4440" s="7">
        <f>MONTH(spx[[#This Row],[Date]])</f>
        <v>8</v>
      </c>
      <c r="J4440" t="b">
        <f>MOD(spx[[#This Row],[month]]-1,3)=0</f>
        <v>0</v>
      </c>
      <c r="K4440" t="b">
        <f>spx[[#This Row],[month]]&lt;&gt;I4439</f>
        <v>0</v>
      </c>
      <c r="L4440" s="8">
        <f>YEAR(spx[[#This Row],[Date]])</f>
        <v>2017</v>
      </c>
      <c r="M4440" s="8" cm="1">
        <f t="array" ref="M4440">_xlfn.IFS(spx[[#This Row],[month]]&lt;=3,1,spx[[#This Row],[month]]&lt;=6,2,spx[[#This Row],[month]]&lt;=9,3,spx[[#This Row],[month]]&lt;=12,4)</f>
        <v>3</v>
      </c>
    </row>
    <row r="4441" spans="1:13" x14ac:dyDescent="0.25">
      <c r="A4441" s="2">
        <v>42971</v>
      </c>
      <c r="B4441">
        <v>2447.9099120000001</v>
      </c>
      <c r="C4441">
        <v>2450.389893</v>
      </c>
      <c r="D4441">
        <v>2436.1899410000001</v>
      </c>
      <c r="E4441">
        <v>2438.969971</v>
      </c>
      <c r="F4441">
        <v>2438.969971</v>
      </c>
      <c r="G4441">
        <v>2846590000</v>
      </c>
      <c r="H4441">
        <f>DAY(spx[[#This Row],[Date]])</f>
        <v>24</v>
      </c>
      <c r="I4441" s="7">
        <f>MONTH(spx[[#This Row],[Date]])</f>
        <v>8</v>
      </c>
      <c r="J4441" t="b">
        <f>MOD(spx[[#This Row],[month]]-1,3)=0</f>
        <v>0</v>
      </c>
      <c r="K4441" t="b">
        <f>spx[[#This Row],[month]]&lt;&gt;I4440</f>
        <v>0</v>
      </c>
      <c r="L4441" s="8">
        <f>YEAR(spx[[#This Row],[Date]])</f>
        <v>2017</v>
      </c>
      <c r="M4441" s="8" cm="1">
        <f t="array" ref="M4441">_xlfn.IFS(spx[[#This Row],[month]]&lt;=3,1,spx[[#This Row],[month]]&lt;=6,2,spx[[#This Row],[month]]&lt;=9,3,spx[[#This Row],[month]]&lt;=12,4)</f>
        <v>3</v>
      </c>
    </row>
    <row r="4442" spans="1:13" x14ac:dyDescent="0.25">
      <c r="A4442" s="2">
        <v>42972</v>
      </c>
      <c r="B4442">
        <v>2444.719971</v>
      </c>
      <c r="C4442">
        <v>2453.959961</v>
      </c>
      <c r="D4442">
        <v>2442.219971</v>
      </c>
      <c r="E4442">
        <v>2443.0500489999999</v>
      </c>
      <c r="F4442">
        <v>2443.0500489999999</v>
      </c>
      <c r="G4442">
        <v>2588780000</v>
      </c>
      <c r="H4442">
        <f>DAY(spx[[#This Row],[Date]])</f>
        <v>25</v>
      </c>
      <c r="I4442" s="7">
        <f>MONTH(spx[[#This Row],[Date]])</f>
        <v>8</v>
      </c>
      <c r="J4442" t="b">
        <f>MOD(spx[[#This Row],[month]]-1,3)=0</f>
        <v>0</v>
      </c>
      <c r="K4442" t="b">
        <f>spx[[#This Row],[month]]&lt;&gt;I4441</f>
        <v>0</v>
      </c>
      <c r="L4442" s="8">
        <f>YEAR(spx[[#This Row],[Date]])</f>
        <v>2017</v>
      </c>
      <c r="M4442" s="8" cm="1">
        <f t="array" ref="M4442">_xlfn.IFS(spx[[#This Row],[month]]&lt;=3,1,spx[[#This Row],[month]]&lt;=6,2,spx[[#This Row],[month]]&lt;=9,3,spx[[#This Row],[month]]&lt;=12,4)</f>
        <v>3</v>
      </c>
    </row>
    <row r="4443" spans="1:13" x14ac:dyDescent="0.25">
      <c r="A4443" s="2">
        <v>42975</v>
      </c>
      <c r="B4443">
        <v>2447.3500979999999</v>
      </c>
      <c r="C4443">
        <v>2449.1201169999999</v>
      </c>
      <c r="D4443">
        <v>2439.030029</v>
      </c>
      <c r="E4443">
        <v>2444.23999</v>
      </c>
      <c r="F4443">
        <v>2444.23999</v>
      </c>
      <c r="G4443">
        <v>2677700000</v>
      </c>
      <c r="H4443">
        <f>DAY(spx[[#This Row],[Date]])</f>
        <v>28</v>
      </c>
      <c r="I4443" s="7">
        <f>MONTH(spx[[#This Row],[Date]])</f>
        <v>8</v>
      </c>
      <c r="J4443" t="b">
        <f>MOD(spx[[#This Row],[month]]-1,3)=0</f>
        <v>0</v>
      </c>
      <c r="K4443" t="b">
        <f>spx[[#This Row],[month]]&lt;&gt;I4442</f>
        <v>0</v>
      </c>
      <c r="L4443" s="8">
        <f>YEAR(spx[[#This Row],[Date]])</f>
        <v>2017</v>
      </c>
      <c r="M4443" s="8" cm="1">
        <f t="array" ref="M4443">_xlfn.IFS(spx[[#This Row],[month]]&lt;=3,1,spx[[#This Row],[month]]&lt;=6,2,spx[[#This Row],[month]]&lt;=9,3,spx[[#This Row],[month]]&lt;=12,4)</f>
        <v>3</v>
      </c>
    </row>
    <row r="4444" spans="1:13" x14ac:dyDescent="0.25">
      <c r="A4444" s="2">
        <v>42976</v>
      </c>
      <c r="B4444">
        <v>2431.9399410000001</v>
      </c>
      <c r="C4444">
        <v>2449.1899410000001</v>
      </c>
      <c r="D4444">
        <v>2428.1999510000001</v>
      </c>
      <c r="E4444">
        <v>2446.3000489999999</v>
      </c>
      <c r="F4444">
        <v>2446.3000489999999</v>
      </c>
      <c r="G4444">
        <v>2737580000</v>
      </c>
      <c r="H4444">
        <f>DAY(spx[[#This Row],[Date]])</f>
        <v>29</v>
      </c>
      <c r="I4444" s="7">
        <f>MONTH(spx[[#This Row],[Date]])</f>
        <v>8</v>
      </c>
      <c r="J4444" t="b">
        <f>MOD(spx[[#This Row],[month]]-1,3)=0</f>
        <v>0</v>
      </c>
      <c r="K4444" t="b">
        <f>spx[[#This Row],[month]]&lt;&gt;I4443</f>
        <v>0</v>
      </c>
      <c r="L4444" s="8">
        <f>YEAR(spx[[#This Row],[Date]])</f>
        <v>2017</v>
      </c>
      <c r="M4444" s="8" cm="1">
        <f t="array" ref="M4444">_xlfn.IFS(spx[[#This Row],[month]]&lt;=3,1,spx[[#This Row],[month]]&lt;=6,2,spx[[#This Row],[month]]&lt;=9,3,spx[[#This Row],[month]]&lt;=12,4)</f>
        <v>3</v>
      </c>
    </row>
    <row r="4445" spans="1:13" x14ac:dyDescent="0.25">
      <c r="A4445" s="2">
        <v>42977</v>
      </c>
      <c r="B4445">
        <v>2446.0600589999999</v>
      </c>
      <c r="C4445">
        <v>2460.3100589999999</v>
      </c>
      <c r="D4445">
        <v>2443.7700199999999</v>
      </c>
      <c r="E4445">
        <v>2457.5900879999999</v>
      </c>
      <c r="F4445">
        <v>2457.5900879999999</v>
      </c>
      <c r="G4445">
        <v>2633660000</v>
      </c>
      <c r="H4445">
        <f>DAY(spx[[#This Row],[Date]])</f>
        <v>30</v>
      </c>
      <c r="I4445" s="7">
        <f>MONTH(spx[[#This Row],[Date]])</f>
        <v>8</v>
      </c>
      <c r="J4445" t="b">
        <f>MOD(spx[[#This Row],[month]]-1,3)=0</f>
        <v>0</v>
      </c>
      <c r="K4445" t="b">
        <f>spx[[#This Row],[month]]&lt;&gt;I4444</f>
        <v>0</v>
      </c>
      <c r="L4445" s="8">
        <f>YEAR(spx[[#This Row],[Date]])</f>
        <v>2017</v>
      </c>
      <c r="M4445" s="8" cm="1">
        <f t="array" ref="M4445">_xlfn.IFS(spx[[#This Row],[month]]&lt;=3,1,spx[[#This Row],[month]]&lt;=6,2,spx[[#This Row],[month]]&lt;=9,3,spx[[#This Row],[month]]&lt;=12,4)</f>
        <v>3</v>
      </c>
    </row>
    <row r="4446" spans="1:13" x14ac:dyDescent="0.25">
      <c r="A4446" s="2">
        <v>42978</v>
      </c>
      <c r="B4446">
        <v>2462.6499020000001</v>
      </c>
      <c r="C4446">
        <v>2475.01001</v>
      </c>
      <c r="D4446">
        <v>2462.6499020000001</v>
      </c>
      <c r="E4446">
        <v>2471.6499020000001</v>
      </c>
      <c r="F4446">
        <v>2471.6499020000001</v>
      </c>
      <c r="G4446">
        <v>3348110000</v>
      </c>
      <c r="H4446">
        <f>DAY(spx[[#This Row],[Date]])</f>
        <v>31</v>
      </c>
      <c r="I4446" s="7">
        <f>MONTH(spx[[#This Row],[Date]])</f>
        <v>8</v>
      </c>
      <c r="J4446" t="b">
        <f>MOD(spx[[#This Row],[month]]-1,3)=0</f>
        <v>0</v>
      </c>
      <c r="K4446" t="b">
        <f>spx[[#This Row],[month]]&lt;&gt;I4445</f>
        <v>0</v>
      </c>
      <c r="L4446" s="8">
        <f>YEAR(spx[[#This Row],[Date]])</f>
        <v>2017</v>
      </c>
      <c r="M4446" s="8" cm="1">
        <f t="array" ref="M4446">_xlfn.IFS(spx[[#This Row],[month]]&lt;=3,1,spx[[#This Row],[month]]&lt;=6,2,spx[[#This Row],[month]]&lt;=9,3,spx[[#This Row],[month]]&lt;=12,4)</f>
        <v>3</v>
      </c>
    </row>
    <row r="4447" spans="1:13" x14ac:dyDescent="0.25">
      <c r="A4447" s="2">
        <v>42979</v>
      </c>
      <c r="B4447">
        <v>2474.419922</v>
      </c>
      <c r="C4447">
        <v>2480.3798830000001</v>
      </c>
      <c r="D4447">
        <v>2473.8500979999999</v>
      </c>
      <c r="E4447">
        <v>2476.5500489999999</v>
      </c>
      <c r="F4447">
        <v>2476.5500489999999</v>
      </c>
      <c r="G4447">
        <v>2710730000</v>
      </c>
      <c r="H4447">
        <f>DAY(spx[[#This Row],[Date]])</f>
        <v>1</v>
      </c>
      <c r="I4447" s="7">
        <f>MONTH(spx[[#This Row],[Date]])</f>
        <v>9</v>
      </c>
      <c r="J4447" t="b">
        <f>MOD(spx[[#This Row],[month]]-1,3)=0</f>
        <v>0</v>
      </c>
      <c r="K4447" t="b">
        <f>spx[[#This Row],[month]]&lt;&gt;I4446</f>
        <v>1</v>
      </c>
      <c r="L4447" s="8">
        <f>YEAR(spx[[#This Row],[Date]])</f>
        <v>2017</v>
      </c>
      <c r="M4447" s="8" cm="1">
        <f t="array" ref="M4447">_xlfn.IFS(spx[[#This Row],[month]]&lt;=3,1,spx[[#This Row],[month]]&lt;=6,2,spx[[#This Row],[month]]&lt;=9,3,spx[[#This Row],[month]]&lt;=12,4)</f>
        <v>3</v>
      </c>
    </row>
    <row r="4448" spans="1:13" x14ac:dyDescent="0.25">
      <c r="A4448" s="2">
        <v>42983</v>
      </c>
      <c r="B4448">
        <v>2470.3500979999999</v>
      </c>
      <c r="C4448">
        <v>2471.969971</v>
      </c>
      <c r="D4448">
        <v>2446.5500489999999</v>
      </c>
      <c r="E4448">
        <v>2457.8500979999999</v>
      </c>
      <c r="F4448">
        <v>2457.8500979999999</v>
      </c>
      <c r="G4448">
        <v>3490260000</v>
      </c>
      <c r="H4448">
        <f>DAY(spx[[#This Row],[Date]])</f>
        <v>5</v>
      </c>
      <c r="I4448" s="7">
        <f>MONTH(spx[[#This Row],[Date]])</f>
        <v>9</v>
      </c>
      <c r="J4448" t="b">
        <f>MOD(spx[[#This Row],[month]]-1,3)=0</f>
        <v>0</v>
      </c>
      <c r="K4448" t="b">
        <f>spx[[#This Row],[month]]&lt;&gt;I4447</f>
        <v>0</v>
      </c>
      <c r="L4448" s="8">
        <f>YEAR(spx[[#This Row],[Date]])</f>
        <v>2017</v>
      </c>
      <c r="M4448" s="8" cm="1">
        <f t="array" ref="M4448">_xlfn.IFS(spx[[#This Row],[month]]&lt;=3,1,spx[[#This Row],[month]]&lt;=6,2,spx[[#This Row],[month]]&lt;=9,3,spx[[#This Row],[month]]&lt;=12,4)</f>
        <v>3</v>
      </c>
    </row>
    <row r="4449" spans="1:13" x14ac:dyDescent="0.25">
      <c r="A4449" s="2">
        <v>42984</v>
      </c>
      <c r="B4449">
        <v>2463.830078</v>
      </c>
      <c r="C4449">
        <v>2469.639893</v>
      </c>
      <c r="D4449">
        <v>2459.1999510000001</v>
      </c>
      <c r="E4449">
        <v>2465.540039</v>
      </c>
      <c r="F4449">
        <v>2465.540039</v>
      </c>
      <c r="G4449">
        <v>3374410000</v>
      </c>
      <c r="H4449">
        <f>DAY(spx[[#This Row],[Date]])</f>
        <v>6</v>
      </c>
      <c r="I4449" s="7">
        <f>MONTH(spx[[#This Row],[Date]])</f>
        <v>9</v>
      </c>
      <c r="J4449" t="b">
        <f>MOD(spx[[#This Row],[month]]-1,3)=0</f>
        <v>0</v>
      </c>
      <c r="K4449" t="b">
        <f>spx[[#This Row],[month]]&lt;&gt;I4448</f>
        <v>0</v>
      </c>
      <c r="L4449" s="8">
        <f>YEAR(spx[[#This Row],[Date]])</f>
        <v>2017</v>
      </c>
      <c r="M4449" s="8" cm="1">
        <f t="array" ref="M4449">_xlfn.IFS(spx[[#This Row],[month]]&lt;=3,1,spx[[#This Row],[month]]&lt;=6,2,spx[[#This Row],[month]]&lt;=9,3,spx[[#This Row],[month]]&lt;=12,4)</f>
        <v>3</v>
      </c>
    </row>
    <row r="4450" spans="1:13" x14ac:dyDescent="0.25">
      <c r="A4450" s="2">
        <v>42985</v>
      </c>
      <c r="B4450">
        <v>2468.0600589999999</v>
      </c>
      <c r="C4450">
        <v>2468.6201169999999</v>
      </c>
      <c r="D4450">
        <v>2460.290039</v>
      </c>
      <c r="E4450">
        <v>2465.1000979999999</v>
      </c>
      <c r="F4450">
        <v>2465.1000979999999</v>
      </c>
      <c r="G4450">
        <v>3353930000</v>
      </c>
      <c r="H4450">
        <f>DAY(spx[[#This Row],[Date]])</f>
        <v>7</v>
      </c>
      <c r="I4450" s="7">
        <f>MONTH(spx[[#This Row],[Date]])</f>
        <v>9</v>
      </c>
      <c r="J4450" t="b">
        <f>MOD(spx[[#This Row],[month]]-1,3)=0</f>
        <v>0</v>
      </c>
      <c r="K4450" t="b">
        <f>spx[[#This Row],[month]]&lt;&gt;I4449</f>
        <v>0</v>
      </c>
      <c r="L4450" s="8">
        <f>YEAR(spx[[#This Row],[Date]])</f>
        <v>2017</v>
      </c>
      <c r="M4450" s="8" cm="1">
        <f t="array" ref="M4450">_xlfn.IFS(spx[[#This Row],[month]]&lt;=3,1,spx[[#This Row],[month]]&lt;=6,2,spx[[#This Row],[month]]&lt;=9,3,spx[[#This Row],[month]]&lt;=12,4)</f>
        <v>3</v>
      </c>
    </row>
    <row r="4451" spans="1:13" x14ac:dyDescent="0.25">
      <c r="A4451" s="2">
        <v>42986</v>
      </c>
      <c r="B4451">
        <v>2462.25</v>
      </c>
      <c r="C4451">
        <v>2467.110107</v>
      </c>
      <c r="D4451">
        <v>2459.3999020000001</v>
      </c>
      <c r="E4451">
        <v>2461.429932</v>
      </c>
      <c r="F4451">
        <v>2461.429932</v>
      </c>
      <c r="G4451">
        <v>3302490000</v>
      </c>
      <c r="H4451">
        <f>DAY(spx[[#This Row],[Date]])</f>
        <v>8</v>
      </c>
      <c r="I4451" s="7">
        <f>MONTH(spx[[#This Row],[Date]])</f>
        <v>9</v>
      </c>
      <c r="J4451" t="b">
        <f>MOD(spx[[#This Row],[month]]-1,3)=0</f>
        <v>0</v>
      </c>
      <c r="K4451" t="b">
        <f>spx[[#This Row],[month]]&lt;&gt;I4450</f>
        <v>0</v>
      </c>
      <c r="L4451" s="8">
        <f>YEAR(spx[[#This Row],[Date]])</f>
        <v>2017</v>
      </c>
      <c r="M4451" s="8" cm="1">
        <f t="array" ref="M4451">_xlfn.IFS(spx[[#This Row],[month]]&lt;=3,1,spx[[#This Row],[month]]&lt;=6,2,spx[[#This Row],[month]]&lt;=9,3,spx[[#This Row],[month]]&lt;=12,4)</f>
        <v>3</v>
      </c>
    </row>
    <row r="4452" spans="1:13" x14ac:dyDescent="0.25">
      <c r="A4452" s="2">
        <v>42989</v>
      </c>
      <c r="B4452">
        <v>2474.5200199999999</v>
      </c>
      <c r="C4452">
        <v>2488.9499510000001</v>
      </c>
      <c r="D4452">
        <v>2474.5200199999999</v>
      </c>
      <c r="E4452">
        <v>2488.110107</v>
      </c>
      <c r="F4452">
        <v>2488.110107</v>
      </c>
      <c r="G4452">
        <v>3291760000</v>
      </c>
      <c r="H4452">
        <f>DAY(spx[[#This Row],[Date]])</f>
        <v>11</v>
      </c>
      <c r="I4452" s="7">
        <f>MONTH(spx[[#This Row],[Date]])</f>
        <v>9</v>
      </c>
      <c r="J4452" t="b">
        <f>MOD(spx[[#This Row],[month]]-1,3)=0</f>
        <v>0</v>
      </c>
      <c r="K4452" t="b">
        <f>spx[[#This Row],[month]]&lt;&gt;I4451</f>
        <v>0</v>
      </c>
      <c r="L4452" s="8">
        <f>YEAR(spx[[#This Row],[Date]])</f>
        <v>2017</v>
      </c>
      <c r="M4452" s="8" cm="1">
        <f t="array" ref="M4452">_xlfn.IFS(spx[[#This Row],[month]]&lt;=3,1,spx[[#This Row],[month]]&lt;=6,2,spx[[#This Row],[month]]&lt;=9,3,spx[[#This Row],[month]]&lt;=12,4)</f>
        <v>3</v>
      </c>
    </row>
    <row r="4453" spans="1:13" x14ac:dyDescent="0.25">
      <c r="A4453" s="2">
        <v>42990</v>
      </c>
      <c r="B4453">
        <v>2491.9399410000001</v>
      </c>
      <c r="C4453">
        <v>2496.7700199999999</v>
      </c>
      <c r="D4453">
        <v>2490.3701169999999</v>
      </c>
      <c r="E4453">
        <v>2496.4799800000001</v>
      </c>
      <c r="F4453">
        <v>2496.4799800000001</v>
      </c>
      <c r="G4453">
        <v>3230920000</v>
      </c>
      <c r="H4453">
        <f>DAY(spx[[#This Row],[Date]])</f>
        <v>12</v>
      </c>
      <c r="I4453" s="7">
        <f>MONTH(spx[[#This Row],[Date]])</f>
        <v>9</v>
      </c>
      <c r="J4453" t="b">
        <f>MOD(spx[[#This Row],[month]]-1,3)=0</f>
        <v>0</v>
      </c>
      <c r="K4453" t="b">
        <f>spx[[#This Row],[month]]&lt;&gt;I4452</f>
        <v>0</v>
      </c>
      <c r="L4453" s="8">
        <f>YEAR(spx[[#This Row],[Date]])</f>
        <v>2017</v>
      </c>
      <c r="M4453" s="8" cm="1">
        <f t="array" ref="M4453">_xlfn.IFS(spx[[#This Row],[month]]&lt;=3,1,spx[[#This Row],[month]]&lt;=6,2,spx[[#This Row],[month]]&lt;=9,3,spx[[#This Row],[month]]&lt;=12,4)</f>
        <v>3</v>
      </c>
    </row>
    <row r="4454" spans="1:13" x14ac:dyDescent="0.25">
      <c r="A4454" s="2">
        <v>42991</v>
      </c>
      <c r="B4454">
        <v>2493.889893</v>
      </c>
      <c r="C4454">
        <v>2498.3701169999999</v>
      </c>
      <c r="D4454">
        <v>2492.139893</v>
      </c>
      <c r="E4454">
        <v>2498.3701169999999</v>
      </c>
      <c r="F4454">
        <v>2498.3701169999999</v>
      </c>
      <c r="G4454">
        <v>3368050000</v>
      </c>
      <c r="H4454">
        <f>DAY(spx[[#This Row],[Date]])</f>
        <v>13</v>
      </c>
      <c r="I4454" s="7">
        <f>MONTH(spx[[#This Row],[Date]])</f>
        <v>9</v>
      </c>
      <c r="J4454" t="b">
        <f>MOD(spx[[#This Row],[month]]-1,3)=0</f>
        <v>0</v>
      </c>
      <c r="K4454" t="b">
        <f>spx[[#This Row],[month]]&lt;&gt;I4453</f>
        <v>0</v>
      </c>
      <c r="L4454" s="8">
        <f>YEAR(spx[[#This Row],[Date]])</f>
        <v>2017</v>
      </c>
      <c r="M4454" s="8" cm="1">
        <f t="array" ref="M4454">_xlfn.IFS(spx[[#This Row],[month]]&lt;=3,1,spx[[#This Row],[month]]&lt;=6,2,spx[[#This Row],[month]]&lt;=9,3,spx[[#This Row],[month]]&lt;=12,4)</f>
        <v>3</v>
      </c>
    </row>
    <row r="4455" spans="1:13" x14ac:dyDescent="0.25">
      <c r="A4455" s="2">
        <v>42992</v>
      </c>
      <c r="B4455">
        <v>2494.5600589999999</v>
      </c>
      <c r="C4455">
        <v>2498.429932</v>
      </c>
      <c r="D4455">
        <v>2491.3500979999999</v>
      </c>
      <c r="E4455">
        <v>2495.6201169999999</v>
      </c>
      <c r="F4455">
        <v>2495.6201169999999</v>
      </c>
      <c r="G4455">
        <v>3414460000</v>
      </c>
      <c r="H4455">
        <f>DAY(spx[[#This Row],[Date]])</f>
        <v>14</v>
      </c>
      <c r="I4455" s="7">
        <f>MONTH(spx[[#This Row],[Date]])</f>
        <v>9</v>
      </c>
      <c r="J4455" t="b">
        <f>MOD(spx[[#This Row],[month]]-1,3)=0</f>
        <v>0</v>
      </c>
      <c r="K4455" t="b">
        <f>spx[[#This Row],[month]]&lt;&gt;I4454</f>
        <v>0</v>
      </c>
      <c r="L4455" s="8">
        <f>YEAR(spx[[#This Row],[Date]])</f>
        <v>2017</v>
      </c>
      <c r="M4455" s="8" cm="1">
        <f t="array" ref="M4455">_xlfn.IFS(spx[[#This Row],[month]]&lt;=3,1,spx[[#This Row],[month]]&lt;=6,2,spx[[#This Row],[month]]&lt;=9,3,spx[[#This Row],[month]]&lt;=12,4)</f>
        <v>3</v>
      </c>
    </row>
    <row r="4456" spans="1:13" x14ac:dyDescent="0.25">
      <c r="A4456" s="2">
        <v>42993</v>
      </c>
      <c r="B4456">
        <v>2495.669922</v>
      </c>
      <c r="C4456">
        <v>2500.2299800000001</v>
      </c>
      <c r="D4456">
        <v>2493.1599120000001</v>
      </c>
      <c r="E4456">
        <v>2500.2299800000001</v>
      </c>
      <c r="F4456">
        <v>2500.2299800000001</v>
      </c>
      <c r="G4456">
        <v>4853170000</v>
      </c>
      <c r="H4456">
        <f>DAY(spx[[#This Row],[Date]])</f>
        <v>15</v>
      </c>
      <c r="I4456" s="7">
        <f>MONTH(spx[[#This Row],[Date]])</f>
        <v>9</v>
      </c>
      <c r="J4456" t="b">
        <f>MOD(spx[[#This Row],[month]]-1,3)=0</f>
        <v>0</v>
      </c>
      <c r="K4456" t="b">
        <f>spx[[#This Row],[month]]&lt;&gt;I4455</f>
        <v>0</v>
      </c>
      <c r="L4456" s="8">
        <f>YEAR(spx[[#This Row],[Date]])</f>
        <v>2017</v>
      </c>
      <c r="M4456" s="8" cm="1">
        <f t="array" ref="M4456">_xlfn.IFS(spx[[#This Row],[month]]&lt;=3,1,spx[[#This Row],[month]]&lt;=6,2,spx[[#This Row],[month]]&lt;=9,3,spx[[#This Row],[month]]&lt;=12,4)</f>
        <v>3</v>
      </c>
    </row>
    <row r="4457" spans="1:13" x14ac:dyDescent="0.25">
      <c r="A4457" s="2">
        <v>42996</v>
      </c>
      <c r="B4457">
        <v>2502.51001</v>
      </c>
      <c r="C4457">
        <v>2508.320068</v>
      </c>
      <c r="D4457">
        <v>2499.919922</v>
      </c>
      <c r="E4457">
        <v>2503.8701169999999</v>
      </c>
      <c r="F4457">
        <v>2503.8701169999999</v>
      </c>
      <c r="G4457">
        <v>3194300000</v>
      </c>
      <c r="H4457">
        <f>DAY(spx[[#This Row],[Date]])</f>
        <v>18</v>
      </c>
      <c r="I4457" s="7">
        <f>MONTH(spx[[#This Row],[Date]])</f>
        <v>9</v>
      </c>
      <c r="J4457" t="b">
        <f>MOD(spx[[#This Row],[month]]-1,3)=0</f>
        <v>0</v>
      </c>
      <c r="K4457" t="b">
        <f>spx[[#This Row],[month]]&lt;&gt;I4456</f>
        <v>0</v>
      </c>
      <c r="L4457" s="8">
        <f>YEAR(spx[[#This Row],[Date]])</f>
        <v>2017</v>
      </c>
      <c r="M4457" s="8" cm="1">
        <f t="array" ref="M4457">_xlfn.IFS(spx[[#This Row],[month]]&lt;=3,1,spx[[#This Row],[month]]&lt;=6,2,spx[[#This Row],[month]]&lt;=9,3,spx[[#This Row],[month]]&lt;=12,4)</f>
        <v>3</v>
      </c>
    </row>
    <row r="4458" spans="1:13" x14ac:dyDescent="0.25">
      <c r="A4458" s="2">
        <v>42997</v>
      </c>
      <c r="B4458">
        <v>2506.290039</v>
      </c>
      <c r="C4458">
        <v>2507.8400879999999</v>
      </c>
      <c r="D4458">
        <v>2503.1899410000001</v>
      </c>
      <c r="E4458">
        <v>2506.6499020000001</v>
      </c>
      <c r="F4458">
        <v>2506.6499020000001</v>
      </c>
      <c r="G4458">
        <v>3249100000</v>
      </c>
      <c r="H4458">
        <f>DAY(spx[[#This Row],[Date]])</f>
        <v>19</v>
      </c>
      <c r="I4458" s="7">
        <f>MONTH(spx[[#This Row],[Date]])</f>
        <v>9</v>
      </c>
      <c r="J4458" t="b">
        <f>MOD(spx[[#This Row],[month]]-1,3)=0</f>
        <v>0</v>
      </c>
      <c r="K4458" t="b">
        <f>spx[[#This Row],[month]]&lt;&gt;I4457</f>
        <v>0</v>
      </c>
      <c r="L4458" s="8">
        <f>YEAR(spx[[#This Row],[Date]])</f>
        <v>2017</v>
      </c>
      <c r="M4458" s="8" cm="1">
        <f t="array" ref="M4458">_xlfn.IFS(spx[[#This Row],[month]]&lt;=3,1,spx[[#This Row],[month]]&lt;=6,2,spx[[#This Row],[month]]&lt;=9,3,spx[[#This Row],[month]]&lt;=12,4)</f>
        <v>3</v>
      </c>
    </row>
    <row r="4459" spans="1:13" x14ac:dyDescent="0.25">
      <c r="A4459" s="2">
        <v>42998</v>
      </c>
      <c r="B4459">
        <v>2506.8400879999999</v>
      </c>
      <c r="C4459">
        <v>2508.8500979999999</v>
      </c>
      <c r="D4459">
        <v>2496.669922</v>
      </c>
      <c r="E4459">
        <v>2508.23999</v>
      </c>
      <c r="F4459">
        <v>2508.23999</v>
      </c>
      <c r="G4459">
        <v>3530010000</v>
      </c>
      <c r="H4459">
        <f>DAY(spx[[#This Row],[Date]])</f>
        <v>20</v>
      </c>
      <c r="I4459" s="7">
        <f>MONTH(spx[[#This Row],[Date]])</f>
        <v>9</v>
      </c>
      <c r="J4459" t="b">
        <f>MOD(spx[[#This Row],[month]]-1,3)=0</f>
        <v>0</v>
      </c>
      <c r="K4459" t="b">
        <f>spx[[#This Row],[month]]&lt;&gt;I4458</f>
        <v>0</v>
      </c>
      <c r="L4459" s="8">
        <f>YEAR(spx[[#This Row],[Date]])</f>
        <v>2017</v>
      </c>
      <c r="M4459" s="8" cm="1">
        <f t="array" ref="M4459">_xlfn.IFS(spx[[#This Row],[month]]&lt;=3,1,spx[[#This Row],[month]]&lt;=6,2,spx[[#This Row],[month]]&lt;=9,3,spx[[#This Row],[month]]&lt;=12,4)</f>
        <v>3</v>
      </c>
    </row>
    <row r="4460" spans="1:13" x14ac:dyDescent="0.25">
      <c r="A4460" s="2">
        <v>42999</v>
      </c>
      <c r="B4460">
        <v>2507.1599120000001</v>
      </c>
      <c r="C4460">
        <v>2507.1599120000001</v>
      </c>
      <c r="D4460">
        <v>2499</v>
      </c>
      <c r="E4460">
        <v>2500.6000979999999</v>
      </c>
      <c r="F4460">
        <v>2500.6000979999999</v>
      </c>
      <c r="G4460">
        <v>2930860000</v>
      </c>
      <c r="H4460">
        <f>DAY(spx[[#This Row],[Date]])</f>
        <v>21</v>
      </c>
      <c r="I4460" s="7">
        <f>MONTH(spx[[#This Row],[Date]])</f>
        <v>9</v>
      </c>
      <c r="J4460" t="b">
        <f>MOD(spx[[#This Row],[month]]-1,3)=0</f>
        <v>0</v>
      </c>
      <c r="K4460" t="b">
        <f>spx[[#This Row],[month]]&lt;&gt;I4459</f>
        <v>0</v>
      </c>
      <c r="L4460" s="8">
        <f>YEAR(spx[[#This Row],[Date]])</f>
        <v>2017</v>
      </c>
      <c r="M4460" s="8" cm="1">
        <f t="array" ref="M4460">_xlfn.IFS(spx[[#This Row],[month]]&lt;=3,1,spx[[#This Row],[month]]&lt;=6,2,spx[[#This Row],[month]]&lt;=9,3,spx[[#This Row],[month]]&lt;=12,4)</f>
        <v>3</v>
      </c>
    </row>
    <row r="4461" spans="1:13" x14ac:dyDescent="0.25">
      <c r="A4461" s="2">
        <v>43000</v>
      </c>
      <c r="B4461">
        <v>2497.26001</v>
      </c>
      <c r="C4461">
        <v>2503.469971</v>
      </c>
      <c r="D4461">
        <v>2496.540039</v>
      </c>
      <c r="E4461">
        <v>2502.219971</v>
      </c>
      <c r="F4461">
        <v>2502.219971</v>
      </c>
      <c r="G4461">
        <v>2865960000</v>
      </c>
      <c r="H4461">
        <f>DAY(spx[[#This Row],[Date]])</f>
        <v>22</v>
      </c>
      <c r="I4461" s="7">
        <f>MONTH(spx[[#This Row],[Date]])</f>
        <v>9</v>
      </c>
      <c r="J4461" t="b">
        <f>MOD(spx[[#This Row],[month]]-1,3)=0</f>
        <v>0</v>
      </c>
      <c r="K4461" t="b">
        <f>spx[[#This Row],[month]]&lt;&gt;I4460</f>
        <v>0</v>
      </c>
      <c r="L4461" s="8">
        <f>YEAR(spx[[#This Row],[Date]])</f>
        <v>2017</v>
      </c>
      <c r="M4461" s="8" cm="1">
        <f t="array" ref="M4461">_xlfn.IFS(spx[[#This Row],[month]]&lt;=3,1,spx[[#This Row],[month]]&lt;=6,2,spx[[#This Row],[month]]&lt;=9,3,spx[[#This Row],[month]]&lt;=12,4)</f>
        <v>3</v>
      </c>
    </row>
    <row r="4462" spans="1:13" x14ac:dyDescent="0.25">
      <c r="A4462" s="2">
        <v>43003</v>
      </c>
      <c r="B4462">
        <v>2499.389893</v>
      </c>
      <c r="C4462">
        <v>2502.540039</v>
      </c>
      <c r="D4462">
        <v>2488.030029</v>
      </c>
      <c r="E4462">
        <v>2496.6599120000001</v>
      </c>
      <c r="F4462">
        <v>2496.6599120000001</v>
      </c>
      <c r="G4462">
        <v>3297890000</v>
      </c>
      <c r="H4462">
        <f>DAY(spx[[#This Row],[Date]])</f>
        <v>25</v>
      </c>
      <c r="I4462" s="7">
        <f>MONTH(spx[[#This Row],[Date]])</f>
        <v>9</v>
      </c>
      <c r="J4462" t="b">
        <f>MOD(spx[[#This Row],[month]]-1,3)=0</f>
        <v>0</v>
      </c>
      <c r="K4462" t="b">
        <f>spx[[#This Row],[month]]&lt;&gt;I4461</f>
        <v>0</v>
      </c>
      <c r="L4462" s="8">
        <f>YEAR(spx[[#This Row],[Date]])</f>
        <v>2017</v>
      </c>
      <c r="M4462" s="8" cm="1">
        <f t="array" ref="M4462">_xlfn.IFS(spx[[#This Row],[month]]&lt;=3,1,spx[[#This Row],[month]]&lt;=6,2,spx[[#This Row],[month]]&lt;=9,3,spx[[#This Row],[month]]&lt;=12,4)</f>
        <v>3</v>
      </c>
    </row>
    <row r="4463" spans="1:13" x14ac:dyDescent="0.25">
      <c r="A4463" s="2">
        <v>43004</v>
      </c>
      <c r="B4463">
        <v>2501.040039</v>
      </c>
      <c r="C4463">
        <v>2503.51001</v>
      </c>
      <c r="D4463">
        <v>2495.1201169999999</v>
      </c>
      <c r="E4463">
        <v>2496.8400879999999</v>
      </c>
      <c r="F4463">
        <v>2496.8400879999999</v>
      </c>
      <c r="G4463">
        <v>3043110000</v>
      </c>
      <c r="H4463">
        <f>DAY(spx[[#This Row],[Date]])</f>
        <v>26</v>
      </c>
      <c r="I4463" s="7">
        <f>MONTH(spx[[#This Row],[Date]])</f>
        <v>9</v>
      </c>
      <c r="J4463" t="b">
        <f>MOD(spx[[#This Row],[month]]-1,3)=0</f>
        <v>0</v>
      </c>
      <c r="K4463" t="b">
        <f>spx[[#This Row],[month]]&lt;&gt;I4462</f>
        <v>0</v>
      </c>
      <c r="L4463" s="8">
        <f>YEAR(spx[[#This Row],[Date]])</f>
        <v>2017</v>
      </c>
      <c r="M4463" s="8" cm="1">
        <f t="array" ref="M4463">_xlfn.IFS(spx[[#This Row],[month]]&lt;=3,1,spx[[#This Row],[month]]&lt;=6,2,spx[[#This Row],[month]]&lt;=9,3,spx[[#This Row],[month]]&lt;=12,4)</f>
        <v>3</v>
      </c>
    </row>
    <row r="4464" spans="1:13" x14ac:dyDescent="0.25">
      <c r="A4464" s="2">
        <v>43005</v>
      </c>
      <c r="B4464">
        <v>2503.3000489999999</v>
      </c>
      <c r="C4464">
        <v>2511.75</v>
      </c>
      <c r="D4464">
        <v>2495.9099120000001</v>
      </c>
      <c r="E4464">
        <v>2507.040039</v>
      </c>
      <c r="F4464">
        <v>2507.040039</v>
      </c>
      <c r="G4464">
        <v>3456030000</v>
      </c>
      <c r="H4464">
        <f>DAY(spx[[#This Row],[Date]])</f>
        <v>27</v>
      </c>
      <c r="I4464" s="7">
        <f>MONTH(spx[[#This Row],[Date]])</f>
        <v>9</v>
      </c>
      <c r="J4464" t="b">
        <f>MOD(spx[[#This Row],[month]]-1,3)=0</f>
        <v>0</v>
      </c>
      <c r="K4464" t="b">
        <f>spx[[#This Row],[month]]&lt;&gt;I4463</f>
        <v>0</v>
      </c>
      <c r="L4464" s="8">
        <f>YEAR(spx[[#This Row],[Date]])</f>
        <v>2017</v>
      </c>
      <c r="M4464" s="8" cm="1">
        <f t="array" ref="M4464">_xlfn.IFS(spx[[#This Row],[month]]&lt;=3,1,spx[[#This Row],[month]]&lt;=6,2,spx[[#This Row],[month]]&lt;=9,3,spx[[#This Row],[month]]&lt;=12,4)</f>
        <v>3</v>
      </c>
    </row>
    <row r="4465" spans="1:13" x14ac:dyDescent="0.25">
      <c r="A4465" s="2">
        <v>43006</v>
      </c>
      <c r="B4465">
        <v>2503.4099120000001</v>
      </c>
      <c r="C4465">
        <v>2510.8100589999999</v>
      </c>
      <c r="D4465">
        <v>2502.929932</v>
      </c>
      <c r="E4465">
        <v>2510.0600589999999</v>
      </c>
      <c r="F4465">
        <v>2510.0600589999999</v>
      </c>
      <c r="G4465">
        <v>3168620000</v>
      </c>
      <c r="H4465">
        <f>DAY(spx[[#This Row],[Date]])</f>
        <v>28</v>
      </c>
      <c r="I4465" s="7">
        <f>MONTH(spx[[#This Row],[Date]])</f>
        <v>9</v>
      </c>
      <c r="J4465" t="b">
        <f>MOD(spx[[#This Row],[month]]-1,3)=0</f>
        <v>0</v>
      </c>
      <c r="K4465" t="b">
        <f>spx[[#This Row],[month]]&lt;&gt;I4464</f>
        <v>0</v>
      </c>
      <c r="L4465" s="8">
        <f>YEAR(spx[[#This Row],[Date]])</f>
        <v>2017</v>
      </c>
      <c r="M4465" s="8" cm="1">
        <f t="array" ref="M4465">_xlfn.IFS(spx[[#This Row],[month]]&lt;=3,1,spx[[#This Row],[month]]&lt;=6,2,spx[[#This Row],[month]]&lt;=9,3,spx[[#This Row],[month]]&lt;=12,4)</f>
        <v>3</v>
      </c>
    </row>
    <row r="4466" spans="1:13" x14ac:dyDescent="0.25">
      <c r="A4466" s="2">
        <v>43007</v>
      </c>
      <c r="B4466">
        <v>2509.959961</v>
      </c>
      <c r="C4466">
        <v>2519.4399410000001</v>
      </c>
      <c r="D4466">
        <v>2507.98999</v>
      </c>
      <c r="E4466">
        <v>2519.360107</v>
      </c>
      <c r="F4466">
        <v>2519.360107</v>
      </c>
      <c r="G4466">
        <v>3211920000</v>
      </c>
      <c r="H4466">
        <f>DAY(spx[[#This Row],[Date]])</f>
        <v>29</v>
      </c>
      <c r="I4466" s="7">
        <f>MONTH(spx[[#This Row],[Date]])</f>
        <v>9</v>
      </c>
      <c r="J4466" t="b">
        <f>MOD(spx[[#This Row],[month]]-1,3)=0</f>
        <v>0</v>
      </c>
      <c r="K4466" t="b">
        <f>spx[[#This Row],[month]]&lt;&gt;I4465</f>
        <v>0</v>
      </c>
      <c r="L4466" s="8">
        <f>YEAR(spx[[#This Row],[Date]])</f>
        <v>2017</v>
      </c>
      <c r="M4466" s="8" cm="1">
        <f t="array" ref="M4466">_xlfn.IFS(spx[[#This Row],[month]]&lt;=3,1,spx[[#This Row],[month]]&lt;=6,2,spx[[#This Row],[month]]&lt;=9,3,spx[[#This Row],[month]]&lt;=12,4)</f>
        <v>3</v>
      </c>
    </row>
    <row r="4467" spans="1:13" x14ac:dyDescent="0.25">
      <c r="A4467" s="2">
        <v>43010</v>
      </c>
      <c r="B4467">
        <v>2521.1999510000001</v>
      </c>
      <c r="C4467">
        <v>2529.2299800000001</v>
      </c>
      <c r="D4467">
        <v>2520.3999020000001</v>
      </c>
      <c r="E4467">
        <v>2529.1201169999999</v>
      </c>
      <c r="F4467">
        <v>2529.1201169999999</v>
      </c>
      <c r="G4467">
        <v>3199730000</v>
      </c>
      <c r="H4467">
        <f>DAY(spx[[#This Row],[Date]])</f>
        <v>2</v>
      </c>
      <c r="I4467" s="7">
        <f>MONTH(spx[[#This Row],[Date]])</f>
        <v>10</v>
      </c>
      <c r="J4467" t="b">
        <f>MOD(spx[[#This Row],[month]]-1,3)=0</f>
        <v>1</v>
      </c>
      <c r="K4467" t="b">
        <f>spx[[#This Row],[month]]&lt;&gt;I4466</f>
        <v>1</v>
      </c>
      <c r="L4467" s="8">
        <f>YEAR(spx[[#This Row],[Date]])</f>
        <v>2017</v>
      </c>
      <c r="M4467" s="8" cm="1">
        <f t="array" ref="M4467">_xlfn.IFS(spx[[#This Row],[month]]&lt;=3,1,spx[[#This Row],[month]]&lt;=6,2,spx[[#This Row],[month]]&lt;=9,3,spx[[#This Row],[month]]&lt;=12,4)</f>
        <v>4</v>
      </c>
    </row>
    <row r="4468" spans="1:13" x14ac:dyDescent="0.25">
      <c r="A4468" s="2">
        <v>43011</v>
      </c>
      <c r="B4468">
        <v>2530.3400879999999</v>
      </c>
      <c r="C4468">
        <v>2535.1298830000001</v>
      </c>
      <c r="D4468">
        <v>2528.8500979999999</v>
      </c>
      <c r="E4468">
        <v>2534.580078</v>
      </c>
      <c r="F4468">
        <v>2534.580078</v>
      </c>
      <c r="G4468">
        <v>3068850000</v>
      </c>
      <c r="H4468">
        <f>DAY(spx[[#This Row],[Date]])</f>
        <v>3</v>
      </c>
      <c r="I4468" s="7">
        <f>MONTH(spx[[#This Row],[Date]])</f>
        <v>10</v>
      </c>
      <c r="J4468" t="b">
        <f>MOD(spx[[#This Row],[month]]-1,3)=0</f>
        <v>1</v>
      </c>
      <c r="K4468" t="b">
        <f>spx[[#This Row],[month]]&lt;&gt;I4467</f>
        <v>0</v>
      </c>
      <c r="L4468" s="8">
        <f>YEAR(spx[[#This Row],[Date]])</f>
        <v>2017</v>
      </c>
      <c r="M4468" s="8" cm="1">
        <f t="array" ref="M4468">_xlfn.IFS(spx[[#This Row],[month]]&lt;=3,1,spx[[#This Row],[month]]&lt;=6,2,spx[[#This Row],[month]]&lt;=9,3,spx[[#This Row],[month]]&lt;=12,4)</f>
        <v>4</v>
      </c>
    </row>
    <row r="4469" spans="1:13" x14ac:dyDescent="0.25">
      <c r="A4469" s="2">
        <v>43012</v>
      </c>
      <c r="B4469">
        <v>2533.4799800000001</v>
      </c>
      <c r="C4469">
        <v>2540.530029</v>
      </c>
      <c r="D4469">
        <v>2531.8000489999999</v>
      </c>
      <c r="E4469">
        <v>2537.73999</v>
      </c>
      <c r="F4469">
        <v>2537.73999</v>
      </c>
      <c r="G4469">
        <v>3017120000</v>
      </c>
      <c r="H4469">
        <f>DAY(spx[[#This Row],[Date]])</f>
        <v>4</v>
      </c>
      <c r="I4469" s="7">
        <f>MONTH(spx[[#This Row],[Date]])</f>
        <v>10</v>
      </c>
      <c r="J4469" t="b">
        <f>MOD(spx[[#This Row],[month]]-1,3)=0</f>
        <v>1</v>
      </c>
      <c r="K4469" t="b">
        <f>spx[[#This Row],[month]]&lt;&gt;I4468</f>
        <v>0</v>
      </c>
      <c r="L4469" s="8">
        <f>YEAR(spx[[#This Row],[Date]])</f>
        <v>2017</v>
      </c>
      <c r="M4469" s="8" cm="1">
        <f t="array" ref="M4469">_xlfn.IFS(spx[[#This Row],[month]]&lt;=3,1,spx[[#This Row],[month]]&lt;=6,2,spx[[#This Row],[month]]&lt;=9,3,spx[[#This Row],[month]]&lt;=12,4)</f>
        <v>4</v>
      </c>
    </row>
    <row r="4470" spans="1:13" x14ac:dyDescent="0.25">
      <c r="A4470" s="2">
        <v>43013</v>
      </c>
      <c r="B4470">
        <v>2540.860107</v>
      </c>
      <c r="C4470">
        <v>2552.51001</v>
      </c>
      <c r="D4470">
        <v>2540.0200199999999</v>
      </c>
      <c r="E4470">
        <v>2552.070068</v>
      </c>
      <c r="F4470">
        <v>2552.070068</v>
      </c>
      <c r="G4470">
        <v>3045120000</v>
      </c>
      <c r="H4470">
        <f>DAY(spx[[#This Row],[Date]])</f>
        <v>5</v>
      </c>
      <c r="I4470" s="7">
        <f>MONTH(spx[[#This Row],[Date]])</f>
        <v>10</v>
      </c>
      <c r="J4470" t="b">
        <f>MOD(spx[[#This Row],[month]]-1,3)=0</f>
        <v>1</v>
      </c>
      <c r="K4470" t="b">
        <f>spx[[#This Row],[month]]&lt;&gt;I4469</f>
        <v>0</v>
      </c>
      <c r="L4470" s="8">
        <f>YEAR(spx[[#This Row],[Date]])</f>
        <v>2017</v>
      </c>
      <c r="M4470" s="8" cm="1">
        <f t="array" ref="M4470">_xlfn.IFS(spx[[#This Row],[month]]&lt;=3,1,spx[[#This Row],[month]]&lt;=6,2,spx[[#This Row],[month]]&lt;=9,3,spx[[#This Row],[month]]&lt;=12,4)</f>
        <v>4</v>
      </c>
    </row>
    <row r="4471" spans="1:13" x14ac:dyDescent="0.25">
      <c r="A4471" s="2">
        <v>43014</v>
      </c>
      <c r="B4471">
        <v>2547.4399410000001</v>
      </c>
      <c r="C4471">
        <v>2549.4099120000001</v>
      </c>
      <c r="D4471">
        <v>2543.790039</v>
      </c>
      <c r="E4471">
        <v>2549.330078</v>
      </c>
      <c r="F4471">
        <v>2549.330078</v>
      </c>
      <c r="G4471">
        <v>2884570000</v>
      </c>
      <c r="H4471">
        <f>DAY(spx[[#This Row],[Date]])</f>
        <v>6</v>
      </c>
      <c r="I4471" s="7">
        <f>MONTH(spx[[#This Row],[Date]])</f>
        <v>10</v>
      </c>
      <c r="J4471" t="b">
        <f>MOD(spx[[#This Row],[month]]-1,3)=0</f>
        <v>1</v>
      </c>
      <c r="K4471" t="b">
        <f>spx[[#This Row],[month]]&lt;&gt;I4470</f>
        <v>0</v>
      </c>
      <c r="L4471" s="8">
        <f>YEAR(spx[[#This Row],[Date]])</f>
        <v>2017</v>
      </c>
      <c r="M4471" s="8" cm="1">
        <f t="array" ref="M4471">_xlfn.IFS(spx[[#This Row],[month]]&lt;=3,1,spx[[#This Row],[month]]&lt;=6,2,spx[[#This Row],[month]]&lt;=9,3,spx[[#This Row],[month]]&lt;=12,4)</f>
        <v>4</v>
      </c>
    </row>
    <row r="4472" spans="1:13" x14ac:dyDescent="0.25">
      <c r="A4472" s="2">
        <v>43017</v>
      </c>
      <c r="B4472">
        <v>2551.389893</v>
      </c>
      <c r="C4472">
        <v>2551.820068</v>
      </c>
      <c r="D4472">
        <v>2541.6000979999999</v>
      </c>
      <c r="E4472">
        <v>2544.7299800000001</v>
      </c>
      <c r="F4472">
        <v>2544.7299800000001</v>
      </c>
      <c r="G4472">
        <v>2483970000</v>
      </c>
      <c r="H4472">
        <f>DAY(spx[[#This Row],[Date]])</f>
        <v>9</v>
      </c>
      <c r="I4472" s="7">
        <f>MONTH(spx[[#This Row],[Date]])</f>
        <v>10</v>
      </c>
      <c r="J4472" t="b">
        <f>MOD(spx[[#This Row],[month]]-1,3)=0</f>
        <v>1</v>
      </c>
      <c r="K4472" t="b">
        <f>spx[[#This Row],[month]]&lt;&gt;I4471</f>
        <v>0</v>
      </c>
      <c r="L4472" s="8">
        <f>YEAR(spx[[#This Row],[Date]])</f>
        <v>2017</v>
      </c>
      <c r="M4472" s="8" cm="1">
        <f t="array" ref="M4472">_xlfn.IFS(spx[[#This Row],[month]]&lt;=3,1,spx[[#This Row],[month]]&lt;=6,2,spx[[#This Row],[month]]&lt;=9,3,spx[[#This Row],[month]]&lt;=12,4)</f>
        <v>4</v>
      </c>
    </row>
    <row r="4473" spans="1:13" x14ac:dyDescent="0.25">
      <c r="A4473" s="2">
        <v>43018</v>
      </c>
      <c r="B4473">
        <v>2549.98999</v>
      </c>
      <c r="C4473">
        <v>2555.2299800000001</v>
      </c>
      <c r="D4473">
        <v>2544.860107</v>
      </c>
      <c r="E4473">
        <v>2550.639893</v>
      </c>
      <c r="F4473">
        <v>2550.639893</v>
      </c>
      <c r="G4473">
        <v>2960500000</v>
      </c>
      <c r="H4473">
        <f>DAY(spx[[#This Row],[Date]])</f>
        <v>10</v>
      </c>
      <c r="I4473" s="7">
        <f>MONTH(spx[[#This Row],[Date]])</f>
        <v>10</v>
      </c>
      <c r="J4473" t="b">
        <f>MOD(spx[[#This Row],[month]]-1,3)=0</f>
        <v>1</v>
      </c>
      <c r="K4473" t="b">
        <f>spx[[#This Row],[month]]&lt;&gt;I4472</f>
        <v>0</v>
      </c>
      <c r="L4473" s="8">
        <f>YEAR(spx[[#This Row],[Date]])</f>
        <v>2017</v>
      </c>
      <c r="M4473" s="8" cm="1">
        <f t="array" ref="M4473">_xlfn.IFS(spx[[#This Row],[month]]&lt;=3,1,spx[[#This Row],[month]]&lt;=6,2,spx[[#This Row],[month]]&lt;=9,3,spx[[#This Row],[month]]&lt;=12,4)</f>
        <v>4</v>
      </c>
    </row>
    <row r="4474" spans="1:13" x14ac:dyDescent="0.25">
      <c r="A4474" s="2">
        <v>43019</v>
      </c>
      <c r="B4474">
        <v>2550.6201169999999</v>
      </c>
      <c r="C4474">
        <v>2555.23999</v>
      </c>
      <c r="D4474">
        <v>2547.9499510000001</v>
      </c>
      <c r="E4474">
        <v>2555.23999</v>
      </c>
      <c r="F4474">
        <v>2555.23999</v>
      </c>
      <c r="G4474">
        <v>2976090000</v>
      </c>
      <c r="H4474">
        <f>DAY(spx[[#This Row],[Date]])</f>
        <v>11</v>
      </c>
      <c r="I4474" s="7">
        <f>MONTH(spx[[#This Row],[Date]])</f>
        <v>10</v>
      </c>
      <c r="J4474" t="b">
        <f>MOD(spx[[#This Row],[month]]-1,3)=0</f>
        <v>1</v>
      </c>
      <c r="K4474" t="b">
        <f>spx[[#This Row],[month]]&lt;&gt;I4473</f>
        <v>0</v>
      </c>
      <c r="L4474" s="8">
        <f>YEAR(spx[[#This Row],[Date]])</f>
        <v>2017</v>
      </c>
      <c r="M4474" s="8" cm="1">
        <f t="array" ref="M4474">_xlfn.IFS(spx[[#This Row],[month]]&lt;=3,1,spx[[#This Row],[month]]&lt;=6,2,spx[[#This Row],[month]]&lt;=9,3,spx[[#This Row],[month]]&lt;=12,4)</f>
        <v>4</v>
      </c>
    </row>
    <row r="4475" spans="1:13" x14ac:dyDescent="0.25">
      <c r="A4475" s="2">
        <v>43020</v>
      </c>
      <c r="B4475">
        <v>2552.8798830000001</v>
      </c>
      <c r="C4475">
        <v>2555.330078</v>
      </c>
      <c r="D4475">
        <v>2548.3100589999999</v>
      </c>
      <c r="E4475">
        <v>2550.929932</v>
      </c>
      <c r="F4475">
        <v>2550.929932</v>
      </c>
      <c r="G4475">
        <v>3151510000</v>
      </c>
      <c r="H4475">
        <f>DAY(spx[[#This Row],[Date]])</f>
        <v>12</v>
      </c>
      <c r="I4475" s="7">
        <f>MONTH(spx[[#This Row],[Date]])</f>
        <v>10</v>
      </c>
      <c r="J4475" t="b">
        <f>MOD(spx[[#This Row],[month]]-1,3)=0</f>
        <v>1</v>
      </c>
      <c r="K4475" t="b">
        <f>spx[[#This Row],[month]]&lt;&gt;I4474</f>
        <v>0</v>
      </c>
      <c r="L4475" s="8">
        <f>YEAR(spx[[#This Row],[Date]])</f>
        <v>2017</v>
      </c>
      <c r="M4475" s="8" cm="1">
        <f t="array" ref="M4475">_xlfn.IFS(spx[[#This Row],[month]]&lt;=3,1,spx[[#This Row],[month]]&lt;=6,2,spx[[#This Row],[month]]&lt;=9,3,spx[[#This Row],[month]]&lt;=12,4)</f>
        <v>4</v>
      </c>
    </row>
    <row r="4476" spans="1:13" x14ac:dyDescent="0.25">
      <c r="A4476" s="2">
        <v>43021</v>
      </c>
      <c r="B4476">
        <v>2555.6599120000001</v>
      </c>
      <c r="C4476">
        <v>2557.6499020000001</v>
      </c>
      <c r="D4476">
        <v>2552.0900879999999</v>
      </c>
      <c r="E4476">
        <v>2553.169922</v>
      </c>
      <c r="F4476">
        <v>2553.169922</v>
      </c>
      <c r="G4476">
        <v>3149440000</v>
      </c>
      <c r="H4476">
        <f>DAY(spx[[#This Row],[Date]])</f>
        <v>13</v>
      </c>
      <c r="I4476" s="7">
        <f>MONTH(spx[[#This Row],[Date]])</f>
        <v>10</v>
      </c>
      <c r="J4476" t="b">
        <f>MOD(spx[[#This Row],[month]]-1,3)=0</f>
        <v>1</v>
      </c>
      <c r="K4476" t="b">
        <f>spx[[#This Row],[month]]&lt;&gt;I4475</f>
        <v>0</v>
      </c>
      <c r="L4476" s="8">
        <f>YEAR(spx[[#This Row],[Date]])</f>
        <v>2017</v>
      </c>
      <c r="M4476" s="8" cm="1">
        <f t="array" ref="M4476">_xlfn.IFS(spx[[#This Row],[month]]&lt;=3,1,spx[[#This Row],[month]]&lt;=6,2,spx[[#This Row],[month]]&lt;=9,3,spx[[#This Row],[month]]&lt;=12,4)</f>
        <v>4</v>
      </c>
    </row>
    <row r="4477" spans="1:13" x14ac:dyDescent="0.25">
      <c r="A4477" s="2">
        <v>43024</v>
      </c>
      <c r="B4477">
        <v>2555.570068</v>
      </c>
      <c r="C4477">
        <v>2559.469971</v>
      </c>
      <c r="D4477">
        <v>2552.639893</v>
      </c>
      <c r="E4477">
        <v>2557.639893</v>
      </c>
      <c r="F4477">
        <v>2557.639893</v>
      </c>
      <c r="G4477">
        <v>2916020000</v>
      </c>
      <c r="H4477">
        <f>DAY(spx[[#This Row],[Date]])</f>
        <v>16</v>
      </c>
      <c r="I4477" s="7">
        <f>MONTH(spx[[#This Row],[Date]])</f>
        <v>10</v>
      </c>
      <c r="J4477" t="b">
        <f>MOD(spx[[#This Row],[month]]-1,3)=0</f>
        <v>1</v>
      </c>
      <c r="K4477" t="b">
        <f>spx[[#This Row],[month]]&lt;&gt;I4476</f>
        <v>0</v>
      </c>
      <c r="L4477" s="8">
        <f>YEAR(spx[[#This Row],[Date]])</f>
        <v>2017</v>
      </c>
      <c r="M4477" s="8" cm="1">
        <f t="array" ref="M4477">_xlfn.IFS(spx[[#This Row],[month]]&lt;=3,1,spx[[#This Row],[month]]&lt;=6,2,spx[[#This Row],[month]]&lt;=9,3,spx[[#This Row],[month]]&lt;=12,4)</f>
        <v>4</v>
      </c>
    </row>
    <row r="4478" spans="1:13" x14ac:dyDescent="0.25">
      <c r="A4478" s="2">
        <v>43025</v>
      </c>
      <c r="B4478">
        <v>2557.169922</v>
      </c>
      <c r="C4478">
        <v>2559.709961</v>
      </c>
      <c r="D4478">
        <v>2554.6899410000001</v>
      </c>
      <c r="E4478">
        <v>2559.360107</v>
      </c>
      <c r="F4478">
        <v>2559.360107</v>
      </c>
      <c r="G4478">
        <v>2889390000</v>
      </c>
      <c r="H4478">
        <f>DAY(spx[[#This Row],[Date]])</f>
        <v>17</v>
      </c>
      <c r="I4478" s="7">
        <f>MONTH(spx[[#This Row],[Date]])</f>
        <v>10</v>
      </c>
      <c r="J4478" t="b">
        <f>MOD(spx[[#This Row],[month]]-1,3)=0</f>
        <v>1</v>
      </c>
      <c r="K4478" t="b">
        <f>spx[[#This Row],[month]]&lt;&gt;I4477</f>
        <v>0</v>
      </c>
      <c r="L4478" s="8">
        <f>YEAR(spx[[#This Row],[Date]])</f>
        <v>2017</v>
      </c>
      <c r="M4478" s="8" cm="1">
        <f t="array" ref="M4478">_xlfn.IFS(spx[[#This Row],[month]]&lt;=3,1,spx[[#This Row],[month]]&lt;=6,2,spx[[#This Row],[month]]&lt;=9,3,spx[[#This Row],[month]]&lt;=12,4)</f>
        <v>4</v>
      </c>
    </row>
    <row r="4479" spans="1:13" x14ac:dyDescent="0.25">
      <c r="A4479" s="2">
        <v>43026</v>
      </c>
      <c r="B4479">
        <v>2562.8701169999999</v>
      </c>
      <c r="C4479">
        <v>2564.110107</v>
      </c>
      <c r="D4479">
        <v>2559.669922</v>
      </c>
      <c r="E4479">
        <v>2561.26001</v>
      </c>
      <c r="F4479">
        <v>2561.26001</v>
      </c>
      <c r="G4479">
        <v>2998090000</v>
      </c>
      <c r="H4479">
        <f>DAY(spx[[#This Row],[Date]])</f>
        <v>18</v>
      </c>
      <c r="I4479" s="7">
        <f>MONTH(spx[[#This Row],[Date]])</f>
        <v>10</v>
      </c>
      <c r="J4479" t="b">
        <f>MOD(spx[[#This Row],[month]]-1,3)=0</f>
        <v>1</v>
      </c>
      <c r="K4479" t="b">
        <f>spx[[#This Row],[month]]&lt;&gt;I4478</f>
        <v>0</v>
      </c>
      <c r="L4479" s="8">
        <f>YEAR(spx[[#This Row],[Date]])</f>
        <v>2017</v>
      </c>
      <c r="M4479" s="8" cm="1">
        <f t="array" ref="M4479">_xlfn.IFS(spx[[#This Row],[month]]&lt;=3,1,spx[[#This Row],[month]]&lt;=6,2,spx[[#This Row],[month]]&lt;=9,3,spx[[#This Row],[month]]&lt;=12,4)</f>
        <v>4</v>
      </c>
    </row>
    <row r="4480" spans="1:13" x14ac:dyDescent="0.25">
      <c r="A4480" s="2">
        <v>43027</v>
      </c>
      <c r="B4480">
        <v>2553.389893</v>
      </c>
      <c r="C4480">
        <v>2562.360107</v>
      </c>
      <c r="D4480">
        <v>2547.919922</v>
      </c>
      <c r="E4480">
        <v>2562.1000979999999</v>
      </c>
      <c r="F4480">
        <v>2562.1000979999999</v>
      </c>
      <c r="G4480">
        <v>2990710000</v>
      </c>
      <c r="H4480">
        <f>DAY(spx[[#This Row],[Date]])</f>
        <v>19</v>
      </c>
      <c r="I4480" s="7">
        <f>MONTH(spx[[#This Row],[Date]])</f>
        <v>10</v>
      </c>
      <c r="J4480" t="b">
        <f>MOD(spx[[#This Row],[month]]-1,3)=0</f>
        <v>1</v>
      </c>
      <c r="K4480" t="b">
        <f>spx[[#This Row],[month]]&lt;&gt;I4479</f>
        <v>0</v>
      </c>
      <c r="L4480" s="8">
        <f>YEAR(spx[[#This Row],[Date]])</f>
        <v>2017</v>
      </c>
      <c r="M4480" s="8" cm="1">
        <f t="array" ref="M4480">_xlfn.IFS(spx[[#This Row],[month]]&lt;=3,1,spx[[#This Row],[month]]&lt;=6,2,spx[[#This Row],[month]]&lt;=9,3,spx[[#This Row],[month]]&lt;=12,4)</f>
        <v>4</v>
      </c>
    </row>
    <row r="4481" spans="1:13" x14ac:dyDescent="0.25">
      <c r="A4481" s="2">
        <v>43028</v>
      </c>
      <c r="B4481">
        <v>2567.5600589999999</v>
      </c>
      <c r="C4481">
        <v>2575.4399410000001</v>
      </c>
      <c r="D4481">
        <v>2567.5600589999999</v>
      </c>
      <c r="E4481">
        <v>2575.209961</v>
      </c>
      <c r="F4481">
        <v>2575.209961</v>
      </c>
      <c r="G4481">
        <v>3384650000</v>
      </c>
      <c r="H4481">
        <f>DAY(spx[[#This Row],[Date]])</f>
        <v>20</v>
      </c>
      <c r="I4481" s="7">
        <f>MONTH(spx[[#This Row],[Date]])</f>
        <v>10</v>
      </c>
      <c r="J4481" t="b">
        <f>MOD(spx[[#This Row],[month]]-1,3)=0</f>
        <v>1</v>
      </c>
      <c r="K4481" t="b">
        <f>spx[[#This Row],[month]]&lt;&gt;I4480</f>
        <v>0</v>
      </c>
      <c r="L4481" s="8">
        <f>YEAR(spx[[#This Row],[Date]])</f>
        <v>2017</v>
      </c>
      <c r="M4481" s="8" cm="1">
        <f t="array" ref="M4481">_xlfn.IFS(spx[[#This Row],[month]]&lt;=3,1,spx[[#This Row],[month]]&lt;=6,2,spx[[#This Row],[month]]&lt;=9,3,spx[[#This Row],[month]]&lt;=12,4)</f>
        <v>4</v>
      </c>
    </row>
    <row r="4482" spans="1:13" x14ac:dyDescent="0.25">
      <c r="A4482" s="2">
        <v>43031</v>
      </c>
      <c r="B4482">
        <v>2578.080078</v>
      </c>
      <c r="C4482">
        <v>2578.290039</v>
      </c>
      <c r="D4482">
        <v>2564.330078</v>
      </c>
      <c r="E4482">
        <v>2564.9799800000001</v>
      </c>
      <c r="F4482">
        <v>2564.9799800000001</v>
      </c>
      <c r="G4482">
        <v>3211710000</v>
      </c>
      <c r="H4482">
        <f>DAY(spx[[#This Row],[Date]])</f>
        <v>23</v>
      </c>
      <c r="I4482" s="7">
        <f>MONTH(spx[[#This Row],[Date]])</f>
        <v>10</v>
      </c>
      <c r="J4482" t="b">
        <f>MOD(spx[[#This Row],[month]]-1,3)=0</f>
        <v>1</v>
      </c>
      <c r="K4482" t="b">
        <f>spx[[#This Row],[month]]&lt;&gt;I4481</f>
        <v>0</v>
      </c>
      <c r="L4482" s="8">
        <f>YEAR(spx[[#This Row],[Date]])</f>
        <v>2017</v>
      </c>
      <c r="M4482" s="8" cm="1">
        <f t="array" ref="M4482">_xlfn.IFS(spx[[#This Row],[month]]&lt;=3,1,spx[[#This Row],[month]]&lt;=6,2,spx[[#This Row],[month]]&lt;=9,3,spx[[#This Row],[month]]&lt;=12,4)</f>
        <v>4</v>
      </c>
    </row>
    <row r="4483" spans="1:13" x14ac:dyDescent="0.25">
      <c r="A4483" s="2">
        <v>43032</v>
      </c>
      <c r="B4483">
        <v>2568.6599120000001</v>
      </c>
      <c r="C4483">
        <v>2572.179932</v>
      </c>
      <c r="D4483">
        <v>2565.580078</v>
      </c>
      <c r="E4483">
        <v>2569.1298830000001</v>
      </c>
      <c r="F4483">
        <v>2569.1298830000001</v>
      </c>
      <c r="G4483">
        <v>3427330000</v>
      </c>
      <c r="H4483">
        <f>DAY(spx[[#This Row],[Date]])</f>
        <v>24</v>
      </c>
      <c r="I4483" s="7">
        <f>MONTH(spx[[#This Row],[Date]])</f>
        <v>10</v>
      </c>
      <c r="J4483" t="b">
        <f>MOD(spx[[#This Row],[month]]-1,3)=0</f>
        <v>1</v>
      </c>
      <c r="K4483" t="b">
        <f>spx[[#This Row],[month]]&lt;&gt;I4482</f>
        <v>0</v>
      </c>
      <c r="L4483" s="8">
        <f>YEAR(spx[[#This Row],[Date]])</f>
        <v>2017</v>
      </c>
      <c r="M4483" s="8" cm="1">
        <f t="array" ref="M4483">_xlfn.IFS(spx[[#This Row],[month]]&lt;=3,1,spx[[#This Row],[month]]&lt;=6,2,spx[[#This Row],[month]]&lt;=9,3,spx[[#This Row],[month]]&lt;=12,4)</f>
        <v>4</v>
      </c>
    </row>
    <row r="4484" spans="1:13" x14ac:dyDescent="0.25">
      <c r="A4484" s="2">
        <v>43033</v>
      </c>
      <c r="B4484">
        <v>2566.5200199999999</v>
      </c>
      <c r="C4484">
        <v>2567.3999020000001</v>
      </c>
      <c r="D4484">
        <v>2544</v>
      </c>
      <c r="E4484">
        <v>2557.1499020000001</v>
      </c>
      <c r="F4484">
        <v>2557.1499020000001</v>
      </c>
      <c r="G4484">
        <v>3874510000</v>
      </c>
      <c r="H4484">
        <f>DAY(spx[[#This Row],[Date]])</f>
        <v>25</v>
      </c>
      <c r="I4484" s="7">
        <f>MONTH(spx[[#This Row],[Date]])</f>
        <v>10</v>
      </c>
      <c r="J4484" t="b">
        <f>MOD(spx[[#This Row],[month]]-1,3)=0</f>
        <v>1</v>
      </c>
      <c r="K4484" t="b">
        <f>spx[[#This Row],[month]]&lt;&gt;I4483</f>
        <v>0</v>
      </c>
      <c r="L4484" s="8">
        <f>YEAR(spx[[#This Row],[Date]])</f>
        <v>2017</v>
      </c>
      <c r="M4484" s="8" cm="1">
        <f t="array" ref="M4484">_xlfn.IFS(spx[[#This Row],[month]]&lt;=3,1,spx[[#This Row],[month]]&lt;=6,2,spx[[#This Row],[month]]&lt;=9,3,spx[[#This Row],[month]]&lt;=12,4)</f>
        <v>4</v>
      </c>
    </row>
    <row r="4485" spans="1:13" x14ac:dyDescent="0.25">
      <c r="A4485" s="2">
        <v>43034</v>
      </c>
      <c r="B4485">
        <v>2560.080078</v>
      </c>
      <c r="C4485">
        <v>2567.070068</v>
      </c>
      <c r="D4485">
        <v>2559.8000489999999</v>
      </c>
      <c r="E4485">
        <v>2560.3999020000001</v>
      </c>
      <c r="F4485">
        <v>2560.3999020000001</v>
      </c>
      <c r="G4485">
        <v>3869050000</v>
      </c>
      <c r="H4485">
        <f>DAY(spx[[#This Row],[Date]])</f>
        <v>26</v>
      </c>
      <c r="I4485" s="7">
        <f>MONTH(spx[[#This Row],[Date]])</f>
        <v>10</v>
      </c>
      <c r="J4485" t="b">
        <f>MOD(spx[[#This Row],[month]]-1,3)=0</f>
        <v>1</v>
      </c>
      <c r="K4485" t="b">
        <f>spx[[#This Row],[month]]&lt;&gt;I4484</f>
        <v>0</v>
      </c>
      <c r="L4485" s="8">
        <f>YEAR(spx[[#This Row],[Date]])</f>
        <v>2017</v>
      </c>
      <c r="M4485" s="8" cm="1">
        <f t="array" ref="M4485">_xlfn.IFS(spx[[#This Row],[month]]&lt;=3,1,spx[[#This Row],[month]]&lt;=6,2,spx[[#This Row],[month]]&lt;=9,3,spx[[#This Row],[month]]&lt;=12,4)</f>
        <v>4</v>
      </c>
    </row>
    <row r="4486" spans="1:13" x14ac:dyDescent="0.25">
      <c r="A4486" s="2">
        <v>43035</v>
      </c>
      <c r="B4486">
        <v>2570.26001</v>
      </c>
      <c r="C4486">
        <v>2582.9799800000001</v>
      </c>
      <c r="D4486">
        <v>2565.9399410000001</v>
      </c>
      <c r="E4486">
        <v>2581.070068</v>
      </c>
      <c r="F4486">
        <v>2581.070068</v>
      </c>
      <c r="G4486">
        <v>3887110000</v>
      </c>
      <c r="H4486">
        <f>DAY(spx[[#This Row],[Date]])</f>
        <v>27</v>
      </c>
      <c r="I4486" s="7">
        <f>MONTH(spx[[#This Row],[Date]])</f>
        <v>10</v>
      </c>
      <c r="J4486" t="b">
        <f>MOD(spx[[#This Row],[month]]-1,3)=0</f>
        <v>1</v>
      </c>
      <c r="K4486" t="b">
        <f>spx[[#This Row],[month]]&lt;&gt;I4485</f>
        <v>0</v>
      </c>
      <c r="L4486" s="8">
        <f>YEAR(spx[[#This Row],[Date]])</f>
        <v>2017</v>
      </c>
      <c r="M4486" s="8" cm="1">
        <f t="array" ref="M4486">_xlfn.IFS(spx[[#This Row],[month]]&lt;=3,1,spx[[#This Row],[month]]&lt;=6,2,spx[[#This Row],[month]]&lt;=9,3,spx[[#This Row],[month]]&lt;=12,4)</f>
        <v>4</v>
      </c>
    </row>
    <row r="4487" spans="1:13" x14ac:dyDescent="0.25">
      <c r="A4487" s="2">
        <v>43038</v>
      </c>
      <c r="B4487">
        <v>2577.75</v>
      </c>
      <c r="C4487">
        <v>2580.030029</v>
      </c>
      <c r="D4487">
        <v>2568.25</v>
      </c>
      <c r="E4487">
        <v>2572.830078</v>
      </c>
      <c r="F4487">
        <v>2572.830078</v>
      </c>
      <c r="G4487">
        <v>3658870000</v>
      </c>
      <c r="H4487">
        <f>DAY(spx[[#This Row],[Date]])</f>
        <v>30</v>
      </c>
      <c r="I4487" s="7">
        <f>MONTH(spx[[#This Row],[Date]])</f>
        <v>10</v>
      </c>
      <c r="J4487" t="b">
        <f>MOD(spx[[#This Row],[month]]-1,3)=0</f>
        <v>1</v>
      </c>
      <c r="K4487" t="b">
        <f>spx[[#This Row],[month]]&lt;&gt;I4486</f>
        <v>0</v>
      </c>
      <c r="L4487" s="8">
        <f>YEAR(spx[[#This Row],[Date]])</f>
        <v>2017</v>
      </c>
      <c r="M4487" s="8" cm="1">
        <f t="array" ref="M4487">_xlfn.IFS(spx[[#This Row],[month]]&lt;=3,1,spx[[#This Row],[month]]&lt;=6,2,spx[[#This Row],[month]]&lt;=9,3,spx[[#This Row],[month]]&lt;=12,4)</f>
        <v>4</v>
      </c>
    </row>
    <row r="4488" spans="1:13" x14ac:dyDescent="0.25">
      <c r="A4488" s="2">
        <v>43039</v>
      </c>
      <c r="B4488">
        <v>2575.98999</v>
      </c>
      <c r="C4488">
        <v>2578.290039</v>
      </c>
      <c r="D4488">
        <v>2572.1499020000001</v>
      </c>
      <c r="E4488">
        <v>2575.26001</v>
      </c>
      <c r="F4488">
        <v>2575.26001</v>
      </c>
      <c r="G4488">
        <v>3827230000</v>
      </c>
      <c r="H4488">
        <f>DAY(spx[[#This Row],[Date]])</f>
        <v>31</v>
      </c>
      <c r="I4488" s="7">
        <f>MONTH(spx[[#This Row],[Date]])</f>
        <v>10</v>
      </c>
      <c r="J4488" t="b">
        <f>MOD(spx[[#This Row],[month]]-1,3)=0</f>
        <v>1</v>
      </c>
      <c r="K4488" t="b">
        <f>spx[[#This Row],[month]]&lt;&gt;I4487</f>
        <v>0</v>
      </c>
      <c r="L4488" s="8">
        <f>YEAR(spx[[#This Row],[Date]])</f>
        <v>2017</v>
      </c>
      <c r="M4488" s="8" cm="1">
        <f t="array" ref="M4488">_xlfn.IFS(spx[[#This Row],[month]]&lt;=3,1,spx[[#This Row],[month]]&lt;=6,2,spx[[#This Row],[month]]&lt;=9,3,spx[[#This Row],[month]]&lt;=12,4)</f>
        <v>4</v>
      </c>
    </row>
    <row r="4489" spans="1:13" x14ac:dyDescent="0.25">
      <c r="A4489" s="2">
        <v>43040</v>
      </c>
      <c r="B4489">
        <v>2583.209961</v>
      </c>
      <c r="C4489">
        <v>2588.3999020000001</v>
      </c>
      <c r="D4489">
        <v>2574.919922</v>
      </c>
      <c r="E4489">
        <v>2579.360107</v>
      </c>
      <c r="F4489">
        <v>2579.360107</v>
      </c>
      <c r="G4489">
        <v>3813180000</v>
      </c>
      <c r="H4489">
        <f>DAY(spx[[#This Row],[Date]])</f>
        <v>1</v>
      </c>
      <c r="I4489" s="7">
        <f>MONTH(spx[[#This Row],[Date]])</f>
        <v>11</v>
      </c>
      <c r="J4489" t="b">
        <f>MOD(spx[[#This Row],[month]]-1,3)=0</f>
        <v>0</v>
      </c>
      <c r="K4489" t="b">
        <f>spx[[#This Row],[month]]&lt;&gt;I4488</f>
        <v>1</v>
      </c>
      <c r="L4489" s="8">
        <f>YEAR(spx[[#This Row],[Date]])</f>
        <v>2017</v>
      </c>
      <c r="M4489" s="8" cm="1">
        <f t="array" ref="M4489">_xlfn.IFS(spx[[#This Row],[month]]&lt;=3,1,spx[[#This Row],[month]]&lt;=6,2,spx[[#This Row],[month]]&lt;=9,3,spx[[#This Row],[month]]&lt;=12,4)</f>
        <v>4</v>
      </c>
    </row>
    <row r="4490" spans="1:13" x14ac:dyDescent="0.25">
      <c r="A4490" s="2">
        <v>43041</v>
      </c>
      <c r="B4490">
        <v>2579.459961</v>
      </c>
      <c r="C4490">
        <v>2581.110107</v>
      </c>
      <c r="D4490">
        <v>2566.169922</v>
      </c>
      <c r="E4490">
        <v>2579.8500979999999</v>
      </c>
      <c r="F4490">
        <v>2579.8500979999999</v>
      </c>
      <c r="G4490">
        <v>4048270000</v>
      </c>
      <c r="H4490">
        <f>DAY(spx[[#This Row],[Date]])</f>
        <v>2</v>
      </c>
      <c r="I4490" s="7">
        <f>MONTH(spx[[#This Row],[Date]])</f>
        <v>11</v>
      </c>
      <c r="J4490" t="b">
        <f>MOD(spx[[#This Row],[month]]-1,3)=0</f>
        <v>0</v>
      </c>
      <c r="K4490" t="b">
        <f>spx[[#This Row],[month]]&lt;&gt;I4489</f>
        <v>0</v>
      </c>
      <c r="L4490" s="8">
        <f>YEAR(spx[[#This Row],[Date]])</f>
        <v>2017</v>
      </c>
      <c r="M4490" s="8" cm="1">
        <f t="array" ref="M4490">_xlfn.IFS(spx[[#This Row],[month]]&lt;=3,1,spx[[#This Row],[month]]&lt;=6,2,spx[[#This Row],[month]]&lt;=9,3,spx[[#This Row],[month]]&lt;=12,4)</f>
        <v>4</v>
      </c>
    </row>
    <row r="4491" spans="1:13" x14ac:dyDescent="0.25">
      <c r="A4491" s="2">
        <v>43042</v>
      </c>
      <c r="B4491">
        <v>2581.929932</v>
      </c>
      <c r="C4491">
        <v>2588.419922</v>
      </c>
      <c r="D4491">
        <v>2576.7700199999999</v>
      </c>
      <c r="E4491">
        <v>2587.8400879999999</v>
      </c>
      <c r="F4491">
        <v>2587.8400879999999</v>
      </c>
      <c r="G4491">
        <v>3567710000</v>
      </c>
      <c r="H4491">
        <f>DAY(spx[[#This Row],[Date]])</f>
        <v>3</v>
      </c>
      <c r="I4491" s="7">
        <f>MONTH(spx[[#This Row],[Date]])</f>
        <v>11</v>
      </c>
      <c r="J4491" t="b">
        <f>MOD(spx[[#This Row],[month]]-1,3)=0</f>
        <v>0</v>
      </c>
      <c r="K4491" t="b">
        <f>spx[[#This Row],[month]]&lt;&gt;I4490</f>
        <v>0</v>
      </c>
      <c r="L4491" s="8">
        <f>YEAR(spx[[#This Row],[Date]])</f>
        <v>2017</v>
      </c>
      <c r="M4491" s="8" cm="1">
        <f t="array" ref="M4491">_xlfn.IFS(spx[[#This Row],[month]]&lt;=3,1,spx[[#This Row],[month]]&lt;=6,2,spx[[#This Row],[month]]&lt;=9,3,spx[[#This Row],[month]]&lt;=12,4)</f>
        <v>4</v>
      </c>
    </row>
    <row r="4492" spans="1:13" x14ac:dyDescent="0.25">
      <c r="A4492" s="2">
        <v>43045</v>
      </c>
      <c r="B4492">
        <v>2587.469971</v>
      </c>
      <c r="C4492">
        <v>2593.3798830000001</v>
      </c>
      <c r="D4492">
        <v>2585.6599120000001</v>
      </c>
      <c r="E4492">
        <v>2591.1298830000001</v>
      </c>
      <c r="F4492">
        <v>2591.1298830000001</v>
      </c>
      <c r="G4492">
        <v>3539080000</v>
      </c>
      <c r="H4492">
        <f>DAY(spx[[#This Row],[Date]])</f>
        <v>6</v>
      </c>
      <c r="I4492" s="7">
        <f>MONTH(spx[[#This Row],[Date]])</f>
        <v>11</v>
      </c>
      <c r="J4492" t="b">
        <f>MOD(spx[[#This Row],[month]]-1,3)=0</f>
        <v>0</v>
      </c>
      <c r="K4492" t="b">
        <f>spx[[#This Row],[month]]&lt;&gt;I4491</f>
        <v>0</v>
      </c>
      <c r="L4492" s="8">
        <f>YEAR(spx[[#This Row],[Date]])</f>
        <v>2017</v>
      </c>
      <c r="M4492" s="8" cm="1">
        <f t="array" ref="M4492">_xlfn.IFS(spx[[#This Row],[month]]&lt;=3,1,spx[[#This Row],[month]]&lt;=6,2,spx[[#This Row],[month]]&lt;=9,3,spx[[#This Row],[month]]&lt;=12,4)</f>
        <v>4</v>
      </c>
    </row>
    <row r="4493" spans="1:13" x14ac:dyDescent="0.25">
      <c r="A4493" s="2">
        <v>43046</v>
      </c>
      <c r="B4493">
        <v>2592.110107</v>
      </c>
      <c r="C4493">
        <v>2597.0200199999999</v>
      </c>
      <c r="D4493">
        <v>2584.3500979999999</v>
      </c>
      <c r="E4493">
        <v>2590.639893</v>
      </c>
      <c r="F4493">
        <v>2590.639893</v>
      </c>
      <c r="G4493">
        <v>3809650000</v>
      </c>
      <c r="H4493">
        <f>DAY(spx[[#This Row],[Date]])</f>
        <v>7</v>
      </c>
      <c r="I4493" s="7">
        <f>MONTH(spx[[#This Row],[Date]])</f>
        <v>11</v>
      </c>
      <c r="J4493" t="b">
        <f>MOD(spx[[#This Row],[month]]-1,3)=0</f>
        <v>0</v>
      </c>
      <c r="K4493" t="b">
        <f>spx[[#This Row],[month]]&lt;&gt;I4492</f>
        <v>0</v>
      </c>
      <c r="L4493" s="8">
        <f>YEAR(spx[[#This Row],[Date]])</f>
        <v>2017</v>
      </c>
      <c r="M4493" s="8" cm="1">
        <f t="array" ref="M4493">_xlfn.IFS(spx[[#This Row],[month]]&lt;=3,1,spx[[#This Row],[month]]&lt;=6,2,spx[[#This Row],[month]]&lt;=9,3,spx[[#This Row],[month]]&lt;=12,4)</f>
        <v>4</v>
      </c>
    </row>
    <row r="4494" spans="1:13" x14ac:dyDescent="0.25">
      <c r="A4494" s="2">
        <v>43047</v>
      </c>
      <c r="B4494">
        <v>2588.709961</v>
      </c>
      <c r="C4494">
        <v>2595.469971</v>
      </c>
      <c r="D4494">
        <v>2585.0200199999999</v>
      </c>
      <c r="E4494">
        <v>2594.3798830000001</v>
      </c>
      <c r="F4494">
        <v>2594.3798830000001</v>
      </c>
      <c r="G4494">
        <v>3899360000</v>
      </c>
      <c r="H4494">
        <f>DAY(spx[[#This Row],[Date]])</f>
        <v>8</v>
      </c>
      <c r="I4494" s="7">
        <f>MONTH(spx[[#This Row],[Date]])</f>
        <v>11</v>
      </c>
      <c r="J4494" t="b">
        <f>MOD(spx[[#This Row],[month]]-1,3)=0</f>
        <v>0</v>
      </c>
      <c r="K4494" t="b">
        <f>spx[[#This Row],[month]]&lt;&gt;I4493</f>
        <v>0</v>
      </c>
      <c r="L4494" s="8">
        <f>YEAR(spx[[#This Row],[Date]])</f>
        <v>2017</v>
      </c>
      <c r="M4494" s="8" cm="1">
        <f t="array" ref="M4494">_xlfn.IFS(spx[[#This Row],[month]]&lt;=3,1,spx[[#This Row],[month]]&lt;=6,2,spx[[#This Row],[month]]&lt;=9,3,spx[[#This Row],[month]]&lt;=12,4)</f>
        <v>4</v>
      </c>
    </row>
    <row r="4495" spans="1:13" x14ac:dyDescent="0.25">
      <c r="A4495" s="2">
        <v>43048</v>
      </c>
      <c r="B4495">
        <v>2584</v>
      </c>
      <c r="C4495">
        <v>2586.5</v>
      </c>
      <c r="D4495">
        <v>2566.330078</v>
      </c>
      <c r="E4495">
        <v>2584.6201169999999</v>
      </c>
      <c r="F4495">
        <v>2584.6201169999999</v>
      </c>
      <c r="G4495">
        <v>3831610000</v>
      </c>
      <c r="H4495">
        <f>DAY(spx[[#This Row],[Date]])</f>
        <v>9</v>
      </c>
      <c r="I4495" s="7">
        <f>MONTH(spx[[#This Row],[Date]])</f>
        <v>11</v>
      </c>
      <c r="J4495" t="b">
        <f>MOD(spx[[#This Row],[month]]-1,3)=0</f>
        <v>0</v>
      </c>
      <c r="K4495" t="b">
        <f>spx[[#This Row],[month]]&lt;&gt;I4494</f>
        <v>0</v>
      </c>
      <c r="L4495" s="8">
        <f>YEAR(spx[[#This Row],[Date]])</f>
        <v>2017</v>
      </c>
      <c r="M4495" s="8" cm="1">
        <f t="array" ref="M4495">_xlfn.IFS(spx[[#This Row],[month]]&lt;=3,1,spx[[#This Row],[month]]&lt;=6,2,spx[[#This Row],[month]]&lt;=9,3,spx[[#This Row],[month]]&lt;=12,4)</f>
        <v>4</v>
      </c>
    </row>
    <row r="4496" spans="1:13" x14ac:dyDescent="0.25">
      <c r="A4496" s="2">
        <v>43049</v>
      </c>
      <c r="B4496">
        <v>2580.179932</v>
      </c>
      <c r="C4496">
        <v>2583.8100589999999</v>
      </c>
      <c r="D4496">
        <v>2575.570068</v>
      </c>
      <c r="E4496">
        <v>2582.3000489999999</v>
      </c>
      <c r="F4496">
        <v>2582.3000489999999</v>
      </c>
      <c r="G4496">
        <v>3486910000</v>
      </c>
      <c r="H4496">
        <f>DAY(spx[[#This Row],[Date]])</f>
        <v>10</v>
      </c>
      <c r="I4496" s="7">
        <f>MONTH(spx[[#This Row],[Date]])</f>
        <v>11</v>
      </c>
      <c r="J4496" t="b">
        <f>MOD(spx[[#This Row],[month]]-1,3)=0</f>
        <v>0</v>
      </c>
      <c r="K4496" t="b">
        <f>spx[[#This Row],[month]]&lt;&gt;I4495</f>
        <v>0</v>
      </c>
      <c r="L4496" s="8">
        <f>YEAR(spx[[#This Row],[Date]])</f>
        <v>2017</v>
      </c>
      <c r="M4496" s="8" cm="1">
        <f t="array" ref="M4496">_xlfn.IFS(spx[[#This Row],[month]]&lt;=3,1,spx[[#This Row],[month]]&lt;=6,2,spx[[#This Row],[month]]&lt;=9,3,spx[[#This Row],[month]]&lt;=12,4)</f>
        <v>4</v>
      </c>
    </row>
    <row r="4497" spans="1:13" x14ac:dyDescent="0.25">
      <c r="A4497" s="2">
        <v>43052</v>
      </c>
      <c r="B4497">
        <v>2576.530029</v>
      </c>
      <c r="C4497">
        <v>2587.6599120000001</v>
      </c>
      <c r="D4497">
        <v>2574.4799800000001</v>
      </c>
      <c r="E4497">
        <v>2584.8400879999999</v>
      </c>
      <c r="F4497">
        <v>2584.8400879999999</v>
      </c>
      <c r="G4497">
        <v>3402930000</v>
      </c>
      <c r="H4497">
        <f>DAY(spx[[#This Row],[Date]])</f>
        <v>13</v>
      </c>
      <c r="I4497" s="7">
        <f>MONTH(spx[[#This Row],[Date]])</f>
        <v>11</v>
      </c>
      <c r="J4497" t="b">
        <f>MOD(spx[[#This Row],[month]]-1,3)=0</f>
        <v>0</v>
      </c>
      <c r="K4497" t="b">
        <f>spx[[#This Row],[month]]&lt;&gt;I4496</f>
        <v>0</v>
      </c>
      <c r="L4497" s="8">
        <f>YEAR(spx[[#This Row],[Date]])</f>
        <v>2017</v>
      </c>
      <c r="M4497" s="8" cm="1">
        <f t="array" ref="M4497">_xlfn.IFS(spx[[#This Row],[month]]&lt;=3,1,spx[[#This Row],[month]]&lt;=6,2,spx[[#This Row],[month]]&lt;=9,3,spx[[#This Row],[month]]&lt;=12,4)</f>
        <v>4</v>
      </c>
    </row>
    <row r="4498" spans="1:13" x14ac:dyDescent="0.25">
      <c r="A4498" s="2">
        <v>43053</v>
      </c>
      <c r="B4498">
        <v>2577.75</v>
      </c>
      <c r="C4498">
        <v>2579.6599120000001</v>
      </c>
      <c r="D4498">
        <v>2566.5600589999999</v>
      </c>
      <c r="E4498">
        <v>2578.8701169999999</v>
      </c>
      <c r="F4498">
        <v>2578.8701169999999</v>
      </c>
      <c r="G4498">
        <v>3641760000</v>
      </c>
      <c r="H4498">
        <f>DAY(spx[[#This Row],[Date]])</f>
        <v>14</v>
      </c>
      <c r="I4498" s="7">
        <f>MONTH(spx[[#This Row],[Date]])</f>
        <v>11</v>
      </c>
      <c r="J4498" t="b">
        <f>MOD(spx[[#This Row],[month]]-1,3)=0</f>
        <v>0</v>
      </c>
      <c r="K4498" t="b">
        <f>spx[[#This Row],[month]]&lt;&gt;I4497</f>
        <v>0</v>
      </c>
      <c r="L4498" s="8">
        <f>YEAR(spx[[#This Row],[Date]])</f>
        <v>2017</v>
      </c>
      <c r="M4498" s="8" cm="1">
        <f t="array" ref="M4498">_xlfn.IFS(spx[[#This Row],[month]]&lt;=3,1,spx[[#This Row],[month]]&lt;=6,2,spx[[#This Row],[month]]&lt;=9,3,spx[[#This Row],[month]]&lt;=12,4)</f>
        <v>4</v>
      </c>
    </row>
    <row r="4499" spans="1:13" x14ac:dyDescent="0.25">
      <c r="A4499" s="2">
        <v>43054</v>
      </c>
      <c r="B4499">
        <v>2569.4499510000001</v>
      </c>
      <c r="C4499">
        <v>2572.8400879999999</v>
      </c>
      <c r="D4499">
        <v>2557.4499510000001</v>
      </c>
      <c r="E4499">
        <v>2564.6201169999999</v>
      </c>
      <c r="F4499">
        <v>2564.6201169999999</v>
      </c>
      <c r="G4499">
        <v>3558890000</v>
      </c>
      <c r="H4499">
        <f>DAY(spx[[#This Row],[Date]])</f>
        <v>15</v>
      </c>
      <c r="I4499" s="7">
        <f>MONTH(spx[[#This Row],[Date]])</f>
        <v>11</v>
      </c>
      <c r="J4499" t="b">
        <f>MOD(spx[[#This Row],[month]]-1,3)=0</f>
        <v>0</v>
      </c>
      <c r="K4499" t="b">
        <f>spx[[#This Row],[month]]&lt;&gt;I4498</f>
        <v>0</v>
      </c>
      <c r="L4499" s="8">
        <f>YEAR(spx[[#This Row],[Date]])</f>
        <v>2017</v>
      </c>
      <c r="M4499" s="8" cm="1">
        <f t="array" ref="M4499">_xlfn.IFS(spx[[#This Row],[month]]&lt;=3,1,spx[[#This Row],[month]]&lt;=6,2,spx[[#This Row],[month]]&lt;=9,3,spx[[#This Row],[month]]&lt;=12,4)</f>
        <v>4</v>
      </c>
    </row>
    <row r="4500" spans="1:13" x14ac:dyDescent="0.25">
      <c r="A4500" s="2">
        <v>43055</v>
      </c>
      <c r="B4500">
        <v>2572.9499510000001</v>
      </c>
      <c r="C4500">
        <v>2590.0900879999999</v>
      </c>
      <c r="D4500">
        <v>2572.9499510000001</v>
      </c>
      <c r="E4500">
        <v>2585.639893</v>
      </c>
      <c r="F4500">
        <v>2585.639893</v>
      </c>
      <c r="G4500">
        <v>3312710000</v>
      </c>
      <c r="H4500">
        <f>DAY(spx[[#This Row],[Date]])</f>
        <v>16</v>
      </c>
      <c r="I4500" s="7">
        <f>MONTH(spx[[#This Row],[Date]])</f>
        <v>11</v>
      </c>
      <c r="J4500" t="b">
        <f>MOD(spx[[#This Row],[month]]-1,3)=0</f>
        <v>0</v>
      </c>
      <c r="K4500" t="b">
        <f>spx[[#This Row],[month]]&lt;&gt;I4499</f>
        <v>0</v>
      </c>
      <c r="L4500" s="8">
        <f>YEAR(spx[[#This Row],[Date]])</f>
        <v>2017</v>
      </c>
      <c r="M4500" s="8" cm="1">
        <f t="array" ref="M4500">_xlfn.IFS(spx[[#This Row],[month]]&lt;=3,1,spx[[#This Row],[month]]&lt;=6,2,spx[[#This Row],[month]]&lt;=9,3,spx[[#This Row],[month]]&lt;=12,4)</f>
        <v>4</v>
      </c>
    </row>
    <row r="4501" spans="1:13" x14ac:dyDescent="0.25">
      <c r="A4501" s="2">
        <v>43056</v>
      </c>
      <c r="B4501">
        <v>2582.9399410000001</v>
      </c>
      <c r="C4501">
        <v>2583.959961</v>
      </c>
      <c r="D4501">
        <v>2577.6201169999999</v>
      </c>
      <c r="E4501">
        <v>2578.8500979999999</v>
      </c>
      <c r="F4501">
        <v>2578.8500979999999</v>
      </c>
      <c r="G4501">
        <v>3300160000</v>
      </c>
      <c r="H4501">
        <f>DAY(spx[[#This Row],[Date]])</f>
        <v>17</v>
      </c>
      <c r="I4501" s="7">
        <f>MONTH(spx[[#This Row],[Date]])</f>
        <v>11</v>
      </c>
      <c r="J4501" t="b">
        <f>MOD(spx[[#This Row],[month]]-1,3)=0</f>
        <v>0</v>
      </c>
      <c r="K4501" t="b">
        <f>spx[[#This Row],[month]]&lt;&gt;I4500</f>
        <v>0</v>
      </c>
      <c r="L4501" s="8">
        <f>YEAR(spx[[#This Row],[Date]])</f>
        <v>2017</v>
      </c>
      <c r="M4501" s="8" cm="1">
        <f t="array" ref="M4501">_xlfn.IFS(spx[[#This Row],[month]]&lt;=3,1,spx[[#This Row],[month]]&lt;=6,2,spx[[#This Row],[month]]&lt;=9,3,spx[[#This Row],[month]]&lt;=12,4)</f>
        <v>4</v>
      </c>
    </row>
    <row r="4502" spans="1:13" x14ac:dyDescent="0.25">
      <c r="A4502" s="2">
        <v>43059</v>
      </c>
      <c r="B4502">
        <v>2579.48999</v>
      </c>
      <c r="C4502">
        <v>2584.639893</v>
      </c>
      <c r="D4502">
        <v>2578.23999</v>
      </c>
      <c r="E4502">
        <v>2582.139893</v>
      </c>
      <c r="F4502">
        <v>2582.139893</v>
      </c>
      <c r="G4502">
        <v>3003540000</v>
      </c>
      <c r="H4502">
        <f>DAY(spx[[#This Row],[Date]])</f>
        <v>20</v>
      </c>
      <c r="I4502" s="7">
        <f>MONTH(spx[[#This Row],[Date]])</f>
        <v>11</v>
      </c>
      <c r="J4502" t="b">
        <f>MOD(spx[[#This Row],[month]]-1,3)=0</f>
        <v>0</v>
      </c>
      <c r="K4502" t="b">
        <f>spx[[#This Row],[month]]&lt;&gt;I4501</f>
        <v>0</v>
      </c>
      <c r="L4502" s="8">
        <f>YEAR(spx[[#This Row],[Date]])</f>
        <v>2017</v>
      </c>
      <c r="M4502" s="8" cm="1">
        <f t="array" ref="M4502">_xlfn.IFS(spx[[#This Row],[month]]&lt;=3,1,spx[[#This Row],[month]]&lt;=6,2,spx[[#This Row],[month]]&lt;=9,3,spx[[#This Row],[month]]&lt;=12,4)</f>
        <v>4</v>
      </c>
    </row>
    <row r="4503" spans="1:13" x14ac:dyDescent="0.25">
      <c r="A4503" s="2">
        <v>43060</v>
      </c>
      <c r="B4503">
        <v>2589.169922</v>
      </c>
      <c r="C4503">
        <v>2601.1899410000001</v>
      </c>
      <c r="D4503">
        <v>2589.169922</v>
      </c>
      <c r="E4503">
        <v>2599.030029</v>
      </c>
      <c r="F4503">
        <v>2599.030029</v>
      </c>
      <c r="G4503">
        <v>3332720000</v>
      </c>
      <c r="H4503">
        <f>DAY(spx[[#This Row],[Date]])</f>
        <v>21</v>
      </c>
      <c r="I4503" s="7">
        <f>MONTH(spx[[#This Row],[Date]])</f>
        <v>11</v>
      </c>
      <c r="J4503" t="b">
        <f>MOD(spx[[#This Row],[month]]-1,3)=0</f>
        <v>0</v>
      </c>
      <c r="K4503" t="b">
        <f>spx[[#This Row],[month]]&lt;&gt;I4502</f>
        <v>0</v>
      </c>
      <c r="L4503" s="8">
        <f>YEAR(spx[[#This Row],[Date]])</f>
        <v>2017</v>
      </c>
      <c r="M4503" s="8" cm="1">
        <f t="array" ref="M4503">_xlfn.IFS(spx[[#This Row],[month]]&lt;=3,1,spx[[#This Row],[month]]&lt;=6,2,spx[[#This Row],[month]]&lt;=9,3,spx[[#This Row],[month]]&lt;=12,4)</f>
        <v>4</v>
      </c>
    </row>
    <row r="4504" spans="1:13" x14ac:dyDescent="0.25">
      <c r="A4504" s="2">
        <v>43061</v>
      </c>
      <c r="B4504">
        <v>2600.3100589999999</v>
      </c>
      <c r="C4504">
        <v>2600.9399410000001</v>
      </c>
      <c r="D4504">
        <v>2595.2299800000001</v>
      </c>
      <c r="E4504">
        <v>2597.080078</v>
      </c>
      <c r="F4504">
        <v>2597.080078</v>
      </c>
      <c r="G4504">
        <v>2762950000</v>
      </c>
      <c r="H4504">
        <f>DAY(spx[[#This Row],[Date]])</f>
        <v>22</v>
      </c>
      <c r="I4504" s="7">
        <f>MONTH(spx[[#This Row],[Date]])</f>
        <v>11</v>
      </c>
      <c r="J4504" t="b">
        <f>MOD(spx[[#This Row],[month]]-1,3)=0</f>
        <v>0</v>
      </c>
      <c r="K4504" t="b">
        <f>spx[[#This Row],[month]]&lt;&gt;I4503</f>
        <v>0</v>
      </c>
      <c r="L4504" s="8">
        <f>YEAR(spx[[#This Row],[Date]])</f>
        <v>2017</v>
      </c>
      <c r="M4504" s="8" cm="1">
        <f t="array" ref="M4504">_xlfn.IFS(spx[[#This Row],[month]]&lt;=3,1,spx[[#This Row],[month]]&lt;=6,2,spx[[#This Row],[month]]&lt;=9,3,spx[[#This Row],[month]]&lt;=12,4)</f>
        <v>4</v>
      </c>
    </row>
    <row r="4505" spans="1:13" x14ac:dyDescent="0.25">
      <c r="A4505" s="2">
        <v>43063</v>
      </c>
      <c r="B4505">
        <v>2600.419922</v>
      </c>
      <c r="C4505">
        <v>2604.209961</v>
      </c>
      <c r="D4505">
        <v>2600.419922</v>
      </c>
      <c r="E4505">
        <v>2602.419922</v>
      </c>
      <c r="F4505">
        <v>2602.419922</v>
      </c>
      <c r="G4505">
        <v>1349780000</v>
      </c>
      <c r="H4505">
        <f>DAY(spx[[#This Row],[Date]])</f>
        <v>24</v>
      </c>
      <c r="I4505" s="7">
        <f>MONTH(spx[[#This Row],[Date]])</f>
        <v>11</v>
      </c>
      <c r="J4505" t="b">
        <f>MOD(spx[[#This Row],[month]]-1,3)=0</f>
        <v>0</v>
      </c>
      <c r="K4505" t="b">
        <f>spx[[#This Row],[month]]&lt;&gt;I4504</f>
        <v>0</v>
      </c>
      <c r="L4505" s="8">
        <f>YEAR(spx[[#This Row],[Date]])</f>
        <v>2017</v>
      </c>
      <c r="M4505" s="8" cm="1">
        <f t="array" ref="M4505">_xlfn.IFS(spx[[#This Row],[month]]&lt;=3,1,spx[[#This Row],[month]]&lt;=6,2,spx[[#This Row],[month]]&lt;=9,3,spx[[#This Row],[month]]&lt;=12,4)</f>
        <v>4</v>
      </c>
    </row>
    <row r="4506" spans="1:13" x14ac:dyDescent="0.25">
      <c r="A4506" s="2">
        <v>43066</v>
      </c>
      <c r="B4506">
        <v>2602.6599120000001</v>
      </c>
      <c r="C4506">
        <v>2606.4099120000001</v>
      </c>
      <c r="D4506">
        <v>2598.8701169999999</v>
      </c>
      <c r="E4506">
        <v>2601.419922</v>
      </c>
      <c r="F4506">
        <v>2601.419922</v>
      </c>
      <c r="G4506">
        <v>3006860000</v>
      </c>
      <c r="H4506">
        <f>DAY(spx[[#This Row],[Date]])</f>
        <v>27</v>
      </c>
      <c r="I4506" s="7">
        <f>MONTH(spx[[#This Row],[Date]])</f>
        <v>11</v>
      </c>
      <c r="J4506" t="b">
        <f>MOD(spx[[#This Row],[month]]-1,3)=0</f>
        <v>0</v>
      </c>
      <c r="K4506" t="b">
        <f>spx[[#This Row],[month]]&lt;&gt;I4505</f>
        <v>0</v>
      </c>
      <c r="L4506" s="8">
        <f>YEAR(spx[[#This Row],[Date]])</f>
        <v>2017</v>
      </c>
      <c r="M4506" s="8" cm="1">
        <f t="array" ref="M4506">_xlfn.IFS(spx[[#This Row],[month]]&lt;=3,1,spx[[#This Row],[month]]&lt;=6,2,spx[[#This Row],[month]]&lt;=9,3,spx[[#This Row],[month]]&lt;=12,4)</f>
        <v>4</v>
      </c>
    </row>
    <row r="4507" spans="1:13" x14ac:dyDescent="0.25">
      <c r="A4507" s="2">
        <v>43067</v>
      </c>
      <c r="B4507">
        <v>2605.9399410000001</v>
      </c>
      <c r="C4507">
        <v>2627.6899410000001</v>
      </c>
      <c r="D4507">
        <v>2605.4399410000001</v>
      </c>
      <c r="E4507">
        <v>2627.040039</v>
      </c>
      <c r="F4507">
        <v>2627.040039</v>
      </c>
      <c r="G4507">
        <v>3488420000</v>
      </c>
      <c r="H4507">
        <f>DAY(spx[[#This Row],[Date]])</f>
        <v>28</v>
      </c>
      <c r="I4507" s="7">
        <f>MONTH(spx[[#This Row],[Date]])</f>
        <v>11</v>
      </c>
      <c r="J4507" t="b">
        <f>MOD(spx[[#This Row],[month]]-1,3)=0</f>
        <v>0</v>
      </c>
      <c r="K4507" t="b">
        <f>spx[[#This Row],[month]]&lt;&gt;I4506</f>
        <v>0</v>
      </c>
      <c r="L4507" s="8">
        <f>YEAR(spx[[#This Row],[Date]])</f>
        <v>2017</v>
      </c>
      <c r="M4507" s="8" cm="1">
        <f t="array" ref="M4507">_xlfn.IFS(spx[[#This Row],[month]]&lt;=3,1,spx[[#This Row],[month]]&lt;=6,2,spx[[#This Row],[month]]&lt;=9,3,spx[[#This Row],[month]]&lt;=12,4)</f>
        <v>4</v>
      </c>
    </row>
    <row r="4508" spans="1:13" x14ac:dyDescent="0.25">
      <c r="A4508" s="2">
        <v>43068</v>
      </c>
      <c r="B4508">
        <v>2627.820068</v>
      </c>
      <c r="C4508">
        <v>2634.889893</v>
      </c>
      <c r="D4508">
        <v>2620.320068</v>
      </c>
      <c r="E4508">
        <v>2626.070068</v>
      </c>
      <c r="F4508">
        <v>2626.070068</v>
      </c>
      <c r="G4508">
        <v>4078280000</v>
      </c>
      <c r="H4508">
        <f>DAY(spx[[#This Row],[Date]])</f>
        <v>29</v>
      </c>
      <c r="I4508" s="7">
        <f>MONTH(spx[[#This Row],[Date]])</f>
        <v>11</v>
      </c>
      <c r="J4508" t="b">
        <f>MOD(spx[[#This Row],[month]]-1,3)=0</f>
        <v>0</v>
      </c>
      <c r="K4508" t="b">
        <f>spx[[#This Row],[month]]&lt;&gt;I4507</f>
        <v>0</v>
      </c>
      <c r="L4508" s="8">
        <f>YEAR(spx[[#This Row],[Date]])</f>
        <v>2017</v>
      </c>
      <c r="M4508" s="8" cm="1">
        <f t="array" ref="M4508">_xlfn.IFS(spx[[#This Row],[month]]&lt;=3,1,spx[[#This Row],[month]]&lt;=6,2,spx[[#This Row],[month]]&lt;=9,3,spx[[#This Row],[month]]&lt;=12,4)</f>
        <v>4</v>
      </c>
    </row>
    <row r="4509" spans="1:13" x14ac:dyDescent="0.25">
      <c r="A4509" s="2">
        <v>43069</v>
      </c>
      <c r="B4509">
        <v>2633.929932</v>
      </c>
      <c r="C4509">
        <v>2657.73999</v>
      </c>
      <c r="D4509">
        <v>2633.929932</v>
      </c>
      <c r="E4509">
        <v>2647.580078</v>
      </c>
      <c r="F4509">
        <v>2647.580078</v>
      </c>
      <c r="G4509">
        <v>4938490000</v>
      </c>
      <c r="H4509">
        <f>DAY(spx[[#This Row],[Date]])</f>
        <v>30</v>
      </c>
      <c r="I4509" s="7">
        <f>MONTH(spx[[#This Row],[Date]])</f>
        <v>11</v>
      </c>
      <c r="J4509" t="b">
        <f>MOD(spx[[#This Row],[month]]-1,3)=0</f>
        <v>0</v>
      </c>
      <c r="K4509" t="b">
        <f>spx[[#This Row],[month]]&lt;&gt;I4508</f>
        <v>0</v>
      </c>
      <c r="L4509" s="8">
        <f>YEAR(spx[[#This Row],[Date]])</f>
        <v>2017</v>
      </c>
      <c r="M4509" s="8" cm="1">
        <f t="array" ref="M4509">_xlfn.IFS(spx[[#This Row],[month]]&lt;=3,1,spx[[#This Row],[month]]&lt;=6,2,spx[[#This Row],[month]]&lt;=9,3,spx[[#This Row],[month]]&lt;=12,4)</f>
        <v>4</v>
      </c>
    </row>
    <row r="4510" spans="1:13" x14ac:dyDescent="0.25">
      <c r="A4510" s="2">
        <v>43070</v>
      </c>
      <c r="B4510">
        <v>2645.1000979999999</v>
      </c>
      <c r="C4510">
        <v>2650.6201169999999</v>
      </c>
      <c r="D4510">
        <v>2605.5200199999999</v>
      </c>
      <c r="E4510">
        <v>2642.219971</v>
      </c>
      <c r="F4510">
        <v>2642.219971</v>
      </c>
      <c r="G4510">
        <v>3942320000</v>
      </c>
      <c r="H4510">
        <f>DAY(spx[[#This Row],[Date]])</f>
        <v>1</v>
      </c>
      <c r="I4510" s="7">
        <f>MONTH(spx[[#This Row],[Date]])</f>
        <v>12</v>
      </c>
      <c r="J4510" t="b">
        <f>MOD(spx[[#This Row],[month]]-1,3)=0</f>
        <v>0</v>
      </c>
      <c r="K4510" t="b">
        <f>spx[[#This Row],[month]]&lt;&gt;I4509</f>
        <v>1</v>
      </c>
      <c r="L4510" s="8">
        <f>YEAR(spx[[#This Row],[Date]])</f>
        <v>2017</v>
      </c>
      <c r="M4510" s="8" cm="1">
        <f t="array" ref="M4510">_xlfn.IFS(spx[[#This Row],[month]]&lt;=3,1,spx[[#This Row],[month]]&lt;=6,2,spx[[#This Row],[month]]&lt;=9,3,spx[[#This Row],[month]]&lt;=12,4)</f>
        <v>4</v>
      </c>
    </row>
    <row r="4511" spans="1:13" x14ac:dyDescent="0.25">
      <c r="A4511" s="2">
        <v>43073</v>
      </c>
      <c r="B4511">
        <v>2657.1899410000001</v>
      </c>
      <c r="C4511">
        <v>2665.1899410000001</v>
      </c>
      <c r="D4511">
        <v>2639.030029</v>
      </c>
      <c r="E4511">
        <v>2639.4399410000001</v>
      </c>
      <c r="F4511">
        <v>2639.4399410000001</v>
      </c>
      <c r="G4511">
        <v>4023150000</v>
      </c>
      <c r="H4511">
        <f>DAY(spx[[#This Row],[Date]])</f>
        <v>4</v>
      </c>
      <c r="I4511" s="7">
        <f>MONTH(spx[[#This Row],[Date]])</f>
        <v>12</v>
      </c>
      <c r="J4511" t="b">
        <f>MOD(spx[[#This Row],[month]]-1,3)=0</f>
        <v>0</v>
      </c>
      <c r="K4511" t="b">
        <f>spx[[#This Row],[month]]&lt;&gt;I4510</f>
        <v>0</v>
      </c>
      <c r="L4511" s="8">
        <f>YEAR(spx[[#This Row],[Date]])</f>
        <v>2017</v>
      </c>
      <c r="M4511" s="8" cm="1">
        <f t="array" ref="M4511">_xlfn.IFS(spx[[#This Row],[month]]&lt;=3,1,spx[[#This Row],[month]]&lt;=6,2,spx[[#This Row],[month]]&lt;=9,3,spx[[#This Row],[month]]&lt;=12,4)</f>
        <v>4</v>
      </c>
    </row>
    <row r="4512" spans="1:13" x14ac:dyDescent="0.25">
      <c r="A4512" s="2">
        <v>43074</v>
      </c>
      <c r="B4512">
        <v>2639.780029</v>
      </c>
      <c r="C4512">
        <v>2648.719971</v>
      </c>
      <c r="D4512">
        <v>2627.7299800000001</v>
      </c>
      <c r="E4512">
        <v>2629.570068</v>
      </c>
      <c r="F4512">
        <v>2629.570068</v>
      </c>
      <c r="G4512">
        <v>3539040000</v>
      </c>
      <c r="H4512">
        <f>DAY(spx[[#This Row],[Date]])</f>
        <v>5</v>
      </c>
      <c r="I4512" s="7">
        <f>MONTH(spx[[#This Row],[Date]])</f>
        <v>12</v>
      </c>
      <c r="J4512" t="b">
        <f>MOD(spx[[#This Row],[month]]-1,3)=0</f>
        <v>0</v>
      </c>
      <c r="K4512" t="b">
        <f>spx[[#This Row],[month]]&lt;&gt;I4511</f>
        <v>0</v>
      </c>
      <c r="L4512" s="8">
        <f>YEAR(spx[[#This Row],[Date]])</f>
        <v>2017</v>
      </c>
      <c r="M4512" s="8" cm="1">
        <f t="array" ref="M4512">_xlfn.IFS(spx[[#This Row],[month]]&lt;=3,1,spx[[#This Row],[month]]&lt;=6,2,spx[[#This Row],[month]]&lt;=9,3,spx[[#This Row],[month]]&lt;=12,4)</f>
        <v>4</v>
      </c>
    </row>
    <row r="4513" spans="1:13" x14ac:dyDescent="0.25">
      <c r="A4513" s="2">
        <v>43075</v>
      </c>
      <c r="B4513">
        <v>2626.23999</v>
      </c>
      <c r="C4513">
        <v>2634.4099120000001</v>
      </c>
      <c r="D4513">
        <v>2624.75</v>
      </c>
      <c r="E4513">
        <v>2629.2700199999999</v>
      </c>
      <c r="F4513">
        <v>2629.2700199999999</v>
      </c>
      <c r="G4513">
        <v>3229000000</v>
      </c>
      <c r="H4513">
        <f>DAY(spx[[#This Row],[Date]])</f>
        <v>6</v>
      </c>
      <c r="I4513" s="7">
        <f>MONTH(spx[[#This Row],[Date]])</f>
        <v>12</v>
      </c>
      <c r="J4513" t="b">
        <f>MOD(spx[[#This Row],[month]]-1,3)=0</f>
        <v>0</v>
      </c>
      <c r="K4513" t="b">
        <f>spx[[#This Row],[month]]&lt;&gt;I4512</f>
        <v>0</v>
      </c>
      <c r="L4513" s="8">
        <f>YEAR(spx[[#This Row],[Date]])</f>
        <v>2017</v>
      </c>
      <c r="M4513" s="8" cm="1">
        <f t="array" ref="M4513">_xlfn.IFS(spx[[#This Row],[month]]&lt;=3,1,spx[[#This Row],[month]]&lt;=6,2,spx[[#This Row],[month]]&lt;=9,3,spx[[#This Row],[month]]&lt;=12,4)</f>
        <v>4</v>
      </c>
    </row>
    <row r="4514" spans="1:13" x14ac:dyDescent="0.25">
      <c r="A4514" s="2">
        <v>43076</v>
      </c>
      <c r="B4514">
        <v>2628.3798830000001</v>
      </c>
      <c r="C4514">
        <v>2640.98999</v>
      </c>
      <c r="D4514">
        <v>2626.530029</v>
      </c>
      <c r="E4514">
        <v>2636.9799800000001</v>
      </c>
      <c r="F4514">
        <v>2636.9799800000001</v>
      </c>
      <c r="G4514">
        <v>3292400000</v>
      </c>
      <c r="H4514">
        <f>DAY(spx[[#This Row],[Date]])</f>
        <v>7</v>
      </c>
      <c r="I4514" s="7">
        <f>MONTH(spx[[#This Row],[Date]])</f>
        <v>12</v>
      </c>
      <c r="J4514" t="b">
        <f>MOD(spx[[#This Row],[month]]-1,3)=0</f>
        <v>0</v>
      </c>
      <c r="K4514" t="b">
        <f>spx[[#This Row],[month]]&lt;&gt;I4513</f>
        <v>0</v>
      </c>
      <c r="L4514" s="8">
        <f>YEAR(spx[[#This Row],[Date]])</f>
        <v>2017</v>
      </c>
      <c r="M4514" s="8" cm="1">
        <f t="array" ref="M4514">_xlfn.IFS(spx[[#This Row],[month]]&lt;=3,1,spx[[#This Row],[month]]&lt;=6,2,spx[[#This Row],[month]]&lt;=9,3,spx[[#This Row],[month]]&lt;=12,4)</f>
        <v>4</v>
      </c>
    </row>
    <row r="4515" spans="1:13" x14ac:dyDescent="0.25">
      <c r="A4515" s="2">
        <v>43077</v>
      </c>
      <c r="B4515">
        <v>2646.209961</v>
      </c>
      <c r="C4515">
        <v>2651.6499020000001</v>
      </c>
      <c r="D4515">
        <v>2644.1000979999999</v>
      </c>
      <c r="E4515">
        <v>2651.5</v>
      </c>
      <c r="F4515">
        <v>2651.5</v>
      </c>
      <c r="G4515">
        <v>3106150000</v>
      </c>
      <c r="H4515">
        <f>DAY(spx[[#This Row],[Date]])</f>
        <v>8</v>
      </c>
      <c r="I4515" s="7">
        <f>MONTH(spx[[#This Row],[Date]])</f>
        <v>12</v>
      </c>
      <c r="J4515" t="b">
        <f>MOD(spx[[#This Row],[month]]-1,3)=0</f>
        <v>0</v>
      </c>
      <c r="K4515" t="b">
        <f>spx[[#This Row],[month]]&lt;&gt;I4514</f>
        <v>0</v>
      </c>
      <c r="L4515" s="8">
        <f>YEAR(spx[[#This Row],[Date]])</f>
        <v>2017</v>
      </c>
      <c r="M4515" s="8" cm="1">
        <f t="array" ref="M4515">_xlfn.IFS(spx[[#This Row],[month]]&lt;=3,1,spx[[#This Row],[month]]&lt;=6,2,spx[[#This Row],[month]]&lt;=9,3,spx[[#This Row],[month]]&lt;=12,4)</f>
        <v>4</v>
      </c>
    </row>
    <row r="4516" spans="1:13" x14ac:dyDescent="0.25">
      <c r="A4516" s="2">
        <v>43080</v>
      </c>
      <c r="B4516">
        <v>2652.1899410000001</v>
      </c>
      <c r="C4516">
        <v>2660.330078</v>
      </c>
      <c r="D4516">
        <v>2651.469971</v>
      </c>
      <c r="E4516">
        <v>2659.98999</v>
      </c>
      <c r="F4516">
        <v>2659.98999</v>
      </c>
      <c r="G4516">
        <v>3091950000</v>
      </c>
      <c r="H4516">
        <f>DAY(spx[[#This Row],[Date]])</f>
        <v>11</v>
      </c>
      <c r="I4516" s="7">
        <f>MONTH(spx[[#This Row],[Date]])</f>
        <v>12</v>
      </c>
      <c r="J4516" t="b">
        <f>MOD(spx[[#This Row],[month]]-1,3)=0</f>
        <v>0</v>
      </c>
      <c r="K4516" t="b">
        <f>spx[[#This Row],[month]]&lt;&gt;I4515</f>
        <v>0</v>
      </c>
      <c r="L4516" s="8">
        <f>YEAR(spx[[#This Row],[Date]])</f>
        <v>2017</v>
      </c>
      <c r="M4516" s="8" cm="1">
        <f t="array" ref="M4516">_xlfn.IFS(spx[[#This Row],[month]]&lt;=3,1,spx[[#This Row],[month]]&lt;=6,2,spx[[#This Row],[month]]&lt;=9,3,spx[[#This Row],[month]]&lt;=12,4)</f>
        <v>4</v>
      </c>
    </row>
    <row r="4517" spans="1:13" x14ac:dyDescent="0.25">
      <c r="A4517" s="2">
        <v>43081</v>
      </c>
      <c r="B4517">
        <v>2661.7299800000001</v>
      </c>
      <c r="C4517">
        <v>2669.719971</v>
      </c>
      <c r="D4517">
        <v>2659.780029</v>
      </c>
      <c r="E4517">
        <v>2664.110107</v>
      </c>
      <c r="F4517">
        <v>2664.110107</v>
      </c>
      <c r="G4517">
        <v>3555680000</v>
      </c>
      <c r="H4517">
        <f>DAY(spx[[#This Row],[Date]])</f>
        <v>12</v>
      </c>
      <c r="I4517" s="7">
        <f>MONTH(spx[[#This Row],[Date]])</f>
        <v>12</v>
      </c>
      <c r="J4517" t="b">
        <f>MOD(spx[[#This Row],[month]]-1,3)=0</f>
        <v>0</v>
      </c>
      <c r="K4517" t="b">
        <f>spx[[#This Row],[month]]&lt;&gt;I4516</f>
        <v>0</v>
      </c>
      <c r="L4517" s="8">
        <f>YEAR(spx[[#This Row],[Date]])</f>
        <v>2017</v>
      </c>
      <c r="M4517" s="8" cm="1">
        <f t="array" ref="M4517">_xlfn.IFS(spx[[#This Row],[month]]&lt;=3,1,spx[[#This Row],[month]]&lt;=6,2,spx[[#This Row],[month]]&lt;=9,3,spx[[#This Row],[month]]&lt;=12,4)</f>
        <v>4</v>
      </c>
    </row>
    <row r="4518" spans="1:13" x14ac:dyDescent="0.25">
      <c r="A4518" s="2">
        <v>43082</v>
      </c>
      <c r="B4518">
        <v>2667.5900879999999</v>
      </c>
      <c r="C4518">
        <v>2671.8798830000001</v>
      </c>
      <c r="D4518">
        <v>2662.8500979999999</v>
      </c>
      <c r="E4518">
        <v>2662.8500979999999</v>
      </c>
      <c r="F4518">
        <v>2662.8500979999999</v>
      </c>
      <c r="G4518">
        <v>3542370000</v>
      </c>
      <c r="H4518">
        <f>DAY(spx[[#This Row],[Date]])</f>
        <v>13</v>
      </c>
      <c r="I4518" s="7">
        <f>MONTH(spx[[#This Row],[Date]])</f>
        <v>12</v>
      </c>
      <c r="J4518" t="b">
        <f>MOD(spx[[#This Row],[month]]-1,3)=0</f>
        <v>0</v>
      </c>
      <c r="K4518" t="b">
        <f>spx[[#This Row],[month]]&lt;&gt;I4517</f>
        <v>0</v>
      </c>
      <c r="L4518" s="8">
        <f>YEAR(spx[[#This Row],[Date]])</f>
        <v>2017</v>
      </c>
      <c r="M4518" s="8" cm="1">
        <f t="array" ref="M4518">_xlfn.IFS(spx[[#This Row],[month]]&lt;=3,1,spx[[#This Row],[month]]&lt;=6,2,spx[[#This Row],[month]]&lt;=9,3,spx[[#This Row],[month]]&lt;=12,4)</f>
        <v>4</v>
      </c>
    </row>
    <row r="4519" spans="1:13" x14ac:dyDescent="0.25">
      <c r="A4519" s="2">
        <v>43083</v>
      </c>
      <c r="B4519">
        <v>2665.8701169999999</v>
      </c>
      <c r="C4519">
        <v>2668.0900879999999</v>
      </c>
      <c r="D4519">
        <v>2652.01001</v>
      </c>
      <c r="E4519">
        <v>2652.01001</v>
      </c>
      <c r="F4519">
        <v>2652.01001</v>
      </c>
      <c r="G4519">
        <v>3430030000</v>
      </c>
      <c r="H4519">
        <f>DAY(spx[[#This Row],[Date]])</f>
        <v>14</v>
      </c>
      <c r="I4519" s="7">
        <f>MONTH(spx[[#This Row],[Date]])</f>
        <v>12</v>
      </c>
      <c r="J4519" t="b">
        <f>MOD(spx[[#This Row],[month]]-1,3)=0</f>
        <v>0</v>
      </c>
      <c r="K4519" t="b">
        <f>spx[[#This Row],[month]]&lt;&gt;I4518</f>
        <v>0</v>
      </c>
      <c r="L4519" s="8">
        <f>YEAR(spx[[#This Row],[Date]])</f>
        <v>2017</v>
      </c>
      <c r="M4519" s="8" cm="1">
        <f t="array" ref="M4519">_xlfn.IFS(spx[[#This Row],[month]]&lt;=3,1,spx[[#This Row],[month]]&lt;=6,2,spx[[#This Row],[month]]&lt;=9,3,spx[[#This Row],[month]]&lt;=12,4)</f>
        <v>4</v>
      </c>
    </row>
    <row r="4520" spans="1:13" x14ac:dyDescent="0.25">
      <c r="A4520" s="2">
        <v>43084</v>
      </c>
      <c r="B4520">
        <v>2660.6298830000001</v>
      </c>
      <c r="C4520">
        <v>2679.6298830000001</v>
      </c>
      <c r="D4520">
        <v>2659.139893</v>
      </c>
      <c r="E4520">
        <v>2675.8100589999999</v>
      </c>
      <c r="F4520">
        <v>2675.8100589999999</v>
      </c>
      <c r="G4520">
        <v>5723920000</v>
      </c>
      <c r="H4520">
        <f>DAY(spx[[#This Row],[Date]])</f>
        <v>15</v>
      </c>
      <c r="I4520" s="7">
        <f>MONTH(spx[[#This Row],[Date]])</f>
        <v>12</v>
      </c>
      <c r="J4520" t="b">
        <f>MOD(spx[[#This Row],[month]]-1,3)=0</f>
        <v>0</v>
      </c>
      <c r="K4520" t="b">
        <f>spx[[#This Row],[month]]&lt;&gt;I4519</f>
        <v>0</v>
      </c>
      <c r="L4520" s="8">
        <f>YEAR(spx[[#This Row],[Date]])</f>
        <v>2017</v>
      </c>
      <c r="M4520" s="8" cm="1">
        <f t="array" ref="M4520">_xlfn.IFS(spx[[#This Row],[month]]&lt;=3,1,spx[[#This Row],[month]]&lt;=6,2,spx[[#This Row],[month]]&lt;=9,3,spx[[#This Row],[month]]&lt;=12,4)</f>
        <v>4</v>
      </c>
    </row>
    <row r="4521" spans="1:13" x14ac:dyDescent="0.25">
      <c r="A4521" s="2">
        <v>43087</v>
      </c>
      <c r="B4521">
        <v>2685.919922</v>
      </c>
      <c r="C4521">
        <v>2694.969971</v>
      </c>
      <c r="D4521">
        <v>2685.919922</v>
      </c>
      <c r="E4521">
        <v>2690.1599120000001</v>
      </c>
      <c r="F4521">
        <v>2690.1599120000001</v>
      </c>
      <c r="G4521">
        <v>3724660000</v>
      </c>
      <c r="H4521">
        <f>DAY(spx[[#This Row],[Date]])</f>
        <v>18</v>
      </c>
      <c r="I4521" s="7">
        <f>MONTH(spx[[#This Row],[Date]])</f>
        <v>12</v>
      </c>
      <c r="J4521" t="b">
        <f>MOD(spx[[#This Row],[month]]-1,3)=0</f>
        <v>0</v>
      </c>
      <c r="K4521" t="b">
        <f>spx[[#This Row],[month]]&lt;&gt;I4520</f>
        <v>0</v>
      </c>
      <c r="L4521" s="8">
        <f>YEAR(spx[[#This Row],[Date]])</f>
        <v>2017</v>
      </c>
      <c r="M4521" s="8" cm="1">
        <f t="array" ref="M4521">_xlfn.IFS(spx[[#This Row],[month]]&lt;=3,1,spx[[#This Row],[month]]&lt;=6,2,spx[[#This Row],[month]]&lt;=9,3,spx[[#This Row],[month]]&lt;=12,4)</f>
        <v>4</v>
      </c>
    </row>
    <row r="4522" spans="1:13" x14ac:dyDescent="0.25">
      <c r="A4522" s="2">
        <v>43088</v>
      </c>
      <c r="B4522">
        <v>2692.709961</v>
      </c>
      <c r="C4522">
        <v>2694.4399410000001</v>
      </c>
      <c r="D4522">
        <v>2680.73999</v>
      </c>
      <c r="E4522">
        <v>2681.469971</v>
      </c>
      <c r="F4522">
        <v>2681.469971</v>
      </c>
      <c r="G4522">
        <v>3368590000</v>
      </c>
      <c r="H4522">
        <f>DAY(spx[[#This Row],[Date]])</f>
        <v>19</v>
      </c>
      <c r="I4522" s="7">
        <f>MONTH(spx[[#This Row],[Date]])</f>
        <v>12</v>
      </c>
      <c r="J4522" t="b">
        <f>MOD(spx[[#This Row],[month]]-1,3)=0</f>
        <v>0</v>
      </c>
      <c r="K4522" t="b">
        <f>spx[[#This Row],[month]]&lt;&gt;I4521</f>
        <v>0</v>
      </c>
      <c r="L4522" s="8">
        <f>YEAR(spx[[#This Row],[Date]])</f>
        <v>2017</v>
      </c>
      <c r="M4522" s="8" cm="1">
        <f t="array" ref="M4522">_xlfn.IFS(spx[[#This Row],[month]]&lt;=3,1,spx[[#This Row],[month]]&lt;=6,2,spx[[#This Row],[month]]&lt;=9,3,spx[[#This Row],[month]]&lt;=12,4)</f>
        <v>4</v>
      </c>
    </row>
    <row r="4523" spans="1:13" x14ac:dyDescent="0.25">
      <c r="A4523" s="2">
        <v>43089</v>
      </c>
      <c r="B4523">
        <v>2688.179932</v>
      </c>
      <c r="C4523">
        <v>2691.01001</v>
      </c>
      <c r="D4523">
        <v>2676.110107</v>
      </c>
      <c r="E4523">
        <v>2679.25</v>
      </c>
      <c r="F4523">
        <v>2679.25</v>
      </c>
      <c r="G4523">
        <v>3241030000</v>
      </c>
      <c r="H4523">
        <f>DAY(spx[[#This Row],[Date]])</f>
        <v>20</v>
      </c>
      <c r="I4523" s="7">
        <f>MONTH(spx[[#This Row],[Date]])</f>
        <v>12</v>
      </c>
      <c r="J4523" t="b">
        <f>MOD(spx[[#This Row],[month]]-1,3)=0</f>
        <v>0</v>
      </c>
      <c r="K4523" t="b">
        <f>spx[[#This Row],[month]]&lt;&gt;I4522</f>
        <v>0</v>
      </c>
      <c r="L4523" s="8">
        <f>YEAR(spx[[#This Row],[Date]])</f>
        <v>2017</v>
      </c>
      <c r="M4523" s="8" cm="1">
        <f t="array" ref="M4523">_xlfn.IFS(spx[[#This Row],[month]]&lt;=3,1,spx[[#This Row],[month]]&lt;=6,2,spx[[#This Row],[month]]&lt;=9,3,spx[[#This Row],[month]]&lt;=12,4)</f>
        <v>4</v>
      </c>
    </row>
    <row r="4524" spans="1:13" x14ac:dyDescent="0.25">
      <c r="A4524" s="2">
        <v>43090</v>
      </c>
      <c r="B4524">
        <v>2683.0200199999999</v>
      </c>
      <c r="C4524">
        <v>2692.639893</v>
      </c>
      <c r="D4524">
        <v>2682.3999020000001</v>
      </c>
      <c r="E4524">
        <v>2684.570068</v>
      </c>
      <c r="F4524">
        <v>2684.570068</v>
      </c>
      <c r="G4524">
        <v>3273390000</v>
      </c>
      <c r="H4524">
        <f>DAY(spx[[#This Row],[Date]])</f>
        <v>21</v>
      </c>
      <c r="I4524" s="7">
        <f>MONTH(spx[[#This Row],[Date]])</f>
        <v>12</v>
      </c>
      <c r="J4524" t="b">
        <f>MOD(spx[[#This Row],[month]]-1,3)=0</f>
        <v>0</v>
      </c>
      <c r="K4524" t="b">
        <f>spx[[#This Row],[month]]&lt;&gt;I4523</f>
        <v>0</v>
      </c>
      <c r="L4524" s="8">
        <f>YEAR(spx[[#This Row],[Date]])</f>
        <v>2017</v>
      </c>
      <c r="M4524" s="8" cm="1">
        <f t="array" ref="M4524">_xlfn.IFS(spx[[#This Row],[month]]&lt;=3,1,spx[[#This Row],[month]]&lt;=6,2,spx[[#This Row],[month]]&lt;=9,3,spx[[#This Row],[month]]&lt;=12,4)</f>
        <v>4</v>
      </c>
    </row>
    <row r="4525" spans="1:13" x14ac:dyDescent="0.25">
      <c r="A4525" s="2">
        <v>43091</v>
      </c>
      <c r="B4525">
        <v>2684.219971</v>
      </c>
      <c r="C4525">
        <v>2685.3500979999999</v>
      </c>
      <c r="D4525">
        <v>2678.1298830000001</v>
      </c>
      <c r="E4525">
        <v>2683.3400879999999</v>
      </c>
      <c r="F4525">
        <v>2683.3400879999999</v>
      </c>
      <c r="G4525">
        <v>2399830000</v>
      </c>
      <c r="H4525">
        <f>DAY(spx[[#This Row],[Date]])</f>
        <v>22</v>
      </c>
      <c r="I4525" s="7">
        <f>MONTH(spx[[#This Row],[Date]])</f>
        <v>12</v>
      </c>
      <c r="J4525" t="b">
        <f>MOD(spx[[#This Row],[month]]-1,3)=0</f>
        <v>0</v>
      </c>
      <c r="K4525" t="b">
        <f>spx[[#This Row],[month]]&lt;&gt;I4524</f>
        <v>0</v>
      </c>
      <c r="L4525" s="8">
        <f>YEAR(spx[[#This Row],[Date]])</f>
        <v>2017</v>
      </c>
      <c r="M4525" s="8" cm="1">
        <f t="array" ref="M4525">_xlfn.IFS(spx[[#This Row],[month]]&lt;=3,1,spx[[#This Row],[month]]&lt;=6,2,spx[[#This Row],[month]]&lt;=9,3,spx[[#This Row],[month]]&lt;=12,4)</f>
        <v>4</v>
      </c>
    </row>
    <row r="4526" spans="1:13" x14ac:dyDescent="0.25">
      <c r="A4526" s="2">
        <v>43095</v>
      </c>
      <c r="B4526">
        <v>2679.0900879999999</v>
      </c>
      <c r="C4526">
        <v>2682.73999</v>
      </c>
      <c r="D4526">
        <v>2677.959961</v>
      </c>
      <c r="E4526">
        <v>2680.5</v>
      </c>
      <c r="F4526">
        <v>2680.5</v>
      </c>
      <c r="G4526">
        <v>1968780000</v>
      </c>
      <c r="H4526">
        <f>DAY(spx[[#This Row],[Date]])</f>
        <v>26</v>
      </c>
      <c r="I4526" s="7">
        <f>MONTH(spx[[#This Row],[Date]])</f>
        <v>12</v>
      </c>
      <c r="J4526" t="b">
        <f>MOD(spx[[#This Row],[month]]-1,3)=0</f>
        <v>0</v>
      </c>
      <c r="K4526" t="b">
        <f>spx[[#This Row],[month]]&lt;&gt;I4525</f>
        <v>0</v>
      </c>
      <c r="L4526" s="8">
        <f>YEAR(spx[[#This Row],[Date]])</f>
        <v>2017</v>
      </c>
      <c r="M4526" s="8" cm="1">
        <f t="array" ref="M4526">_xlfn.IFS(spx[[#This Row],[month]]&lt;=3,1,spx[[#This Row],[month]]&lt;=6,2,spx[[#This Row],[month]]&lt;=9,3,spx[[#This Row],[month]]&lt;=12,4)</f>
        <v>4</v>
      </c>
    </row>
    <row r="4527" spans="1:13" x14ac:dyDescent="0.25">
      <c r="A4527" s="2">
        <v>43096</v>
      </c>
      <c r="B4527">
        <v>2682.1000979999999</v>
      </c>
      <c r="C4527">
        <v>2685.639893</v>
      </c>
      <c r="D4527">
        <v>2678.9099120000001</v>
      </c>
      <c r="E4527">
        <v>2682.6201169999999</v>
      </c>
      <c r="F4527">
        <v>2682.6201169999999</v>
      </c>
      <c r="G4527">
        <v>2202080000</v>
      </c>
      <c r="H4527">
        <f>DAY(spx[[#This Row],[Date]])</f>
        <v>27</v>
      </c>
      <c r="I4527" s="7">
        <f>MONTH(spx[[#This Row],[Date]])</f>
        <v>12</v>
      </c>
      <c r="J4527" t="b">
        <f>MOD(spx[[#This Row],[month]]-1,3)=0</f>
        <v>0</v>
      </c>
      <c r="K4527" t="b">
        <f>spx[[#This Row],[month]]&lt;&gt;I4526</f>
        <v>0</v>
      </c>
      <c r="L4527" s="8">
        <f>YEAR(spx[[#This Row],[Date]])</f>
        <v>2017</v>
      </c>
      <c r="M4527" s="8" cm="1">
        <f t="array" ref="M4527">_xlfn.IFS(spx[[#This Row],[month]]&lt;=3,1,spx[[#This Row],[month]]&lt;=6,2,spx[[#This Row],[month]]&lt;=9,3,spx[[#This Row],[month]]&lt;=12,4)</f>
        <v>4</v>
      </c>
    </row>
    <row r="4528" spans="1:13" x14ac:dyDescent="0.25">
      <c r="A4528" s="2">
        <v>43097</v>
      </c>
      <c r="B4528">
        <v>2686.1000979999999</v>
      </c>
      <c r="C4528">
        <v>2687.6599120000001</v>
      </c>
      <c r="D4528">
        <v>2682.6899410000001</v>
      </c>
      <c r="E4528">
        <v>2687.540039</v>
      </c>
      <c r="F4528">
        <v>2687.540039</v>
      </c>
      <c r="G4528">
        <v>2153330000</v>
      </c>
      <c r="H4528">
        <f>DAY(spx[[#This Row],[Date]])</f>
        <v>28</v>
      </c>
      <c r="I4528" s="7">
        <f>MONTH(spx[[#This Row],[Date]])</f>
        <v>12</v>
      </c>
      <c r="J4528" t="b">
        <f>MOD(spx[[#This Row],[month]]-1,3)=0</f>
        <v>0</v>
      </c>
      <c r="K4528" t="b">
        <f>spx[[#This Row],[month]]&lt;&gt;I4527</f>
        <v>0</v>
      </c>
      <c r="L4528" s="8">
        <f>YEAR(spx[[#This Row],[Date]])</f>
        <v>2017</v>
      </c>
      <c r="M4528" s="8" cm="1">
        <f t="array" ref="M4528">_xlfn.IFS(spx[[#This Row],[month]]&lt;=3,1,spx[[#This Row],[month]]&lt;=6,2,spx[[#This Row],[month]]&lt;=9,3,spx[[#This Row],[month]]&lt;=12,4)</f>
        <v>4</v>
      </c>
    </row>
    <row r="4529" spans="1:13" x14ac:dyDescent="0.25">
      <c r="A4529" s="2">
        <v>43098</v>
      </c>
      <c r="B4529">
        <v>2689.1499020000001</v>
      </c>
      <c r="C4529">
        <v>2692.1201169999999</v>
      </c>
      <c r="D4529">
        <v>2673.610107</v>
      </c>
      <c r="E4529">
        <v>2673.610107</v>
      </c>
      <c r="F4529">
        <v>2673.610107</v>
      </c>
      <c r="G4529">
        <v>2443490000</v>
      </c>
      <c r="H4529">
        <f>DAY(spx[[#This Row],[Date]])</f>
        <v>29</v>
      </c>
      <c r="I4529" s="7">
        <f>MONTH(spx[[#This Row],[Date]])</f>
        <v>12</v>
      </c>
      <c r="J4529" t="b">
        <f>MOD(spx[[#This Row],[month]]-1,3)=0</f>
        <v>0</v>
      </c>
      <c r="K4529" t="b">
        <f>spx[[#This Row],[month]]&lt;&gt;I4528</f>
        <v>0</v>
      </c>
      <c r="L4529" s="8">
        <f>YEAR(spx[[#This Row],[Date]])</f>
        <v>2017</v>
      </c>
      <c r="M4529" s="8" cm="1">
        <f t="array" ref="M4529">_xlfn.IFS(spx[[#This Row],[month]]&lt;=3,1,spx[[#This Row],[month]]&lt;=6,2,spx[[#This Row],[month]]&lt;=9,3,spx[[#This Row],[month]]&lt;=12,4)</f>
        <v>4</v>
      </c>
    </row>
    <row r="4530" spans="1:13" x14ac:dyDescent="0.25">
      <c r="A4530" s="2">
        <v>43102</v>
      </c>
      <c r="B4530">
        <v>2683.7299800000001</v>
      </c>
      <c r="C4530">
        <v>2695.889893</v>
      </c>
      <c r="D4530">
        <v>2682.360107</v>
      </c>
      <c r="E4530">
        <v>2695.8100589999999</v>
      </c>
      <c r="F4530">
        <v>2695.8100589999999</v>
      </c>
      <c r="G4530">
        <v>3367250000</v>
      </c>
      <c r="H4530">
        <f>DAY(spx[[#This Row],[Date]])</f>
        <v>2</v>
      </c>
      <c r="I4530" s="7">
        <f>MONTH(spx[[#This Row],[Date]])</f>
        <v>1</v>
      </c>
      <c r="J4530" t="b">
        <f>MOD(spx[[#This Row],[month]]-1,3)=0</f>
        <v>1</v>
      </c>
      <c r="K4530" t="b">
        <f>spx[[#This Row],[month]]&lt;&gt;I4529</f>
        <v>1</v>
      </c>
      <c r="L4530" s="8">
        <f>YEAR(spx[[#This Row],[Date]])</f>
        <v>2018</v>
      </c>
      <c r="M4530" s="8" cm="1">
        <f t="array" ref="M4530">_xlfn.IFS(spx[[#This Row],[month]]&lt;=3,1,spx[[#This Row],[month]]&lt;=6,2,spx[[#This Row],[month]]&lt;=9,3,spx[[#This Row],[month]]&lt;=12,4)</f>
        <v>1</v>
      </c>
    </row>
    <row r="4531" spans="1:13" x14ac:dyDescent="0.25">
      <c r="A4531" s="2">
        <v>43103</v>
      </c>
      <c r="B4531">
        <v>2697.8500979999999</v>
      </c>
      <c r="C4531">
        <v>2714.3701169999999</v>
      </c>
      <c r="D4531">
        <v>2697.7700199999999</v>
      </c>
      <c r="E4531">
        <v>2713.0600589999999</v>
      </c>
      <c r="F4531">
        <v>2713.0600589999999</v>
      </c>
      <c r="G4531">
        <v>3538660000</v>
      </c>
      <c r="H4531">
        <f>DAY(spx[[#This Row],[Date]])</f>
        <v>3</v>
      </c>
      <c r="I4531" s="7">
        <f>MONTH(spx[[#This Row],[Date]])</f>
        <v>1</v>
      </c>
      <c r="J4531" t="b">
        <f>MOD(spx[[#This Row],[month]]-1,3)=0</f>
        <v>1</v>
      </c>
      <c r="K4531" t="b">
        <f>spx[[#This Row],[month]]&lt;&gt;I4530</f>
        <v>0</v>
      </c>
      <c r="L4531" s="8">
        <f>YEAR(spx[[#This Row],[Date]])</f>
        <v>2018</v>
      </c>
      <c r="M4531" s="8" cm="1">
        <f t="array" ref="M4531">_xlfn.IFS(spx[[#This Row],[month]]&lt;=3,1,spx[[#This Row],[month]]&lt;=6,2,spx[[#This Row],[month]]&lt;=9,3,spx[[#This Row],[month]]&lt;=12,4)</f>
        <v>1</v>
      </c>
    </row>
    <row r="4532" spans="1:13" x14ac:dyDescent="0.25">
      <c r="A4532" s="2">
        <v>43104</v>
      </c>
      <c r="B4532">
        <v>2719.3100589999999</v>
      </c>
      <c r="C4532">
        <v>2729.290039</v>
      </c>
      <c r="D4532">
        <v>2719.070068</v>
      </c>
      <c r="E4532">
        <v>2723.98999</v>
      </c>
      <c r="F4532">
        <v>2723.98999</v>
      </c>
      <c r="G4532">
        <v>3695260000</v>
      </c>
      <c r="H4532">
        <f>DAY(spx[[#This Row],[Date]])</f>
        <v>4</v>
      </c>
      <c r="I4532" s="7">
        <f>MONTH(spx[[#This Row],[Date]])</f>
        <v>1</v>
      </c>
      <c r="J4532" t="b">
        <f>MOD(spx[[#This Row],[month]]-1,3)=0</f>
        <v>1</v>
      </c>
      <c r="K4532" t="b">
        <f>spx[[#This Row],[month]]&lt;&gt;I4531</f>
        <v>0</v>
      </c>
      <c r="L4532" s="8">
        <f>YEAR(spx[[#This Row],[Date]])</f>
        <v>2018</v>
      </c>
      <c r="M4532" s="8" cm="1">
        <f t="array" ref="M4532">_xlfn.IFS(spx[[#This Row],[month]]&lt;=3,1,spx[[#This Row],[month]]&lt;=6,2,spx[[#This Row],[month]]&lt;=9,3,spx[[#This Row],[month]]&lt;=12,4)</f>
        <v>1</v>
      </c>
    </row>
    <row r="4533" spans="1:13" x14ac:dyDescent="0.25">
      <c r="A4533" s="2">
        <v>43105</v>
      </c>
      <c r="B4533">
        <v>2731.330078</v>
      </c>
      <c r="C4533">
        <v>2743.4499510000001</v>
      </c>
      <c r="D4533">
        <v>2727.919922</v>
      </c>
      <c r="E4533">
        <v>2743.1499020000001</v>
      </c>
      <c r="F4533">
        <v>2743.1499020000001</v>
      </c>
      <c r="G4533">
        <v>3236620000</v>
      </c>
      <c r="H4533">
        <f>DAY(spx[[#This Row],[Date]])</f>
        <v>5</v>
      </c>
      <c r="I4533" s="7">
        <f>MONTH(spx[[#This Row],[Date]])</f>
        <v>1</v>
      </c>
      <c r="J4533" t="b">
        <f>MOD(spx[[#This Row],[month]]-1,3)=0</f>
        <v>1</v>
      </c>
      <c r="K4533" t="b">
        <f>spx[[#This Row],[month]]&lt;&gt;I4532</f>
        <v>0</v>
      </c>
      <c r="L4533" s="8">
        <f>YEAR(spx[[#This Row],[Date]])</f>
        <v>2018</v>
      </c>
      <c r="M4533" s="8" cm="1">
        <f t="array" ref="M4533">_xlfn.IFS(spx[[#This Row],[month]]&lt;=3,1,spx[[#This Row],[month]]&lt;=6,2,spx[[#This Row],[month]]&lt;=9,3,spx[[#This Row],[month]]&lt;=12,4)</f>
        <v>1</v>
      </c>
    </row>
    <row r="4534" spans="1:13" x14ac:dyDescent="0.25">
      <c r="A4534" s="2">
        <v>43108</v>
      </c>
      <c r="B4534">
        <v>2742.669922</v>
      </c>
      <c r="C4534">
        <v>2748.51001</v>
      </c>
      <c r="D4534">
        <v>2737.6000979999999</v>
      </c>
      <c r="E4534">
        <v>2747.709961</v>
      </c>
      <c r="F4534">
        <v>2747.709961</v>
      </c>
      <c r="G4534">
        <v>3242650000</v>
      </c>
      <c r="H4534">
        <f>DAY(spx[[#This Row],[Date]])</f>
        <v>8</v>
      </c>
      <c r="I4534" s="7">
        <f>MONTH(spx[[#This Row],[Date]])</f>
        <v>1</v>
      </c>
      <c r="J4534" t="b">
        <f>MOD(spx[[#This Row],[month]]-1,3)=0</f>
        <v>1</v>
      </c>
      <c r="K4534" t="b">
        <f>spx[[#This Row],[month]]&lt;&gt;I4533</f>
        <v>0</v>
      </c>
      <c r="L4534" s="8">
        <f>YEAR(spx[[#This Row],[Date]])</f>
        <v>2018</v>
      </c>
      <c r="M4534" s="8" cm="1">
        <f t="array" ref="M4534">_xlfn.IFS(spx[[#This Row],[month]]&lt;=3,1,spx[[#This Row],[month]]&lt;=6,2,spx[[#This Row],[month]]&lt;=9,3,spx[[#This Row],[month]]&lt;=12,4)</f>
        <v>1</v>
      </c>
    </row>
    <row r="4535" spans="1:13" x14ac:dyDescent="0.25">
      <c r="A4535" s="2">
        <v>43109</v>
      </c>
      <c r="B4535">
        <v>2751.1499020000001</v>
      </c>
      <c r="C4535">
        <v>2759.139893</v>
      </c>
      <c r="D4535">
        <v>2747.860107</v>
      </c>
      <c r="E4535">
        <v>2751.290039</v>
      </c>
      <c r="F4535">
        <v>2751.290039</v>
      </c>
      <c r="G4535">
        <v>3453480000</v>
      </c>
      <c r="H4535">
        <f>DAY(spx[[#This Row],[Date]])</f>
        <v>9</v>
      </c>
      <c r="I4535" s="7">
        <f>MONTH(spx[[#This Row],[Date]])</f>
        <v>1</v>
      </c>
      <c r="J4535" t="b">
        <f>MOD(spx[[#This Row],[month]]-1,3)=0</f>
        <v>1</v>
      </c>
      <c r="K4535" t="b">
        <f>spx[[#This Row],[month]]&lt;&gt;I4534</f>
        <v>0</v>
      </c>
      <c r="L4535" s="8">
        <f>YEAR(spx[[#This Row],[Date]])</f>
        <v>2018</v>
      </c>
      <c r="M4535" s="8" cm="1">
        <f t="array" ref="M4535">_xlfn.IFS(spx[[#This Row],[month]]&lt;=3,1,spx[[#This Row],[month]]&lt;=6,2,spx[[#This Row],[month]]&lt;=9,3,spx[[#This Row],[month]]&lt;=12,4)</f>
        <v>1</v>
      </c>
    </row>
    <row r="4536" spans="1:13" x14ac:dyDescent="0.25">
      <c r="A4536" s="2">
        <v>43110</v>
      </c>
      <c r="B4536">
        <v>2745.5500489999999</v>
      </c>
      <c r="C4536">
        <v>2750.8000489999999</v>
      </c>
      <c r="D4536">
        <v>2736.0600589999999</v>
      </c>
      <c r="E4536">
        <v>2748.2299800000001</v>
      </c>
      <c r="F4536">
        <v>2748.2299800000001</v>
      </c>
      <c r="G4536">
        <v>3576350000</v>
      </c>
      <c r="H4536">
        <f>DAY(spx[[#This Row],[Date]])</f>
        <v>10</v>
      </c>
      <c r="I4536" s="7">
        <f>MONTH(spx[[#This Row],[Date]])</f>
        <v>1</v>
      </c>
      <c r="J4536" t="b">
        <f>MOD(spx[[#This Row],[month]]-1,3)=0</f>
        <v>1</v>
      </c>
      <c r="K4536" t="b">
        <f>spx[[#This Row],[month]]&lt;&gt;I4535</f>
        <v>0</v>
      </c>
      <c r="L4536" s="8">
        <f>YEAR(spx[[#This Row],[Date]])</f>
        <v>2018</v>
      </c>
      <c r="M4536" s="8" cm="1">
        <f t="array" ref="M4536">_xlfn.IFS(spx[[#This Row],[month]]&lt;=3,1,spx[[#This Row],[month]]&lt;=6,2,spx[[#This Row],[month]]&lt;=9,3,spx[[#This Row],[month]]&lt;=12,4)</f>
        <v>1</v>
      </c>
    </row>
    <row r="4537" spans="1:13" x14ac:dyDescent="0.25">
      <c r="A4537" s="2">
        <v>43111</v>
      </c>
      <c r="B4537">
        <v>2752.969971</v>
      </c>
      <c r="C4537">
        <v>2767.5600589999999</v>
      </c>
      <c r="D4537">
        <v>2752.780029</v>
      </c>
      <c r="E4537">
        <v>2767.5600589999999</v>
      </c>
      <c r="F4537">
        <v>2767.5600589999999</v>
      </c>
      <c r="G4537">
        <v>3641320000</v>
      </c>
      <c r="H4537">
        <f>DAY(spx[[#This Row],[Date]])</f>
        <v>11</v>
      </c>
      <c r="I4537" s="7">
        <f>MONTH(spx[[#This Row],[Date]])</f>
        <v>1</v>
      </c>
      <c r="J4537" t="b">
        <f>MOD(spx[[#This Row],[month]]-1,3)=0</f>
        <v>1</v>
      </c>
      <c r="K4537" t="b">
        <f>spx[[#This Row],[month]]&lt;&gt;I4536</f>
        <v>0</v>
      </c>
      <c r="L4537" s="8">
        <f>YEAR(spx[[#This Row],[Date]])</f>
        <v>2018</v>
      </c>
      <c r="M4537" s="8" cm="1">
        <f t="array" ref="M4537">_xlfn.IFS(spx[[#This Row],[month]]&lt;=3,1,spx[[#This Row],[month]]&lt;=6,2,spx[[#This Row],[month]]&lt;=9,3,spx[[#This Row],[month]]&lt;=12,4)</f>
        <v>1</v>
      </c>
    </row>
    <row r="4538" spans="1:13" x14ac:dyDescent="0.25">
      <c r="A4538" s="2">
        <v>43112</v>
      </c>
      <c r="B4538">
        <v>2770.179932</v>
      </c>
      <c r="C4538">
        <v>2787.8500979999999</v>
      </c>
      <c r="D4538">
        <v>2769.639893</v>
      </c>
      <c r="E4538">
        <v>2786.23999</v>
      </c>
      <c r="F4538">
        <v>2786.23999</v>
      </c>
      <c r="G4538">
        <v>3573970000</v>
      </c>
      <c r="H4538">
        <f>DAY(spx[[#This Row],[Date]])</f>
        <v>12</v>
      </c>
      <c r="I4538" s="7">
        <f>MONTH(spx[[#This Row],[Date]])</f>
        <v>1</v>
      </c>
      <c r="J4538" t="b">
        <f>MOD(spx[[#This Row],[month]]-1,3)=0</f>
        <v>1</v>
      </c>
      <c r="K4538" t="b">
        <f>spx[[#This Row],[month]]&lt;&gt;I4537</f>
        <v>0</v>
      </c>
      <c r="L4538" s="8">
        <f>YEAR(spx[[#This Row],[Date]])</f>
        <v>2018</v>
      </c>
      <c r="M4538" s="8" cm="1">
        <f t="array" ref="M4538">_xlfn.IFS(spx[[#This Row],[month]]&lt;=3,1,spx[[#This Row],[month]]&lt;=6,2,spx[[#This Row],[month]]&lt;=9,3,spx[[#This Row],[month]]&lt;=12,4)</f>
        <v>1</v>
      </c>
    </row>
    <row r="4539" spans="1:13" x14ac:dyDescent="0.25">
      <c r="A4539" s="2">
        <v>43116</v>
      </c>
      <c r="B4539">
        <v>2798.959961</v>
      </c>
      <c r="C4539">
        <v>2807.540039</v>
      </c>
      <c r="D4539">
        <v>2768.639893</v>
      </c>
      <c r="E4539">
        <v>2776.419922</v>
      </c>
      <c r="F4539">
        <v>2776.419922</v>
      </c>
      <c r="G4539">
        <v>4325970000</v>
      </c>
      <c r="H4539">
        <f>DAY(spx[[#This Row],[Date]])</f>
        <v>16</v>
      </c>
      <c r="I4539" s="7">
        <f>MONTH(spx[[#This Row],[Date]])</f>
        <v>1</v>
      </c>
      <c r="J4539" t="b">
        <f>MOD(spx[[#This Row],[month]]-1,3)=0</f>
        <v>1</v>
      </c>
      <c r="K4539" t="b">
        <f>spx[[#This Row],[month]]&lt;&gt;I4538</f>
        <v>0</v>
      </c>
      <c r="L4539" s="8">
        <f>YEAR(spx[[#This Row],[Date]])</f>
        <v>2018</v>
      </c>
      <c r="M4539" s="8" cm="1">
        <f t="array" ref="M4539">_xlfn.IFS(spx[[#This Row],[month]]&lt;=3,1,spx[[#This Row],[month]]&lt;=6,2,spx[[#This Row],[month]]&lt;=9,3,spx[[#This Row],[month]]&lt;=12,4)</f>
        <v>1</v>
      </c>
    </row>
    <row r="4540" spans="1:13" x14ac:dyDescent="0.25">
      <c r="A4540" s="2">
        <v>43117</v>
      </c>
      <c r="B4540">
        <v>2784.98999</v>
      </c>
      <c r="C4540">
        <v>2807.040039</v>
      </c>
      <c r="D4540">
        <v>2778.3798830000001</v>
      </c>
      <c r="E4540">
        <v>2802.5600589999999</v>
      </c>
      <c r="F4540">
        <v>2802.5600589999999</v>
      </c>
      <c r="G4540">
        <v>3778050000</v>
      </c>
      <c r="H4540">
        <f>DAY(spx[[#This Row],[Date]])</f>
        <v>17</v>
      </c>
      <c r="I4540" s="7">
        <f>MONTH(spx[[#This Row],[Date]])</f>
        <v>1</v>
      </c>
      <c r="J4540" t="b">
        <f>MOD(spx[[#This Row],[month]]-1,3)=0</f>
        <v>1</v>
      </c>
      <c r="K4540" t="b">
        <f>spx[[#This Row],[month]]&lt;&gt;I4539</f>
        <v>0</v>
      </c>
      <c r="L4540" s="8">
        <f>YEAR(spx[[#This Row],[Date]])</f>
        <v>2018</v>
      </c>
      <c r="M4540" s="8" cm="1">
        <f t="array" ref="M4540">_xlfn.IFS(spx[[#This Row],[month]]&lt;=3,1,spx[[#This Row],[month]]&lt;=6,2,spx[[#This Row],[month]]&lt;=9,3,spx[[#This Row],[month]]&lt;=12,4)</f>
        <v>1</v>
      </c>
    </row>
    <row r="4541" spans="1:13" x14ac:dyDescent="0.25">
      <c r="A4541" s="2">
        <v>43118</v>
      </c>
      <c r="B4541">
        <v>2802.3999020000001</v>
      </c>
      <c r="C4541">
        <v>2805.830078</v>
      </c>
      <c r="D4541">
        <v>2792.5600589999999</v>
      </c>
      <c r="E4541">
        <v>2798.030029</v>
      </c>
      <c r="F4541">
        <v>2798.030029</v>
      </c>
      <c r="G4541">
        <v>3681470000</v>
      </c>
      <c r="H4541">
        <f>DAY(spx[[#This Row],[Date]])</f>
        <v>18</v>
      </c>
      <c r="I4541" s="7">
        <f>MONTH(spx[[#This Row],[Date]])</f>
        <v>1</v>
      </c>
      <c r="J4541" t="b">
        <f>MOD(spx[[#This Row],[month]]-1,3)=0</f>
        <v>1</v>
      </c>
      <c r="K4541" t="b">
        <f>spx[[#This Row],[month]]&lt;&gt;I4540</f>
        <v>0</v>
      </c>
      <c r="L4541" s="8">
        <f>YEAR(spx[[#This Row],[Date]])</f>
        <v>2018</v>
      </c>
      <c r="M4541" s="8" cm="1">
        <f t="array" ref="M4541">_xlfn.IFS(spx[[#This Row],[month]]&lt;=3,1,spx[[#This Row],[month]]&lt;=6,2,spx[[#This Row],[month]]&lt;=9,3,spx[[#This Row],[month]]&lt;=12,4)</f>
        <v>1</v>
      </c>
    </row>
    <row r="4542" spans="1:13" x14ac:dyDescent="0.25">
      <c r="A4542" s="2">
        <v>43119</v>
      </c>
      <c r="B4542">
        <v>2802.6000979999999</v>
      </c>
      <c r="C4542">
        <v>2810.330078</v>
      </c>
      <c r="D4542">
        <v>2798.080078</v>
      </c>
      <c r="E4542">
        <v>2810.3000489999999</v>
      </c>
      <c r="F4542">
        <v>2810.3000489999999</v>
      </c>
      <c r="G4542">
        <v>3639430000</v>
      </c>
      <c r="H4542">
        <f>DAY(spx[[#This Row],[Date]])</f>
        <v>19</v>
      </c>
      <c r="I4542" s="7">
        <f>MONTH(spx[[#This Row],[Date]])</f>
        <v>1</v>
      </c>
      <c r="J4542" t="b">
        <f>MOD(spx[[#This Row],[month]]-1,3)=0</f>
        <v>1</v>
      </c>
      <c r="K4542" t="b">
        <f>spx[[#This Row],[month]]&lt;&gt;I4541</f>
        <v>0</v>
      </c>
      <c r="L4542" s="8">
        <f>YEAR(spx[[#This Row],[Date]])</f>
        <v>2018</v>
      </c>
      <c r="M4542" s="8" cm="1">
        <f t="array" ref="M4542">_xlfn.IFS(spx[[#This Row],[month]]&lt;=3,1,spx[[#This Row],[month]]&lt;=6,2,spx[[#This Row],[month]]&lt;=9,3,spx[[#This Row],[month]]&lt;=12,4)</f>
        <v>1</v>
      </c>
    </row>
    <row r="4543" spans="1:13" x14ac:dyDescent="0.25">
      <c r="A4543" s="2">
        <v>43122</v>
      </c>
      <c r="B4543">
        <v>2809.1599120000001</v>
      </c>
      <c r="C4543">
        <v>2833.030029</v>
      </c>
      <c r="D4543">
        <v>2808.1201169999999</v>
      </c>
      <c r="E4543">
        <v>2832.969971</v>
      </c>
      <c r="F4543">
        <v>2832.969971</v>
      </c>
      <c r="G4543">
        <v>3471780000</v>
      </c>
      <c r="H4543">
        <f>DAY(spx[[#This Row],[Date]])</f>
        <v>22</v>
      </c>
      <c r="I4543" s="7">
        <f>MONTH(spx[[#This Row],[Date]])</f>
        <v>1</v>
      </c>
      <c r="J4543" t="b">
        <f>MOD(spx[[#This Row],[month]]-1,3)=0</f>
        <v>1</v>
      </c>
      <c r="K4543" t="b">
        <f>spx[[#This Row],[month]]&lt;&gt;I4542</f>
        <v>0</v>
      </c>
      <c r="L4543" s="8">
        <f>YEAR(spx[[#This Row],[Date]])</f>
        <v>2018</v>
      </c>
      <c r="M4543" s="8" cm="1">
        <f t="array" ref="M4543">_xlfn.IFS(spx[[#This Row],[month]]&lt;=3,1,spx[[#This Row],[month]]&lt;=6,2,spx[[#This Row],[month]]&lt;=9,3,spx[[#This Row],[month]]&lt;=12,4)</f>
        <v>1</v>
      </c>
    </row>
    <row r="4544" spans="1:13" x14ac:dyDescent="0.25">
      <c r="A4544" s="2">
        <v>43123</v>
      </c>
      <c r="B4544">
        <v>2835.0500489999999</v>
      </c>
      <c r="C4544">
        <v>2842.23999</v>
      </c>
      <c r="D4544">
        <v>2830.5900879999999</v>
      </c>
      <c r="E4544">
        <v>2839.1298830000001</v>
      </c>
      <c r="F4544">
        <v>2839.1298830000001</v>
      </c>
      <c r="G4544">
        <v>3519650000</v>
      </c>
      <c r="H4544">
        <f>DAY(spx[[#This Row],[Date]])</f>
        <v>23</v>
      </c>
      <c r="I4544" s="7">
        <f>MONTH(spx[[#This Row],[Date]])</f>
        <v>1</v>
      </c>
      <c r="J4544" t="b">
        <f>MOD(spx[[#This Row],[month]]-1,3)=0</f>
        <v>1</v>
      </c>
      <c r="K4544" t="b">
        <f>spx[[#This Row],[month]]&lt;&gt;I4543</f>
        <v>0</v>
      </c>
      <c r="L4544" s="8">
        <f>YEAR(spx[[#This Row],[Date]])</f>
        <v>2018</v>
      </c>
      <c r="M4544" s="8" cm="1">
        <f t="array" ref="M4544">_xlfn.IFS(spx[[#This Row],[month]]&lt;=3,1,spx[[#This Row],[month]]&lt;=6,2,spx[[#This Row],[month]]&lt;=9,3,spx[[#This Row],[month]]&lt;=12,4)</f>
        <v>1</v>
      </c>
    </row>
    <row r="4545" spans="1:13" x14ac:dyDescent="0.25">
      <c r="A4545" s="2">
        <v>43124</v>
      </c>
      <c r="B4545">
        <v>2845.419922</v>
      </c>
      <c r="C4545">
        <v>2852.969971</v>
      </c>
      <c r="D4545">
        <v>2824.8100589999999</v>
      </c>
      <c r="E4545">
        <v>2837.540039</v>
      </c>
      <c r="F4545">
        <v>2837.540039</v>
      </c>
      <c r="G4545">
        <v>4014070000</v>
      </c>
      <c r="H4545">
        <f>DAY(spx[[#This Row],[Date]])</f>
        <v>24</v>
      </c>
      <c r="I4545" s="7">
        <f>MONTH(spx[[#This Row],[Date]])</f>
        <v>1</v>
      </c>
      <c r="J4545" t="b">
        <f>MOD(spx[[#This Row],[month]]-1,3)=0</f>
        <v>1</v>
      </c>
      <c r="K4545" t="b">
        <f>spx[[#This Row],[month]]&lt;&gt;I4544</f>
        <v>0</v>
      </c>
      <c r="L4545" s="8">
        <f>YEAR(spx[[#This Row],[Date]])</f>
        <v>2018</v>
      </c>
      <c r="M4545" s="8" cm="1">
        <f t="array" ref="M4545">_xlfn.IFS(spx[[#This Row],[month]]&lt;=3,1,spx[[#This Row],[month]]&lt;=6,2,spx[[#This Row],[month]]&lt;=9,3,spx[[#This Row],[month]]&lt;=12,4)</f>
        <v>1</v>
      </c>
    </row>
    <row r="4546" spans="1:13" x14ac:dyDescent="0.25">
      <c r="A4546" s="2">
        <v>43125</v>
      </c>
      <c r="B4546">
        <v>2846.23999</v>
      </c>
      <c r="C4546">
        <v>2848.5600589999999</v>
      </c>
      <c r="D4546">
        <v>2830.9399410000001</v>
      </c>
      <c r="E4546">
        <v>2839.25</v>
      </c>
      <c r="F4546">
        <v>2839.25</v>
      </c>
      <c r="G4546">
        <v>3835150000</v>
      </c>
      <c r="H4546">
        <f>DAY(spx[[#This Row],[Date]])</f>
        <v>25</v>
      </c>
      <c r="I4546" s="7">
        <f>MONTH(spx[[#This Row],[Date]])</f>
        <v>1</v>
      </c>
      <c r="J4546" t="b">
        <f>MOD(spx[[#This Row],[month]]-1,3)=0</f>
        <v>1</v>
      </c>
      <c r="K4546" t="b">
        <f>spx[[#This Row],[month]]&lt;&gt;I4545</f>
        <v>0</v>
      </c>
      <c r="L4546" s="8">
        <f>YEAR(spx[[#This Row],[Date]])</f>
        <v>2018</v>
      </c>
      <c r="M4546" s="8" cm="1">
        <f t="array" ref="M4546">_xlfn.IFS(spx[[#This Row],[month]]&lt;=3,1,spx[[#This Row],[month]]&lt;=6,2,spx[[#This Row],[month]]&lt;=9,3,spx[[#This Row],[month]]&lt;=12,4)</f>
        <v>1</v>
      </c>
    </row>
    <row r="4547" spans="1:13" x14ac:dyDescent="0.25">
      <c r="A4547" s="2">
        <v>43126</v>
      </c>
      <c r="B4547">
        <v>2847.4799800000001</v>
      </c>
      <c r="C4547">
        <v>2872.8701169999999</v>
      </c>
      <c r="D4547">
        <v>2846.179932</v>
      </c>
      <c r="E4547">
        <v>2872.8701169999999</v>
      </c>
      <c r="F4547">
        <v>2872.8701169999999</v>
      </c>
      <c r="G4547">
        <v>3443230000</v>
      </c>
      <c r="H4547">
        <f>DAY(spx[[#This Row],[Date]])</f>
        <v>26</v>
      </c>
      <c r="I4547" s="7">
        <f>MONTH(spx[[#This Row],[Date]])</f>
        <v>1</v>
      </c>
      <c r="J4547" t="b">
        <f>MOD(spx[[#This Row],[month]]-1,3)=0</f>
        <v>1</v>
      </c>
      <c r="K4547" t="b">
        <f>spx[[#This Row],[month]]&lt;&gt;I4546</f>
        <v>0</v>
      </c>
      <c r="L4547" s="8">
        <f>YEAR(spx[[#This Row],[Date]])</f>
        <v>2018</v>
      </c>
      <c r="M4547" s="8" cm="1">
        <f t="array" ref="M4547">_xlfn.IFS(spx[[#This Row],[month]]&lt;=3,1,spx[[#This Row],[month]]&lt;=6,2,spx[[#This Row],[month]]&lt;=9,3,spx[[#This Row],[month]]&lt;=12,4)</f>
        <v>1</v>
      </c>
    </row>
    <row r="4548" spans="1:13" x14ac:dyDescent="0.25">
      <c r="A4548" s="2">
        <v>43129</v>
      </c>
      <c r="B4548">
        <v>2867.2299800000001</v>
      </c>
      <c r="C4548">
        <v>2870.6201169999999</v>
      </c>
      <c r="D4548">
        <v>2851.4799800000001</v>
      </c>
      <c r="E4548">
        <v>2853.530029</v>
      </c>
      <c r="F4548">
        <v>2853.530029</v>
      </c>
      <c r="G4548">
        <v>3573830000</v>
      </c>
      <c r="H4548">
        <f>DAY(spx[[#This Row],[Date]])</f>
        <v>29</v>
      </c>
      <c r="I4548" s="7">
        <f>MONTH(spx[[#This Row],[Date]])</f>
        <v>1</v>
      </c>
      <c r="J4548" t="b">
        <f>MOD(spx[[#This Row],[month]]-1,3)=0</f>
        <v>1</v>
      </c>
      <c r="K4548" t="b">
        <f>spx[[#This Row],[month]]&lt;&gt;I4547</f>
        <v>0</v>
      </c>
      <c r="L4548" s="8">
        <f>YEAR(spx[[#This Row],[Date]])</f>
        <v>2018</v>
      </c>
      <c r="M4548" s="8" cm="1">
        <f t="array" ref="M4548">_xlfn.IFS(spx[[#This Row],[month]]&lt;=3,1,spx[[#This Row],[month]]&lt;=6,2,spx[[#This Row],[month]]&lt;=9,3,spx[[#This Row],[month]]&lt;=12,4)</f>
        <v>1</v>
      </c>
    </row>
    <row r="4549" spans="1:13" x14ac:dyDescent="0.25">
      <c r="A4549" s="2">
        <v>43130</v>
      </c>
      <c r="B4549">
        <v>2832.73999</v>
      </c>
      <c r="C4549">
        <v>2837.75</v>
      </c>
      <c r="D4549">
        <v>2818.2700199999999</v>
      </c>
      <c r="E4549">
        <v>2822.429932</v>
      </c>
      <c r="F4549">
        <v>2822.429932</v>
      </c>
      <c r="G4549">
        <v>3990650000</v>
      </c>
      <c r="H4549">
        <f>DAY(spx[[#This Row],[Date]])</f>
        <v>30</v>
      </c>
      <c r="I4549" s="7">
        <f>MONTH(spx[[#This Row],[Date]])</f>
        <v>1</v>
      </c>
      <c r="J4549" t="b">
        <f>MOD(spx[[#This Row],[month]]-1,3)=0</f>
        <v>1</v>
      </c>
      <c r="K4549" t="b">
        <f>spx[[#This Row],[month]]&lt;&gt;I4548</f>
        <v>0</v>
      </c>
      <c r="L4549" s="8">
        <f>YEAR(spx[[#This Row],[Date]])</f>
        <v>2018</v>
      </c>
      <c r="M4549" s="8" cm="1">
        <f t="array" ref="M4549">_xlfn.IFS(spx[[#This Row],[month]]&lt;=3,1,spx[[#This Row],[month]]&lt;=6,2,spx[[#This Row],[month]]&lt;=9,3,spx[[#This Row],[month]]&lt;=12,4)</f>
        <v>1</v>
      </c>
    </row>
    <row r="4550" spans="1:13" x14ac:dyDescent="0.25">
      <c r="A4550" s="2">
        <v>43131</v>
      </c>
      <c r="B4550">
        <v>2832.4099120000001</v>
      </c>
      <c r="C4550">
        <v>2839.26001</v>
      </c>
      <c r="D4550">
        <v>2813.040039</v>
      </c>
      <c r="E4550">
        <v>2823.8100589999999</v>
      </c>
      <c r="F4550">
        <v>2823.8100589999999</v>
      </c>
      <c r="G4550">
        <v>4261280000</v>
      </c>
      <c r="H4550">
        <f>DAY(spx[[#This Row],[Date]])</f>
        <v>31</v>
      </c>
      <c r="I4550" s="7">
        <f>MONTH(spx[[#This Row],[Date]])</f>
        <v>1</v>
      </c>
      <c r="J4550" t="b">
        <f>MOD(spx[[#This Row],[month]]-1,3)=0</f>
        <v>1</v>
      </c>
      <c r="K4550" t="b">
        <f>spx[[#This Row],[month]]&lt;&gt;I4549</f>
        <v>0</v>
      </c>
      <c r="L4550" s="8">
        <f>YEAR(spx[[#This Row],[Date]])</f>
        <v>2018</v>
      </c>
      <c r="M4550" s="8" cm="1">
        <f t="array" ref="M4550">_xlfn.IFS(spx[[#This Row],[month]]&lt;=3,1,spx[[#This Row],[month]]&lt;=6,2,spx[[#This Row],[month]]&lt;=9,3,spx[[#This Row],[month]]&lt;=12,4)</f>
        <v>1</v>
      </c>
    </row>
    <row r="4551" spans="1:13" x14ac:dyDescent="0.25">
      <c r="A4551" s="2">
        <v>43132</v>
      </c>
      <c r="B4551">
        <v>2816.4499510000001</v>
      </c>
      <c r="C4551">
        <v>2835.959961</v>
      </c>
      <c r="D4551">
        <v>2812.6999510000001</v>
      </c>
      <c r="E4551">
        <v>2821.9799800000001</v>
      </c>
      <c r="F4551">
        <v>2821.9799800000001</v>
      </c>
      <c r="G4551">
        <v>3938450000</v>
      </c>
      <c r="H4551">
        <f>DAY(spx[[#This Row],[Date]])</f>
        <v>1</v>
      </c>
      <c r="I4551" s="7">
        <f>MONTH(spx[[#This Row],[Date]])</f>
        <v>2</v>
      </c>
      <c r="J4551" t="b">
        <f>MOD(spx[[#This Row],[month]]-1,3)=0</f>
        <v>0</v>
      </c>
      <c r="K4551" t="b">
        <f>spx[[#This Row],[month]]&lt;&gt;I4550</f>
        <v>1</v>
      </c>
      <c r="L4551" s="8">
        <f>YEAR(spx[[#This Row],[Date]])</f>
        <v>2018</v>
      </c>
      <c r="M4551" s="8" cm="1">
        <f t="array" ref="M4551">_xlfn.IFS(spx[[#This Row],[month]]&lt;=3,1,spx[[#This Row],[month]]&lt;=6,2,spx[[#This Row],[month]]&lt;=9,3,spx[[#This Row],[month]]&lt;=12,4)</f>
        <v>1</v>
      </c>
    </row>
    <row r="4552" spans="1:13" x14ac:dyDescent="0.25">
      <c r="A4552" s="2">
        <v>43133</v>
      </c>
      <c r="B4552">
        <v>2808.919922</v>
      </c>
      <c r="C4552">
        <v>2808.919922</v>
      </c>
      <c r="D4552">
        <v>2759.969971</v>
      </c>
      <c r="E4552">
        <v>2762.1298830000001</v>
      </c>
      <c r="F4552">
        <v>2762.1298830000001</v>
      </c>
      <c r="G4552">
        <v>4301130000</v>
      </c>
      <c r="H4552">
        <f>DAY(spx[[#This Row],[Date]])</f>
        <v>2</v>
      </c>
      <c r="I4552" s="7">
        <f>MONTH(spx[[#This Row],[Date]])</f>
        <v>2</v>
      </c>
      <c r="J4552" t="b">
        <f>MOD(spx[[#This Row],[month]]-1,3)=0</f>
        <v>0</v>
      </c>
      <c r="K4552" t="b">
        <f>spx[[#This Row],[month]]&lt;&gt;I4551</f>
        <v>0</v>
      </c>
      <c r="L4552" s="8">
        <f>YEAR(spx[[#This Row],[Date]])</f>
        <v>2018</v>
      </c>
      <c r="M4552" s="8" cm="1">
        <f t="array" ref="M4552">_xlfn.IFS(spx[[#This Row],[month]]&lt;=3,1,spx[[#This Row],[month]]&lt;=6,2,spx[[#This Row],[month]]&lt;=9,3,spx[[#This Row],[month]]&lt;=12,4)</f>
        <v>1</v>
      </c>
    </row>
    <row r="4553" spans="1:13" x14ac:dyDescent="0.25">
      <c r="A4553" s="2">
        <v>43136</v>
      </c>
      <c r="B4553">
        <v>2741.0600589999999</v>
      </c>
      <c r="C4553">
        <v>2763.389893</v>
      </c>
      <c r="D4553">
        <v>2638.169922</v>
      </c>
      <c r="E4553">
        <v>2648.9399410000001</v>
      </c>
      <c r="F4553">
        <v>2648.9399410000001</v>
      </c>
      <c r="G4553">
        <v>5283460000</v>
      </c>
      <c r="H4553">
        <f>DAY(spx[[#This Row],[Date]])</f>
        <v>5</v>
      </c>
      <c r="I4553" s="7">
        <f>MONTH(spx[[#This Row],[Date]])</f>
        <v>2</v>
      </c>
      <c r="J4553" t="b">
        <f>MOD(spx[[#This Row],[month]]-1,3)=0</f>
        <v>0</v>
      </c>
      <c r="K4553" t="b">
        <f>spx[[#This Row],[month]]&lt;&gt;I4552</f>
        <v>0</v>
      </c>
      <c r="L4553" s="8">
        <f>YEAR(spx[[#This Row],[Date]])</f>
        <v>2018</v>
      </c>
      <c r="M4553" s="8" cm="1">
        <f t="array" ref="M4553">_xlfn.IFS(spx[[#This Row],[month]]&lt;=3,1,spx[[#This Row],[month]]&lt;=6,2,spx[[#This Row],[month]]&lt;=9,3,spx[[#This Row],[month]]&lt;=12,4)</f>
        <v>1</v>
      </c>
    </row>
    <row r="4554" spans="1:13" x14ac:dyDescent="0.25">
      <c r="A4554" s="2">
        <v>43137</v>
      </c>
      <c r="B4554">
        <v>2614.780029</v>
      </c>
      <c r="C4554">
        <v>2701.040039</v>
      </c>
      <c r="D4554">
        <v>2593.070068</v>
      </c>
      <c r="E4554">
        <v>2695.139893</v>
      </c>
      <c r="F4554">
        <v>2695.139893</v>
      </c>
      <c r="G4554">
        <v>5891660000</v>
      </c>
      <c r="H4554">
        <f>DAY(spx[[#This Row],[Date]])</f>
        <v>6</v>
      </c>
      <c r="I4554" s="7">
        <f>MONTH(spx[[#This Row],[Date]])</f>
        <v>2</v>
      </c>
      <c r="J4554" t="b">
        <f>MOD(spx[[#This Row],[month]]-1,3)=0</f>
        <v>0</v>
      </c>
      <c r="K4554" t="b">
        <f>spx[[#This Row],[month]]&lt;&gt;I4553</f>
        <v>0</v>
      </c>
      <c r="L4554" s="8">
        <f>YEAR(spx[[#This Row],[Date]])</f>
        <v>2018</v>
      </c>
      <c r="M4554" s="8" cm="1">
        <f t="array" ref="M4554">_xlfn.IFS(spx[[#This Row],[month]]&lt;=3,1,spx[[#This Row],[month]]&lt;=6,2,spx[[#This Row],[month]]&lt;=9,3,spx[[#This Row],[month]]&lt;=12,4)</f>
        <v>1</v>
      </c>
    </row>
    <row r="4555" spans="1:13" x14ac:dyDescent="0.25">
      <c r="A4555" s="2">
        <v>43138</v>
      </c>
      <c r="B4555">
        <v>2690.9499510000001</v>
      </c>
      <c r="C4555">
        <v>2727.669922</v>
      </c>
      <c r="D4555">
        <v>2681.330078</v>
      </c>
      <c r="E4555">
        <v>2681.6599120000001</v>
      </c>
      <c r="F4555">
        <v>2681.6599120000001</v>
      </c>
      <c r="G4555">
        <v>4626570000</v>
      </c>
      <c r="H4555">
        <f>DAY(spx[[#This Row],[Date]])</f>
        <v>7</v>
      </c>
      <c r="I4555" s="7">
        <f>MONTH(spx[[#This Row],[Date]])</f>
        <v>2</v>
      </c>
      <c r="J4555" t="b">
        <f>MOD(spx[[#This Row],[month]]-1,3)=0</f>
        <v>0</v>
      </c>
      <c r="K4555" t="b">
        <f>spx[[#This Row],[month]]&lt;&gt;I4554</f>
        <v>0</v>
      </c>
      <c r="L4555" s="8">
        <f>YEAR(spx[[#This Row],[Date]])</f>
        <v>2018</v>
      </c>
      <c r="M4555" s="8" cm="1">
        <f t="array" ref="M4555">_xlfn.IFS(spx[[#This Row],[month]]&lt;=3,1,spx[[#This Row],[month]]&lt;=6,2,spx[[#This Row],[month]]&lt;=9,3,spx[[#This Row],[month]]&lt;=12,4)</f>
        <v>1</v>
      </c>
    </row>
    <row r="4556" spans="1:13" x14ac:dyDescent="0.25">
      <c r="A4556" s="2">
        <v>43139</v>
      </c>
      <c r="B4556">
        <v>2685.01001</v>
      </c>
      <c r="C4556">
        <v>2685.2700199999999</v>
      </c>
      <c r="D4556">
        <v>2580.5600589999999</v>
      </c>
      <c r="E4556">
        <v>2581</v>
      </c>
      <c r="F4556">
        <v>2581</v>
      </c>
      <c r="G4556">
        <v>5305440000</v>
      </c>
      <c r="H4556">
        <f>DAY(spx[[#This Row],[Date]])</f>
        <v>8</v>
      </c>
      <c r="I4556" s="7">
        <f>MONTH(spx[[#This Row],[Date]])</f>
        <v>2</v>
      </c>
      <c r="J4556" t="b">
        <f>MOD(spx[[#This Row],[month]]-1,3)=0</f>
        <v>0</v>
      </c>
      <c r="K4556" t="b">
        <f>spx[[#This Row],[month]]&lt;&gt;I4555</f>
        <v>0</v>
      </c>
      <c r="L4556" s="8">
        <f>YEAR(spx[[#This Row],[Date]])</f>
        <v>2018</v>
      </c>
      <c r="M4556" s="8" cm="1">
        <f t="array" ref="M4556">_xlfn.IFS(spx[[#This Row],[month]]&lt;=3,1,spx[[#This Row],[month]]&lt;=6,2,spx[[#This Row],[month]]&lt;=9,3,spx[[#This Row],[month]]&lt;=12,4)</f>
        <v>1</v>
      </c>
    </row>
    <row r="4557" spans="1:13" x14ac:dyDescent="0.25">
      <c r="A4557" s="2">
        <v>43140</v>
      </c>
      <c r="B4557">
        <v>2601.780029</v>
      </c>
      <c r="C4557">
        <v>2638.669922</v>
      </c>
      <c r="D4557">
        <v>2532.6899410000001</v>
      </c>
      <c r="E4557">
        <v>2619.5500489999999</v>
      </c>
      <c r="F4557">
        <v>2619.5500489999999</v>
      </c>
      <c r="G4557">
        <v>5680070000</v>
      </c>
      <c r="H4557">
        <f>DAY(spx[[#This Row],[Date]])</f>
        <v>9</v>
      </c>
      <c r="I4557" s="7">
        <f>MONTH(spx[[#This Row],[Date]])</f>
        <v>2</v>
      </c>
      <c r="J4557" t="b">
        <f>MOD(spx[[#This Row],[month]]-1,3)=0</f>
        <v>0</v>
      </c>
      <c r="K4557" t="b">
        <f>spx[[#This Row],[month]]&lt;&gt;I4556</f>
        <v>0</v>
      </c>
      <c r="L4557" s="8">
        <f>YEAR(spx[[#This Row],[Date]])</f>
        <v>2018</v>
      </c>
      <c r="M4557" s="8" cm="1">
        <f t="array" ref="M4557">_xlfn.IFS(spx[[#This Row],[month]]&lt;=3,1,spx[[#This Row],[month]]&lt;=6,2,spx[[#This Row],[month]]&lt;=9,3,spx[[#This Row],[month]]&lt;=12,4)</f>
        <v>1</v>
      </c>
    </row>
    <row r="4558" spans="1:13" x14ac:dyDescent="0.25">
      <c r="A4558" s="2">
        <v>43143</v>
      </c>
      <c r="B4558">
        <v>2636.75</v>
      </c>
      <c r="C4558">
        <v>2672.610107</v>
      </c>
      <c r="D4558">
        <v>2622.4499510000001</v>
      </c>
      <c r="E4558">
        <v>2656</v>
      </c>
      <c r="F4558">
        <v>2656</v>
      </c>
      <c r="G4558">
        <v>4055790000</v>
      </c>
      <c r="H4558">
        <f>DAY(spx[[#This Row],[Date]])</f>
        <v>12</v>
      </c>
      <c r="I4558" s="7">
        <f>MONTH(spx[[#This Row],[Date]])</f>
        <v>2</v>
      </c>
      <c r="J4558" t="b">
        <f>MOD(spx[[#This Row],[month]]-1,3)=0</f>
        <v>0</v>
      </c>
      <c r="K4558" t="b">
        <f>spx[[#This Row],[month]]&lt;&gt;I4557</f>
        <v>0</v>
      </c>
      <c r="L4558" s="8">
        <f>YEAR(spx[[#This Row],[Date]])</f>
        <v>2018</v>
      </c>
      <c r="M4558" s="8" cm="1">
        <f t="array" ref="M4558">_xlfn.IFS(spx[[#This Row],[month]]&lt;=3,1,spx[[#This Row],[month]]&lt;=6,2,spx[[#This Row],[month]]&lt;=9,3,spx[[#This Row],[month]]&lt;=12,4)</f>
        <v>1</v>
      </c>
    </row>
    <row r="4559" spans="1:13" x14ac:dyDescent="0.25">
      <c r="A4559" s="2">
        <v>43144</v>
      </c>
      <c r="B4559">
        <v>2646.2700199999999</v>
      </c>
      <c r="C4559">
        <v>2668.8400879999999</v>
      </c>
      <c r="D4559">
        <v>2637.080078</v>
      </c>
      <c r="E4559">
        <v>2662.9399410000001</v>
      </c>
      <c r="F4559">
        <v>2662.9399410000001</v>
      </c>
      <c r="G4559">
        <v>3472870000</v>
      </c>
      <c r="H4559">
        <f>DAY(spx[[#This Row],[Date]])</f>
        <v>13</v>
      </c>
      <c r="I4559" s="7">
        <f>MONTH(spx[[#This Row],[Date]])</f>
        <v>2</v>
      </c>
      <c r="J4559" t="b">
        <f>MOD(spx[[#This Row],[month]]-1,3)=0</f>
        <v>0</v>
      </c>
      <c r="K4559" t="b">
        <f>spx[[#This Row],[month]]&lt;&gt;I4558</f>
        <v>0</v>
      </c>
      <c r="L4559" s="8">
        <f>YEAR(spx[[#This Row],[Date]])</f>
        <v>2018</v>
      </c>
      <c r="M4559" s="8" cm="1">
        <f t="array" ref="M4559">_xlfn.IFS(spx[[#This Row],[month]]&lt;=3,1,spx[[#This Row],[month]]&lt;=6,2,spx[[#This Row],[month]]&lt;=9,3,spx[[#This Row],[month]]&lt;=12,4)</f>
        <v>1</v>
      </c>
    </row>
    <row r="4560" spans="1:13" x14ac:dyDescent="0.25">
      <c r="A4560" s="2">
        <v>43145</v>
      </c>
      <c r="B4560">
        <v>2651.209961</v>
      </c>
      <c r="C4560">
        <v>2702.1000979999999</v>
      </c>
      <c r="D4560">
        <v>2648.8701169999999</v>
      </c>
      <c r="E4560">
        <v>2698.6298830000001</v>
      </c>
      <c r="F4560">
        <v>2698.6298830000001</v>
      </c>
      <c r="G4560">
        <v>4003740000</v>
      </c>
      <c r="H4560">
        <f>DAY(spx[[#This Row],[Date]])</f>
        <v>14</v>
      </c>
      <c r="I4560" s="7">
        <f>MONTH(spx[[#This Row],[Date]])</f>
        <v>2</v>
      </c>
      <c r="J4560" t="b">
        <f>MOD(spx[[#This Row],[month]]-1,3)=0</f>
        <v>0</v>
      </c>
      <c r="K4560" t="b">
        <f>spx[[#This Row],[month]]&lt;&gt;I4559</f>
        <v>0</v>
      </c>
      <c r="L4560" s="8">
        <f>YEAR(spx[[#This Row],[Date]])</f>
        <v>2018</v>
      </c>
      <c r="M4560" s="8" cm="1">
        <f t="array" ref="M4560">_xlfn.IFS(spx[[#This Row],[month]]&lt;=3,1,spx[[#This Row],[month]]&lt;=6,2,spx[[#This Row],[month]]&lt;=9,3,spx[[#This Row],[month]]&lt;=12,4)</f>
        <v>1</v>
      </c>
    </row>
    <row r="4561" spans="1:13" x14ac:dyDescent="0.25">
      <c r="A4561" s="2">
        <v>43146</v>
      </c>
      <c r="B4561">
        <v>2713.459961</v>
      </c>
      <c r="C4561">
        <v>2731.51001</v>
      </c>
      <c r="D4561">
        <v>2689.820068</v>
      </c>
      <c r="E4561">
        <v>2731.1999510000001</v>
      </c>
      <c r="F4561">
        <v>2731.1999510000001</v>
      </c>
      <c r="G4561">
        <v>3684910000</v>
      </c>
      <c r="H4561">
        <f>DAY(spx[[#This Row],[Date]])</f>
        <v>15</v>
      </c>
      <c r="I4561" s="7">
        <f>MONTH(spx[[#This Row],[Date]])</f>
        <v>2</v>
      </c>
      <c r="J4561" t="b">
        <f>MOD(spx[[#This Row],[month]]-1,3)=0</f>
        <v>0</v>
      </c>
      <c r="K4561" t="b">
        <f>spx[[#This Row],[month]]&lt;&gt;I4560</f>
        <v>0</v>
      </c>
      <c r="L4561" s="8">
        <f>YEAR(spx[[#This Row],[Date]])</f>
        <v>2018</v>
      </c>
      <c r="M4561" s="8" cm="1">
        <f t="array" ref="M4561">_xlfn.IFS(spx[[#This Row],[month]]&lt;=3,1,spx[[#This Row],[month]]&lt;=6,2,spx[[#This Row],[month]]&lt;=9,3,spx[[#This Row],[month]]&lt;=12,4)</f>
        <v>1</v>
      </c>
    </row>
    <row r="4562" spans="1:13" x14ac:dyDescent="0.25">
      <c r="A4562" s="2">
        <v>43147</v>
      </c>
      <c r="B4562">
        <v>2727.139893</v>
      </c>
      <c r="C4562">
        <v>2754.419922</v>
      </c>
      <c r="D4562">
        <v>2725.110107</v>
      </c>
      <c r="E4562">
        <v>2732.219971</v>
      </c>
      <c r="F4562">
        <v>2732.219971</v>
      </c>
      <c r="G4562">
        <v>3637460000</v>
      </c>
      <c r="H4562">
        <f>DAY(spx[[#This Row],[Date]])</f>
        <v>16</v>
      </c>
      <c r="I4562" s="7">
        <f>MONTH(spx[[#This Row],[Date]])</f>
        <v>2</v>
      </c>
      <c r="J4562" t="b">
        <f>MOD(spx[[#This Row],[month]]-1,3)=0</f>
        <v>0</v>
      </c>
      <c r="K4562" t="b">
        <f>spx[[#This Row],[month]]&lt;&gt;I4561</f>
        <v>0</v>
      </c>
      <c r="L4562" s="8">
        <f>YEAR(spx[[#This Row],[Date]])</f>
        <v>2018</v>
      </c>
      <c r="M4562" s="8" cm="1">
        <f t="array" ref="M4562">_xlfn.IFS(spx[[#This Row],[month]]&lt;=3,1,spx[[#This Row],[month]]&lt;=6,2,spx[[#This Row],[month]]&lt;=9,3,spx[[#This Row],[month]]&lt;=12,4)</f>
        <v>1</v>
      </c>
    </row>
    <row r="4563" spans="1:13" x14ac:dyDescent="0.25">
      <c r="A4563" s="2">
        <v>43151</v>
      </c>
      <c r="B4563">
        <v>2722.98999</v>
      </c>
      <c r="C4563">
        <v>2737.6000979999999</v>
      </c>
      <c r="D4563">
        <v>2706.76001</v>
      </c>
      <c r="E4563">
        <v>2716.26001</v>
      </c>
      <c r="F4563">
        <v>2716.26001</v>
      </c>
      <c r="G4563">
        <v>3627610000</v>
      </c>
      <c r="H4563">
        <f>DAY(spx[[#This Row],[Date]])</f>
        <v>20</v>
      </c>
      <c r="I4563" s="7">
        <f>MONTH(spx[[#This Row],[Date]])</f>
        <v>2</v>
      </c>
      <c r="J4563" t="b">
        <f>MOD(spx[[#This Row],[month]]-1,3)=0</f>
        <v>0</v>
      </c>
      <c r="K4563" t="b">
        <f>spx[[#This Row],[month]]&lt;&gt;I4562</f>
        <v>0</v>
      </c>
      <c r="L4563" s="8">
        <f>YEAR(spx[[#This Row],[Date]])</f>
        <v>2018</v>
      </c>
      <c r="M4563" s="8" cm="1">
        <f t="array" ref="M4563">_xlfn.IFS(spx[[#This Row],[month]]&lt;=3,1,spx[[#This Row],[month]]&lt;=6,2,spx[[#This Row],[month]]&lt;=9,3,spx[[#This Row],[month]]&lt;=12,4)</f>
        <v>1</v>
      </c>
    </row>
    <row r="4564" spans="1:13" x14ac:dyDescent="0.25">
      <c r="A4564" s="2">
        <v>43152</v>
      </c>
      <c r="B4564">
        <v>2720.530029</v>
      </c>
      <c r="C4564">
        <v>2747.75</v>
      </c>
      <c r="D4564">
        <v>2701.290039</v>
      </c>
      <c r="E4564">
        <v>2701.330078</v>
      </c>
      <c r="F4564">
        <v>2701.330078</v>
      </c>
      <c r="G4564">
        <v>3779400000</v>
      </c>
      <c r="H4564">
        <f>DAY(spx[[#This Row],[Date]])</f>
        <v>21</v>
      </c>
      <c r="I4564" s="7">
        <f>MONTH(spx[[#This Row],[Date]])</f>
        <v>2</v>
      </c>
      <c r="J4564" t="b">
        <f>MOD(spx[[#This Row],[month]]-1,3)=0</f>
        <v>0</v>
      </c>
      <c r="K4564" t="b">
        <f>spx[[#This Row],[month]]&lt;&gt;I4563</f>
        <v>0</v>
      </c>
      <c r="L4564" s="8">
        <f>YEAR(spx[[#This Row],[Date]])</f>
        <v>2018</v>
      </c>
      <c r="M4564" s="8" cm="1">
        <f t="array" ref="M4564">_xlfn.IFS(spx[[#This Row],[month]]&lt;=3,1,spx[[#This Row],[month]]&lt;=6,2,spx[[#This Row],[month]]&lt;=9,3,spx[[#This Row],[month]]&lt;=12,4)</f>
        <v>1</v>
      </c>
    </row>
    <row r="4565" spans="1:13" x14ac:dyDescent="0.25">
      <c r="A4565" s="2">
        <v>43153</v>
      </c>
      <c r="B4565">
        <v>2710.419922</v>
      </c>
      <c r="C4565">
        <v>2731.26001</v>
      </c>
      <c r="D4565">
        <v>2697.7700199999999</v>
      </c>
      <c r="E4565">
        <v>2703.959961</v>
      </c>
      <c r="F4565">
        <v>2703.959961</v>
      </c>
      <c r="G4565">
        <v>3701270000</v>
      </c>
      <c r="H4565">
        <f>DAY(spx[[#This Row],[Date]])</f>
        <v>22</v>
      </c>
      <c r="I4565" s="7">
        <f>MONTH(spx[[#This Row],[Date]])</f>
        <v>2</v>
      </c>
      <c r="J4565" t="b">
        <f>MOD(spx[[#This Row],[month]]-1,3)=0</f>
        <v>0</v>
      </c>
      <c r="K4565" t="b">
        <f>spx[[#This Row],[month]]&lt;&gt;I4564</f>
        <v>0</v>
      </c>
      <c r="L4565" s="8">
        <f>YEAR(spx[[#This Row],[Date]])</f>
        <v>2018</v>
      </c>
      <c r="M4565" s="8" cm="1">
        <f t="array" ref="M4565">_xlfn.IFS(spx[[#This Row],[month]]&lt;=3,1,spx[[#This Row],[month]]&lt;=6,2,spx[[#This Row],[month]]&lt;=9,3,spx[[#This Row],[month]]&lt;=12,4)</f>
        <v>1</v>
      </c>
    </row>
    <row r="4566" spans="1:13" x14ac:dyDescent="0.25">
      <c r="A4566" s="2">
        <v>43154</v>
      </c>
      <c r="B4566">
        <v>2715.8000489999999</v>
      </c>
      <c r="C4566">
        <v>2747.76001</v>
      </c>
      <c r="D4566">
        <v>2713.73999</v>
      </c>
      <c r="E4566">
        <v>2747.3000489999999</v>
      </c>
      <c r="F4566">
        <v>2747.3000489999999</v>
      </c>
      <c r="G4566">
        <v>3189190000</v>
      </c>
      <c r="H4566">
        <f>DAY(spx[[#This Row],[Date]])</f>
        <v>23</v>
      </c>
      <c r="I4566" s="7">
        <f>MONTH(spx[[#This Row],[Date]])</f>
        <v>2</v>
      </c>
      <c r="J4566" t="b">
        <f>MOD(spx[[#This Row],[month]]-1,3)=0</f>
        <v>0</v>
      </c>
      <c r="K4566" t="b">
        <f>spx[[#This Row],[month]]&lt;&gt;I4565</f>
        <v>0</v>
      </c>
      <c r="L4566" s="8">
        <f>YEAR(spx[[#This Row],[Date]])</f>
        <v>2018</v>
      </c>
      <c r="M4566" s="8" cm="1">
        <f t="array" ref="M4566">_xlfn.IFS(spx[[#This Row],[month]]&lt;=3,1,spx[[#This Row],[month]]&lt;=6,2,spx[[#This Row],[month]]&lt;=9,3,spx[[#This Row],[month]]&lt;=12,4)</f>
        <v>1</v>
      </c>
    </row>
    <row r="4567" spans="1:13" x14ac:dyDescent="0.25">
      <c r="A4567" s="2">
        <v>43157</v>
      </c>
      <c r="B4567">
        <v>2757.3701169999999</v>
      </c>
      <c r="C4567">
        <v>2780.639893</v>
      </c>
      <c r="D4567">
        <v>2753.780029</v>
      </c>
      <c r="E4567">
        <v>2779.6000979999999</v>
      </c>
      <c r="F4567">
        <v>2779.6000979999999</v>
      </c>
      <c r="G4567">
        <v>3424650000</v>
      </c>
      <c r="H4567">
        <f>DAY(spx[[#This Row],[Date]])</f>
        <v>26</v>
      </c>
      <c r="I4567" s="7">
        <f>MONTH(spx[[#This Row],[Date]])</f>
        <v>2</v>
      </c>
      <c r="J4567" t="b">
        <f>MOD(spx[[#This Row],[month]]-1,3)=0</f>
        <v>0</v>
      </c>
      <c r="K4567" t="b">
        <f>spx[[#This Row],[month]]&lt;&gt;I4566</f>
        <v>0</v>
      </c>
      <c r="L4567" s="8">
        <f>YEAR(spx[[#This Row],[Date]])</f>
        <v>2018</v>
      </c>
      <c r="M4567" s="8" cm="1">
        <f t="array" ref="M4567">_xlfn.IFS(spx[[#This Row],[month]]&lt;=3,1,spx[[#This Row],[month]]&lt;=6,2,spx[[#This Row],[month]]&lt;=9,3,spx[[#This Row],[month]]&lt;=12,4)</f>
        <v>1</v>
      </c>
    </row>
    <row r="4568" spans="1:13" x14ac:dyDescent="0.25">
      <c r="A4568" s="2">
        <v>43158</v>
      </c>
      <c r="B4568">
        <v>2780.4499510000001</v>
      </c>
      <c r="C4568">
        <v>2789.1499020000001</v>
      </c>
      <c r="D4568">
        <v>2744.219971</v>
      </c>
      <c r="E4568">
        <v>2744.280029</v>
      </c>
      <c r="F4568">
        <v>2744.280029</v>
      </c>
      <c r="G4568">
        <v>3745080000</v>
      </c>
      <c r="H4568">
        <f>DAY(spx[[#This Row],[Date]])</f>
        <v>27</v>
      </c>
      <c r="I4568" s="7">
        <f>MONTH(spx[[#This Row],[Date]])</f>
        <v>2</v>
      </c>
      <c r="J4568" t="b">
        <f>MOD(spx[[#This Row],[month]]-1,3)=0</f>
        <v>0</v>
      </c>
      <c r="K4568" t="b">
        <f>spx[[#This Row],[month]]&lt;&gt;I4567</f>
        <v>0</v>
      </c>
      <c r="L4568" s="8">
        <f>YEAR(spx[[#This Row],[Date]])</f>
        <v>2018</v>
      </c>
      <c r="M4568" s="8" cm="1">
        <f t="array" ref="M4568">_xlfn.IFS(spx[[#This Row],[month]]&lt;=3,1,spx[[#This Row],[month]]&lt;=6,2,spx[[#This Row],[month]]&lt;=9,3,spx[[#This Row],[month]]&lt;=12,4)</f>
        <v>1</v>
      </c>
    </row>
    <row r="4569" spans="1:13" x14ac:dyDescent="0.25">
      <c r="A4569" s="2">
        <v>43159</v>
      </c>
      <c r="B4569">
        <v>2753.780029</v>
      </c>
      <c r="C4569">
        <v>2761.5200199999999</v>
      </c>
      <c r="D4569">
        <v>2713.540039</v>
      </c>
      <c r="E4569">
        <v>2713.830078</v>
      </c>
      <c r="F4569">
        <v>2713.830078</v>
      </c>
      <c r="G4569">
        <v>4230660000</v>
      </c>
      <c r="H4569">
        <f>DAY(spx[[#This Row],[Date]])</f>
        <v>28</v>
      </c>
      <c r="I4569" s="7">
        <f>MONTH(spx[[#This Row],[Date]])</f>
        <v>2</v>
      </c>
      <c r="J4569" t="b">
        <f>MOD(spx[[#This Row],[month]]-1,3)=0</f>
        <v>0</v>
      </c>
      <c r="K4569" t="b">
        <f>spx[[#This Row],[month]]&lt;&gt;I4568</f>
        <v>0</v>
      </c>
      <c r="L4569" s="8">
        <f>YEAR(spx[[#This Row],[Date]])</f>
        <v>2018</v>
      </c>
      <c r="M4569" s="8" cm="1">
        <f t="array" ref="M4569">_xlfn.IFS(spx[[#This Row],[month]]&lt;=3,1,spx[[#This Row],[month]]&lt;=6,2,spx[[#This Row],[month]]&lt;=9,3,spx[[#This Row],[month]]&lt;=12,4)</f>
        <v>1</v>
      </c>
    </row>
    <row r="4570" spans="1:13" x14ac:dyDescent="0.25">
      <c r="A4570" s="2">
        <v>43160</v>
      </c>
      <c r="B4570">
        <v>2715.219971</v>
      </c>
      <c r="C4570">
        <v>2730.889893</v>
      </c>
      <c r="D4570">
        <v>2659.6499020000001</v>
      </c>
      <c r="E4570">
        <v>2677.669922</v>
      </c>
      <c r="F4570">
        <v>2677.669922</v>
      </c>
      <c r="G4570">
        <v>4503970000</v>
      </c>
      <c r="H4570">
        <f>DAY(spx[[#This Row],[Date]])</f>
        <v>1</v>
      </c>
      <c r="I4570" s="7">
        <f>MONTH(spx[[#This Row],[Date]])</f>
        <v>3</v>
      </c>
      <c r="J4570" t="b">
        <f>MOD(spx[[#This Row],[month]]-1,3)=0</f>
        <v>0</v>
      </c>
      <c r="K4570" t="b">
        <f>spx[[#This Row],[month]]&lt;&gt;I4569</f>
        <v>1</v>
      </c>
      <c r="L4570" s="8">
        <f>YEAR(spx[[#This Row],[Date]])</f>
        <v>2018</v>
      </c>
      <c r="M4570" s="8" cm="1">
        <f t="array" ref="M4570">_xlfn.IFS(spx[[#This Row],[month]]&lt;=3,1,spx[[#This Row],[month]]&lt;=6,2,spx[[#This Row],[month]]&lt;=9,3,spx[[#This Row],[month]]&lt;=12,4)</f>
        <v>1</v>
      </c>
    </row>
    <row r="4571" spans="1:13" x14ac:dyDescent="0.25">
      <c r="A4571" s="2">
        <v>43161</v>
      </c>
      <c r="B4571">
        <v>2658.889893</v>
      </c>
      <c r="C4571">
        <v>2696.25</v>
      </c>
      <c r="D4571">
        <v>2647.320068</v>
      </c>
      <c r="E4571">
        <v>2691.25</v>
      </c>
      <c r="F4571">
        <v>2691.25</v>
      </c>
      <c r="G4571">
        <v>3882450000</v>
      </c>
      <c r="H4571">
        <f>DAY(spx[[#This Row],[Date]])</f>
        <v>2</v>
      </c>
      <c r="I4571" s="7">
        <f>MONTH(spx[[#This Row],[Date]])</f>
        <v>3</v>
      </c>
      <c r="J4571" t="b">
        <f>MOD(spx[[#This Row],[month]]-1,3)=0</f>
        <v>0</v>
      </c>
      <c r="K4571" t="b">
        <f>spx[[#This Row],[month]]&lt;&gt;I4570</f>
        <v>0</v>
      </c>
      <c r="L4571" s="8">
        <f>YEAR(spx[[#This Row],[Date]])</f>
        <v>2018</v>
      </c>
      <c r="M4571" s="8" cm="1">
        <f t="array" ref="M4571">_xlfn.IFS(spx[[#This Row],[month]]&lt;=3,1,spx[[#This Row],[month]]&lt;=6,2,spx[[#This Row],[month]]&lt;=9,3,spx[[#This Row],[month]]&lt;=12,4)</f>
        <v>1</v>
      </c>
    </row>
    <row r="4572" spans="1:13" x14ac:dyDescent="0.25">
      <c r="A4572" s="2">
        <v>43164</v>
      </c>
      <c r="B4572">
        <v>2681.0600589999999</v>
      </c>
      <c r="C4572">
        <v>2728.0900879999999</v>
      </c>
      <c r="D4572">
        <v>2675.75</v>
      </c>
      <c r="E4572">
        <v>2720.9399410000001</v>
      </c>
      <c r="F4572">
        <v>2720.9399410000001</v>
      </c>
      <c r="G4572">
        <v>3710810000</v>
      </c>
      <c r="H4572">
        <f>DAY(spx[[#This Row],[Date]])</f>
        <v>5</v>
      </c>
      <c r="I4572" s="7">
        <f>MONTH(spx[[#This Row],[Date]])</f>
        <v>3</v>
      </c>
      <c r="J4572" t="b">
        <f>MOD(spx[[#This Row],[month]]-1,3)=0</f>
        <v>0</v>
      </c>
      <c r="K4572" t="b">
        <f>spx[[#This Row],[month]]&lt;&gt;I4571</f>
        <v>0</v>
      </c>
      <c r="L4572" s="8">
        <f>YEAR(spx[[#This Row],[Date]])</f>
        <v>2018</v>
      </c>
      <c r="M4572" s="8" cm="1">
        <f t="array" ref="M4572">_xlfn.IFS(spx[[#This Row],[month]]&lt;=3,1,spx[[#This Row],[month]]&lt;=6,2,spx[[#This Row],[month]]&lt;=9,3,spx[[#This Row],[month]]&lt;=12,4)</f>
        <v>1</v>
      </c>
    </row>
    <row r="4573" spans="1:13" x14ac:dyDescent="0.25">
      <c r="A4573" s="2">
        <v>43165</v>
      </c>
      <c r="B4573">
        <v>2730.179932</v>
      </c>
      <c r="C4573">
        <v>2732.080078</v>
      </c>
      <c r="D4573">
        <v>2711.26001</v>
      </c>
      <c r="E4573">
        <v>2728.1201169999999</v>
      </c>
      <c r="F4573">
        <v>2728.1201169999999</v>
      </c>
      <c r="G4573">
        <v>3370690000</v>
      </c>
      <c r="H4573">
        <f>DAY(spx[[#This Row],[Date]])</f>
        <v>6</v>
      </c>
      <c r="I4573" s="7">
        <f>MONTH(spx[[#This Row],[Date]])</f>
        <v>3</v>
      </c>
      <c r="J4573" t="b">
        <f>MOD(spx[[#This Row],[month]]-1,3)=0</f>
        <v>0</v>
      </c>
      <c r="K4573" t="b">
        <f>spx[[#This Row],[month]]&lt;&gt;I4572</f>
        <v>0</v>
      </c>
      <c r="L4573" s="8">
        <f>YEAR(spx[[#This Row],[Date]])</f>
        <v>2018</v>
      </c>
      <c r="M4573" s="8" cm="1">
        <f t="array" ref="M4573">_xlfn.IFS(spx[[#This Row],[month]]&lt;=3,1,spx[[#This Row],[month]]&lt;=6,2,spx[[#This Row],[month]]&lt;=9,3,spx[[#This Row],[month]]&lt;=12,4)</f>
        <v>1</v>
      </c>
    </row>
    <row r="4574" spans="1:13" x14ac:dyDescent="0.25">
      <c r="A4574" s="2">
        <v>43166</v>
      </c>
      <c r="B4574">
        <v>2710.179932</v>
      </c>
      <c r="C4574">
        <v>2730.6000979999999</v>
      </c>
      <c r="D4574">
        <v>2701.73999</v>
      </c>
      <c r="E4574">
        <v>2726.8000489999999</v>
      </c>
      <c r="F4574">
        <v>2726.8000489999999</v>
      </c>
      <c r="G4574">
        <v>3393270000</v>
      </c>
      <c r="H4574">
        <f>DAY(spx[[#This Row],[Date]])</f>
        <v>7</v>
      </c>
      <c r="I4574" s="7">
        <f>MONTH(spx[[#This Row],[Date]])</f>
        <v>3</v>
      </c>
      <c r="J4574" t="b">
        <f>MOD(spx[[#This Row],[month]]-1,3)=0</f>
        <v>0</v>
      </c>
      <c r="K4574" t="b">
        <f>spx[[#This Row],[month]]&lt;&gt;I4573</f>
        <v>0</v>
      </c>
      <c r="L4574" s="8">
        <f>YEAR(spx[[#This Row],[Date]])</f>
        <v>2018</v>
      </c>
      <c r="M4574" s="8" cm="1">
        <f t="array" ref="M4574">_xlfn.IFS(spx[[#This Row],[month]]&lt;=3,1,spx[[#This Row],[month]]&lt;=6,2,spx[[#This Row],[month]]&lt;=9,3,spx[[#This Row],[month]]&lt;=12,4)</f>
        <v>1</v>
      </c>
    </row>
    <row r="4575" spans="1:13" x14ac:dyDescent="0.25">
      <c r="A4575" s="2">
        <v>43167</v>
      </c>
      <c r="B4575">
        <v>2732.75</v>
      </c>
      <c r="C4575">
        <v>2740.4499510000001</v>
      </c>
      <c r="D4575">
        <v>2722.6499020000001</v>
      </c>
      <c r="E4575">
        <v>2738.969971</v>
      </c>
      <c r="F4575">
        <v>2738.969971</v>
      </c>
      <c r="G4575">
        <v>3212320000</v>
      </c>
      <c r="H4575">
        <f>DAY(spx[[#This Row],[Date]])</f>
        <v>8</v>
      </c>
      <c r="I4575" s="7">
        <f>MONTH(spx[[#This Row],[Date]])</f>
        <v>3</v>
      </c>
      <c r="J4575" t="b">
        <f>MOD(spx[[#This Row],[month]]-1,3)=0</f>
        <v>0</v>
      </c>
      <c r="K4575" t="b">
        <f>spx[[#This Row],[month]]&lt;&gt;I4574</f>
        <v>0</v>
      </c>
      <c r="L4575" s="8">
        <f>YEAR(spx[[#This Row],[Date]])</f>
        <v>2018</v>
      </c>
      <c r="M4575" s="8" cm="1">
        <f t="array" ref="M4575">_xlfn.IFS(spx[[#This Row],[month]]&lt;=3,1,spx[[#This Row],[month]]&lt;=6,2,spx[[#This Row],[month]]&lt;=9,3,spx[[#This Row],[month]]&lt;=12,4)</f>
        <v>1</v>
      </c>
    </row>
    <row r="4576" spans="1:13" x14ac:dyDescent="0.25">
      <c r="A4576" s="2">
        <v>43168</v>
      </c>
      <c r="B4576">
        <v>2752.9099120000001</v>
      </c>
      <c r="C4576">
        <v>2786.570068</v>
      </c>
      <c r="D4576">
        <v>2751.540039</v>
      </c>
      <c r="E4576">
        <v>2786.570068</v>
      </c>
      <c r="F4576">
        <v>2786.570068</v>
      </c>
      <c r="G4576">
        <v>3364100000</v>
      </c>
      <c r="H4576">
        <f>DAY(spx[[#This Row],[Date]])</f>
        <v>9</v>
      </c>
      <c r="I4576" s="7">
        <f>MONTH(spx[[#This Row],[Date]])</f>
        <v>3</v>
      </c>
      <c r="J4576" t="b">
        <f>MOD(spx[[#This Row],[month]]-1,3)=0</f>
        <v>0</v>
      </c>
      <c r="K4576" t="b">
        <f>spx[[#This Row],[month]]&lt;&gt;I4575</f>
        <v>0</v>
      </c>
      <c r="L4576" s="8">
        <f>YEAR(spx[[#This Row],[Date]])</f>
        <v>2018</v>
      </c>
      <c r="M4576" s="8" cm="1">
        <f t="array" ref="M4576">_xlfn.IFS(spx[[#This Row],[month]]&lt;=3,1,spx[[#This Row],[month]]&lt;=6,2,spx[[#This Row],[month]]&lt;=9,3,spx[[#This Row],[month]]&lt;=12,4)</f>
        <v>1</v>
      </c>
    </row>
    <row r="4577" spans="1:13" x14ac:dyDescent="0.25">
      <c r="A4577" s="2">
        <v>43171</v>
      </c>
      <c r="B4577">
        <v>2790.540039</v>
      </c>
      <c r="C4577">
        <v>2796.9799800000001</v>
      </c>
      <c r="D4577">
        <v>2779.26001</v>
      </c>
      <c r="E4577">
        <v>2783.0200199999999</v>
      </c>
      <c r="F4577">
        <v>2783.0200199999999</v>
      </c>
      <c r="G4577">
        <v>3185020000</v>
      </c>
      <c r="H4577">
        <f>DAY(spx[[#This Row],[Date]])</f>
        <v>12</v>
      </c>
      <c r="I4577" s="7">
        <f>MONTH(spx[[#This Row],[Date]])</f>
        <v>3</v>
      </c>
      <c r="J4577" t="b">
        <f>MOD(spx[[#This Row],[month]]-1,3)=0</f>
        <v>0</v>
      </c>
      <c r="K4577" t="b">
        <f>spx[[#This Row],[month]]&lt;&gt;I4576</f>
        <v>0</v>
      </c>
      <c r="L4577" s="8">
        <f>YEAR(spx[[#This Row],[Date]])</f>
        <v>2018</v>
      </c>
      <c r="M4577" s="8" cm="1">
        <f t="array" ref="M4577">_xlfn.IFS(spx[[#This Row],[month]]&lt;=3,1,spx[[#This Row],[month]]&lt;=6,2,spx[[#This Row],[month]]&lt;=9,3,spx[[#This Row],[month]]&lt;=12,4)</f>
        <v>1</v>
      </c>
    </row>
    <row r="4578" spans="1:13" x14ac:dyDescent="0.25">
      <c r="A4578" s="2">
        <v>43172</v>
      </c>
      <c r="B4578">
        <v>2792.3100589999999</v>
      </c>
      <c r="C4578">
        <v>2801.8999020000001</v>
      </c>
      <c r="D4578">
        <v>2758.679932</v>
      </c>
      <c r="E4578">
        <v>2765.3100589999999</v>
      </c>
      <c r="F4578">
        <v>2765.3100589999999</v>
      </c>
      <c r="G4578">
        <v>3301650000</v>
      </c>
      <c r="H4578">
        <f>DAY(spx[[#This Row],[Date]])</f>
        <v>13</v>
      </c>
      <c r="I4578" s="7">
        <f>MONTH(spx[[#This Row],[Date]])</f>
        <v>3</v>
      </c>
      <c r="J4578" t="b">
        <f>MOD(spx[[#This Row],[month]]-1,3)=0</f>
        <v>0</v>
      </c>
      <c r="K4578" t="b">
        <f>spx[[#This Row],[month]]&lt;&gt;I4577</f>
        <v>0</v>
      </c>
      <c r="L4578" s="8">
        <f>YEAR(spx[[#This Row],[Date]])</f>
        <v>2018</v>
      </c>
      <c r="M4578" s="8" cm="1">
        <f t="array" ref="M4578">_xlfn.IFS(spx[[#This Row],[month]]&lt;=3,1,spx[[#This Row],[month]]&lt;=6,2,spx[[#This Row],[month]]&lt;=9,3,spx[[#This Row],[month]]&lt;=12,4)</f>
        <v>1</v>
      </c>
    </row>
    <row r="4579" spans="1:13" x14ac:dyDescent="0.25">
      <c r="A4579" s="2">
        <v>43173</v>
      </c>
      <c r="B4579">
        <v>2774.0600589999999</v>
      </c>
      <c r="C4579">
        <v>2777.110107</v>
      </c>
      <c r="D4579">
        <v>2744.3798830000001</v>
      </c>
      <c r="E4579">
        <v>2749.4799800000001</v>
      </c>
      <c r="F4579">
        <v>2749.4799800000001</v>
      </c>
      <c r="G4579">
        <v>3391360000</v>
      </c>
      <c r="H4579">
        <f>DAY(spx[[#This Row],[Date]])</f>
        <v>14</v>
      </c>
      <c r="I4579" s="7">
        <f>MONTH(spx[[#This Row],[Date]])</f>
        <v>3</v>
      </c>
      <c r="J4579" t="b">
        <f>MOD(spx[[#This Row],[month]]-1,3)=0</f>
        <v>0</v>
      </c>
      <c r="K4579" t="b">
        <f>spx[[#This Row],[month]]&lt;&gt;I4578</f>
        <v>0</v>
      </c>
      <c r="L4579" s="8">
        <f>YEAR(spx[[#This Row],[Date]])</f>
        <v>2018</v>
      </c>
      <c r="M4579" s="8" cm="1">
        <f t="array" ref="M4579">_xlfn.IFS(spx[[#This Row],[month]]&lt;=3,1,spx[[#This Row],[month]]&lt;=6,2,spx[[#This Row],[month]]&lt;=9,3,spx[[#This Row],[month]]&lt;=12,4)</f>
        <v>1</v>
      </c>
    </row>
    <row r="4580" spans="1:13" x14ac:dyDescent="0.25">
      <c r="A4580" s="2">
        <v>43174</v>
      </c>
      <c r="B4580">
        <v>2754.2700199999999</v>
      </c>
      <c r="C4580">
        <v>2763.030029</v>
      </c>
      <c r="D4580">
        <v>2741.469971</v>
      </c>
      <c r="E4580">
        <v>2747.330078</v>
      </c>
      <c r="F4580">
        <v>2747.330078</v>
      </c>
      <c r="G4580">
        <v>3500330000</v>
      </c>
      <c r="H4580">
        <f>DAY(spx[[#This Row],[Date]])</f>
        <v>15</v>
      </c>
      <c r="I4580" s="7">
        <f>MONTH(spx[[#This Row],[Date]])</f>
        <v>3</v>
      </c>
      <c r="J4580" t="b">
        <f>MOD(spx[[#This Row],[month]]-1,3)=0</f>
        <v>0</v>
      </c>
      <c r="K4580" t="b">
        <f>spx[[#This Row],[month]]&lt;&gt;I4579</f>
        <v>0</v>
      </c>
      <c r="L4580" s="8">
        <f>YEAR(spx[[#This Row],[Date]])</f>
        <v>2018</v>
      </c>
      <c r="M4580" s="8" cm="1">
        <f t="array" ref="M4580">_xlfn.IFS(spx[[#This Row],[month]]&lt;=3,1,spx[[#This Row],[month]]&lt;=6,2,spx[[#This Row],[month]]&lt;=9,3,spx[[#This Row],[month]]&lt;=12,4)</f>
        <v>1</v>
      </c>
    </row>
    <row r="4581" spans="1:13" x14ac:dyDescent="0.25">
      <c r="A4581" s="2">
        <v>43175</v>
      </c>
      <c r="B4581">
        <v>2750.570068</v>
      </c>
      <c r="C4581">
        <v>2761.8500979999999</v>
      </c>
      <c r="D4581">
        <v>2749.969971</v>
      </c>
      <c r="E4581">
        <v>2752.01001</v>
      </c>
      <c r="F4581">
        <v>2752.01001</v>
      </c>
      <c r="G4581">
        <v>5372340000</v>
      </c>
      <c r="H4581">
        <f>DAY(spx[[#This Row],[Date]])</f>
        <v>16</v>
      </c>
      <c r="I4581" s="7">
        <f>MONTH(spx[[#This Row],[Date]])</f>
        <v>3</v>
      </c>
      <c r="J4581" t="b">
        <f>MOD(spx[[#This Row],[month]]-1,3)=0</f>
        <v>0</v>
      </c>
      <c r="K4581" t="b">
        <f>spx[[#This Row],[month]]&lt;&gt;I4580</f>
        <v>0</v>
      </c>
      <c r="L4581" s="8">
        <f>YEAR(spx[[#This Row],[Date]])</f>
        <v>2018</v>
      </c>
      <c r="M4581" s="8" cm="1">
        <f t="array" ref="M4581">_xlfn.IFS(spx[[#This Row],[month]]&lt;=3,1,spx[[#This Row],[month]]&lt;=6,2,spx[[#This Row],[month]]&lt;=9,3,spx[[#This Row],[month]]&lt;=12,4)</f>
        <v>1</v>
      </c>
    </row>
    <row r="4582" spans="1:13" x14ac:dyDescent="0.25">
      <c r="A4582" s="2">
        <v>43178</v>
      </c>
      <c r="B4582">
        <v>2741.3798830000001</v>
      </c>
      <c r="C4582">
        <v>2741.3798830000001</v>
      </c>
      <c r="D4582">
        <v>2694.5900879999999</v>
      </c>
      <c r="E4582">
        <v>2712.919922</v>
      </c>
      <c r="F4582">
        <v>2712.919922</v>
      </c>
      <c r="G4582">
        <v>3302130000</v>
      </c>
      <c r="H4582">
        <f>DAY(spx[[#This Row],[Date]])</f>
        <v>19</v>
      </c>
      <c r="I4582" s="7">
        <f>MONTH(spx[[#This Row],[Date]])</f>
        <v>3</v>
      </c>
      <c r="J4582" t="b">
        <f>MOD(spx[[#This Row],[month]]-1,3)=0</f>
        <v>0</v>
      </c>
      <c r="K4582" t="b">
        <f>spx[[#This Row],[month]]&lt;&gt;I4581</f>
        <v>0</v>
      </c>
      <c r="L4582" s="8">
        <f>YEAR(spx[[#This Row],[Date]])</f>
        <v>2018</v>
      </c>
      <c r="M4582" s="8" cm="1">
        <f t="array" ref="M4582">_xlfn.IFS(spx[[#This Row],[month]]&lt;=3,1,spx[[#This Row],[month]]&lt;=6,2,spx[[#This Row],[month]]&lt;=9,3,spx[[#This Row],[month]]&lt;=12,4)</f>
        <v>1</v>
      </c>
    </row>
    <row r="4583" spans="1:13" x14ac:dyDescent="0.25">
      <c r="A4583" s="2">
        <v>43179</v>
      </c>
      <c r="B4583">
        <v>2715.0500489999999</v>
      </c>
      <c r="C4583">
        <v>2724.219971</v>
      </c>
      <c r="D4583">
        <v>2710.0500489999999</v>
      </c>
      <c r="E4583">
        <v>2716.9399410000001</v>
      </c>
      <c r="F4583">
        <v>2716.9399410000001</v>
      </c>
      <c r="G4583">
        <v>3261030000</v>
      </c>
      <c r="H4583">
        <f>DAY(spx[[#This Row],[Date]])</f>
        <v>20</v>
      </c>
      <c r="I4583" s="7">
        <f>MONTH(spx[[#This Row],[Date]])</f>
        <v>3</v>
      </c>
      <c r="J4583" t="b">
        <f>MOD(spx[[#This Row],[month]]-1,3)=0</f>
        <v>0</v>
      </c>
      <c r="K4583" t="b">
        <f>spx[[#This Row],[month]]&lt;&gt;I4582</f>
        <v>0</v>
      </c>
      <c r="L4583" s="8">
        <f>YEAR(spx[[#This Row],[Date]])</f>
        <v>2018</v>
      </c>
      <c r="M4583" s="8" cm="1">
        <f t="array" ref="M4583">_xlfn.IFS(spx[[#This Row],[month]]&lt;=3,1,spx[[#This Row],[month]]&lt;=6,2,spx[[#This Row],[month]]&lt;=9,3,spx[[#This Row],[month]]&lt;=12,4)</f>
        <v>1</v>
      </c>
    </row>
    <row r="4584" spans="1:13" x14ac:dyDescent="0.25">
      <c r="A4584" s="2">
        <v>43180</v>
      </c>
      <c r="B4584">
        <v>2714.98999</v>
      </c>
      <c r="C4584">
        <v>2739.139893</v>
      </c>
      <c r="D4584">
        <v>2709.790039</v>
      </c>
      <c r="E4584">
        <v>2711.929932</v>
      </c>
      <c r="F4584">
        <v>2711.929932</v>
      </c>
      <c r="G4584">
        <v>3415510000</v>
      </c>
      <c r="H4584">
        <f>DAY(spx[[#This Row],[Date]])</f>
        <v>21</v>
      </c>
      <c r="I4584" s="7">
        <f>MONTH(spx[[#This Row],[Date]])</f>
        <v>3</v>
      </c>
      <c r="J4584" t="b">
        <f>MOD(spx[[#This Row],[month]]-1,3)=0</f>
        <v>0</v>
      </c>
      <c r="K4584" t="b">
        <f>spx[[#This Row],[month]]&lt;&gt;I4583</f>
        <v>0</v>
      </c>
      <c r="L4584" s="8">
        <f>YEAR(spx[[#This Row],[Date]])</f>
        <v>2018</v>
      </c>
      <c r="M4584" s="8" cm="1">
        <f t="array" ref="M4584">_xlfn.IFS(spx[[#This Row],[month]]&lt;=3,1,spx[[#This Row],[month]]&lt;=6,2,spx[[#This Row],[month]]&lt;=9,3,spx[[#This Row],[month]]&lt;=12,4)</f>
        <v>1</v>
      </c>
    </row>
    <row r="4585" spans="1:13" x14ac:dyDescent="0.25">
      <c r="A4585" s="2">
        <v>43181</v>
      </c>
      <c r="B4585">
        <v>2691.360107</v>
      </c>
      <c r="C4585">
        <v>2695.679932</v>
      </c>
      <c r="D4585">
        <v>2641.5900879999999</v>
      </c>
      <c r="E4585">
        <v>2643.6899410000001</v>
      </c>
      <c r="F4585">
        <v>2643.6899410000001</v>
      </c>
      <c r="G4585">
        <v>3739800000</v>
      </c>
      <c r="H4585">
        <f>DAY(spx[[#This Row],[Date]])</f>
        <v>22</v>
      </c>
      <c r="I4585" s="7">
        <f>MONTH(spx[[#This Row],[Date]])</f>
        <v>3</v>
      </c>
      <c r="J4585" t="b">
        <f>MOD(spx[[#This Row],[month]]-1,3)=0</f>
        <v>0</v>
      </c>
      <c r="K4585" t="b">
        <f>spx[[#This Row],[month]]&lt;&gt;I4584</f>
        <v>0</v>
      </c>
      <c r="L4585" s="8">
        <f>YEAR(spx[[#This Row],[Date]])</f>
        <v>2018</v>
      </c>
      <c r="M4585" s="8" cm="1">
        <f t="array" ref="M4585">_xlfn.IFS(spx[[#This Row],[month]]&lt;=3,1,spx[[#This Row],[month]]&lt;=6,2,spx[[#This Row],[month]]&lt;=9,3,spx[[#This Row],[month]]&lt;=12,4)</f>
        <v>1</v>
      </c>
    </row>
    <row r="4586" spans="1:13" x14ac:dyDescent="0.25">
      <c r="A4586" s="2">
        <v>43182</v>
      </c>
      <c r="B4586">
        <v>2646.709961</v>
      </c>
      <c r="C4586">
        <v>2657.669922</v>
      </c>
      <c r="D4586">
        <v>2585.889893</v>
      </c>
      <c r="E4586">
        <v>2588.26001</v>
      </c>
      <c r="F4586">
        <v>2588.26001</v>
      </c>
      <c r="G4586">
        <v>3815080000</v>
      </c>
      <c r="H4586">
        <f>DAY(spx[[#This Row],[Date]])</f>
        <v>23</v>
      </c>
      <c r="I4586" s="7">
        <f>MONTH(spx[[#This Row],[Date]])</f>
        <v>3</v>
      </c>
      <c r="J4586" t="b">
        <f>MOD(spx[[#This Row],[month]]-1,3)=0</f>
        <v>0</v>
      </c>
      <c r="K4586" t="b">
        <f>spx[[#This Row],[month]]&lt;&gt;I4585</f>
        <v>0</v>
      </c>
      <c r="L4586" s="8">
        <f>YEAR(spx[[#This Row],[Date]])</f>
        <v>2018</v>
      </c>
      <c r="M4586" s="8" cm="1">
        <f t="array" ref="M4586">_xlfn.IFS(spx[[#This Row],[month]]&lt;=3,1,spx[[#This Row],[month]]&lt;=6,2,spx[[#This Row],[month]]&lt;=9,3,spx[[#This Row],[month]]&lt;=12,4)</f>
        <v>1</v>
      </c>
    </row>
    <row r="4587" spans="1:13" x14ac:dyDescent="0.25">
      <c r="A4587" s="2">
        <v>43185</v>
      </c>
      <c r="B4587">
        <v>2619.3500979999999</v>
      </c>
      <c r="C4587">
        <v>2661.360107</v>
      </c>
      <c r="D4587">
        <v>2601.8100589999999</v>
      </c>
      <c r="E4587">
        <v>2658.5500489999999</v>
      </c>
      <c r="F4587">
        <v>2658.5500489999999</v>
      </c>
      <c r="G4587">
        <v>3511100000</v>
      </c>
      <c r="H4587">
        <f>DAY(spx[[#This Row],[Date]])</f>
        <v>26</v>
      </c>
      <c r="I4587" s="7">
        <f>MONTH(spx[[#This Row],[Date]])</f>
        <v>3</v>
      </c>
      <c r="J4587" t="b">
        <f>MOD(spx[[#This Row],[month]]-1,3)=0</f>
        <v>0</v>
      </c>
      <c r="K4587" t="b">
        <f>spx[[#This Row],[month]]&lt;&gt;I4586</f>
        <v>0</v>
      </c>
      <c r="L4587" s="8">
        <f>YEAR(spx[[#This Row],[Date]])</f>
        <v>2018</v>
      </c>
      <c r="M4587" s="8" cm="1">
        <f t="array" ref="M4587">_xlfn.IFS(spx[[#This Row],[month]]&lt;=3,1,spx[[#This Row],[month]]&lt;=6,2,spx[[#This Row],[month]]&lt;=9,3,spx[[#This Row],[month]]&lt;=12,4)</f>
        <v>1</v>
      </c>
    </row>
    <row r="4588" spans="1:13" x14ac:dyDescent="0.25">
      <c r="A4588" s="2">
        <v>43186</v>
      </c>
      <c r="B4588">
        <v>2667.570068</v>
      </c>
      <c r="C4588">
        <v>2674.780029</v>
      </c>
      <c r="D4588">
        <v>2596.1201169999999</v>
      </c>
      <c r="E4588">
        <v>2612.6201169999999</v>
      </c>
      <c r="F4588">
        <v>2612.6201169999999</v>
      </c>
      <c r="G4588">
        <v>3706350000</v>
      </c>
      <c r="H4588">
        <f>DAY(spx[[#This Row],[Date]])</f>
        <v>27</v>
      </c>
      <c r="I4588" s="7">
        <f>MONTH(spx[[#This Row],[Date]])</f>
        <v>3</v>
      </c>
      <c r="J4588" t="b">
        <f>MOD(spx[[#This Row],[month]]-1,3)=0</f>
        <v>0</v>
      </c>
      <c r="K4588" t="b">
        <f>spx[[#This Row],[month]]&lt;&gt;I4587</f>
        <v>0</v>
      </c>
      <c r="L4588" s="8">
        <f>YEAR(spx[[#This Row],[Date]])</f>
        <v>2018</v>
      </c>
      <c r="M4588" s="8" cm="1">
        <f t="array" ref="M4588">_xlfn.IFS(spx[[#This Row],[month]]&lt;=3,1,spx[[#This Row],[month]]&lt;=6,2,spx[[#This Row],[month]]&lt;=9,3,spx[[#This Row],[month]]&lt;=12,4)</f>
        <v>1</v>
      </c>
    </row>
    <row r="4589" spans="1:13" x14ac:dyDescent="0.25">
      <c r="A4589" s="2">
        <v>43187</v>
      </c>
      <c r="B4589">
        <v>2611.3000489999999</v>
      </c>
      <c r="C4589">
        <v>2632.6499020000001</v>
      </c>
      <c r="D4589">
        <v>2593.0600589999999</v>
      </c>
      <c r="E4589">
        <v>2605</v>
      </c>
      <c r="F4589">
        <v>2605</v>
      </c>
      <c r="G4589">
        <v>3864500000</v>
      </c>
      <c r="H4589">
        <f>DAY(spx[[#This Row],[Date]])</f>
        <v>28</v>
      </c>
      <c r="I4589" s="7">
        <f>MONTH(spx[[#This Row],[Date]])</f>
        <v>3</v>
      </c>
      <c r="J4589" t="b">
        <f>MOD(spx[[#This Row],[month]]-1,3)=0</f>
        <v>0</v>
      </c>
      <c r="K4589" t="b">
        <f>spx[[#This Row],[month]]&lt;&gt;I4588</f>
        <v>0</v>
      </c>
      <c r="L4589" s="8">
        <f>YEAR(spx[[#This Row],[Date]])</f>
        <v>2018</v>
      </c>
      <c r="M4589" s="8" cm="1">
        <f t="array" ref="M4589">_xlfn.IFS(spx[[#This Row],[month]]&lt;=3,1,spx[[#This Row],[month]]&lt;=6,2,spx[[#This Row],[month]]&lt;=9,3,spx[[#This Row],[month]]&lt;=12,4)</f>
        <v>1</v>
      </c>
    </row>
    <row r="4590" spans="1:13" x14ac:dyDescent="0.25">
      <c r="A4590" s="2">
        <v>43188</v>
      </c>
      <c r="B4590">
        <v>2614.4099120000001</v>
      </c>
      <c r="C4590">
        <v>2659.070068</v>
      </c>
      <c r="D4590">
        <v>2609.719971</v>
      </c>
      <c r="E4590">
        <v>2640.8701169999999</v>
      </c>
      <c r="F4590">
        <v>2640.8701169999999</v>
      </c>
      <c r="G4590">
        <v>3565990000</v>
      </c>
      <c r="H4590">
        <f>DAY(spx[[#This Row],[Date]])</f>
        <v>29</v>
      </c>
      <c r="I4590" s="7">
        <f>MONTH(spx[[#This Row],[Date]])</f>
        <v>3</v>
      </c>
      <c r="J4590" t="b">
        <f>MOD(spx[[#This Row],[month]]-1,3)=0</f>
        <v>0</v>
      </c>
      <c r="K4590" t="b">
        <f>spx[[#This Row],[month]]&lt;&gt;I4589</f>
        <v>0</v>
      </c>
      <c r="L4590" s="8">
        <f>YEAR(spx[[#This Row],[Date]])</f>
        <v>2018</v>
      </c>
      <c r="M4590" s="8" cm="1">
        <f t="array" ref="M4590">_xlfn.IFS(spx[[#This Row],[month]]&lt;=3,1,spx[[#This Row],[month]]&lt;=6,2,spx[[#This Row],[month]]&lt;=9,3,spx[[#This Row],[month]]&lt;=12,4)</f>
        <v>1</v>
      </c>
    </row>
    <row r="4591" spans="1:13" x14ac:dyDescent="0.25">
      <c r="A4591" s="2">
        <v>43192</v>
      </c>
      <c r="B4591">
        <v>2633.4499510000001</v>
      </c>
      <c r="C4591">
        <v>2638.3000489999999</v>
      </c>
      <c r="D4591">
        <v>2553.8000489999999</v>
      </c>
      <c r="E4591">
        <v>2581.8798830000001</v>
      </c>
      <c r="F4591">
        <v>2581.8798830000001</v>
      </c>
      <c r="G4591">
        <v>3598520000</v>
      </c>
      <c r="H4591">
        <f>DAY(spx[[#This Row],[Date]])</f>
        <v>2</v>
      </c>
      <c r="I4591" s="7">
        <f>MONTH(spx[[#This Row],[Date]])</f>
        <v>4</v>
      </c>
      <c r="J4591" t="b">
        <f>MOD(spx[[#This Row],[month]]-1,3)=0</f>
        <v>1</v>
      </c>
      <c r="K4591" t="b">
        <f>spx[[#This Row],[month]]&lt;&gt;I4590</f>
        <v>1</v>
      </c>
      <c r="L4591" s="8">
        <f>YEAR(spx[[#This Row],[Date]])</f>
        <v>2018</v>
      </c>
      <c r="M4591" s="8" cm="1">
        <f t="array" ref="M4591">_xlfn.IFS(spx[[#This Row],[month]]&lt;=3,1,spx[[#This Row],[month]]&lt;=6,2,spx[[#This Row],[month]]&lt;=9,3,spx[[#This Row],[month]]&lt;=12,4)</f>
        <v>2</v>
      </c>
    </row>
    <row r="4592" spans="1:13" x14ac:dyDescent="0.25">
      <c r="A4592" s="2">
        <v>43193</v>
      </c>
      <c r="B4592">
        <v>2592.169922</v>
      </c>
      <c r="C4592">
        <v>2619.139893</v>
      </c>
      <c r="D4592">
        <v>2575.48999</v>
      </c>
      <c r="E4592">
        <v>2614.4499510000001</v>
      </c>
      <c r="F4592">
        <v>2614.4499510000001</v>
      </c>
      <c r="G4592">
        <v>3392810000</v>
      </c>
      <c r="H4592">
        <f>DAY(spx[[#This Row],[Date]])</f>
        <v>3</v>
      </c>
      <c r="I4592" s="7">
        <f>MONTH(spx[[#This Row],[Date]])</f>
        <v>4</v>
      </c>
      <c r="J4592" t="b">
        <f>MOD(spx[[#This Row],[month]]-1,3)=0</f>
        <v>1</v>
      </c>
      <c r="K4592" t="b">
        <f>spx[[#This Row],[month]]&lt;&gt;I4591</f>
        <v>0</v>
      </c>
      <c r="L4592" s="8">
        <f>YEAR(spx[[#This Row],[Date]])</f>
        <v>2018</v>
      </c>
      <c r="M4592" s="8" cm="1">
        <f t="array" ref="M4592">_xlfn.IFS(spx[[#This Row],[month]]&lt;=3,1,spx[[#This Row],[month]]&lt;=6,2,spx[[#This Row],[month]]&lt;=9,3,spx[[#This Row],[month]]&lt;=12,4)</f>
        <v>2</v>
      </c>
    </row>
    <row r="4593" spans="1:13" x14ac:dyDescent="0.25">
      <c r="A4593" s="2">
        <v>43194</v>
      </c>
      <c r="B4593">
        <v>2584.040039</v>
      </c>
      <c r="C4593">
        <v>2649.860107</v>
      </c>
      <c r="D4593">
        <v>2573.610107</v>
      </c>
      <c r="E4593">
        <v>2644.6899410000001</v>
      </c>
      <c r="F4593">
        <v>2644.6899410000001</v>
      </c>
      <c r="G4593">
        <v>3350340000</v>
      </c>
      <c r="H4593">
        <f>DAY(spx[[#This Row],[Date]])</f>
        <v>4</v>
      </c>
      <c r="I4593" s="7">
        <f>MONTH(spx[[#This Row],[Date]])</f>
        <v>4</v>
      </c>
      <c r="J4593" t="b">
        <f>MOD(spx[[#This Row],[month]]-1,3)=0</f>
        <v>1</v>
      </c>
      <c r="K4593" t="b">
        <f>spx[[#This Row],[month]]&lt;&gt;I4592</f>
        <v>0</v>
      </c>
      <c r="L4593" s="8">
        <f>YEAR(spx[[#This Row],[Date]])</f>
        <v>2018</v>
      </c>
      <c r="M4593" s="8" cm="1">
        <f t="array" ref="M4593">_xlfn.IFS(spx[[#This Row],[month]]&lt;=3,1,spx[[#This Row],[month]]&lt;=6,2,spx[[#This Row],[month]]&lt;=9,3,spx[[#This Row],[month]]&lt;=12,4)</f>
        <v>2</v>
      </c>
    </row>
    <row r="4594" spans="1:13" x14ac:dyDescent="0.25">
      <c r="A4594" s="2">
        <v>43195</v>
      </c>
      <c r="B4594">
        <v>2657.360107</v>
      </c>
      <c r="C4594">
        <v>2672.080078</v>
      </c>
      <c r="D4594">
        <v>2649.580078</v>
      </c>
      <c r="E4594">
        <v>2662.8400879999999</v>
      </c>
      <c r="F4594">
        <v>2662.8400879999999</v>
      </c>
      <c r="G4594">
        <v>3178970000</v>
      </c>
      <c r="H4594">
        <f>DAY(spx[[#This Row],[Date]])</f>
        <v>5</v>
      </c>
      <c r="I4594" s="7">
        <f>MONTH(spx[[#This Row],[Date]])</f>
        <v>4</v>
      </c>
      <c r="J4594" t="b">
        <f>MOD(spx[[#This Row],[month]]-1,3)=0</f>
        <v>1</v>
      </c>
      <c r="K4594" t="b">
        <f>spx[[#This Row],[month]]&lt;&gt;I4593</f>
        <v>0</v>
      </c>
      <c r="L4594" s="8">
        <f>YEAR(spx[[#This Row],[Date]])</f>
        <v>2018</v>
      </c>
      <c r="M4594" s="8" cm="1">
        <f t="array" ref="M4594">_xlfn.IFS(spx[[#This Row],[month]]&lt;=3,1,spx[[#This Row],[month]]&lt;=6,2,spx[[#This Row],[month]]&lt;=9,3,spx[[#This Row],[month]]&lt;=12,4)</f>
        <v>2</v>
      </c>
    </row>
    <row r="4595" spans="1:13" x14ac:dyDescent="0.25">
      <c r="A4595" s="2">
        <v>43196</v>
      </c>
      <c r="B4595">
        <v>2645.820068</v>
      </c>
      <c r="C4595">
        <v>2656.8798830000001</v>
      </c>
      <c r="D4595">
        <v>2586.2700199999999</v>
      </c>
      <c r="E4595">
        <v>2604.469971</v>
      </c>
      <c r="F4595">
        <v>2604.469971</v>
      </c>
      <c r="G4595">
        <v>3299700000</v>
      </c>
      <c r="H4595">
        <f>DAY(spx[[#This Row],[Date]])</f>
        <v>6</v>
      </c>
      <c r="I4595" s="7">
        <f>MONTH(spx[[#This Row],[Date]])</f>
        <v>4</v>
      </c>
      <c r="J4595" t="b">
        <f>MOD(spx[[#This Row],[month]]-1,3)=0</f>
        <v>1</v>
      </c>
      <c r="K4595" t="b">
        <f>spx[[#This Row],[month]]&lt;&gt;I4594</f>
        <v>0</v>
      </c>
      <c r="L4595" s="8">
        <f>YEAR(spx[[#This Row],[Date]])</f>
        <v>2018</v>
      </c>
      <c r="M4595" s="8" cm="1">
        <f t="array" ref="M4595">_xlfn.IFS(spx[[#This Row],[month]]&lt;=3,1,spx[[#This Row],[month]]&lt;=6,2,spx[[#This Row],[month]]&lt;=9,3,spx[[#This Row],[month]]&lt;=12,4)</f>
        <v>2</v>
      </c>
    </row>
    <row r="4596" spans="1:13" x14ac:dyDescent="0.25">
      <c r="A4596" s="2">
        <v>43199</v>
      </c>
      <c r="B4596">
        <v>2617.179932</v>
      </c>
      <c r="C4596">
        <v>2653.5500489999999</v>
      </c>
      <c r="D4596">
        <v>2610.790039</v>
      </c>
      <c r="E4596">
        <v>2613.1599120000001</v>
      </c>
      <c r="F4596">
        <v>2613.1599120000001</v>
      </c>
      <c r="G4596">
        <v>3062960000</v>
      </c>
      <c r="H4596">
        <f>DAY(spx[[#This Row],[Date]])</f>
        <v>9</v>
      </c>
      <c r="I4596" s="7">
        <f>MONTH(spx[[#This Row],[Date]])</f>
        <v>4</v>
      </c>
      <c r="J4596" t="b">
        <f>MOD(spx[[#This Row],[month]]-1,3)=0</f>
        <v>1</v>
      </c>
      <c r="K4596" t="b">
        <f>spx[[#This Row],[month]]&lt;&gt;I4595</f>
        <v>0</v>
      </c>
      <c r="L4596" s="8">
        <f>YEAR(spx[[#This Row],[Date]])</f>
        <v>2018</v>
      </c>
      <c r="M4596" s="8" cm="1">
        <f t="array" ref="M4596">_xlfn.IFS(spx[[#This Row],[month]]&lt;=3,1,spx[[#This Row],[month]]&lt;=6,2,spx[[#This Row],[month]]&lt;=9,3,spx[[#This Row],[month]]&lt;=12,4)</f>
        <v>2</v>
      </c>
    </row>
    <row r="4597" spans="1:13" x14ac:dyDescent="0.25">
      <c r="A4597" s="2">
        <v>43200</v>
      </c>
      <c r="B4597">
        <v>2638.4099120000001</v>
      </c>
      <c r="C4597">
        <v>2665.4499510000001</v>
      </c>
      <c r="D4597">
        <v>2635.780029</v>
      </c>
      <c r="E4597">
        <v>2656.8701169999999</v>
      </c>
      <c r="F4597">
        <v>2656.8701169999999</v>
      </c>
      <c r="G4597">
        <v>3543930000</v>
      </c>
      <c r="H4597">
        <f>DAY(spx[[#This Row],[Date]])</f>
        <v>10</v>
      </c>
      <c r="I4597" s="7">
        <f>MONTH(spx[[#This Row],[Date]])</f>
        <v>4</v>
      </c>
      <c r="J4597" t="b">
        <f>MOD(spx[[#This Row],[month]]-1,3)=0</f>
        <v>1</v>
      </c>
      <c r="K4597" t="b">
        <f>spx[[#This Row],[month]]&lt;&gt;I4596</f>
        <v>0</v>
      </c>
      <c r="L4597" s="8">
        <f>YEAR(spx[[#This Row],[Date]])</f>
        <v>2018</v>
      </c>
      <c r="M4597" s="8" cm="1">
        <f t="array" ref="M4597">_xlfn.IFS(spx[[#This Row],[month]]&lt;=3,1,spx[[#This Row],[month]]&lt;=6,2,spx[[#This Row],[month]]&lt;=9,3,spx[[#This Row],[month]]&lt;=12,4)</f>
        <v>2</v>
      </c>
    </row>
    <row r="4598" spans="1:13" x14ac:dyDescent="0.25">
      <c r="A4598" s="2">
        <v>43201</v>
      </c>
      <c r="B4598">
        <v>2643.889893</v>
      </c>
      <c r="C4598">
        <v>2661.429932</v>
      </c>
      <c r="D4598">
        <v>2639.25</v>
      </c>
      <c r="E4598">
        <v>2642.1899410000001</v>
      </c>
      <c r="F4598">
        <v>2642.1899410000001</v>
      </c>
      <c r="G4598">
        <v>3020760000</v>
      </c>
      <c r="H4598">
        <f>DAY(spx[[#This Row],[Date]])</f>
        <v>11</v>
      </c>
      <c r="I4598" s="7">
        <f>MONTH(spx[[#This Row],[Date]])</f>
        <v>4</v>
      </c>
      <c r="J4598" t="b">
        <f>MOD(spx[[#This Row],[month]]-1,3)=0</f>
        <v>1</v>
      </c>
      <c r="K4598" t="b">
        <f>spx[[#This Row],[month]]&lt;&gt;I4597</f>
        <v>0</v>
      </c>
      <c r="L4598" s="8">
        <f>YEAR(spx[[#This Row],[Date]])</f>
        <v>2018</v>
      </c>
      <c r="M4598" s="8" cm="1">
        <f t="array" ref="M4598">_xlfn.IFS(spx[[#This Row],[month]]&lt;=3,1,spx[[#This Row],[month]]&lt;=6,2,spx[[#This Row],[month]]&lt;=9,3,spx[[#This Row],[month]]&lt;=12,4)</f>
        <v>2</v>
      </c>
    </row>
    <row r="4599" spans="1:13" x14ac:dyDescent="0.25">
      <c r="A4599" s="2">
        <v>43202</v>
      </c>
      <c r="B4599">
        <v>2653.830078</v>
      </c>
      <c r="C4599">
        <v>2674.719971</v>
      </c>
      <c r="D4599">
        <v>2653.830078</v>
      </c>
      <c r="E4599">
        <v>2663.98999</v>
      </c>
      <c r="F4599">
        <v>2663.98999</v>
      </c>
      <c r="G4599">
        <v>3021320000</v>
      </c>
      <c r="H4599">
        <f>DAY(spx[[#This Row],[Date]])</f>
        <v>12</v>
      </c>
      <c r="I4599" s="7">
        <f>MONTH(spx[[#This Row],[Date]])</f>
        <v>4</v>
      </c>
      <c r="J4599" t="b">
        <f>MOD(spx[[#This Row],[month]]-1,3)=0</f>
        <v>1</v>
      </c>
      <c r="K4599" t="b">
        <f>spx[[#This Row],[month]]&lt;&gt;I4598</f>
        <v>0</v>
      </c>
      <c r="L4599" s="8">
        <f>YEAR(spx[[#This Row],[Date]])</f>
        <v>2018</v>
      </c>
      <c r="M4599" s="8" cm="1">
        <f t="array" ref="M4599">_xlfn.IFS(spx[[#This Row],[month]]&lt;=3,1,spx[[#This Row],[month]]&lt;=6,2,spx[[#This Row],[month]]&lt;=9,3,spx[[#This Row],[month]]&lt;=12,4)</f>
        <v>2</v>
      </c>
    </row>
    <row r="4600" spans="1:13" x14ac:dyDescent="0.25">
      <c r="A4600" s="2">
        <v>43203</v>
      </c>
      <c r="B4600">
        <v>2676.8999020000001</v>
      </c>
      <c r="C4600">
        <v>2680.26001</v>
      </c>
      <c r="D4600">
        <v>2645.0500489999999</v>
      </c>
      <c r="E4600">
        <v>2656.3000489999999</v>
      </c>
      <c r="F4600">
        <v>2656.3000489999999</v>
      </c>
      <c r="G4600">
        <v>2960910000</v>
      </c>
      <c r="H4600">
        <f>DAY(spx[[#This Row],[Date]])</f>
        <v>13</v>
      </c>
      <c r="I4600" s="7">
        <f>MONTH(spx[[#This Row],[Date]])</f>
        <v>4</v>
      </c>
      <c r="J4600" t="b">
        <f>MOD(spx[[#This Row],[month]]-1,3)=0</f>
        <v>1</v>
      </c>
      <c r="K4600" t="b">
        <f>spx[[#This Row],[month]]&lt;&gt;I4599</f>
        <v>0</v>
      </c>
      <c r="L4600" s="8">
        <f>YEAR(spx[[#This Row],[Date]])</f>
        <v>2018</v>
      </c>
      <c r="M4600" s="8" cm="1">
        <f t="array" ref="M4600">_xlfn.IFS(spx[[#This Row],[month]]&lt;=3,1,spx[[#This Row],[month]]&lt;=6,2,spx[[#This Row],[month]]&lt;=9,3,spx[[#This Row],[month]]&lt;=12,4)</f>
        <v>2</v>
      </c>
    </row>
    <row r="4601" spans="1:13" x14ac:dyDescent="0.25">
      <c r="A4601" s="2">
        <v>43206</v>
      </c>
      <c r="B4601">
        <v>2670.1000979999999</v>
      </c>
      <c r="C4601">
        <v>2686.48999</v>
      </c>
      <c r="D4601">
        <v>2665.1599120000001</v>
      </c>
      <c r="E4601">
        <v>2677.8400879999999</v>
      </c>
      <c r="F4601">
        <v>2677.8400879999999</v>
      </c>
      <c r="G4601">
        <v>3019700000</v>
      </c>
      <c r="H4601">
        <f>DAY(spx[[#This Row],[Date]])</f>
        <v>16</v>
      </c>
      <c r="I4601" s="7">
        <f>MONTH(spx[[#This Row],[Date]])</f>
        <v>4</v>
      </c>
      <c r="J4601" t="b">
        <f>MOD(spx[[#This Row],[month]]-1,3)=0</f>
        <v>1</v>
      </c>
      <c r="K4601" t="b">
        <f>spx[[#This Row],[month]]&lt;&gt;I4600</f>
        <v>0</v>
      </c>
      <c r="L4601" s="8">
        <f>YEAR(spx[[#This Row],[Date]])</f>
        <v>2018</v>
      </c>
      <c r="M4601" s="8" cm="1">
        <f t="array" ref="M4601">_xlfn.IFS(spx[[#This Row],[month]]&lt;=3,1,spx[[#This Row],[month]]&lt;=6,2,spx[[#This Row],[month]]&lt;=9,3,spx[[#This Row],[month]]&lt;=12,4)</f>
        <v>2</v>
      </c>
    </row>
    <row r="4602" spans="1:13" x14ac:dyDescent="0.25">
      <c r="A4602" s="2">
        <v>43207</v>
      </c>
      <c r="B4602">
        <v>2692.73999</v>
      </c>
      <c r="C4602">
        <v>2713.3400879999999</v>
      </c>
      <c r="D4602">
        <v>2692.0500489999999</v>
      </c>
      <c r="E4602">
        <v>2706.389893</v>
      </c>
      <c r="F4602">
        <v>2706.389893</v>
      </c>
      <c r="G4602">
        <v>3234360000</v>
      </c>
      <c r="H4602">
        <f>DAY(spx[[#This Row],[Date]])</f>
        <v>17</v>
      </c>
      <c r="I4602" s="7">
        <f>MONTH(spx[[#This Row],[Date]])</f>
        <v>4</v>
      </c>
      <c r="J4602" t="b">
        <f>MOD(spx[[#This Row],[month]]-1,3)=0</f>
        <v>1</v>
      </c>
      <c r="K4602" t="b">
        <f>spx[[#This Row],[month]]&lt;&gt;I4601</f>
        <v>0</v>
      </c>
      <c r="L4602" s="8">
        <f>YEAR(spx[[#This Row],[Date]])</f>
        <v>2018</v>
      </c>
      <c r="M4602" s="8" cm="1">
        <f t="array" ref="M4602">_xlfn.IFS(spx[[#This Row],[month]]&lt;=3,1,spx[[#This Row],[month]]&lt;=6,2,spx[[#This Row],[month]]&lt;=9,3,spx[[#This Row],[month]]&lt;=12,4)</f>
        <v>2</v>
      </c>
    </row>
    <row r="4603" spans="1:13" x14ac:dyDescent="0.25">
      <c r="A4603" s="2">
        <v>43208</v>
      </c>
      <c r="B4603">
        <v>2710.110107</v>
      </c>
      <c r="C4603">
        <v>2717.48999</v>
      </c>
      <c r="D4603">
        <v>2703.6298830000001</v>
      </c>
      <c r="E4603">
        <v>2708.639893</v>
      </c>
      <c r="F4603">
        <v>2708.639893</v>
      </c>
      <c r="G4603">
        <v>3383410000</v>
      </c>
      <c r="H4603">
        <f>DAY(spx[[#This Row],[Date]])</f>
        <v>18</v>
      </c>
      <c r="I4603" s="7">
        <f>MONTH(spx[[#This Row],[Date]])</f>
        <v>4</v>
      </c>
      <c r="J4603" t="b">
        <f>MOD(spx[[#This Row],[month]]-1,3)=0</f>
        <v>1</v>
      </c>
      <c r="K4603" t="b">
        <f>spx[[#This Row],[month]]&lt;&gt;I4602</f>
        <v>0</v>
      </c>
      <c r="L4603" s="8">
        <f>YEAR(spx[[#This Row],[Date]])</f>
        <v>2018</v>
      </c>
      <c r="M4603" s="8" cm="1">
        <f t="array" ref="M4603">_xlfn.IFS(spx[[#This Row],[month]]&lt;=3,1,spx[[#This Row],[month]]&lt;=6,2,spx[[#This Row],[month]]&lt;=9,3,spx[[#This Row],[month]]&lt;=12,4)</f>
        <v>2</v>
      </c>
    </row>
    <row r="4604" spans="1:13" x14ac:dyDescent="0.25">
      <c r="A4604" s="2">
        <v>43209</v>
      </c>
      <c r="B4604">
        <v>2701.1599120000001</v>
      </c>
      <c r="C4604">
        <v>2702.8400879999999</v>
      </c>
      <c r="D4604">
        <v>2681.8999020000001</v>
      </c>
      <c r="E4604">
        <v>2693.1298830000001</v>
      </c>
      <c r="F4604">
        <v>2693.1298830000001</v>
      </c>
      <c r="G4604">
        <v>3349370000</v>
      </c>
      <c r="H4604">
        <f>DAY(spx[[#This Row],[Date]])</f>
        <v>19</v>
      </c>
      <c r="I4604" s="7">
        <f>MONTH(spx[[#This Row],[Date]])</f>
        <v>4</v>
      </c>
      <c r="J4604" t="b">
        <f>MOD(spx[[#This Row],[month]]-1,3)=0</f>
        <v>1</v>
      </c>
      <c r="K4604" t="b">
        <f>spx[[#This Row],[month]]&lt;&gt;I4603</f>
        <v>0</v>
      </c>
      <c r="L4604" s="8">
        <f>YEAR(spx[[#This Row],[Date]])</f>
        <v>2018</v>
      </c>
      <c r="M4604" s="8" cm="1">
        <f t="array" ref="M4604">_xlfn.IFS(spx[[#This Row],[month]]&lt;=3,1,spx[[#This Row],[month]]&lt;=6,2,spx[[#This Row],[month]]&lt;=9,3,spx[[#This Row],[month]]&lt;=12,4)</f>
        <v>2</v>
      </c>
    </row>
    <row r="4605" spans="1:13" x14ac:dyDescent="0.25">
      <c r="A4605" s="2">
        <v>43210</v>
      </c>
      <c r="B4605">
        <v>2692.5600589999999</v>
      </c>
      <c r="C4605">
        <v>2693.9399410000001</v>
      </c>
      <c r="D4605">
        <v>2660.610107</v>
      </c>
      <c r="E4605">
        <v>2670.139893</v>
      </c>
      <c r="F4605">
        <v>2670.139893</v>
      </c>
      <c r="G4605">
        <v>3388590000</v>
      </c>
      <c r="H4605">
        <f>DAY(spx[[#This Row],[Date]])</f>
        <v>20</v>
      </c>
      <c r="I4605" s="7">
        <f>MONTH(spx[[#This Row],[Date]])</f>
        <v>4</v>
      </c>
      <c r="J4605" t="b">
        <f>MOD(spx[[#This Row],[month]]-1,3)=0</f>
        <v>1</v>
      </c>
      <c r="K4605" t="b">
        <f>spx[[#This Row],[month]]&lt;&gt;I4604</f>
        <v>0</v>
      </c>
      <c r="L4605" s="8">
        <f>YEAR(spx[[#This Row],[Date]])</f>
        <v>2018</v>
      </c>
      <c r="M4605" s="8" cm="1">
        <f t="array" ref="M4605">_xlfn.IFS(spx[[#This Row],[month]]&lt;=3,1,spx[[#This Row],[month]]&lt;=6,2,spx[[#This Row],[month]]&lt;=9,3,spx[[#This Row],[month]]&lt;=12,4)</f>
        <v>2</v>
      </c>
    </row>
    <row r="4606" spans="1:13" x14ac:dyDescent="0.25">
      <c r="A4606" s="2">
        <v>43213</v>
      </c>
      <c r="B4606">
        <v>2675.3999020000001</v>
      </c>
      <c r="C4606">
        <v>2682.860107</v>
      </c>
      <c r="D4606">
        <v>2657.98999</v>
      </c>
      <c r="E4606">
        <v>2670.290039</v>
      </c>
      <c r="F4606">
        <v>2670.290039</v>
      </c>
      <c r="G4606">
        <v>3017480000</v>
      </c>
      <c r="H4606">
        <f>DAY(spx[[#This Row],[Date]])</f>
        <v>23</v>
      </c>
      <c r="I4606" s="7">
        <f>MONTH(spx[[#This Row],[Date]])</f>
        <v>4</v>
      </c>
      <c r="J4606" t="b">
        <f>MOD(spx[[#This Row],[month]]-1,3)=0</f>
        <v>1</v>
      </c>
      <c r="K4606" t="b">
        <f>spx[[#This Row],[month]]&lt;&gt;I4605</f>
        <v>0</v>
      </c>
      <c r="L4606" s="8">
        <f>YEAR(spx[[#This Row],[Date]])</f>
        <v>2018</v>
      </c>
      <c r="M4606" s="8" cm="1">
        <f t="array" ref="M4606">_xlfn.IFS(spx[[#This Row],[month]]&lt;=3,1,spx[[#This Row],[month]]&lt;=6,2,spx[[#This Row],[month]]&lt;=9,3,spx[[#This Row],[month]]&lt;=12,4)</f>
        <v>2</v>
      </c>
    </row>
    <row r="4607" spans="1:13" x14ac:dyDescent="0.25">
      <c r="A4607" s="2">
        <v>43214</v>
      </c>
      <c r="B4607">
        <v>2680.8000489999999</v>
      </c>
      <c r="C4607">
        <v>2683.5500489999999</v>
      </c>
      <c r="D4607">
        <v>2617.320068</v>
      </c>
      <c r="E4607">
        <v>2634.5600589999999</v>
      </c>
      <c r="F4607">
        <v>2634.5600589999999</v>
      </c>
      <c r="G4607">
        <v>3706740000</v>
      </c>
      <c r="H4607">
        <f>DAY(spx[[#This Row],[Date]])</f>
        <v>24</v>
      </c>
      <c r="I4607" s="7">
        <f>MONTH(spx[[#This Row],[Date]])</f>
        <v>4</v>
      </c>
      <c r="J4607" t="b">
        <f>MOD(spx[[#This Row],[month]]-1,3)=0</f>
        <v>1</v>
      </c>
      <c r="K4607" t="b">
        <f>spx[[#This Row],[month]]&lt;&gt;I4606</f>
        <v>0</v>
      </c>
      <c r="L4607" s="8">
        <f>YEAR(spx[[#This Row],[Date]])</f>
        <v>2018</v>
      </c>
      <c r="M4607" s="8" cm="1">
        <f t="array" ref="M4607">_xlfn.IFS(spx[[#This Row],[month]]&lt;=3,1,spx[[#This Row],[month]]&lt;=6,2,spx[[#This Row],[month]]&lt;=9,3,spx[[#This Row],[month]]&lt;=12,4)</f>
        <v>2</v>
      </c>
    </row>
    <row r="4608" spans="1:13" x14ac:dyDescent="0.25">
      <c r="A4608" s="2">
        <v>43215</v>
      </c>
      <c r="B4608">
        <v>2634.919922</v>
      </c>
      <c r="C4608">
        <v>2645.3000489999999</v>
      </c>
      <c r="D4608">
        <v>2612.669922</v>
      </c>
      <c r="E4608">
        <v>2639.3999020000001</v>
      </c>
      <c r="F4608">
        <v>2639.3999020000001</v>
      </c>
      <c r="G4608">
        <v>3499440000</v>
      </c>
      <c r="H4608">
        <f>DAY(spx[[#This Row],[Date]])</f>
        <v>25</v>
      </c>
      <c r="I4608" s="7">
        <f>MONTH(spx[[#This Row],[Date]])</f>
        <v>4</v>
      </c>
      <c r="J4608" t="b">
        <f>MOD(spx[[#This Row],[month]]-1,3)=0</f>
        <v>1</v>
      </c>
      <c r="K4608" t="b">
        <f>spx[[#This Row],[month]]&lt;&gt;I4607</f>
        <v>0</v>
      </c>
      <c r="L4608" s="8">
        <f>YEAR(spx[[#This Row],[Date]])</f>
        <v>2018</v>
      </c>
      <c r="M4608" s="8" cm="1">
        <f t="array" ref="M4608">_xlfn.IFS(spx[[#This Row],[month]]&lt;=3,1,spx[[#This Row],[month]]&lt;=6,2,spx[[#This Row],[month]]&lt;=9,3,spx[[#This Row],[month]]&lt;=12,4)</f>
        <v>2</v>
      </c>
    </row>
    <row r="4609" spans="1:13" x14ac:dyDescent="0.25">
      <c r="A4609" s="2">
        <v>43216</v>
      </c>
      <c r="B4609">
        <v>2651.6499020000001</v>
      </c>
      <c r="C4609">
        <v>2676.4799800000001</v>
      </c>
      <c r="D4609">
        <v>2647.1599120000001</v>
      </c>
      <c r="E4609">
        <v>2666.9399410000001</v>
      </c>
      <c r="F4609">
        <v>2666.9399410000001</v>
      </c>
      <c r="G4609">
        <v>3665720000</v>
      </c>
      <c r="H4609">
        <f>DAY(spx[[#This Row],[Date]])</f>
        <v>26</v>
      </c>
      <c r="I4609" s="7">
        <f>MONTH(spx[[#This Row],[Date]])</f>
        <v>4</v>
      </c>
      <c r="J4609" t="b">
        <f>MOD(spx[[#This Row],[month]]-1,3)=0</f>
        <v>1</v>
      </c>
      <c r="K4609" t="b">
        <f>spx[[#This Row],[month]]&lt;&gt;I4608</f>
        <v>0</v>
      </c>
      <c r="L4609" s="8">
        <f>YEAR(spx[[#This Row],[Date]])</f>
        <v>2018</v>
      </c>
      <c r="M4609" s="8" cm="1">
        <f t="array" ref="M4609">_xlfn.IFS(spx[[#This Row],[month]]&lt;=3,1,spx[[#This Row],[month]]&lt;=6,2,spx[[#This Row],[month]]&lt;=9,3,spx[[#This Row],[month]]&lt;=12,4)</f>
        <v>2</v>
      </c>
    </row>
    <row r="4610" spans="1:13" x14ac:dyDescent="0.25">
      <c r="A4610" s="2">
        <v>43217</v>
      </c>
      <c r="B4610">
        <v>2675.469971</v>
      </c>
      <c r="C4610">
        <v>2677.3500979999999</v>
      </c>
      <c r="D4610">
        <v>2659.01001</v>
      </c>
      <c r="E4610">
        <v>2669.9099120000001</v>
      </c>
      <c r="F4610">
        <v>2669.9099120000001</v>
      </c>
      <c r="G4610">
        <v>3219030000</v>
      </c>
      <c r="H4610">
        <f>DAY(spx[[#This Row],[Date]])</f>
        <v>27</v>
      </c>
      <c r="I4610" s="7">
        <f>MONTH(spx[[#This Row],[Date]])</f>
        <v>4</v>
      </c>
      <c r="J4610" t="b">
        <f>MOD(spx[[#This Row],[month]]-1,3)=0</f>
        <v>1</v>
      </c>
      <c r="K4610" t="b">
        <f>spx[[#This Row],[month]]&lt;&gt;I4609</f>
        <v>0</v>
      </c>
      <c r="L4610" s="8">
        <f>YEAR(spx[[#This Row],[Date]])</f>
        <v>2018</v>
      </c>
      <c r="M4610" s="8" cm="1">
        <f t="array" ref="M4610">_xlfn.IFS(spx[[#This Row],[month]]&lt;=3,1,spx[[#This Row],[month]]&lt;=6,2,spx[[#This Row],[month]]&lt;=9,3,spx[[#This Row],[month]]&lt;=12,4)</f>
        <v>2</v>
      </c>
    </row>
    <row r="4611" spans="1:13" x14ac:dyDescent="0.25">
      <c r="A4611" s="2">
        <v>43220</v>
      </c>
      <c r="B4611">
        <v>2682.51001</v>
      </c>
      <c r="C4611">
        <v>2682.8701169999999</v>
      </c>
      <c r="D4611">
        <v>2648.040039</v>
      </c>
      <c r="E4611">
        <v>2648.0500489999999</v>
      </c>
      <c r="F4611">
        <v>2648.0500489999999</v>
      </c>
      <c r="G4611">
        <v>3734530000</v>
      </c>
      <c r="H4611">
        <f>DAY(spx[[#This Row],[Date]])</f>
        <v>30</v>
      </c>
      <c r="I4611" s="7">
        <f>MONTH(spx[[#This Row],[Date]])</f>
        <v>4</v>
      </c>
      <c r="J4611" t="b">
        <f>MOD(spx[[#This Row],[month]]-1,3)=0</f>
        <v>1</v>
      </c>
      <c r="K4611" t="b">
        <f>spx[[#This Row],[month]]&lt;&gt;I4610</f>
        <v>0</v>
      </c>
      <c r="L4611" s="8">
        <f>YEAR(spx[[#This Row],[Date]])</f>
        <v>2018</v>
      </c>
      <c r="M4611" s="8" cm="1">
        <f t="array" ref="M4611">_xlfn.IFS(spx[[#This Row],[month]]&lt;=3,1,spx[[#This Row],[month]]&lt;=6,2,spx[[#This Row],[month]]&lt;=9,3,spx[[#This Row],[month]]&lt;=12,4)</f>
        <v>2</v>
      </c>
    </row>
    <row r="4612" spans="1:13" x14ac:dyDescent="0.25">
      <c r="A4612" s="2">
        <v>43221</v>
      </c>
      <c r="B4612">
        <v>2642.959961</v>
      </c>
      <c r="C4612">
        <v>2655.2700199999999</v>
      </c>
      <c r="D4612">
        <v>2625.4099120000001</v>
      </c>
      <c r="E4612">
        <v>2654.8000489999999</v>
      </c>
      <c r="F4612">
        <v>2654.8000489999999</v>
      </c>
      <c r="G4612">
        <v>3559850000</v>
      </c>
      <c r="H4612">
        <f>DAY(spx[[#This Row],[Date]])</f>
        <v>1</v>
      </c>
      <c r="I4612" s="7">
        <f>MONTH(spx[[#This Row],[Date]])</f>
        <v>5</v>
      </c>
      <c r="J4612" t="b">
        <f>MOD(spx[[#This Row],[month]]-1,3)=0</f>
        <v>0</v>
      </c>
      <c r="K4612" t="b">
        <f>spx[[#This Row],[month]]&lt;&gt;I4611</f>
        <v>1</v>
      </c>
      <c r="L4612" s="8">
        <f>YEAR(spx[[#This Row],[Date]])</f>
        <v>2018</v>
      </c>
      <c r="M4612" s="8" cm="1">
        <f t="array" ref="M4612">_xlfn.IFS(spx[[#This Row],[month]]&lt;=3,1,spx[[#This Row],[month]]&lt;=6,2,spx[[#This Row],[month]]&lt;=9,3,spx[[#This Row],[month]]&lt;=12,4)</f>
        <v>2</v>
      </c>
    </row>
    <row r="4613" spans="1:13" x14ac:dyDescent="0.25">
      <c r="A4613" s="2">
        <v>43222</v>
      </c>
      <c r="B4613">
        <v>2654.23999</v>
      </c>
      <c r="C4613">
        <v>2660.8701169999999</v>
      </c>
      <c r="D4613">
        <v>2631.6999510000001</v>
      </c>
      <c r="E4613">
        <v>2635.669922</v>
      </c>
      <c r="F4613">
        <v>2635.669922</v>
      </c>
      <c r="G4613">
        <v>4010770000</v>
      </c>
      <c r="H4613">
        <f>DAY(spx[[#This Row],[Date]])</f>
        <v>2</v>
      </c>
      <c r="I4613" s="7">
        <f>MONTH(spx[[#This Row],[Date]])</f>
        <v>5</v>
      </c>
      <c r="J4613" t="b">
        <f>MOD(spx[[#This Row],[month]]-1,3)=0</f>
        <v>0</v>
      </c>
      <c r="K4613" t="b">
        <f>spx[[#This Row],[month]]&lt;&gt;I4612</f>
        <v>0</v>
      </c>
      <c r="L4613" s="8">
        <f>YEAR(spx[[#This Row],[Date]])</f>
        <v>2018</v>
      </c>
      <c r="M4613" s="8" cm="1">
        <f t="array" ref="M4613">_xlfn.IFS(spx[[#This Row],[month]]&lt;=3,1,spx[[#This Row],[month]]&lt;=6,2,spx[[#This Row],[month]]&lt;=9,3,spx[[#This Row],[month]]&lt;=12,4)</f>
        <v>2</v>
      </c>
    </row>
    <row r="4614" spans="1:13" x14ac:dyDescent="0.25">
      <c r="A4614" s="2">
        <v>43223</v>
      </c>
      <c r="B4614">
        <v>2628.080078</v>
      </c>
      <c r="C4614">
        <v>2637.139893</v>
      </c>
      <c r="D4614">
        <v>2594.6201169999999</v>
      </c>
      <c r="E4614">
        <v>2629.7299800000001</v>
      </c>
      <c r="F4614">
        <v>2629.7299800000001</v>
      </c>
      <c r="G4614">
        <v>3851470000</v>
      </c>
      <c r="H4614">
        <f>DAY(spx[[#This Row],[Date]])</f>
        <v>3</v>
      </c>
      <c r="I4614" s="7">
        <f>MONTH(spx[[#This Row],[Date]])</f>
        <v>5</v>
      </c>
      <c r="J4614" t="b">
        <f>MOD(spx[[#This Row],[month]]-1,3)=0</f>
        <v>0</v>
      </c>
      <c r="K4614" t="b">
        <f>spx[[#This Row],[month]]&lt;&gt;I4613</f>
        <v>0</v>
      </c>
      <c r="L4614" s="8">
        <f>YEAR(spx[[#This Row],[Date]])</f>
        <v>2018</v>
      </c>
      <c r="M4614" s="8" cm="1">
        <f t="array" ref="M4614">_xlfn.IFS(spx[[#This Row],[month]]&lt;=3,1,spx[[#This Row],[month]]&lt;=6,2,spx[[#This Row],[month]]&lt;=9,3,spx[[#This Row],[month]]&lt;=12,4)</f>
        <v>2</v>
      </c>
    </row>
    <row r="4615" spans="1:13" x14ac:dyDescent="0.25">
      <c r="A4615" s="2">
        <v>43224</v>
      </c>
      <c r="B4615">
        <v>2621.4499510000001</v>
      </c>
      <c r="C4615">
        <v>2670.929932</v>
      </c>
      <c r="D4615">
        <v>2615.320068</v>
      </c>
      <c r="E4615">
        <v>2663.419922</v>
      </c>
      <c r="F4615">
        <v>2663.419922</v>
      </c>
      <c r="G4615">
        <v>3327220000</v>
      </c>
      <c r="H4615">
        <f>DAY(spx[[#This Row],[Date]])</f>
        <v>4</v>
      </c>
      <c r="I4615" s="7">
        <f>MONTH(spx[[#This Row],[Date]])</f>
        <v>5</v>
      </c>
      <c r="J4615" t="b">
        <f>MOD(spx[[#This Row],[month]]-1,3)=0</f>
        <v>0</v>
      </c>
      <c r="K4615" t="b">
        <f>spx[[#This Row],[month]]&lt;&gt;I4614</f>
        <v>0</v>
      </c>
      <c r="L4615" s="8">
        <f>YEAR(spx[[#This Row],[Date]])</f>
        <v>2018</v>
      </c>
      <c r="M4615" s="8" cm="1">
        <f t="array" ref="M4615">_xlfn.IFS(spx[[#This Row],[month]]&lt;=3,1,spx[[#This Row],[month]]&lt;=6,2,spx[[#This Row],[month]]&lt;=9,3,spx[[#This Row],[month]]&lt;=12,4)</f>
        <v>2</v>
      </c>
    </row>
    <row r="4616" spans="1:13" x14ac:dyDescent="0.25">
      <c r="A4616" s="2">
        <v>43227</v>
      </c>
      <c r="B4616">
        <v>2680.3400879999999</v>
      </c>
      <c r="C4616">
        <v>2683.3500979999999</v>
      </c>
      <c r="D4616">
        <v>2664.6999510000001</v>
      </c>
      <c r="E4616">
        <v>2672.6298830000001</v>
      </c>
      <c r="F4616">
        <v>2672.6298830000001</v>
      </c>
      <c r="G4616">
        <v>3237960000</v>
      </c>
      <c r="H4616">
        <f>DAY(spx[[#This Row],[Date]])</f>
        <v>7</v>
      </c>
      <c r="I4616" s="7">
        <f>MONTH(spx[[#This Row],[Date]])</f>
        <v>5</v>
      </c>
      <c r="J4616" t="b">
        <f>MOD(spx[[#This Row],[month]]-1,3)=0</f>
        <v>0</v>
      </c>
      <c r="K4616" t="b">
        <f>spx[[#This Row],[month]]&lt;&gt;I4615</f>
        <v>0</v>
      </c>
      <c r="L4616" s="8">
        <f>YEAR(spx[[#This Row],[Date]])</f>
        <v>2018</v>
      </c>
      <c r="M4616" s="8" cm="1">
        <f t="array" ref="M4616">_xlfn.IFS(spx[[#This Row],[month]]&lt;=3,1,spx[[#This Row],[month]]&lt;=6,2,spx[[#This Row],[month]]&lt;=9,3,spx[[#This Row],[month]]&lt;=12,4)</f>
        <v>2</v>
      </c>
    </row>
    <row r="4617" spans="1:13" x14ac:dyDescent="0.25">
      <c r="A4617" s="2">
        <v>43228</v>
      </c>
      <c r="B4617">
        <v>2670.26001</v>
      </c>
      <c r="C4617">
        <v>2676.3400879999999</v>
      </c>
      <c r="D4617">
        <v>2655.1999510000001</v>
      </c>
      <c r="E4617">
        <v>2671.919922</v>
      </c>
      <c r="F4617">
        <v>2671.919922</v>
      </c>
      <c r="G4617">
        <v>3717570000</v>
      </c>
      <c r="H4617">
        <f>DAY(spx[[#This Row],[Date]])</f>
        <v>8</v>
      </c>
      <c r="I4617" s="7">
        <f>MONTH(spx[[#This Row],[Date]])</f>
        <v>5</v>
      </c>
      <c r="J4617" t="b">
        <f>MOD(spx[[#This Row],[month]]-1,3)=0</f>
        <v>0</v>
      </c>
      <c r="K4617" t="b">
        <f>spx[[#This Row],[month]]&lt;&gt;I4616</f>
        <v>0</v>
      </c>
      <c r="L4617" s="8">
        <f>YEAR(spx[[#This Row],[Date]])</f>
        <v>2018</v>
      </c>
      <c r="M4617" s="8" cm="1">
        <f t="array" ref="M4617">_xlfn.IFS(spx[[#This Row],[month]]&lt;=3,1,spx[[#This Row],[month]]&lt;=6,2,spx[[#This Row],[month]]&lt;=9,3,spx[[#This Row],[month]]&lt;=12,4)</f>
        <v>2</v>
      </c>
    </row>
    <row r="4618" spans="1:13" x14ac:dyDescent="0.25">
      <c r="A4618" s="2">
        <v>43229</v>
      </c>
      <c r="B4618">
        <v>2678.1201169999999</v>
      </c>
      <c r="C4618">
        <v>2701.2700199999999</v>
      </c>
      <c r="D4618">
        <v>2674.139893</v>
      </c>
      <c r="E4618">
        <v>2697.790039</v>
      </c>
      <c r="F4618">
        <v>2697.790039</v>
      </c>
      <c r="G4618">
        <v>3909500000</v>
      </c>
      <c r="H4618">
        <f>DAY(spx[[#This Row],[Date]])</f>
        <v>9</v>
      </c>
      <c r="I4618" s="7">
        <f>MONTH(spx[[#This Row],[Date]])</f>
        <v>5</v>
      </c>
      <c r="J4618" t="b">
        <f>MOD(spx[[#This Row],[month]]-1,3)=0</f>
        <v>0</v>
      </c>
      <c r="K4618" t="b">
        <f>spx[[#This Row],[month]]&lt;&gt;I4617</f>
        <v>0</v>
      </c>
      <c r="L4618" s="8">
        <f>YEAR(spx[[#This Row],[Date]])</f>
        <v>2018</v>
      </c>
      <c r="M4618" s="8" cm="1">
        <f t="array" ref="M4618">_xlfn.IFS(spx[[#This Row],[month]]&lt;=3,1,spx[[#This Row],[month]]&lt;=6,2,spx[[#This Row],[month]]&lt;=9,3,spx[[#This Row],[month]]&lt;=12,4)</f>
        <v>2</v>
      </c>
    </row>
    <row r="4619" spans="1:13" x14ac:dyDescent="0.25">
      <c r="A4619" s="2">
        <v>43230</v>
      </c>
      <c r="B4619">
        <v>2705.0200199999999</v>
      </c>
      <c r="C4619">
        <v>2726.110107</v>
      </c>
      <c r="D4619">
        <v>2704.540039</v>
      </c>
      <c r="E4619">
        <v>2723.070068</v>
      </c>
      <c r="F4619">
        <v>2723.070068</v>
      </c>
      <c r="G4619">
        <v>3333050000</v>
      </c>
      <c r="H4619">
        <f>DAY(spx[[#This Row],[Date]])</f>
        <v>10</v>
      </c>
      <c r="I4619" s="7">
        <f>MONTH(spx[[#This Row],[Date]])</f>
        <v>5</v>
      </c>
      <c r="J4619" t="b">
        <f>MOD(spx[[#This Row],[month]]-1,3)=0</f>
        <v>0</v>
      </c>
      <c r="K4619" t="b">
        <f>spx[[#This Row],[month]]&lt;&gt;I4618</f>
        <v>0</v>
      </c>
      <c r="L4619" s="8">
        <f>YEAR(spx[[#This Row],[Date]])</f>
        <v>2018</v>
      </c>
      <c r="M4619" s="8" cm="1">
        <f t="array" ref="M4619">_xlfn.IFS(spx[[#This Row],[month]]&lt;=3,1,spx[[#This Row],[month]]&lt;=6,2,spx[[#This Row],[month]]&lt;=9,3,spx[[#This Row],[month]]&lt;=12,4)</f>
        <v>2</v>
      </c>
    </row>
    <row r="4620" spans="1:13" x14ac:dyDescent="0.25">
      <c r="A4620" s="2">
        <v>43231</v>
      </c>
      <c r="B4620">
        <v>2722.6999510000001</v>
      </c>
      <c r="C4620">
        <v>2732.860107</v>
      </c>
      <c r="D4620">
        <v>2717.4499510000001</v>
      </c>
      <c r="E4620">
        <v>2727.719971</v>
      </c>
      <c r="F4620">
        <v>2727.719971</v>
      </c>
      <c r="G4620">
        <v>2862700000</v>
      </c>
      <c r="H4620">
        <f>DAY(spx[[#This Row],[Date]])</f>
        <v>11</v>
      </c>
      <c r="I4620" s="7">
        <f>MONTH(spx[[#This Row],[Date]])</f>
        <v>5</v>
      </c>
      <c r="J4620" t="b">
        <f>MOD(spx[[#This Row],[month]]-1,3)=0</f>
        <v>0</v>
      </c>
      <c r="K4620" t="b">
        <f>spx[[#This Row],[month]]&lt;&gt;I4619</f>
        <v>0</v>
      </c>
      <c r="L4620" s="8">
        <f>YEAR(spx[[#This Row],[Date]])</f>
        <v>2018</v>
      </c>
      <c r="M4620" s="8" cm="1">
        <f t="array" ref="M4620">_xlfn.IFS(spx[[#This Row],[month]]&lt;=3,1,spx[[#This Row],[month]]&lt;=6,2,spx[[#This Row],[month]]&lt;=9,3,spx[[#This Row],[month]]&lt;=12,4)</f>
        <v>2</v>
      </c>
    </row>
    <row r="4621" spans="1:13" x14ac:dyDescent="0.25">
      <c r="A4621" s="2">
        <v>43234</v>
      </c>
      <c r="B4621">
        <v>2738.469971</v>
      </c>
      <c r="C4621">
        <v>2742.1000979999999</v>
      </c>
      <c r="D4621">
        <v>2725.469971</v>
      </c>
      <c r="E4621">
        <v>2730.1298830000001</v>
      </c>
      <c r="F4621">
        <v>2730.1298830000001</v>
      </c>
      <c r="G4621">
        <v>2972660000</v>
      </c>
      <c r="H4621">
        <f>DAY(spx[[#This Row],[Date]])</f>
        <v>14</v>
      </c>
      <c r="I4621" s="7">
        <f>MONTH(spx[[#This Row],[Date]])</f>
        <v>5</v>
      </c>
      <c r="J4621" t="b">
        <f>MOD(spx[[#This Row],[month]]-1,3)=0</f>
        <v>0</v>
      </c>
      <c r="K4621" t="b">
        <f>spx[[#This Row],[month]]&lt;&gt;I4620</f>
        <v>0</v>
      </c>
      <c r="L4621" s="8">
        <f>YEAR(spx[[#This Row],[Date]])</f>
        <v>2018</v>
      </c>
      <c r="M4621" s="8" cm="1">
        <f t="array" ref="M4621">_xlfn.IFS(spx[[#This Row],[month]]&lt;=3,1,spx[[#This Row],[month]]&lt;=6,2,spx[[#This Row],[month]]&lt;=9,3,spx[[#This Row],[month]]&lt;=12,4)</f>
        <v>2</v>
      </c>
    </row>
    <row r="4622" spans="1:13" x14ac:dyDescent="0.25">
      <c r="A4622" s="2">
        <v>43235</v>
      </c>
      <c r="B4622">
        <v>2718.5900879999999</v>
      </c>
      <c r="C4622">
        <v>2718.5900879999999</v>
      </c>
      <c r="D4622">
        <v>2701.9099120000001</v>
      </c>
      <c r="E4622">
        <v>2711.4499510000001</v>
      </c>
      <c r="F4622">
        <v>2711.4499510000001</v>
      </c>
      <c r="G4622">
        <v>3290680000</v>
      </c>
      <c r="H4622">
        <f>DAY(spx[[#This Row],[Date]])</f>
        <v>15</v>
      </c>
      <c r="I4622" s="7">
        <f>MONTH(spx[[#This Row],[Date]])</f>
        <v>5</v>
      </c>
      <c r="J4622" t="b">
        <f>MOD(spx[[#This Row],[month]]-1,3)=0</f>
        <v>0</v>
      </c>
      <c r="K4622" t="b">
        <f>spx[[#This Row],[month]]&lt;&gt;I4621</f>
        <v>0</v>
      </c>
      <c r="L4622" s="8">
        <f>YEAR(spx[[#This Row],[Date]])</f>
        <v>2018</v>
      </c>
      <c r="M4622" s="8" cm="1">
        <f t="array" ref="M4622">_xlfn.IFS(spx[[#This Row],[month]]&lt;=3,1,spx[[#This Row],[month]]&lt;=6,2,spx[[#This Row],[month]]&lt;=9,3,spx[[#This Row],[month]]&lt;=12,4)</f>
        <v>2</v>
      </c>
    </row>
    <row r="4623" spans="1:13" x14ac:dyDescent="0.25">
      <c r="A4623" s="2">
        <v>43236</v>
      </c>
      <c r="B4623">
        <v>2712.6201169999999</v>
      </c>
      <c r="C4623">
        <v>2727.76001</v>
      </c>
      <c r="D4623">
        <v>2712.169922</v>
      </c>
      <c r="E4623">
        <v>2722.459961</v>
      </c>
      <c r="F4623">
        <v>2722.459961</v>
      </c>
      <c r="G4623">
        <v>3202670000</v>
      </c>
      <c r="H4623">
        <f>DAY(spx[[#This Row],[Date]])</f>
        <v>16</v>
      </c>
      <c r="I4623" s="7">
        <f>MONTH(spx[[#This Row],[Date]])</f>
        <v>5</v>
      </c>
      <c r="J4623" t="b">
        <f>MOD(spx[[#This Row],[month]]-1,3)=0</f>
        <v>0</v>
      </c>
      <c r="K4623" t="b">
        <f>spx[[#This Row],[month]]&lt;&gt;I4622</f>
        <v>0</v>
      </c>
      <c r="L4623" s="8">
        <f>YEAR(spx[[#This Row],[Date]])</f>
        <v>2018</v>
      </c>
      <c r="M4623" s="8" cm="1">
        <f t="array" ref="M4623">_xlfn.IFS(spx[[#This Row],[month]]&lt;=3,1,spx[[#This Row],[month]]&lt;=6,2,spx[[#This Row],[month]]&lt;=9,3,spx[[#This Row],[month]]&lt;=12,4)</f>
        <v>2</v>
      </c>
    </row>
    <row r="4624" spans="1:13" x14ac:dyDescent="0.25">
      <c r="A4624" s="2">
        <v>43237</v>
      </c>
      <c r="B4624">
        <v>2719.709961</v>
      </c>
      <c r="C4624">
        <v>2731.959961</v>
      </c>
      <c r="D4624">
        <v>2711.360107</v>
      </c>
      <c r="E4624">
        <v>2720.1298830000001</v>
      </c>
      <c r="F4624">
        <v>2720.1298830000001</v>
      </c>
      <c r="G4624">
        <v>3475400000</v>
      </c>
      <c r="H4624">
        <f>DAY(spx[[#This Row],[Date]])</f>
        <v>17</v>
      </c>
      <c r="I4624" s="7">
        <f>MONTH(spx[[#This Row],[Date]])</f>
        <v>5</v>
      </c>
      <c r="J4624" t="b">
        <f>MOD(spx[[#This Row],[month]]-1,3)=0</f>
        <v>0</v>
      </c>
      <c r="K4624" t="b">
        <f>spx[[#This Row],[month]]&lt;&gt;I4623</f>
        <v>0</v>
      </c>
      <c r="L4624" s="8">
        <f>YEAR(spx[[#This Row],[Date]])</f>
        <v>2018</v>
      </c>
      <c r="M4624" s="8" cm="1">
        <f t="array" ref="M4624">_xlfn.IFS(spx[[#This Row],[month]]&lt;=3,1,spx[[#This Row],[month]]&lt;=6,2,spx[[#This Row],[month]]&lt;=9,3,spx[[#This Row],[month]]&lt;=12,4)</f>
        <v>2</v>
      </c>
    </row>
    <row r="4625" spans="1:13" x14ac:dyDescent="0.25">
      <c r="A4625" s="2">
        <v>43238</v>
      </c>
      <c r="B4625">
        <v>2717.3500979999999</v>
      </c>
      <c r="C4625">
        <v>2719.5</v>
      </c>
      <c r="D4625">
        <v>2709.179932</v>
      </c>
      <c r="E4625">
        <v>2712.969971</v>
      </c>
      <c r="F4625">
        <v>2712.969971</v>
      </c>
      <c r="G4625">
        <v>3368690000</v>
      </c>
      <c r="H4625">
        <f>DAY(spx[[#This Row],[Date]])</f>
        <v>18</v>
      </c>
      <c r="I4625" s="7">
        <f>MONTH(spx[[#This Row],[Date]])</f>
        <v>5</v>
      </c>
      <c r="J4625" t="b">
        <f>MOD(spx[[#This Row],[month]]-1,3)=0</f>
        <v>0</v>
      </c>
      <c r="K4625" t="b">
        <f>spx[[#This Row],[month]]&lt;&gt;I4624</f>
        <v>0</v>
      </c>
      <c r="L4625" s="8">
        <f>YEAR(spx[[#This Row],[Date]])</f>
        <v>2018</v>
      </c>
      <c r="M4625" s="8" cm="1">
        <f t="array" ref="M4625">_xlfn.IFS(spx[[#This Row],[month]]&lt;=3,1,spx[[#This Row],[month]]&lt;=6,2,spx[[#This Row],[month]]&lt;=9,3,spx[[#This Row],[month]]&lt;=12,4)</f>
        <v>2</v>
      </c>
    </row>
    <row r="4626" spans="1:13" x14ac:dyDescent="0.25">
      <c r="A4626" s="2">
        <v>43241</v>
      </c>
      <c r="B4626">
        <v>2735.389893</v>
      </c>
      <c r="C4626">
        <v>2739.1899410000001</v>
      </c>
      <c r="D4626">
        <v>2725.6999510000001</v>
      </c>
      <c r="E4626">
        <v>2733.01001</v>
      </c>
      <c r="F4626">
        <v>2733.01001</v>
      </c>
      <c r="G4626">
        <v>3019890000</v>
      </c>
      <c r="H4626">
        <f>DAY(spx[[#This Row],[Date]])</f>
        <v>21</v>
      </c>
      <c r="I4626" s="7">
        <f>MONTH(spx[[#This Row],[Date]])</f>
        <v>5</v>
      </c>
      <c r="J4626" t="b">
        <f>MOD(spx[[#This Row],[month]]-1,3)=0</f>
        <v>0</v>
      </c>
      <c r="K4626" t="b">
        <f>spx[[#This Row],[month]]&lt;&gt;I4625</f>
        <v>0</v>
      </c>
      <c r="L4626" s="8">
        <f>YEAR(spx[[#This Row],[Date]])</f>
        <v>2018</v>
      </c>
      <c r="M4626" s="8" cm="1">
        <f t="array" ref="M4626">_xlfn.IFS(spx[[#This Row],[month]]&lt;=3,1,spx[[#This Row],[month]]&lt;=6,2,spx[[#This Row],[month]]&lt;=9,3,spx[[#This Row],[month]]&lt;=12,4)</f>
        <v>2</v>
      </c>
    </row>
    <row r="4627" spans="1:13" x14ac:dyDescent="0.25">
      <c r="A4627" s="2">
        <v>43242</v>
      </c>
      <c r="B4627">
        <v>2738.3400879999999</v>
      </c>
      <c r="C4627">
        <v>2742.23999</v>
      </c>
      <c r="D4627">
        <v>2721.8798830000001</v>
      </c>
      <c r="E4627">
        <v>2724.4399410000001</v>
      </c>
      <c r="F4627">
        <v>2724.4399410000001</v>
      </c>
      <c r="G4627">
        <v>3366310000</v>
      </c>
      <c r="H4627">
        <f>DAY(spx[[#This Row],[Date]])</f>
        <v>22</v>
      </c>
      <c r="I4627" s="7">
        <f>MONTH(spx[[#This Row],[Date]])</f>
        <v>5</v>
      </c>
      <c r="J4627" t="b">
        <f>MOD(spx[[#This Row],[month]]-1,3)=0</f>
        <v>0</v>
      </c>
      <c r="K4627" t="b">
        <f>spx[[#This Row],[month]]&lt;&gt;I4626</f>
        <v>0</v>
      </c>
      <c r="L4627" s="8">
        <f>YEAR(spx[[#This Row],[Date]])</f>
        <v>2018</v>
      </c>
      <c r="M4627" s="8" cm="1">
        <f t="array" ref="M4627">_xlfn.IFS(spx[[#This Row],[month]]&lt;=3,1,spx[[#This Row],[month]]&lt;=6,2,spx[[#This Row],[month]]&lt;=9,3,spx[[#This Row],[month]]&lt;=12,4)</f>
        <v>2</v>
      </c>
    </row>
    <row r="4628" spans="1:13" x14ac:dyDescent="0.25">
      <c r="A4628" s="2">
        <v>43243</v>
      </c>
      <c r="B4628">
        <v>2713.9799800000001</v>
      </c>
      <c r="C4628">
        <v>2733.330078</v>
      </c>
      <c r="D4628">
        <v>2709.540039</v>
      </c>
      <c r="E4628">
        <v>2733.290039</v>
      </c>
      <c r="F4628">
        <v>2733.290039</v>
      </c>
      <c r="G4628">
        <v>3326290000</v>
      </c>
      <c r="H4628">
        <f>DAY(spx[[#This Row],[Date]])</f>
        <v>23</v>
      </c>
      <c r="I4628" s="7">
        <f>MONTH(spx[[#This Row],[Date]])</f>
        <v>5</v>
      </c>
      <c r="J4628" t="b">
        <f>MOD(spx[[#This Row],[month]]-1,3)=0</f>
        <v>0</v>
      </c>
      <c r="K4628" t="b">
        <f>spx[[#This Row],[month]]&lt;&gt;I4627</f>
        <v>0</v>
      </c>
      <c r="L4628" s="8">
        <f>YEAR(spx[[#This Row],[Date]])</f>
        <v>2018</v>
      </c>
      <c r="M4628" s="8" cm="1">
        <f t="array" ref="M4628">_xlfn.IFS(spx[[#This Row],[month]]&lt;=3,1,spx[[#This Row],[month]]&lt;=6,2,spx[[#This Row],[month]]&lt;=9,3,spx[[#This Row],[month]]&lt;=12,4)</f>
        <v>2</v>
      </c>
    </row>
    <row r="4629" spans="1:13" x14ac:dyDescent="0.25">
      <c r="A4629" s="2">
        <v>43244</v>
      </c>
      <c r="B4629">
        <v>2730.9399410000001</v>
      </c>
      <c r="C4629">
        <v>2731.969971</v>
      </c>
      <c r="D4629">
        <v>2707.3798830000001</v>
      </c>
      <c r="E4629">
        <v>2727.76001</v>
      </c>
      <c r="F4629">
        <v>2727.76001</v>
      </c>
      <c r="G4629">
        <v>3256030000</v>
      </c>
      <c r="H4629">
        <f>DAY(spx[[#This Row],[Date]])</f>
        <v>24</v>
      </c>
      <c r="I4629" s="7">
        <f>MONTH(spx[[#This Row],[Date]])</f>
        <v>5</v>
      </c>
      <c r="J4629" t="b">
        <f>MOD(spx[[#This Row],[month]]-1,3)=0</f>
        <v>0</v>
      </c>
      <c r="K4629" t="b">
        <f>spx[[#This Row],[month]]&lt;&gt;I4628</f>
        <v>0</v>
      </c>
      <c r="L4629" s="8">
        <f>YEAR(spx[[#This Row],[Date]])</f>
        <v>2018</v>
      </c>
      <c r="M4629" s="8" cm="1">
        <f t="array" ref="M4629">_xlfn.IFS(spx[[#This Row],[month]]&lt;=3,1,spx[[#This Row],[month]]&lt;=6,2,spx[[#This Row],[month]]&lt;=9,3,spx[[#This Row],[month]]&lt;=12,4)</f>
        <v>2</v>
      </c>
    </row>
    <row r="4630" spans="1:13" x14ac:dyDescent="0.25">
      <c r="A4630" s="2">
        <v>43245</v>
      </c>
      <c r="B4630">
        <v>2723.6000979999999</v>
      </c>
      <c r="C4630">
        <v>2727.360107</v>
      </c>
      <c r="D4630">
        <v>2714.98999</v>
      </c>
      <c r="E4630">
        <v>2721.330078</v>
      </c>
      <c r="F4630">
        <v>2721.330078</v>
      </c>
      <c r="G4630">
        <v>2995260000</v>
      </c>
      <c r="H4630">
        <f>DAY(spx[[#This Row],[Date]])</f>
        <v>25</v>
      </c>
      <c r="I4630" s="7">
        <f>MONTH(spx[[#This Row],[Date]])</f>
        <v>5</v>
      </c>
      <c r="J4630" t="b">
        <f>MOD(spx[[#This Row],[month]]-1,3)=0</f>
        <v>0</v>
      </c>
      <c r="K4630" t="b">
        <f>spx[[#This Row],[month]]&lt;&gt;I4629</f>
        <v>0</v>
      </c>
      <c r="L4630" s="8">
        <f>YEAR(spx[[#This Row],[Date]])</f>
        <v>2018</v>
      </c>
      <c r="M4630" s="8" cm="1">
        <f t="array" ref="M4630">_xlfn.IFS(spx[[#This Row],[month]]&lt;=3,1,spx[[#This Row],[month]]&lt;=6,2,spx[[#This Row],[month]]&lt;=9,3,spx[[#This Row],[month]]&lt;=12,4)</f>
        <v>2</v>
      </c>
    </row>
    <row r="4631" spans="1:13" x14ac:dyDescent="0.25">
      <c r="A4631" s="2">
        <v>43249</v>
      </c>
      <c r="B4631">
        <v>2705.110107</v>
      </c>
      <c r="C4631">
        <v>2710.669922</v>
      </c>
      <c r="D4631">
        <v>2676.8100589999999</v>
      </c>
      <c r="E4631">
        <v>2689.860107</v>
      </c>
      <c r="F4631">
        <v>2689.860107</v>
      </c>
      <c r="G4631">
        <v>3736890000</v>
      </c>
      <c r="H4631">
        <f>DAY(spx[[#This Row],[Date]])</f>
        <v>29</v>
      </c>
      <c r="I4631" s="7">
        <f>MONTH(spx[[#This Row],[Date]])</f>
        <v>5</v>
      </c>
      <c r="J4631" t="b">
        <f>MOD(spx[[#This Row],[month]]-1,3)=0</f>
        <v>0</v>
      </c>
      <c r="K4631" t="b">
        <f>spx[[#This Row],[month]]&lt;&gt;I4630</f>
        <v>0</v>
      </c>
      <c r="L4631" s="8">
        <f>YEAR(spx[[#This Row],[Date]])</f>
        <v>2018</v>
      </c>
      <c r="M4631" s="8" cm="1">
        <f t="array" ref="M4631">_xlfn.IFS(spx[[#This Row],[month]]&lt;=3,1,spx[[#This Row],[month]]&lt;=6,2,spx[[#This Row],[month]]&lt;=9,3,spx[[#This Row],[month]]&lt;=12,4)</f>
        <v>2</v>
      </c>
    </row>
    <row r="4632" spans="1:13" x14ac:dyDescent="0.25">
      <c r="A4632" s="2">
        <v>43250</v>
      </c>
      <c r="B4632">
        <v>2702.429932</v>
      </c>
      <c r="C4632">
        <v>2729.3400879999999</v>
      </c>
      <c r="D4632">
        <v>2702.429932</v>
      </c>
      <c r="E4632">
        <v>2724.01001</v>
      </c>
      <c r="F4632">
        <v>2724.01001</v>
      </c>
      <c r="G4632">
        <v>3561050000</v>
      </c>
      <c r="H4632">
        <f>DAY(spx[[#This Row],[Date]])</f>
        <v>30</v>
      </c>
      <c r="I4632" s="7">
        <f>MONTH(spx[[#This Row],[Date]])</f>
        <v>5</v>
      </c>
      <c r="J4632" t="b">
        <f>MOD(spx[[#This Row],[month]]-1,3)=0</f>
        <v>0</v>
      </c>
      <c r="K4632" t="b">
        <f>spx[[#This Row],[month]]&lt;&gt;I4631</f>
        <v>0</v>
      </c>
      <c r="L4632" s="8">
        <f>YEAR(spx[[#This Row],[Date]])</f>
        <v>2018</v>
      </c>
      <c r="M4632" s="8" cm="1">
        <f t="array" ref="M4632">_xlfn.IFS(spx[[#This Row],[month]]&lt;=3,1,spx[[#This Row],[month]]&lt;=6,2,spx[[#This Row],[month]]&lt;=9,3,spx[[#This Row],[month]]&lt;=12,4)</f>
        <v>2</v>
      </c>
    </row>
    <row r="4633" spans="1:13" x14ac:dyDescent="0.25">
      <c r="A4633" s="2">
        <v>43251</v>
      </c>
      <c r="B4633">
        <v>2720.9799800000001</v>
      </c>
      <c r="C4633">
        <v>2722.5</v>
      </c>
      <c r="D4633">
        <v>2700.679932</v>
      </c>
      <c r="E4633">
        <v>2705.2700199999999</v>
      </c>
      <c r="F4633">
        <v>2705.2700199999999</v>
      </c>
      <c r="G4633">
        <v>4235370000</v>
      </c>
      <c r="H4633">
        <f>DAY(spx[[#This Row],[Date]])</f>
        <v>31</v>
      </c>
      <c r="I4633" s="7">
        <f>MONTH(spx[[#This Row],[Date]])</f>
        <v>5</v>
      </c>
      <c r="J4633" t="b">
        <f>MOD(spx[[#This Row],[month]]-1,3)=0</f>
        <v>0</v>
      </c>
      <c r="K4633" t="b">
        <f>spx[[#This Row],[month]]&lt;&gt;I4632</f>
        <v>0</v>
      </c>
      <c r="L4633" s="8">
        <f>YEAR(spx[[#This Row],[Date]])</f>
        <v>2018</v>
      </c>
      <c r="M4633" s="8" cm="1">
        <f t="array" ref="M4633">_xlfn.IFS(spx[[#This Row],[month]]&lt;=3,1,spx[[#This Row],[month]]&lt;=6,2,spx[[#This Row],[month]]&lt;=9,3,spx[[#This Row],[month]]&lt;=12,4)</f>
        <v>2</v>
      </c>
    </row>
    <row r="4634" spans="1:13" x14ac:dyDescent="0.25">
      <c r="A4634" s="2">
        <v>43252</v>
      </c>
      <c r="B4634">
        <v>2718.6999510000001</v>
      </c>
      <c r="C4634">
        <v>2736.929932</v>
      </c>
      <c r="D4634">
        <v>2718.6999510000001</v>
      </c>
      <c r="E4634">
        <v>2734.6201169999999</v>
      </c>
      <c r="F4634">
        <v>2734.6201169999999</v>
      </c>
      <c r="G4634">
        <v>3684130000</v>
      </c>
      <c r="H4634">
        <f>DAY(spx[[#This Row],[Date]])</f>
        <v>1</v>
      </c>
      <c r="I4634" s="7">
        <f>MONTH(spx[[#This Row],[Date]])</f>
        <v>6</v>
      </c>
      <c r="J4634" t="b">
        <f>MOD(spx[[#This Row],[month]]-1,3)=0</f>
        <v>0</v>
      </c>
      <c r="K4634" t="b">
        <f>spx[[#This Row],[month]]&lt;&gt;I4633</f>
        <v>1</v>
      </c>
      <c r="L4634" s="8">
        <f>YEAR(spx[[#This Row],[Date]])</f>
        <v>2018</v>
      </c>
      <c r="M4634" s="8" cm="1">
        <f t="array" ref="M4634">_xlfn.IFS(spx[[#This Row],[month]]&lt;=3,1,spx[[#This Row],[month]]&lt;=6,2,spx[[#This Row],[month]]&lt;=9,3,spx[[#This Row],[month]]&lt;=12,4)</f>
        <v>2</v>
      </c>
    </row>
    <row r="4635" spans="1:13" x14ac:dyDescent="0.25">
      <c r="A4635" s="2">
        <v>43255</v>
      </c>
      <c r="B4635">
        <v>2741.669922</v>
      </c>
      <c r="C4635">
        <v>2749.1599120000001</v>
      </c>
      <c r="D4635">
        <v>2740.540039</v>
      </c>
      <c r="E4635">
        <v>2746.8701169999999</v>
      </c>
      <c r="F4635">
        <v>2746.8701169999999</v>
      </c>
      <c r="G4635">
        <v>3376510000</v>
      </c>
      <c r="H4635">
        <f>DAY(spx[[#This Row],[Date]])</f>
        <v>4</v>
      </c>
      <c r="I4635" s="7">
        <f>MONTH(spx[[#This Row],[Date]])</f>
        <v>6</v>
      </c>
      <c r="J4635" t="b">
        <f>MOD(spx[[#This Row],[month]]-1,3)=0</f>
        <v>0</v>
      </c>
      <c r="K4635" t="b">
        <f>spx[[#This Row],[month]]&lt;&gt;I4634</f>
        <v>0</v>
      </c>
      <c r="L4635" s="8">
        <f>YEAR(spx[[#This Row],[Date]])</f>
        <v>2018</v>
      </c>
      <c r="M4635" s="8" cm="1">
        <f t="array" ref="M4635">_xlfn.IFS(spx[[#This Row],[month]]&lt;=3,1,spx[[#This Row],[month]]&lt;=6,2,spx[[#This Row],[month]]&lt;=9,3,spx[[#This Row],[month]]&lt;=12,4)</f>
        <v>2</v>
      </c>
    </row>
    <row r="4636" spans="1:13" x14ac:dyDescent="0.25">
      <c r="A4636" s="2">
        <v>43256</v>
      </c>
      <c r="B4636">
        <v>2748.459961</v>
      </c>
      <c r="C4636">
        <v>2752.610107</v>
      </c>
      <c r="D4636">
        <v>2739.51001</v>
      </c>
      <c r="E4636">
        <v>2748.8000489999999</v>
      </c>
      <c r="F4636">
        <v>2748.8000489999999</v>
      </c>
      <c r="G4636">
        <v>3517790000</v>
      </c>
      <c r="H4636">
        <f>DAY(spx[[#This Row],[Date]])</f>
        <v>5</v>
      </c>
      <c r="I4636" s="7">
        <f>MONTH(spx[[#This Row],[Date]])</f>
        <v>6</v>
      </c>
      <c r="J4636" t="b">
        <f>MOD(spx[[#This Row],[month]]-1,3)=0</f>
        <v>0</v>
      </c>
      <c r="K4636" t="b">
        <f>spx[[#This Row],[month]]&lt;&gt;I4635</f>
        <v>0</v>
      </c>
      <c r="L4636" s="8">
        <f>YEAR(spx[[#This Row],[Date]])</f>
        <v>2018</v>
      </c>
      <c r="M4636" s="8" cm="1">
        <f t="array" ref="M4636">_xlfn.IFS(spx[[#This Row],[month]]&lt;=3,1,spx[[#This Row],[month]]&lt;=6,2,spx[[#This Row],[month]]&lt;=9,3,spx[[#This Row],[month]]&lt;=12,4)</f>
        <v>2</v>
      </c>
    </row>
    <row r="4637" spans="1:13" x14ac:dyDescent="0.25">
      <c r="A4637" s="2">
        <v>43257</v>
      </c>
      <c r="B4637">
        <v>2753.25</v>
      </c>
      <c r="C4637">
        <v>2772.389893</v>
      </c>
      <c r="D4637">
        <v>2748.459961</v>
      </c>
      <c r="E4637">
        <v>2772.3500979999999</v>
      </c>
      <c r="F4637">
        <v>2772.3500979999999</v>
      </c>
      <c r="G4637">
        <v>3651640000</v>
      </c>
      <c r="H4637">
        <f>DAY(spx[[#This Row],[Date]])</f>
        <v>6</v>
      </c>
      <c r="I4637" s="7">
        <f>MONTH(spx[[#This Row],[Date]])</f>
        <v>6</v>
      </c>
      <c r="J4637" t="b">
        <f>MOD(spx[[#This Row],[month]]-1,3)=0</f>
        <v>0</v>
      </c>
      <c r="K4637" t="b">
        <f>spx[[#This Row],[month]]&lt;&gt;I4636</f>
        <v>0</v>
      </c>
      <c r="L4637" s="8">
        <f>YEAR(spx[[#This Row],[Date]])</f>
        <v>2018</v>
      </c>
      <c r="M4637" s="8" cm="1">
        <f t="array" ref="M4637">_xlfn.IFS(spx[[#This Row],[month]]&lt;=3,1,spx[[#This Row],[month]]&lt;=6,2,spx[[#This Row],[month]]&lt;=9,3,spx[[#This Row],[month]]&lt;=12,4)</f>
        <v>2</v>
      </c>
    </row>
    <row r="4638" spans="1:13" x14ac:dyDescent="0.25">
      <c r="A4638" s="2">
        <v>43258</v>
      </c>
      <c r="B4638">
        <v>2774.8400879999999</v>
      </c>
      <c r="C4638">
        <v>2779.8999020000001</v>
      </c>
      <c r="D4638">
        <v>2760.1599120000001</v>
      </c>
      <c r="E4638">
        <v>2770.3701169999999</v>
      </c>
      <c r="F4638">
        <v>2770.3701169999999</v>
      </c>
      <c r="G4638">
        <v>3711330000</v>
      </c>
      <c r="H4638">
        <f>DAY(spx[[#This Row],[Date]])</f>
        <v>7</v>
      </c>
      <c r="I4638" s="7">
        <f>MONTH(spx[[#This Row],[Date]])</f>
        <v>6</v>
      </c>
      <c r="J4638" t="b">
        <f>MOD(spx[[#This Row],[month]]-1,3)=0</f>
        <v>0</v>
      </c>
      <c r="K4638" t="b">
        <f>spx[[#This Row],[month]]&lt;&gt;I4637</f>
        <v>0</v>
      </c>
      <c r="L4638" s="8">
        <f>YEAR(spx[[#This Row],[Date]])</f>
        <v>2018</v>
      </c>
      <c r="M4638" s="8" cm="1">
        <f t="array" ref="M4638">_xlfn.IFS(spx[[#This Row],[month]]&lt;=3,1,spx[[#This Row],[month]]&lt;=6,2,spx[[#This Row],[month]]&lt;=9,3,spx[[#This Row],[month]]&lt;=12,4)</f>
        <v>2</v>
      </c>
    </row>
    <row r="4639" spans="1:13" x14ac:dyDescent="0.25">
      <c r="A4639" s="2">
        <v>43259</v>
      </c>
      <c r="B4639">
        <v>2765.8400879999999</v>
      </c>
      <c r="C4639">
        <v>2779.389893</v>
      </c>
      <c r="D4639">
        <v>2763.5900879999999</v>
      </c>
      <c r="E4639">
        <v>2779.030029</v>
      </c>
      <c r="F4639">
        <v>2779.030029</v>
      </c>
      <c r="G4639">
        <v>3123210000</v>
      </c>
      <c r="H4639">
        <f>DAY(spx[[#This Row],[Date]])</f>
        <v>8</v>
      </c>
      <c r="I4639" s="7">
        <f>MONTH(spx[[#This Row],[Date]])</f>
        <v>6</v>
      </c>
      <c r="J4639" t="b">
        <f>MOD(spx[[#This Row],[month]]-1,3)=0</f>
        <v>0</v>
      </c>
      <c r="K4639" t="b">
        <f>spx[[#This Row],[month]]&lt;&gt;I4638</f>
        <v>0</v>
      </c>
      <c r="L4639" s="8">
        <f>YEAR(spx[[#This Row],[Date]])</f>
        <v>2018</v>
      </c>
      <c r="M4639" s="8" cm="1">
        <f t="array" ref="M4639">_xlfn.IFS(spx[[#This Row],[month]]&lt;=3,1,spx[[#This Row],[month]]&lt;=6,2,spx[[#This Row],[month]]&lt;=9,3,spx[[#This Row],[month]]&lt;=12,4)</f>
        <v>2</v>
      </c>
    </row>
    <row r="4640" spans="1:13" x14ac:dyDescent="0.25">
      <c r="A4640" s="2">
        <v>43262</v>
      </c>
      <c r="B4640">
        <v>2780.179932</v>
      </c>
      <c r="C4640">
        <v>2790.209961</v>
      </c>
      <c r="D4640">
        <v>2780.169922</v>
      </c>
      <c r="E4640">
        <v>2782</v>
      </c>
      <c r="F4640">
        <v>2782</v>
      </c>
      <c r="G4640">
        <v>3232330000</v>
      </c>
      <c r="H4640">
        <f>DAY(spx[[#This Row],[Date]])</f>
        <v>11</v>
      </c>
      <c r="I4640" s="7">
        <f>MONTH(spx[[#This Row],[Date]])</f>
        <v>6</v>
      </c>
      <c r="J4640" t="b">
        <f>MOD(spx[[#This Row],[month]]-1,3)=0</f>
        <v>0</v>
      </c>
      <c r="K4640" t="b">
        <f>spx[[#This Row],[month]]&lt;&gt;I4639</f>
        <v>0</v>
      </c>
      <c r="L4640" s="8">
        <f>YEAR(spx[[#This Row],[Date]])</f>
        <v>2018</v>
      </c>
      <c r="M4640" s="8" cm="1">
        <f t="array" ref="M4640">_xlfn.IFS(spx[[#This Row],[month]]&lt;=3,1,spx[[#This Row],[month]]&lt;=6,2,spx[[#This Row],[month]]&lt;=9,3,spx[[#This Row],[month]]&lt;=12,4)</f>
        <v>2</v>
      </c>
    </row>
    <row r="4641" spans="1:13" x14ac:dyDescent="0.25">
      <c r="A4641" s="2">
        <v>43263</v>
      </c>
      <c r="B4641">
        <v>2785.6000979999999</v>
      </c>
      <c r="C4641">
        <v>2789.8000489999999</v>
      </c>
      <c r="D4641">
        <v>2778.780029</v>
      </c>
      <c r="E4641">
        <v>2786.8500979999999</v>
      </c>
      <c r="F4641">
        <v>2786.8500979999999</v>
      </c>
      <c r="G4641">
        <v>3401010000</v>
      </c>
      <c r="H4641">
        <f>DAY(spx[[#This Row],[Date]])</f>
        <v>12</v>
      </c>
      <c r="I4641" s="7">
        <f>MONTH(spx[[#This Row],[Date]])</f>
        <v>6</v>
      </c>
      <c r="J4641" t="b">
        <f>MOD(spx[[#This Row],[month]]-1,3)=0</f>
        <v>0</v>
      </c>
      <c r="K4641" t="b">
        <f>spx[[#This Row],[month]]&lt;&gt;I4640</f>
        <v>0</v>
      </c>
      <c r="L4641" s="8">
        <f>YEAR(spx[[#This Row],[Date]])</f>
        <v>2018</v>
      </c>
      <c r="M4641" s="8" cm="1">
        <f t="array" ref="M4641">_xlfn.IFS(spx[[#This Row],[month]]&lt;=3,1,spx[[#This Row],[month]]&lt;=6,2,spx[[#This Row],[month]]&lt;=9,3,spx[[#This Row],[month]]&lt;=12,4)</f>
        <v>2</v>
      </c>
    </row>
    <row r="4642" spans="1:13" x14ac:dyDescent="0.25">
      <c r="A4642" s="2">
        <v>43264</v>
      </c>
      <c r="B4642">
        <v>2787.9399410000001</v>
      </c>
      <c r="C4642">
        <v>2791.469971</v>
      </c>
      <c r="D4642">
        <v>2774.6499020000001</v>
      </c>
      <c r="E4642">
        <v>2775.6298830000001</v>
      </c>
      <c r="F4642">
        <v>2775.6298830000001</v>
      </c>
      <c r="G4642">
        <v>3779230000</v>
      </c>
      <c r="H4642">
        <f>DAY(spx[[#This Row],[Date]])</f>
        <v>13</v>
      </c>
      <c r="I4642" s="7">
        <f>MONTH(spx[[#This Row],[Date]])</f>
        <v>6</v>
      </c>
      <c r="J4642" t="b">
        <f>MOD(spx[[#This Row],[month]]-1,3)=0</f>
        <v>0</v>
      </c>
      <c r="K4642" t="b">
        <f>spx[[#This Row],[month]]&lt;&gt;I4641</f>
        <v>0</v>
      </c>
      <c r="L4642" s="8">
        <f>YEAR(spx[[#This Row],[Date]])</f>
        <v>2018</v>
      </c>
      <c r="M4642" s="8" cm="1">
        <f t="array" ref="M4642">_xlfn.IFS(spx[[#This Row],[month]]&lt;=3,1,spx[[#This Row],[month]]&lt;=6,2,spx[[#This Row],[month]]&lt;=9,3,spx[[#This Row],[month]]&lt;=12,4)</f>
        <v>2</v>
      </c>
    </row>
    <row r="4643" spans="1:13" x14ac:dyDescent="0.25">
      <c r="A4643" s="2">
        <v>43265</v>
      </c>
      <c r="B4643">
        <v>2783.209961</v>
      </c>
      <c r="C4643">
        <v>2789.0600589999999</v>
      </c>
      <c r="D4643">
        <v>2776.5200199999999</v>
      </c>
      <c r="E4643">
        <v>2782.48999</v>
      </c>
      <c r="F4643">
        <v>2782.48999</v>
      </c>
      <c r="G4643">
        <v>3526890000</v>
      </c>
      <c r="H4643">
        <f>DAY(spx[[#This Row],[Date]])</f>
        <v>14</v>
      </c>
      <c r="I4643" s="7">
        <f>MONTH(spx[[#This Row],[Date]])</f>
        <v>6</v>
      </c>
      <c r="J4643" t="b">
        <f>MOD(spx[[#This Row],[month]]-1,3)=0</f>
        <v>0</v>
      </c>
      <c r="K4643" t="b">
        <f>spx[[#This Row],[month]]&lt;&gt;I4642</f>
        <v>0</v>
      </c>
      <c r="L4643" s="8">
        <f>YEAR(spx[[#This Row],[Date]])</f>
        <v>2018</v>
      </c>
      <c r="M4643" s="8" cm="1">
        <f t="array" ref="M4643">_xlfn.IFS(spx[[#This Row],[month]]&lt;=3,1,spx[[#This Row],[month]]&lt;=6,2,spx[[#This Row],[month]]&lt;=9,3,spx[[#This Row],[month]]&lt;=12,4)</f>
        <v>2</v>
      </c>
    </row>
    <row r="4644" spans="1:13" x14ac:dyDescent="0.25">
      <c r="A4644" s="2">
        <v>43266</v>
      </c>
      <c r="B4644">
        <v>2777.780029</v>
      </c>
      <c r="C4644">
        <v>2782.8100589999999</v>
      </c>
      <c r="D4644">
        <v>2761.7299800000001</v>
      </c>
      <c r="E4644">
        <v>2779.6599120000001</v>
      </c>
      <c r="F4644">
        <v>2779.6599120000001</v>
      </c>
      <c r="G4644">
        <v>5428790000</v>
      </c>
      <c r="H4644">
        <f>DAY(spx[[#This Row],[Date]])</f>
        <v>15</v>
      </c>
      <c r="I4644" s="7">
        <f>MONTH(spx[[#This Row],[Date]])</f>
        <v>6</v>
      </c>
      <c r="J4644" t="b">
        <f>MOD(spx[[#This Row],[month]]-1,3)=0</f>
        <v>0</v>
      </c>
      <c r="K4644" t="b">
        <f>spx[[#This Row],[month]]&lt;&gt;I4643</f>
        <v>0</v>
      </c>
      <c r="L4644" s="8">
        <f>YEAR(spx[[#This Row],[Date]])</f>
        <v>2018</v>
      </c>
      <c r="M4644" s="8" cm="1">
        <f t="array" ref="M4644">_xlfn.IFS(spx[[#This Row],[month]]&lt;=3,1,spx[[#This Row],[month]]&lt;=6,2,spx[[#This Row],[month]]&lt;=9,3,spx[[#This Row],[month]]&lt;=12,4)</f>
        <v>2</v>
      </c>
    </row>
    <row r="4645" spans="1:13" x14ac:dyDescent="0.25">
      <c r="A4645" s="2">
        <v>43269</v>
      </c>
      <c r="B4645">
        <v>2765.790039</v>
      </c>
      <c r="C4645">
        <v>2774.98999</v>
      </c>
      <c r="D4645">
        <v>2757.1201169999999</v>
      </c>
      <c r="E4645">
        <v>2773.75</v>
      </c>
      <c r="F4645">
        <v>2773.75</v>
      </c>
      <c r="G4645">
        <v>3287150000</v>
      </c>
      <c r="H4645">
        <f>DAY(spx[[#This Row],[Date]])</f>
        <v>18</v>
      </c>
      <c r="I4645" s="7">
        <f>MONTH(spx[[#This Row],[Date]])</f>
        <v>6</v>
      </c>
      <c r="J4645" t="b">
        <f>MOD(spx[[#This Row],[month]]-1,3)=0</f>
        <v>0</v>
      </c>
      <c r="K4645" t="b">
        <f>spx[[#This Row],[month]]&lt;&gt;I4644</f>
        <v>0</v>
      </c>
      <c r="L4645" s="8">
        <f>YEAR(spx[[#This Row],[Date]])</f>
        <v>2018</v>
      </c>
      <c r="M4645" s="8" cm="1">
        <f t="array" ref="M4645">_xlfn.IFS(spx[[#This Row],[month]]&lt;=3,1,spx[[#This Row],[month]]&lt;=6,2,spx[[#This Row],[month]]&lt;=9,3,spx[[#This Row],[month]]&lt;=12,4)</f>
        <v>2</v>
      </c>
    </row>
    <row r="4646" spans="1:13" x14ac:dyDescent="0.25">
      <c r="A4646" s="2">
        <v>43270</v>
      </c>
      <c r="B4646">
        <v>2752.01001</v>
      </c>
      <c r="C4646">
        <v>2765.0500489999999</v>
      </c>
      <c r="D4646">
        <v>2743.1899410000001</v>
      </c>
      <c r="E4646">
        <v>2762.5900879999999</v>
      </c>
      <c r="F4646">
        <v>2762.5900879999999</v>
      </c>
      <c r="G4646">
        <v>3661470000</v>
      </c>
      <c r="H4646">
        <f>DAY(spx[[#This Row],[Date]])</f>
        <v>19</v>
      </c>
      <c r="I4646" s="7">
        <f>MONTH(spx[[#This Row],[Date]])</f>
        <v>6</v>
      </c>
      <c r="J4646" t="b">
        <f>MOD(spx[[#This Row],[month]]-1,3)=0</f>
        <v>0</v>
      </c>
      <c r="K4646" t="b">
        <f>spx[[#This Row],[month]]&lt;&gt;I4645</f>
        <v>0</v>
      </c>
      <c r="L4646" s="8">
        <f>YEAR(spx[[#This Row],[Date]])</f>
        <v>2018</v>
      </c>
      <c r="M4646" s="8" cm="1">
        <f t="array" ref="M4646">_xlfn.IFS(spx[[#This Row],[month]]&lt;=3,1,spx[[#This Row],[month]]&lt;=6,2,spx[[#This Row],[month]]&lt;=9,3,spx[[#This Row],[month]]&lt;=12,4)</f>
        <v>2</v>
      </c>
    </row>
    <row r="4647" spans="1:13" x14ac:dyDescent="0.25">
      <c r="A4647" s="2">
        <v>43271</v>
      </c>
      <c r="B4647">
        <v>2769.7299800000001</v>
      </c>
      <c r="C4647">
        <v>2774.860107</v>
      </c>
      <c r="D4647">
        <v>2763.9099120000001</v>
      </c>
      <c r="E4647">
        <v>2767.320068</v>
      </c>
      <c r="F4647">
        <v>2767.320068</v>
      </c>
      <c r="G4647">
        <v>3327600000</v>
      </c>
      <c r="H4647">
        <f>DAY(spx[[#This Row],[Date]])</f>
        <v>20</v>
      </c>
      <c r="I4647" s="7">
        <f>MONTH(spx[[#This Row],[Date]])</f>
        <v>6</v>
      </c>
      <c r="J4647" t="b">
        <f>MOD(spx[[#This Row],[month]]-1,3)=0</f>
        <v>0</v>
      </c>
      <c r="K4647" t="b">
        <f>spx[[#This Row],[month]]&lt;&gt;I4646</f>
        <v>0</v>
      </c>
      <c r="L4647" s="8">
        <f>YEAR(spx[[#This Row],[Date]])</f>
        <v>2018</v>
      </c>
      <c r="M4647" s="8" cm="1">
        <f t="array" ref="M4647">_xlfn.IFS(spx[[#This Row],[month]]&lt;=3,1,spx[[#This Row],[month]]&lt;=6,2,spx[[#This Row],[month]]&lt;=9,3,spx[[#This Row],[month]]&lt;=12,4)</f>
        <v>2</v>
      </c>
    </row>
    <row r="4648" spans="1:13" x14ac:dyDescent="0.25">
      <c r="A4648" s="2">
        <v>43272</v>
      </c>
      <c r="B4648">
        <v>2769.280029</v>
      </c>
      <c r="C4648">
        <v>2769.280029</v>
      </c>
      <c r="D4648">
        <v>2744.389893</v>
      </c>
      <c r="E4648">
        <v>2749.76001</v>
      </c>
      <c r="F4648">
        <v>2749.76001</v>
      </c>
      <c r="G4648">
        <v>3300060000</v>
      </c>
      <c r="H4648">
        <f>DAY(spx[[#This Row],[Date]])</f>
        <v>21</v>
      </c>
      <c r="I4648" s="7">
        <f>MONTH(spx[[#This Row],[Date]])</f>
        <v>6</v>
      </c>
      <c r="J4648" t="b">
        <f>MOD(spx[[#This Row],[month]]-1,3)=0</f>
        <v>0</v>
      </c>
      <c r="K4648" t="b">
        <f>spx[[#This Row],[month]]&lt;&gt;I4647</f>
        <v>0</v>
      </c>
      <c r="L4648" s="8">
        <f>YEAR(spx[[#This Row],[Date]])</f>
        <v>2018</v>
      </c>
      <c r="M4648" s="8" cm="1">
        <f t="array" ref="M4648">_xlfn.IFS(spx[[#This Row],[month]]&lt;=3,1,spx[[#This Row],[month]]&lt;=6,2,spx[[#This Row],[month]]&lt;=9,3,spx[[#This Row],[month]]&lt;=12,4)</f>
        <v>2</v>
      </c>
    </row>
    <row r="4649" spans="1:13" x14ac:dyDescent="0.25">
      <c r="A4649" s="2">
        <v>43273</v>
      </c>
      <c r="B4649">
        <v>2760.790039</v>
      </c>
      <c r="C4649">
        <v>2764.169922</v>
      </c>
      <c r="D4649">
        <v>2752.679932</v>
      </c>
      <c r="E4649">
        <v>2754.8798830000001</v>
      </c>
      <c r="F4649">
        <v>2754.8798830000001</v>
      </c>
      <c r="G4649">
        <v>5450550000</v>
      </c>
      <c r="H4649">
        <f>DAY(spx[[#This Row],[Date]])</f>
        <v>22</v>
      </c>
      <c r="I4649" s="7">
        <f>MONTH(spx[[#This Row],[Date]])</f>
        <v>6</v>
      </c>
      <c r="J4649" t="b">
        <f>MOD(spx[[#This Row],[month]]-1,3)=0</f>
        <v>0</v>
      </c>
      <c r="K4649" t="b">
        <f>spx[[#This Row],[month]]&lt;&gt;I4648</f>
        <v>0</v>
      </c>
      <c r="L4649" s="8">
        <f>YEAR(spx[[#This Row],[Date]])</f>
        <v>2018</v>
      </c>
      <c r="M4649" s="8" cm="1">
        <f t="array" ref="M4649">_xlfn.IFS(spx[[#This Row],[month]]&lt;=3,1,spx[[#This Row],[month]]&lt;=6,2,spx[[#This Row],[month]]&lt;=9,3,spx[[#This Row],[month]]&lt;=12,4)</f>
        <v>2</v>
      </c>
    </row>
    <row r="4650" spans="1:13" x14ac:dyDescent="0.25">
      <c r="A4650" s="2">
        <v>43276</v>
      </c>
      <c r="B4650">
        <v>2742.9399410000001</v>
      </c>
      <c r="C4650">
        <v>2742.9399410000001</v>
      </c>
      <c r="D4650">
        <v>2698.669922</v>
      </c>
      <c r="E4650">
        <v>2717.070068</v>
      </c>
      <c r="F4650">
        <v>2717.070068</v>
      </c>
      <c r="G4650">
        <v>3655080000</v>
      </c>
      <c r="H4650">
        <f>DAY(spx[[#This Row],[Date]])</f>
        <v>25</v>
      </c>
      <c r="I4650" s="7">
        <f>MONTH(spx[[#This Row],[Date]])</f>
        <v>6</v>
      </c>
      <c r="J4650" t="b">
        <f>MOD(spx[[#This Row],[month]]-1,3)=0</f>
        <v>0</v>
      </c>
      <c r="K4650" t="b">
        <f>spx[[#This Row],[month]]&lt;&gt;I4649</f>
        <v>0</v>
      </c>
      <c r="L4650" s="8">
        <f>YEAR(spx[[#This Row],[Date]])</f>
        <v>2018</v>
      </c>
      <c r="M4650" s="8" cm="1">
        <f t="array" ref="M4650">_xlfn.IFS(spx[[#This Row],[month]]&lt;=3,1,spx[[#This Row],[month]]&lt;=6,2,spx[[#This Row],[month]]&lt;=9,3,spx[[#This Row],[month]]&lt;=12,4)</f>
        <v>2</v>
      </c>
    </row>
    <row r="4651" spans="1:13" x14ac:dyDescent="0.25">
      <c r="A4651" s="2">
        <v>43277</v>
      </c>
      <c r="B4651">
        <v>2722.1201169999999</v>
      </c>
      <c r="C4651">
        <v>2732.9099120000001</v>
      </c>
      <c r="D4651">
        <v>2715.6000979999999</v>
      </c>
      <c r="E4651">
        <v>2723.0600589999999</v>
      </c>
      <c r="F4651">
        <v>2723.0600589999999</v>
      </c>
      <c r="G4651">
        <v>3555090000</v>
      </c>
      <c r="H4651">
        <f>DAY(spx[[#This Row],[Date]])</f>
        <v>26</v>
      </c>
      <c r="I4651" s="7">
        <f>MONTH(spx[[#This Row],[Date]])</f>
        <v>6</v>
      </c>
      <c r="J4651" t="b">
        <f>MOD(spx[[#This Row],[month]]-1,3)=0</f>
        <v>0</v>
      </c>
      <c r="K4651" t="b">
        <f>spx[[#This Row],[month]]&lt;&gt;I4650</f>
        <v>0</v>
      </c>
      <c r="L4651" s="8">
        <f>YEAR(spx[[#This Row],[Date]])</f>
        <v>2018</v>
      </c>
      <c r="M4651" s="8" cm="1">
        <f t="array" ref="M4651">_xlfn.IFS(spx[[#This Row],[month]]&lt;=3,1,spx[[#This Row],[month]]&lt;=6,2,spx[[#This Row],[month]]&lt;=9,3,spx[[#This Row],[month]]&lt;=12,4)</f>
        <v>2</v>
      </c>
    </row>
    <row r="4652" spans="1:13" x14ac:dyDescent="0.25">
      <c r="A4652" s="2">
        <v>43278</v>
      </c>
      <c r="B4652">
        <v>2728.4499510000001</v>
      </c>
      <c r="C4652">
        <v>2746.0900879999999</v>
      </c>
      <c r="D4652">
        <v>2699.3798830000001</v>
      </c>
      <c r="E4652">
        <v>2699.6298830000001</v>
      </c>
      <c r="F4652">
        <v>2699.6298830000001</v>
      </c>
      <c r="G4652">
        <v>3776090000</v>
      </c>
      <c r="H4652">
        <f>DAY(spx[[#This Row],[Date]])</f>
        <v>27</v>
      </c>
      <c r="I4652" s="7">
        <f>MONTH(spx[[#This Row],[Date]])</f>
        <v>6</v>
      </c>
      <c r="J4652" t="b">
        <f>MOD(spx[[#This Row],[month]]-1,3)=0</f>
        <v>0</v>
      </c>
      <c r="K4652" t="b">
        <f>spx[[#This Row],[month]]&lt;&gt;I4651</f>
        <v>0</v>
      </c>
      <c r="L4652" s="8">
        <f>YEAR(spx[[#This Row],[Date]])</f>
        <v>2018</v>
      </c>
      <c r="M4652" s="8" cm="1">
        <f t="array" ref="M4652">_xlfn.IFS(spx[[#This Row],[month]]&lt;=3,1,spx[[#This Row],[month]]&lt;=6,2,spx[[#This Row],[month]]&lt;=9,3,spx[[#This Row],[month]]&lt;=12,4)</f>
        <v>2</v>
      </c>
    </row>
    <row r="4653" spans="1:13" x14ac:dyDescent="0.25">
      <c r="A4653" s="2">
        <v>43279</v>
      </c>
      <c r="B4653">
        <v>2698.6899410000001</v>
      </c>
      <c r="C4653">
        <v>2724.3400879999999</v>
      </c>
      <c r="D4653">
        <v>2691.98999</v>
      </c>
      <c r="E4653">
        <v>2716.3100589999999</v>
      </c>
      <c r="F4653">
        <v>2716.3100589999999</v>
      </c>
      <c r="G4653">
        <v>3428140000</v>
      </c>
      <c r="H4653">
        <f>DAY(spx[[#This Row],[Date]])</f>
        <v>28</v>
      </c>
      <c r="I4653" s="7">
        <f>MONTH(spx[[#This Row],[Date]])</f>
        <v>6</v>
      </c>
      <c r="J4653" t="b">
        <f>MOD(spx[[#This Row],[month]]-1,3)=0</f>
        <v>0</v>
      </c>
      <c r="K4653" t="b">
        <f>spx[[#This Row],[month]]&lt;&gt;I4652</f>
        <v>0</v>
      </c>
      <c r="L4653" s="8">
        <f>YEAR(spx[[#This Row],[Date]])</f>
        <v>2018</v>
      </c>
      <c r="M4653" s="8" cm="1">
        <f t="array" ref="M4653">_xlfn.IFS(spx[[#This Row],[month]]&lt;=3,1,spx[[#This Row],[month]]&lt;=6,2,spx[[#This Row],[month]]&lt;=9,3,spx[[#This Row],[month]]&lt;=12,4)</f>
        <v>2</v>
      </c>
    </row>
    <row r="4654" spans="1:13" x14ac:dyDescent="0.25">
      <c r="A4654" s="2">
        <v>43280</v>
      </c>
      <c r="B4654">
        <v>2727.1298830000001</v>
      </c>
      <c r="C4654">
        <v>2743.26001</v>
      </c>
      <c r="D4654">
        <v>2718.030029</v>
      </c>
      <c r="E4654">
        <v>2718.3701169999999</v>
      </c>
      <c r="F4654">
        <v>2718.3701169999999</v>
      </c>
      <c r="G4654">
        <v>3565620000</v>
      </c>
      <c r="H4654">
        <f>DAY(spx[[#This Row],[Date]])</f>
        <v>29</v>
      </c>
      <c r="I4654" s="7">
        <f>MONTH(spx[[#This Row],[Date]])</f>
        <v>6</v>
      </c>
      <c r="J4654" t="b">
        <f>MOD(spx[[#This Row],[month]]-1,3)=0</f>
        <v>0</v>
      </c>
      <c r="K4654" t="b">
        <f>spx[[#This Row],[month]]&lt;&gt;I4653</f>
        <v>0</v>
      </c>
      <c r="L4654" s="8">
        <f>YEAR(spx[[#This Row],[Date]])</f>
        <v>2018</v>
      </c>
      <c r="M4654" s="8" cm="1">
        <f t="array" ref="M4654">_xlfn.IFS(spx[[#This Row],[month]]&lt;=3,1,spx[[#This Row],[month]]&lt;=6,2,spx[[#This Row],[month]]&lt;=9,3,spx[[#This Row],[month]]&lt;=12,4)</f>
        <v>2</v>
      </c>
    </row>
    <row r="4655" spans="1:13" x14ac:dyDescent="0.25">
      <c r="A4655" s="2">
        <v>43283</v>
      </c>
      <c r="B4655">
        <v>2704.9499510000001</v>
      </c>
      <c r="C4655">
        <v>2727.26001</v>
      </c>
      <c r="D4655">
        <v>2698.9499510000001</v>
      </c>
      <c r="E4655">
        <v>2726.709961</v>
      </c>
      <c r="F4655">
        <v>2726.709961</v>
      </c>
      <c r="G4655">
        <v>3073650000</v>
      </c>
      <c r="H4655">
        <f>DAY(spx[[#This Row],[Date]])</f>
        <v>2</v>
      </c>
      <c r="I4655" s="7">
        <f>MONTH(spx[[#This Row],[Date]])</f>
        <v>7</v>
      </c>
      <c r="J4655" t="b">
        <f>MOD(spx[[#This Row],[month]]-1,3)=0</f>
        <v>1</v>
      </c>
      <c r="K4655" t="b">
        <f>spx[[#This Row],[month]]&lt;&gt;I4654</f>
        <v>1</v>
      </c>
      <c r="L4655" s="8">
        <f>YEAR(spx[[#This Row],[Date]])</f>
        <v>2018</v>
      </c>
      <c r="M4655" s="8" cm="1">
        <f t="array" ref="M4655">_xlfn.IFS(spx[[#This Row],[month]]&lt;=3,1,spx[[#This Row],[month]]&lt;=6,2,spx[[#This Row],[month]]&lt;=9,3,spx[[#This Row],[month]]&lt;=12,4)</f>
        <v>3</v>
      </c>
    </row>
    <row r="4656" spans="1:13" x14ac:dyDescent="0.25">
      <c r="A4656" s="2">
        <v>43284</v>
      </c>
      <c r="B4656">
        <v>2733.2700199999999</v>
      </c>
      <c r="C4656">
        <v>2736.580078</v>
      </c>
      <c r="D4656">
        <v>2711.1599120000001</v>
      </c>
      <c r="E4656">
        <v>2713.219971</v>
      </c>
      <c r="F4656">
        <v>2713.219971</v>
      </c>
      <c r="G4656">
        <v>1911470000</v>
      </c>
      <c r="H4656">
        <f>DAY(spx[[#This Row],[Date]])</f>
        <v>3</v>
      </c>
      <c r="I4656" s="7">
        <f>MONTH(spx[[#This Row],[Date]])</f>
        <v>7</v>
      </c>
      <c r="J4656" t="b">
        <f>MOD(spx[[#This Row],[month]]-1,3)=0</f>
        <v>1</v>
      </c>
      <c r="K4656" t="b">
        <f>spx[[#This Row],[month]]&lt;&gt;I4655</f>
        <v>0</v>
      </c>
      <c r="L4656" s="8">
        <f>YEAR(spx[[#This Row],[Date]])</f>
        <v>2018</v>
      </c>
      <c r="M4656" s="8" cm="1">
        <f t="array" ref="M4656">_xlfn.IFS(spx[[#This Row],[month]]&lt;=3,1,spx[[#This Row],[month]]&lt;=6,2,spx[[#This Row],[month]]&lt;=9,3,spx[[#This Row],[month]]&lt;=12,4)</f>
        <v>3</v>
      </c>
    </row>
    <row r="4657" spans="1:13" x14ac:dyDescent="0.25">
      <c r="A4657" s="2">
        <v>43286</v>
      </c>
      <c r="B4657">
        <v>2724.1899410000001</v>
      </c>
      <c r="C4657">
        <v>2737.830078</v>
      </c>
      <c r="D4657">
        <v>2716.0200199999999</v>
      </c>
      <c r="E4657">
        <v>2736.610107</v>
      </c>
      <c r="F4657">
        <v>2736.610107</v>
      </c>
      <c r="G4657">
        <v>2953420000</v>
      </c>
      <c r="H4657">
        <f>DAY(spx[[#This Row],[Date]])</f>
        <v>5</v>
      </c>
      <c r="I4657" s="7">
        <f>MONTH(spx[[#This Row],[Date]])</f>
        <v>7</v>
      </c>
      <c r="J4657" t="b">
        <f>MOD(spx[[#This Row],[month]]-1,3)=0</f>
        <v>1</v>
      </c>
      <c r="K4657" t="b">
        <f>spx[[#This Row],[month]]&lt;&gt;I4656</f>
        <v>0</v>
      </c>
      <c r="L4657" s="8">
        <f>YEAR(spx[[#This Row],[Date]])</f>
        <v>2018</v>
      </c>
      <c r="M4657" s="8" cm="1">
        <f t="array" ref="M4657">_xlfn.IFS(spx[[#This Row],[month]]&lt;=3,1,spx[[#This Row],[month]]&lt;=6,2,spx[[#This Row],[month]]&lt;=9,3,spx[[#This Row],[month]]&lt;=12,4)</f>
        <v>3</v>
      </c>
    </row>
    <row r="4658" spans="1:13" x14ac:dyDescent="0.25">
      <c r="A4658" s="2">
        <v>43287</v>
      </c>
      <c r="B4658">
        <v>2737.679932</v>
      </c>
      <c r="C4658">
        <v>2764.4099120000001</v>
      </c>
      <c r="D4658">
        <v>2733.5200199999999</v>
      </c>
      <c r="E4658">
        <v>2759.820068</v>
      </c>
      <c r="F4658">
        <v>2759.820068</v>
      </c>
      <c r="G4658">
        <v>2554780000</v>
      </c>
      <c r="H4658">
        <f>DAY(spx[[#This Row],[Date]])</f>
        <v>6</v>
      </c>
      <c r="I4658" s="7">
        <f>MONTH(spx[[#This Row],[Date]])</f>
        <v>7</v>
      </c>
      <c r="J4658" t="b">
        <f>MOD(spx[[#This Row],[month]]-1,3)=0</f>
        <v>1</v>
      </c>
      <c r="K4658" t="b">
        <f>spx[[#This Row],[month]]&lt;&gt;I4657</f>
        <v>0</v>
      </c>
      <c r="L4658" s="8">
        <f>YEAR(spx[[#This Row],[Date]])</f>
        <v>2018</v>
      </c>
      <c r="M4658" s="8" cm="1">
        <f t="array" ref="M4658">_xlfn.IFS(spx[[#This Row],[month]]&lt;=3,1,spx[[#This Row],[month]]&lt;=6,2,spx[[#This Row],[month]]&lt;=9,3,spx[[#This Row],[month]]&lt;=12,4)</f>
        <v>3</v>
      </c>
    </row>
    <row r="4659" spans="1:13" x14ac:dyDescent="0.25">
      <c r="A4659" s="2">
        <v>43290</v>
      </c>
      <c r="B4659">
        <v>2775.6201169999999</v>
      </c>
      <c r="C4659">
        <v>2784.6499020000001</v>
      </c>
      <c r="D4659">
        <v>2770.7299800000001</v>
      </c>
      <c r="E4659">
        <v>2784.169922</v>
      </c>
      <c r="F4659">
        <v>2784.169922</v>
      </c>
      <c r="G4659">
        <v>3050040000</v>
      </c>
      <c r="H4659">
        <f>DAY(spx[[#This Row],[Date]])</f>
        <v>9</v>
      </c>
      <c r="I4659" s="7">
        <f>MONTH(spx[[#This Row],[Date]])</f>
        <v>7</v>
      </c>
      <c r="J4659" t="b">
        <f>MOD(spx[[#This Row],[month]]-1,3)=0</f>
        <v>1</v>
      </c>
      <c r="K4659" t="b">
        <f>spx[[#This Row],[month]]&lt;&gt;I4658</f>
        <v>0</v>
      </c>
      <c r="L4659" s="8">
        <f>YEAR(spx[[#This Row],[Date]])</f>
        <v>2018</v>
      </c>
      <c r="M4659" s="8" cm="1">
        <f t="array" ref="M4659">_xlfn.IFS(spx[[#This Row],[month]]&lt;=3,1,spx[[#This Row],[month]]&lt;=6,2,spx[[#This Row],[month]]&lt;=9,3,spx[[#This Row],[month]]&lt;=12,4)</f>
        <v>3</v>
      </c>
    </row>
    <row r="4660" spans="1:13" x14ac:dyDescent="0.25">
      <c r="A4660" s="2">
        <v>43291</v>
      </c>
      <c r="B4660">
        <v>2788.5600589999999</v>
      </c>
      <c r="C4660">
        <v>2795.580078</v>
      </c>
      <c r="D4660">
        <v>2786.23999</v>
      </c>
      <c r="E4660">
        <v>2793.8400879999999</v>
      </c>
      <c r="F4660">
        <v>2793.8400879999999</v>
      </c>
      <c r="G4660">
        <v>3063850000</v>
      </c>
      <c r="H4660">
        <f>DAY(spx[[#This Row],[Date]])</f>
        <v>10</v>
      </c>
      <c r="I4660" s="7">
        <f>MONTH(spx[[#This Row],[Date]])</f>
        <v>7</v>
      </c>
      <c r="J4660" t="b">
        <f>MOD(spx[[#This Row],[month]]-1,3)=0</f>
        <v>1</v>
      </c>
      <c r="K4660" t="b">
        <f>spx[[#This Row],[month]]&lt;&gt;I4659</f>
        <v>0</v>
      </c>
      <c r="L4660" s="8">
        <f>YEAR(spx[[#This Row],[Date]])</f>
        <v>2018</v>
      </c>
      <c r="M4660" s="8" cm="1">
        <f t="array" ref="M4660">_xlfn.IFS(spx[[#This Row],[month]]&lt;=3,1,spx[[#This Row],[month]]&lt;=6,2,spx[[#This Row],[month]]&lt;=9,3,spx[[#This Row],[month]]&lt;=12,4)</f>
        <v>3</v>
      </c>
    </row>
    <row r="4661" spans="1:13" x14ac:dyDescent="0.25">
      <c r="A4661" s="2">
        <v>43292</v>
      </c>
      <c r="B4661">
        <v>2779.820068</v>
      </c>
      <c r="C4661">
        <v>2785.9099120000001</v>
      </c>
      <c r="D4661">
        <v>2770.7700199999999</v>
      </c>
      <c r="E4661">
        <v>2774.0200199999999</v>
      </c>
      <c r="F4661">
        <v>2774.0200199999999</v>
      </c>
      <c r="G4661">
        <v>2964740000</v>
      </c>
      <c r="H4661">
        <f>DAY(spx[[#This Row],[Date]])</f>
        <v>11</v>
      </c>
      <c r="I4661" s="7">
        <f>MONTH(spx[[#This Row],[Date]])</f>
        <v>7</v>
      </c>
      <c r="J4661" t="b">
        <f>MOD(spx[[#This Row],[month]]-1,3)=0</f>
        <v>1</v>
      </c>
      <c r="K4661" t="b">
        <f>spx[[#This Row],[month]]&lt;&gt;I4660</f>
        <v>0</v>
      </c>
      <c r="L4661" s="8">
        <f>YEAR(spx[[#This Row],[Date]])</f>
        <v>2018</v>
      </c>
      <c r="M4661" s="8" cm="1">
        <f t="array" ref="M4661">_xlfn.IFS(spx[[#This Row],[month]]&lt;=3,1,spx[[#This Row],[month]]&lt;=6,2,spx[[#This Row],[month]]&lt;=9,3,spx[[#This Row],[month]]&lt;=12,4)</f>
        <v>3</v>
      </c>
    </row>
    <row r="4662" spans="1:13" x14ac:dyDescent="0.25">
      <c r="A4662" s="2">
        <v>43293</v>
      </c>
      <c r="B4662">
        <v>2783.139893</v>
      </c>
      <c r="C4662">
        <v>2799.219971</v>
      </c>
      <c r="D4662">
        <v>2781.530029</v>
      </c>
      <c r="E4662">
        <v>2798.290039</v>
      </c>
      <c r="F4662">
        <v>2798.290039</v>
      </c>
      <c r="G4662">
        <v>2821690000</v>
      </c>
      <c r="H4662">
        <f>DAY(spx[[#This Row],[Date]])</f>
        <v>12</v>
      </c>
      <c r="I4662" s="7">
        <f>MONTH(spx[[#This Row],[Date]])</f>
        <v>7</v>
      </c>
      <c r="J4662" t="b">
        <f>MOD(spx[[#This Row],[month]]-1,3)=0</f>
        <v>1</v>
      </c>
      <c r="K4662" t="b">
        <f>spx[[#This Row],[month]]&lt;&gt;I4661</f>
        <v>0</v>
      </c>
      <c r="L4662" s="8">
        <f>YEAR(spx[[#This Row],[Date]])</f>
        <v>2018</v>
      </c>
      <c r="M4662" s="8" cm="1">
        <f t="array" ref="M4662">_xlfn.IFS(spx[[#This Row],[month]]&lt;=3,1,spx[[#This Row],[month]]&lt;=6,2,spx[[#This Row],[month]]&lt;=9,3,spx[[#This Row],[month]]&lt;=12,4)</f>
        <v>3</v>
      </c>
    </row>
    <row r="4663" spans="1:13" x14ac:dyDescent="0.25">
      <c r="A4663" s="2">
        <v>43294</v>
      </c>
      <c r="B4663">
        <v>2796.929932</v>
      </c>
      <c r="C4663">
        <v>2804.530029</v>
      </c>
      <c r="D4663">
        <v>2791.6899410000001</v>
      </c>
      <c r="E4663">
        <v>2801.3100589999999</v>
      </c>
      <c r="F4663">
        <v>2801.3100589999999</v>
      </c>
      <c r="G4663">
        <v>2614000000</v>
      </c>
      <c r="H4663">
        <f>DAY(spx[[#This Row],[Date]])</f>
        <v>13</v>
      </c>
      <c r="I4663" s="7">
        <f>MONTH(spx[[#This Row],[Date]])</f>
        <v>7</v>
      </c>
      <c r="J4663" t="b">
        <f>MOD(spx[[#This Row],[month]]-1,3)=0</f>
        <v>1</v>
      </c>
      <c r="K4663" t="b">
        <f>spx[[#This Row],[month]]&lt;&gt;I4662</f>
        <v>0</v>
      </c>
      <c r="L4663" s="8">
        <f>YEAR(spx[[#This Row],[Date]])</f>
        <v>2018</v>
      </c>
      <c r="M4663" s="8" cm="1">
        <f t="array" ref="M4663">_xlfn.IFS(spx[[#This Row],[month]]&lt;=3,1,spx[[#This Row],[month]]&lt;=6,2,spx[[#This Row],[month]]&lt;=9,3,spx[[#This Row],[month]]&lt;=12,4)</f>
        <v>3</v>
      </c>
    </row>
    <row r="4664" spans="1:13" x14ac:dyDescent="0.25">
      <c r="A4664" s="2">
        <v>43297</v>
      </c>
      <c r="B4664">
        <v>2797.360107</v>
      </c>
      <c r="C4664">
        <v>2801.1899410000001</v>
      </c>
      <c r="D4664">
        <v>2793.389893</v>
      </c>
      <c r="E4664">
        <v>2798.429932</v>
      </c>
      <c r="F4664">
        <v>2798.429932</v>
      </c>
      <c r="G4664">
        <v>2812230000</v>
      </c>
      <c r="H4664">
        <f>DAY(spx[[#This Row],[Date]])</f>
        <v>16</v>
      </c>
      <c r="I4664" s="7">
        <f>MONTH(spx[[#This Row],[Date]])</f>
        <v>7</v>
      </c>
      <c r="J4664" t="b">
        <f>MOD(spx[[#This Row],[month]]-1,3)=0</f>
        <v>1</v>
      </c>
      <c r="K4664" t="b">
        <f>spx[[#This Row],[month]]&lt;&gt;I4663</f>
        <v>0</v>
      </c>
      <c r="L4664" s="8">
        <f>YEAR(spx[[#This Row],[Date]])</f>
        <v>2018</v>
      </c>
      <c r="M4664" s="8" cm="1">
        <f t="array" ref="M4664">_xlfn.IFS(spx[[#This Row],[month]]&lt;=3,1,spx[[#This Row],[month]]&lt;=6,2,spx[[#This Row],[month]]&lt;=9,3,spx[[#This Row],[month]]&lt;=12,4)</f>
        <v>3</v>
      </c>
    </row>
    <row r="4665" spans="1:13" x14ac:dyDescent="0.25">
      <c r="A4665" s="2">
        <v>43298</v>
      </c>
      <c r="B4665">
        <v>2789.3400879999999</v>
      </c>
      <c r="C4665">
        <v>2814.1899410000001</v>
      </c>
      <c r="D4665">
        <v>2789.23999</v>
      </c>
      <c r="E4665">
        <v>2809.5500489999999</v>
      </c>
      <c r="F4665">
        <v>2809.5500489999999</v>
      </c>
      <c r="G4665">
        <v>3050730000</v>
      </c>
      <c r="H4665">
        <f>DAY(spx[[#This Row],[Date]])</f>
        <v>17</v>
      </c>
      <c r="I4665" s="7">
        <f>MONTH(spx[[#This Row],[Date]])</f>
        <v>7</v>
      </c>
      <c r="J4665" t="b">
        <f>MOD(spx[[#This Row],[month]]-1,3)=0</f>
        <v>1</v>
      </c>
      <c r="K4665" t="b">
        <f>spx[[#This Row],[month]]&lt;&gt;I4664</f>
        <v>0</v>
      </c>
      <c r="L4665" s="8">
        <f>YEAR(spx[[#This Row],[Date]])</f>
        <v>2018</v>
      </c>
      <c r="M4665" s="8" cm="1">
        <f t="array" ref="M4665">_xlfn.IFS(spx[[#This Row],[month]]&lt;=3,1,spx[[#This Row],[month]]&lt;=6,2,spx[[#This Row],[month]]&lt;=9,3,spx[[#This Row],[month]]&lt;=12,4)</f>
        <v>3</v>
      </c>
    </row>
    <row r="4666" spans="1:13" x14ac:dyDescent="0.25">
      <c r="A4666" s="2">
        <v>43299</v>
      </c>
      <c r="B4666">
        <v>2811.3500979999999</v>
      </c>
      <c r="C4666">
        <v>2816.76001</v>
      </c>
      <c r="D4666">
        <v>2805.889893</v>
      </c>
      <c r="E4666">
        <v>2815.6201169999999</v>
      </c>
      <c r="F4666">
        <v>2815.6201169999999</v>
      </c>
      <c r="G4666">
        <v>3089780000</v>
      </c>
      <c r="H4666">
        <f>DAY(spx[[#This Row],[Date]])</f>
        <v>18</v>
      </c>
      <c r="I4666" s="7">
        <f>MONTH(spx[[#This Row],[Date]])</f>
        <v>7</v>
      </c>
      <c r="J4666" t="b">
        <f>MOD(spx[[#This Row],[month]]-1,3)=0</f>
        <v>1</v>
      </c>
      <c r="K4666" t="b">
        <f>spx[[#This Row],[month]]&lt;&gt;I4665</f>
        <v>0</v>
      </c>
      <c r="L4666" s="8">
        <f>YEAR(spx[[#This Row],[Date]])</f>
        <v>2018</v>
      </c>
      <c r="M4666" s="8" cm="1">
        <f t="array" ref="M4666">_xlfn.IFS(spx[[#This Row],[month]]&lt;=3,1,spx[[#This Row],[month]]&lt;=6,2,spx[[#This Row],[month]]&lt;=9,3,spx[[#This Row],[month]]&lt;=12,4)</f>
        <v>3</v>
      </c>
    </row>
    <row r="4667" spans="1:13" x14ac:dyDescent="0.25">
      <c r="A4667" s="2">
        <v>43300</v>
      </c>
      <c r="B4667">
        <v>2809.3701169999999</v>
      </c>
      <c r="C4667">
        <v>2812.0500489999999</v>
      </c>
      <c r="D4667">
        <v>2799.7700199999999</v>
      </c>
      <c r="E4667">
        <v>2804.48999</v>
      </c>
      <c r="F4667">
        <v>2804.48999</v>
      </c>
      <c r="G4667">
        <v>3266700000</v>
      </c>
      <c r="H4667">
        <f>DAY(spx[[#This Row],[Date]])</f>
        <v>19</v>
      </c>
      <c r="I4667" s="7">
        <f>MONTH(spx[[#This Row],[Date]])</f>
        <v>7</v>
      </c>
      <c r="J4667" t="b">
        <f>MOD(spx[[#This Row],[month]]-1,3)=0</f>
        <v>1</v>
      </c>
      <c r="K4667" t="b">
        <f>spx[[#This Row],[month]]&lt;&gt;I4666</f>
        <v>0</v>
      </c>
      <c r="L4667" s="8">
        <f>YEAR(spx[[#This Row],[Date]])</f>
        <v>2018</v>
      </c>
      <c r="M4667" s="8" cm="1">
        <f t="array" ref="M4667">_xlfn.IFS(spx[[#This Row],[month]]&lt;=3,1,spx[[#This Row],[month]]&lt;=6,2,spx[[#This Row],[month]]&lt;=9,3,spx[[#This Row],[month]]&lt;=12,4)</f>
        <v>3</v>
      </c>
    </row>
    <row r="4668" spans="1:13" x14ac:dyDescent="0.25">
      <c r="A4668" s="2">
        <v>43301</v>
      </c>
      <c r="B4668">
        <v>2804.5500489999999</v>
      </c>
      <c r="C4668">
        <v>2809.6999510000001</v>
      </c>
      <c r="D4668">
        <v>2800.01001</v>
      </c>
      <c r="E4668">
        <v>2801.830078</v>
      </c>
      <c r="F4668">
        <v>2801.830078</v>
      </c>
      <c r="G4668">
        <v>3230210000</v>
      </c>
      <c r="H4668">
        <f>DAY(spx[[#This Row],[Date]])</f>
        <v>20</v>
      </c>
      <c r="I4668" s="7">
        <f>MONTH(spx[[#This Row],[Date]])</f>
        <v>7</v>
      </c>
      <c r="J4668" t="b">
        <f>MOD(spx[[#This Row],[month]]-1,3)=0</f>
        <v>1</v>
      </c>
      <c r="K4668" t="b">
        <f>spx[[#This Row],[month]]&lt;&gt;I4667</f>
        <v>0</v>
      </c>
      <c r="L4668" s="8">
        <f>YEAR(spx[[#This Row],[Date]])</f>
        <v>2018</v>
      </c>
      <c r="M4668" s="8" cm="1">
        <f t="array" ref="M4668">_xlfn.IFS(spx[[#This Row],[month]]&lt;=3,1,spx[[#This Row],[month]]&lt;=6,2,spx[[#This Row],[month]]&lt;=9,3,spx[[#This Row],[month]]&lt;=12,4)</f>
        <v>3</v>
      </c>
    </row>
    <row r="4669" spans="1:13" x14ac:dyDescent="0.25">
      <c r="A4669" s="2">
        <v>43304</v>
      </c>
      <c r="B4669">
        <v>2799.169922</v>
      </c>
      <c r="C4669">
        <v>2808.610107</v>
      </c>
      <c r="D4669">
        <v>2795.139893</v>
      </c>
      <c r="E4669">
        <v>2806.9799800000001</v>
      </c>
      <c r="F4669">
        <v>2806.9799800000001</v>
      </c>
      <c r="G4669">
        <v>2907430000</v>
      </c>
      <c r="H4669">
        <f>DAY(spx[[#This Row],[Date]])</f>
        <v>23</v>
      </c>
      <c r="I4669" s="7">
        <f>MONTH(spx[[#This Row],[Date]])</f>
        <v>7</v>
      </c>
      <c r="J4669" t="b">
        <f>MOD(spx[[#This Row],[month]]-1,3)=0</f>
        <v>1</v>
      </c>
      <c r="K4669" t="b">
        <f>spx[[#This Row],[month]]&lt;&gt;I4668</f>
        <v>0</v>
      </c>
      <c r="L4669" s="8">
        <f>YEAR(spx[[#This Row],[Date]])</f>
        <v>2018</v>
      </c>
      <c r="M4669" s="8" cm="1">
        <f t="array" ref="M4669">_xlfn.IFS(spx[[#This Row],[month]]&lt;=3,1,spx[[#This Row],[month]]&lt;=6,2,spx[[#This Row],[month]]&lt;=9,3,spx[[#This Row],[month]]&lt;=12,4)</f>
        <v>3</v>
      </c>
    </row>
    <row r="4670" spans="1:13" x14ac:dyDescent="0.25">
      <c r="A4670" s="2">
        <v>43305</v>
      </c>
      <c r="B4670">
        <v>2820.679932</v>
      </c>
      <c r="C4670">
        <v>2829.98999</v>
      </c>
      <c r="D4670">
        <v>2811.1201169999999</v>
      </c>
      <c r="E4670">
        <v>2820.3999020000001</v>
      </c>
      <c r="F4670">
        <v>2820.3999020000001</v>
      </c>
      <c r="G4670">
        <v>3417530000</v>
      </c>
      <c r="H4670">
        <f>DAY(spx[[#This Row],[Date]])</f>
        <v>24</v>
      </c>
      <c r="I4670" s="7">
        <f>MONTH(spx[[#This Row],[Date]])</f>
        <v>7</v>
      </c>
      <c r="J4670" t="b">
        <f>MOD(spx[[#This Row],[month]]-1,3)=0</f>
        <v>1</v>
      </c>
      <c r="K4670" t="b">
        <f>spx[[#This Row],[month]]&lt;&gt;I4669</f>
        <v>0</v>
      </c>
      <c r="L4670" s="8">
        <f>YEAR(spx[[#This Row],[Date]])</f>
        <v>2018</v>
      </c>
      <c r="M4670" s="8" cm="1">
        <f t="array" ref="M4670">_xlfn.IFS(spx[[#This Row],[month]]&lt;=3,1,spx[[#This Row],[month]]&lt;=6,2,spx[[#This Row],[month]]&lt;=9,3,spx[[#This Row],[month]]&lt;=12,4)</f>
        <v>3</v>
      </c>
    </row>
    <row r="4671" spans="1:13" x14ac:dyDescent="0.25">
      <c r="A4671" s="2">
        <v>43306</v>
      </c>
      <c r="B4671">
        <v>2817.7299800000001</v>
      </c>
      <c r="C4671">
        <v>2848.030029</v>
      </c>
      <c r="D4671">
        <v>2817.7299800000001</v>
      </c>
      <c r="E4671">
        <v>2846.070068</v>
      </c>
      <c r="F4671">
        <v>2846.070068</v>
      </c>
      <c r="G4671">
        <v>3553010000</v>
      </c>
      <c r="H4671">
        <f>DAY(spx[[#This Row],[Date]])</f>
        <v>25</v>
      </c>
      <c r="I4671" s="7">
        <f>MONTH(spx[[#This Row],[Date]])</f>
        <v>7</v>
      </c>
      <c r="J4671" t="b">
        <f>MOD(spx[[#This Row],[month]]-1,3)=0</f>
        <v>1</v>
      </c>
      <c r="K4671" t="b">
        <f>spx[[#This Row],[month]]&lt;&gt;I4670</f>
        <v>0</v>
      </c>
      <c r="L4671" s="8">
        <f>YEAR(spx[[#This Row],[Date]])</f>
        <v>2018</v>
      </c>
      <c r="M4671" s="8" cm="1">
        <f t="array" ref="M4671">_xlfn.IFS(spx[[#This Row],[month]]&lt;=3,1,spx[[#This Row],[month]]&lt;=6,2,spx[[#This Row],[month]]&lt;=9,3,spx[[#This Row],[month]]&lt;=12,4)</f>
        <v>3</v>
      </c>
    </row>
    <row r="4672" spans="1:13" x14ac:dyDescent="0.25">
      <c r="A4672" s="2">
        <v>43307</v>
      </c>
      <c r="B4672">
        <v>2835.48999</v>
      </c>
      <c r="C4672">
        <v>2845.570068</v>
      </c>
      <c r="D4672">
        <v>2835.26001</v>
      </c>
      <c r="E4672">
        <v>2837.4399410000001</v>
      </c>
      <c r="F4672">
        <v>2837.4399410000001</v>
      </c>
      <c r="G4672">
        <v>3653330000</v>
      </c>
      <c r="H4672">
        <f>DAY(spx[[#This Row],[Date]])</f>
        <v>26</v>
      </c>
      <c r="I4672" s="7">
        <f>MONTH(spx[[#This Row],[Date]])</f>
        <v>7</v>
      </c>
      <c r="J4672" t="b">
        <f>MOD(spx[[#This Row],[month]]-1,3)=0</f>
        <v>1</v>
      </c>
      <c r="K4672" t="b">
        <f>spx[[#This Row],[month]]&lt;&gt;I4671</f>
        <v>0</v>
      </c>
      <c r="L4672" s="8">
        <f>YEAR(spx[[#This Row],[Date]])</f>
        <v>2018</v>
      </c>
      <c r="M4672" s="8" cm="1">
        <f t="array" ref="M4672">_xlfn.IFS(spx[[#This Row],[month]]&lt;=3,1,spx[[#This Row],[month]]&lt;=6,2,spx[[#This Row],[month]]&lt;=9,3,spx[[#This Row],[month]]&lt;=12,4)</f>
        <v>3</v>
      </c>
    </row>
    <row r="4673" spans="1:13" x14ac:dyDescent="0.25">
      <c r="A4673" s="2">
        <v>43308</v>
      </c>
      <c r="B4673">
        <v>2842.3500979999999</v>
      </c>
      <c r="C4673">
        <v>2843.169922</v>
      </c>
      <c r="D4673">
        <v>2808.3400879999999</v>
      </c>
      <c r="E4673">
        <v>2818.820068</v>
      </c>
      <c r="F4673">
        <v>2818.820068</v>
      </c>
      <c r="G4673">
        <v>3415710000</v>
      </c>
      <c r="H4673">
        <f>DAY(spx[[#This Row],[Date]])</f>
        <v>27</v>
      </c>
      <c r="I4673" s="7">
        <f>MONTH(spx[[#This Row],[Date]])</f>
        <v>7</v>
      </c>
      <c r="J4673" t="b">
        <f>MOD(spx[[#This Row],[month]]-1,3)=0</f>
        <v>1</v>
      </c>
      <c r="K4673" t="b">
        <f>spx[[#This Row],[month]]&lt;&gt;I4672</f>
        <v>0</v>
      </c>
      <c r="L4673" s="8">
        <f>YEAR(spx[[#This Row],[Date]])</f>
        <v>2018</v>
      </c>
      <c r="M4673" s="8" cm="1">
        <f t="array" ref="M4673">_xlfn.IFS(spx[[#This Row],[month]]&lt;=3,1,spx[[#This Row],[month]]&lt;=6,2,spx[[#This Row],[month]]&lt;=9,3,spx[[#This Row],[month]]&lt;=12,4)</f>
        <v>3</v>
      </c>
    </row>
    <row r="4674" spans="1:13" x14ac:dyDescent="0.25">
      <c r="A4674" s="2">
        <v>43311</v>
      </c>
      <c r="B4674">
        <v>2819</v>
      </c>
      <c r="C4674">
        <v>2821.73999</v>
      </c>
      <c r="D4674">
        <v>2798.110107</v>
      </c>
      <c r="E4674">
        <v>2802.6000979999999</v>
      </c>
      <c r="F4674">
        <v>2802.6000979999999</v>
      </c>
      <c r="G4674">
        <v>3245770000</v>
      </c>
      <c r="H4674">
        <f>DAY(spx[[#This Row],[Date]])</f>
        <v>30</v>
      </c>
      <c r="I4674" s="7">
        <f>MONTH(spx[[#This Row],[Date]])</f>
        <v>7</v>
      </c>
      <c r="J4674" t="b">
        <f>MOD(spx[[#This Row],[month]]-1,3)=0</f>
        <v>1</v>
      </c>
      <c r="K4674" t="b">
        <f>spx[[#This Row],[month]]&lt;&gt;I4673</f>
        <v>0</v>
      </c>
      <c r="L4674" s="8">
        <f>YEAR(spx[[#This Row],[Date]])</f>
        <v>2018</v>
      </c>
      <c r="M4674" s="8" cm="1">
        <f t="array" ref="M4674">_xlfn.IFS(spx[[#This Row],[month]]&lt;=3,1,spx[[#This Row],[month]]&lt;=6,2,spx[[#This Row],[month]]&lt;=9,3,spx[[#This Row],[month]]&lt;=12,4)</f>
        <v>3</v>
      </c>
    </row>
    <row r="4675" spans="1:13" x14ac:dyDescent="0.25">
      <c r="A4675" s="2">
        <v>43312</v>
      </c>
      <c r="B4675">
        <v>2809.7299800000001</v>
      </c>
      <c r="C4675">
        <v>2824.459961</v>
      </c>
      <c r="D4675">
        <v>2808.0600589999999</v>
      </c>
      <c r="E4675">
        <v>2816.290039</v>
      </c>
      <c r="F4675">
        <v>2816.290039</v>
      </c>
      <c r="G4675">
        <v>3892100000</v>
      </c>
      <c r="H4675">
        <f>DAY(spx[[#This Row],[Date]])</f>
        <v>31</v>
      </c>
      <c r="I4675" s="7">
        <f>MONTH(spx[[#This Row],[Date]])</f>
        <v>7</v>
      </c>
      <c r="J4675" t="b">
        <f>MOD(spx[[#This Row],[month]]-1,3)=0</f>
        <v>1</v>
      </c>
      <c r="K4675" t="b">
        <f>spx[[#This Row],[month]]&lt;&gt;I4674</f>
        <v>0</v>
      </c>
      <c r="L4675" s="8">
        <f>YEAR(spx[[#This Row],[Date]])</f>
        <v>2018</v>
      </c>
      <c r="M4675" s="8" cm="1">
        <f t="array" ref="M4675">_xlfn.IFS(spx[[#This Row],[month]]&lt;=3,1,spx[[#This Row],[month]]&lt;=6,2,spx[[#This Row],[month]]&lt;=9,3,spx[[#This Row],[month]]&lt;=12,4)</f>
        <v>3</v>
      </c>
    </row>
    <row r="4676" spans="1:13" x14ac:dyDescent="0.25">
      <c r="A4676" s="2">
        <v>43313</v>
      </c>
      <c r="B4676">
        <v>2821.169922</v>
      </c>
      <c r="C4676">
        <v>2825.830078</v>
      </c>
      <c r="D4676">
        <v>2805.8500979999999</v>
      </c>
      <c r="E4676">
        <v>2813.360107</v>
      </c>
      <c r="F4676">
        <v>2813.360107</v>
      </c>
      <c r="G4676">
        <v>3496990000</v>
      </c>
      <c r="H4676">
        <f>DAY(spx[[#This Row],[Date]])</f>
        <v>1</v>
      </c>
      <c r="I4676" s="7">
        <f>MONTH(spx[[#This Row],[Date]])</f>
        <v>8</v>
      </c>
      <c r="J4676" t="b">
        <f>MOD(spx[[#This Row],[month]]-1,3)=0</f>
        <v>0</v>
      </c>
      <c r="K4676" t="b">
        <f>spx[[#This Row],[month]]&lt;&gt;I4675</f>
        <v>1</v>
      </c>
      <c r="L4676" s="8">
        <f>YEAR(spx[[#This Row],[Date]])</f>
        <v>2018</v>
      </c>
      <c r="M4676" s="8" cm="1">
        <f t="array" ref="M4676">_xlfn.IFS(spx[[#This Row],[month]]&lt;=3,1,spx[[#This Row],[month]]&lt;=6,2,spx[[#This Row],[month]]&lt;=9,3,spx[[#This Row],[month]]&lt;=12,4)</f>
        <v>3</v>
      </c>
    </row>
    <row r="4677" spans="1:13" x14ac:dyDescent="0.25">
      <c r="A4677" s="2">
        <v>43314</v>
      </c>
      <c r="B4677">
        <v>2800.4799800000001</v>
      </c>
      <c r="C4677">
        <v>2829.9099120000001</v>
      </c>
      <c r="D4677">
        <v>2796.3400879999999</v>
      </c>
      <c r="E4677">
        <v>2827.219971</v>
      </c>
      <c r="F4677">
        <v>2827.219971</v>
      </c>
      <c r="G4677">
        <v>3467380000</v>
      </c>
      <c r="H4677">
        <f>DAY(spx[[#This Row],[Date]])</f>
        <v>2</v>
      </c>
      <c r="I4677" s="7">
        <f>MONTH(spx[[#This Row],[Date]])</f>
        <v>8</v>
      </c>
      <c r="J4677" t="b">
        <f>MOD(spx[[#This Row],[month]]-1,3)=0</f>
        <v>0</v>
      </c>
      <c r="K4677" t="b">
        <f>spx[[#This Row],[month]]&lt;&gt;I4676</f>
        <v>0</v>
      </c>
      <c r="L4677" s="8">
        <f>YEAR(spx[[#This Row],[Date]])</f>
        <v>2018</v>
      </c>
      <c r="M4677" s="8" cm="1">
        <f t="array" ref="M4677">_xlfn.IFS(spx[[#This Row],[month]]&lt;=3,1,spx[[#This Row],[month]]&lt;=6,2,spx[[#This Row],[month]]&lt;=9,3,spx[[#This Row],[month]]&lt;=12,4)</f>
        <v>3</v>
      </c>
    </row>
    <row r="4678" spans="1:13" x14ac:dyDescent="0.25">
      <c r="A4678" s="2">
        <v>43315</v>
      </c>
      <c r="B4678">
        <v>2829.6201169999999</v>
      </c>
      <c r="C4678">
        <v>2840.3798830000001</v>
      </c>
      <c r="D4678">
        <v>2827.3701169999999</v>
      </c>
      <c r="E4678">
        <v>2840.3500979999999</v>
      </c>
      <c r="F4678">
        <v>2840.3500979999999</v>
      </c>
      <c r="G4678">
        <v>3030390000</v>
      </c>
      <c r="H4678">
        <f>DAY(spx[[#This Row],[Date]])</f>
        <v>3</v>
      </c>
      <c r="I4678" s="7">
        <f>MONTH(spx[[#This Row],[Date]])</f>
        <v>8</v>
      </c>
      <c r="J4678" t="b">
        <f>MOD(spx[[#This Row],[month]]-1,3)=0</f>
        <v>0</v>
      </c>
      <c r="K4678" t="b">
        <f>spx[[#This Row],[month]]&lt;&gt;I4677</f>
        <v>0</v>
      </c>
      <c r="L4678" s="8">
        <f>YEAR(spx[[#This Row],[Date]])</f>
        <v>2018</v>
      </c>
      <c r="M4678" s="8" cm="1">
        <f t="array" ref="M4678">_xlfn.IFS(spx[[#This Row],[month]]&lt;=3,1,spx[[#This Row],[month]]&lt;=6,2,spx[[#This Row],[month]]&lt;=9,3,spx[[#This Row],[month]]&lt;=12,4)</f>
        <v>3</v>
      </c>
    </row>
    <row r="4679" spans="1:13" x14ac:dyDescent="0.25">
      <c r="A4679" s="2">
        <v>43318</v>
      </c>
      <c r="B4679">
        <v>2840.290039</v>
      </c>
      <c r="C4679">
        <v>2853.290039</v>
      </c>
      <c r="D4679">
        <v>2835.9799800000001</v>
      </c>
      <c r="E4679">
        <v>2850.3999020000001</v>
      </c>
      <c r="F4679">
        <v>2850.3999020000001</v>
      </c>
      <c r="G4679">
        <v>2874540000</v>
      </c>
      <c r="H4679">
        <f>DAY(spx[[#This Row],[Date]])</f>
        <v>6</v>
      </c>
      <c r="I4679" s="7">
        <f>MONTH(spx[[#This Row],[Date]])</f>
        <v>8</v>
      </c>
      <c r="J4679" t="b">
        <f>MOD(spx[[#This Row],[month]]-1,3)=0</f>
        <v>0</v>
      </c>
      <c r="K4679" t="b">
        <f>spx[[#This Row],[month]]&lt;&gt;I4678</f>
        <v>0</v>
      </c>
      <c r="L4679" s="8">
        <f>YEAR(spx[[#This Row],[Date]])</f>
        <v>2018</v>
      </c>
      <c r="M4679" s="8" cm="1">
        <f t="array" ref="M4679">_xlfn.IFS(spx[[#This Row],[month]]&lt;=3,1,spx[[#This Row],[month]]&lt;=6,2,spx[[#This Row],[month]]&lt;=9,3,spx[[#This Row],[month]]&lt;=12,4)</f>
        <v>3</v>
      </c>
    </row>
    <row r="4680" spans="1:13" x14ac:dyDescent="0.25">
      <c r="A4680" s="2">
        <v>43319</v>
      </c>
      <c r="B4680">
        <v>2855.919922</v>
      </c>
      <c r="C4680">
        <v>2863.429932</v>
      </c>
      <c r="D4680">
        <v>2855.919922</v>
      </c>
      <c r="E4680">
        <v>2858.4499510000001</v>
      </c>
      <c r="F4680">
        <v>2858.4499510000001</v>
      </c>
      <c r="G4680">
        <v>3162770000</v>
      </c>
      <c r="H4680">
        <f>DAY(spx[[#This Row],[Date]])</f>
        <v>7</v>
      </c>
      <c r="I4680" s="7">
        <f>MONTH(spx[[#This Row],[Date]])</f>
        <v>8</v>
      </c>
      <c r="J4680" t="b">
        <f>MOD(spx[[#This Row],[month]]-1,3)=0</f>
        <v>0</v>
      </c>
      <c r="K4680" t="b">
        <f>spx[[#This Row],[month]]&lt;&gt;I4679</f>
        <v>0</v>
      </c>
      <c r="L4680" s="8">
        <f>YEAR(spx[[#This Row],[Date]])</f>
        <v>2018</v>
      </c>
      <c r="M4680" s="8" cm="1">
        <f t="array" ref="M4680">_xlfn.IFS(spx[[#This Row],[month]]&lt;=3,1,spx[[#This Row],[month]]&lt;=6,2,spx[[#This Row],[month]]&lt;=9,3,spx[[#This Row],[month]]&lt;=12,4)</f>
        <v>3</v>
      </c>
    </row>
    <row r="4681" spans="1:13" x14ac:dyDescent="0.25">
      <c r="A4681" s="2">
        <v>43320</v>
      </c>
      <c r="B4681">
        <v>2856.790039</v>
      </c>
      <c r="C4681">
        <v>2862.4399410000001</v>
      </c>
      <c r="D4681">
        <v>2853.0900879999999</v>
      </c>
      <c r="E4681">
        <v>2857.6999510000001</v>
      </c>
      <c r="F4681">
        <v>2857.6999510000001</v>
      </c>
      <c r="G4681">
        <v>2972200000</v>
      </c>
      <c r="H4681">
        <f>DAY(spx[[#This Row],[Date]])</f>
        <v>8</v>
      </c>
      <c r="I4681" s="7">
        <f>MONTH(spx[[#This Row],[Date]])</f>
        <v>8</v>
      </c>
      <c r="J4681" t="b">
        <f>MOD(spx[[#This Row],[month]]-1,3)=0</f>
        <v>0</v>
      </c>
      <c r="K4681" t="b">
        <f>spx[[#This Row],[month]]&lt;&gt;I4680</f>
        <v>0</v>
      </c>
      <c r="L4681" s="8">
        <f>YEAR(spx[[#This Row],[Date]])</f>
        <v>2018</v>
      </c>
      <c r="M4681" s="8" cm="1">
        <f t="array" ref="M4681">_xlfn.IFS(spx[[#This Row],[month]]&lt;=3,1,spx[[#This Row],[month]]&lt;=6,2,spx[[#This Row],[month]]&lt;=9,3,spx[[#This Row],[month]]&lt;=12,4)</f>
        <v>3</v>
      </c>
    </row>
    <row r="4682" spans="1:13" x14ac:dyDescent="0.25">
      <c r="A4682" s="2">
        <v>43321</v>
      </c>
      <c r="B4682">
        <v>2857.1899410000001</v>
      </c>
      <c r="C4682">
        <v>2862.4799800000001</v>
      </c>
      <c r="D4682">
        <v>2851.9799800000001</v>
      </c>
      <c r="E4682">
        <v>2853.580078</v>
      </c>
      <c r="F4682">
        <v>2853.580078</v>
      </c>
      <c r="G4682">
        <v>3047050000</v>
      </c>
      <c r="H4682">
        <f>DAY(spx[[#This Row],[Date]])</f>
        <v>9</v>
      </c>
      <c r="I4682" s="7">
        <f>MONTH(spx[[#This Row],[Date]])</f>
        <v>8</v>
      </c>
      <c r="J4682" t="b">
        <f>MOD(spx[[#This Row],[month]]-1,3)=0</f>
        <v>0</v>
      </c>
      <c r="K4682" t="b">
        <f>spx[[#This Row],[month]]&lt;&gt;I4681</f>
        <v>0</v>
      </c>
      <c r="L4682" s="8">
        <f>YEAR(spx[[#This Row],[Date]])</f>
        <v>2018</v>
      </c>
      <c r="M4682" s="8" cm="1">
        <f t="array" ref="M4682">_xlfn.IFS(spx[[#This Row],[month]]&lt;=3,1,spx[[#This Row],[month]]&lt;=6,2,spx[[#This Row],[month]]&lt;=9,3,spx[[#This Row],[month]]&lt;=12,4)</f>
        <v>3</v>
      </c>
    </row>
    <row r="4683" spans="1:13" x14ac:dyDescent="0.25">
      <c r="A4683" s="2">
        <v>43322</v>
      </c>
      <c r="B4683">
        <v>2838.8999020000001</v>
      </c>
      <c r="C4683">
        <v>2842.1999510000001</v>
      </c>
      <c r="D4683">
        <v>2825.8100589999999</v>
      </c>
      <c r="E4683">
        <v>2833.280029</v>
      </c>
      <c r="F4683">
        <v>2833.280029</v>
      </c>
      <c r="G4683">
        <v>3256040000</v>
      </c>
      <c r="H4683">
        <f>DAY(spx[[#This Row],[Date]])</f>
        <v>10</v>
      </c>
      <c r="I4683" s="7">
        <f>MONTH(spx[[#This Row],[Date]])</f>
        <v>8</v>
      </c>
      <c r="J4683" t="b">
        <f>MOD(spx[[#This Row],[month]]-1,3)=0</f>
        <v>0</v>
      </c>
      <c r="K4683" t="b">
        <f>spx[[#This Row],[month]]&lt;&gt;I4682</f>
        <v>0</v>
      </c>
      <c r="L4683" s="8">
        <f>YEAR(spx[[#This Row],[Date]])</f>
        <v>2018</v>
      </c>
      <c r="M4683" s="8" cm="1">
        <f t="array" ref="M4683">_xlfn.IFS(spx[[#This Row],[month]]&lt;=3,1,spx[[#This Row],[month]]&lt;=6,2,spx[[#This Row],[month]]&lt;=9,3,spx[[#This Row],[month]]&lt;=12,4)</f>
        <v>3</v>
      </c>
    </row>
    <row r="4684" spans="1:13" x14ac:dyDescent="0.25">
      <c r="A4684" s="2">
        <v>43325</v>
      </c>
      <c r="B4684">
        <v>2835.459961</v>
      </c>
      <c r="C4684">
        <v>2843.3999020000001</v>
      </c>
      <c r="D4684">
        <v>2819.8798830000001</v>
      </c>
      <c r="E4684">
        <v>2821.929932</v>
      </c>
      <c r="F4684">
        <v>2821.929932</v>
      </c>
      <c r="G4684">
        <v>3158450000</v>
      </c>
      <c r="H4684">
        <f>DAY(spx[[#This Row],[Date]])</f>
        <v>13</v>
      </c>
      <c r="I4684" s="7">
        <f>MONTH(spx[[#This Row],[Date]])</f>
        <v>8</v>
      </c>
      <c r="J4684" t="b">
        <f>MOD(spx[[#This Row],[month]]-1,3)=0</f>
        <v>0</v>
      </c>
      <c r="K4684" t="b">
        <f>spx[[#This Row],[month]]&lt;&gt;I4683</f>
        <v>0</v>
      </c>
      <c r="L4684" s="8">
        <f>YEAR(spx[[#This Row],[Date]])</f>
        <v>2018</v>
      </c>
      <c r="M4684" s="8" cm="1">
        <f t="array" ref="M4684">_xlfn.IFS(spx[[#This Row],[month]]&lt;=3,1,spx[[#This Row],[month]]&lt;=6,2,spx[[#This Row],[month]]&lt;=9,3,spx[[#This Row],[month]]&lt;=12,4)</f>
        <v>3</v>
      </c>
    </row>
    <row r="4685" spans="1:13" x14ac:dyDescent="0.25">
      <c r="A4685" s="2">
        <v>43326</v>
      </c>
      <c r="B4685">
        <v>2827.8798830000001</v>
      </c>
      <c r="C4685">
        <v>2843.110107</v>
      </c>
      <c r="D4685">
        <v>2826.580078</v>
      </c>
      <c r="E4685">
        <v>2839.959961</v>
      </c>
      <c r="F4685">
        <v>2839.959961</v>
      </c>
      <c r="G4685">
        <v>2976970000</v>
      </c>
      <c r="H4685">
        <f>DAY(spx[[#This Row],[Date]])</f>
        <v>14</v>
      </c>
      <c r="I4685" s="7">
        <f>MONTH(spx[[#This Row],[Date]])</f>
        <v>8</v>
      </c>
      <c r="J4685" t="b">
        <f>MOD(spx[[#This Row],[month]]-1,3)=0</f>
        <v>0</v>
      </c>
      <c r="K4685" t="b">
        <f>spx[[#This Row],[month]]&lt;&gt;I4684</f>
        <v>0</v>
      </c>
      <c r="L4685" s="8">
        <f>YEAR(spx[[#This Row],[Date]])</f>
        <v>2018</v>
      </c>
      <c r="M4685" s="8" cm="1">
        <f t="array" ref="M4685">_xlfn.IFS(spx[[#This Row],[month]]&lt;=3,1,spx[[#This Row],[month]]&lt;=6,2,spx[[#This Row],[month]]&lt;=9,3,spx[[#This Row],[month]]&lt;=12,4)</f>
        <v>3</v>
      </c>
    </row>
    <row r="4686" spans="1:13" x14ac:dyDescent="0.25">
      <c r="A4686" s="2">
        <v>43327</v>
      </c>
      <c r="B4686">
        <v>2827.9499510000001</v>
      </c>
      <c r="C4686">
        <v>2827.9499510000001</v>
      </c>
      <c r="D4686">
        <v>2802.48999</v>
      </c>
      <c r="E4686">
        <v>2818.3701169999999</v>
      </c>
      <c r="F4686">
        <v>2818.3701169999999</v>
      </c>
      <c r="G4686">
        <v>3645070000</v>
      </c>
      <c r="H4686">
        <f>DAY(spx[[#This Row],[Date]])</f>
        <v>15</v>
      </c>
      <c r="I4686" s="7">
        <f>MONTH(spx[[#This Row],[Date]])</f>
        <v>8</v>
      </c>
      <c r="J4686" t="b">
        <f>MOD(spx[[#This Row],[month]]-1,3)=0</f>
        <v>0</v>
      </c>
      <c r="K4686" t="b">
        <f>spx[[#This Row],[month]]&lt;&gt;I4685</f>
        <v>0</v>
      </c>
      <c r="L4686" s="8">
        <f>YEAR(spx[[#This Row],[Date]])</f>
        <v>2018</v>
      </c>
      <c r="M4686" s="8" cm="1">
        <f t="array" ref="M4686">_xlfn.IFS(spx[[#This Row],[month]]&lt;=3,1,spx[[#This Row],[month]]&lt;=6,2,spx[[#This Row],[month]]&lt;=9,3,spx[[#This Row],[month]]&lt;=12,4)</f>
        <v>3</v>
      </c>
    </row>
    <row r="4687" spans="1:13" x14ac:dyDescent="0.25">
      <c r="A4687" s="2">
        <v>43328</v>
      </c>
      <c r="B4687">
        <v>2831.4399410000001</v>
      </c>
      <c r="C4687">
        <v>2850.48999</v>
      </c>
      <c r="D4687">
        <v>2831.4399410000001</v>
      </c>
      <c r="E4687">
        <v>2840.6899410000001</v>
      </c>
      <c r="F4687">
        <v>2840.6899410000001</v>
      </c>
      <c r="G4687">
        <v>3219880000</v>
      </c>
      <c r="H4687">
        <f>DAY(spx[[#This Row],[Date]])</f>
        <v>16</v>
      </c>
      <c r="I4687" s="7">
        <f>MONTH(spx[[#This Row],[Date]])</f>
        <v>8</v>
      </c>
      <c r="J4687" t="b">
        <f>MOD(spx[[#This Row],[month]]-1,3)=0</f>
        <v>0</v>
      </c>
      <c r="K4687" t="b">
        <f>spx[[#This Row],[month]]&lt;&gt;I4686</f>
        <v>0</v>
      </c>
      <c r="L4687" s="8">
        <f>YEAR(spx[[#This Row],[Date]])</f>
        <v>2018</v>
      </c>
      <c r="M4687" s="8" cm="1">
        <f t="array" ref="M4687">_xlfn.IFS(spx[[#This Row],[month]]&lt;=3,1,spx[[#This Row],[month]]&lt;=6,2,spx[[#This Row],[month]]&lt;=9,3,spx[[#This Row],[month]]&lt;=12,4)</f>
        <v>3</v>
      </c>
    </row>
    <row r="4688" spans="1:13" x14ac:dyDescent="0.25">
      <c r="A4688" s="2">
        <v>43329</v>
      </c>
      <c r="B4688">
        <v>2838.320068</v>
      </c>
      <c r="C4688">
        <v>2855.6298830000001</v>
      </c>
      <c r="D4688">
        <v>2833.7299800000001</v>
      </c>
      <c r="E4688">
        <v>2850.1298830000001</v>
      </c>
      <c r="F4688">
        <v>2850.1298830000001</v>
      </c>
      <c r="G4688">
        <v>3024100000</v>
      </c>
      <c r="H4688">
        <f>DAY(spx[[#This Row],[Date]])</f>
        <v>17</v>
      </c>
      <c r="I4688" s="7">
        <f>MONTH(spx[[#This Row],[Date]])</f>
        <v>8</v>
      </c>
      <c r="J4688" t="b">
        <f>MOD(spx[[#This Row],[month]]-1,3)=0</f>
        <v>0</v>
      </c>
      <c r="K4688" t="b">
        <f>spx[[#This Row],[month]]&lt;&gt;I4687</f>
        <v>0</v>
      </c>
      <c r="L4688" s="8">
        <f>YEAR(spx[[#This Row],[Date]])</f>
        <v>2018</v>
      </c>
      <c r="M4688" s="8" cm="1">
        <f t="array" ref="M4688">_xlfn.IFS(spx[[#This Row],[month]]&lt;=3,1,spx[[#This Row],[month]]&lt;=6,2,spx[[#This Row],[month]]&lt;=9,3,spx[[#This Row],[month]]&lt;=12,4)</f>
        <v>3</v>
      </c>
    </row>
    <row r="4689" spans="1:13" x14ac:dyDescent="0.25">
      <c r="A4689" s="2">
        <v>43332</v>
      </c>
      <c r="B4689">
        <v>2853.929932</v>
      </c>
      <c r="C4689">
        <v>2859.76001</v>
      </c>
      <c r="D4689">
        <v>2850.6201169999999</v>
      </c>
      <c r="E4689">
        <v>2857.0500489999999</v>
      </c>
      <c r="F4689">
        <v>2857.0500489999999</v>
      </c>
      <c r="G4689">
        <v>2748020000</v>
      </c>
      <c r="H4689">
        <f>DAY(spx[[#This Row],[Date]])</f>
        <v>20</v>
      </c>
      <c r="I4689" s="7">
        <f>MONTH(spx[[#This Row],[Date]])</f>
        <v>8</v>
      </c>
      <c r="J4689" t="b">
        <f>MOD(spx[[#This Row],[month]]-1,3)=0</f>
        <v>0</v>
      </c>
      <c r="K4689" t="b">
        <f>spx[[#This Row],[month]]&lt;&gt;I4688</f>
        <v>0</v>
      </c>
      <c r="L4689" s="8">
        <f>YEAR(spx[[#This Row],[Date]])</f>
        <v>2018</v>
      </c>
      <c r="M4689" s="8" cm="1">
        <f t="array" ref="M4689">_xlfn.IFS(spx[[#This Row],[month]]&lt;=3,1,spx[[#This Row],[month]]&lt;=6,2,spx[[#This Row],[month]]&lt;=9,3,spx[[#This Row],[month]]&lt;=12,4)</f>
        <v>3</v>
      </c>
    </row>
    <row r="4690" spans="1:13" x14ac:dyDescent="0.25">
      <c r="A4690" s="2">
        <v>43333</v>
      </c>
      <c r="B4690">
        <v>2861.51001</v>
      </c>
      <c r="C4690">
        <v>2873.2299800000001</v>
      </c>
      <c r="D4690">
        <v>2861.320068</v>
      </c>
      <c r="E4690">
        <v>2862.959961</v>
      </c>
      <c r="F4690">
        <v>2862.959961</v>
      </c>
      <c r="G4690">
        <v>3147140000</v>
      </c>
      <c r="H4690">
        <f>DAY(spx[[#This Row],[Date]])</f>
        <v>21</v>
      </c>
      <c r="I4690" s="7">
        <f>MONTH(spx[[#This Row],[Date]])</f>
        <v>8</v>
      </c>
      <c r="J4690" t="b">
        <f>MOD(spx[[#This Row],[month]]-1,3)=0</f>
        <v>0</v>
      </c>
      <c r="K4690" t="b">
        <f>spx[[#This Row],[month]]&lt;&gt;I4689</f>
        <v>0</v>
      </c>
      <c r="L4690" s="8">
        <f>YEAR(spx[[#This Row],[Date]])</f>
        <v>2018</v>
      </c>
      <c r="M4690" s="8" cm="1">
        <f t="array" ref="M4690">_xlfn.IFS(spx[[#This Row],[month]]&lt;=3,1,spx[[#This Row],[month]]&lt;=6,2,spx[[#This Row],[month]]&lt;=9,3,spx[[#This Row],[month]]&lt;=12,4)</f>
        <v>3</v>
      </c>
    </row>
    <row r="4691" spans="1:13" x14ac:dyDescent="0.25">
      <c r="A4691" s="2">
        <v>43334</v>
      </c>
      <c r="B4691">
        <v>2860.98999</v>
      </c>
      <c r="C4691">
        <v>2867.540039</v>
      </c>
      <c r="D4691">
        <v>2856.0500489999999</v>
      </c>
      <c r="E4691">
        <v>2861.820068</v>
      </c>
      <c r="F4691">
        <v>2861.820068</v>
      </c>
      <c r="G4691">
        <v>2689560000</v>
      </c>
      <c r="H4691">
        <f>DAY(spx[[#This Row],[Date]])</f>
        <v>22</v>
      </c>
      <c r="I4691" s="7">
        <f>MONTH(spx[[#This Row],[Date]])</f>
        <v>8</v>
      </c>
      <c r="J4691" t="b">
        <f>MOD(spx[[#This Row],[month]]-1,3)=0</f>
        <v>0</v>
      </c>
      <c r="K4691" t="b">
        <f>spx[[#This Row],[month]]&lt;&gt;I4690</f>
        <v>0</v>
      </c>
      <c r="L4691" s="8">
        <f>YEAR(spx[[#This Row],[Date]])</f>
        <v>2018</v>
      </c>
      <c r="M4691" s="8" cm="1">
        <f t="array" ref="M4691">_xlfn.IFS(spx[[#This Row],[month]]&lt;=3,1,spx[[#This Row],[month]]&lt;=6,2,spx[[#This Row],[month]]&lt;=9,3,spx[[#This Row],[month]]&lt;=12,4)</f>
        <v>3</v>
      </c>
    </row>
    <row r="4692" spans="1:13" x14ac:dyDescent="0.25">
      <c r="A4692" s="2">
        <v>43335</v>
      </c>
      <c r="B4692">
        <v>2860.290039</v>
      </c>
      <c r="C4692">
        <v>2868.780029</v>
      </c>
      <c r="D4692">
        <v>2854.030029</v>
      </c>
      <c r="E4692">
        <v>2856.9799800000001</v>
      </c>
      <c r="F4692">
        <v>2856.9799800000001</v>
      </c>
      <c r="G4692">
        <v>2713910000</v>
      </c>
      <c r="H4692">
        <f>DAY(spx[[#This Row],[Date]])</f>
        <v>23</v>
      </c>
      <c r="I4692" s="7">
        <f>MONTH(spx[[#This Row],[Date]])</f>
        <v>8</v>
      </c>
      <c r="J4692" t="b">
        <f>MOD(spx[[#This Row],[month]]-1,3)=0</f>
        <v>0</v>
      </c>
      <c r="K4692" t="b">
        <f>spx[[#This Row],[month]]&lt;&gt;I4691</f>
        <v>0</v>
      </c>
      <c r="L4692" s="8">
        <f>YEAR(spx[[#This Row],[Date]])</f>
        <v>2018</v>
      </c>
      <c r="M4692" s="8" cm="1">
        <f t="array" ref="M4692">_xlfn.IFS(spx[[#This Row],[month]]&lt;=3,1,spx[[#This Row],[month]]&lt;=6,2,spx[[#This Row],[month]]&lt;=9,3,spx[[#This Row],[month]]&lt;=12,4)</f>
        <v>3</v>
      </c>
    </row>
    <row r="4693" spans="1:13" x14ac:dyDescent="0.25">
      <c r="A4693" s="2">
        <v>43336</v>
      </c>
      <c r="B4693">
        <v>2862.3500979999999</v>
      </c>
      <c r="C4693">
        <v>2876.1599120000001</v>
      </c>
      <c r="D4693">
        <v>2862.3500979999999</v>
      </c>
      <c r="E4693">
        <v>2874.6899410000001</v>
      </c>
      <c r="F4693">
        <v>2874.6899410000001</v>
      </c>
      <c r="G4693">
        <v>2596190000</v>
      </c>
      <c r="H4693">
        <f>DAY(spx[[#This Row],[Date]])</f>
        <v>24</v>
      </c>
      <c r="I4693" s="7">
        <f>MONTH(spx[[#This Row],[Date]])</f>
        <v>8</v>
      </c>
      <c r="J4693" t="b">
        <f>MOD(spx[[#This Row],[month]]-1,3)=0</f>
        <v>0</v>
      </c>
      <c r="K4693" t="b">
        <f>spx[[#This Row],[month]]&lt;&gt;I4692</f>
        <v>0</v>
      </c>
      <c r="L4693" s="8">
        <f>YEAR(spx[[#This Row],[Date]])</f>
        <v>2018</v>
      </c>
      <c r="M4693" s="8" cm="1">
        <f t="array" ref="M4693">_xlfn.IFS(spx[[#This Row],[month]]&lt;=3,1,spx[[#This Row],[month]]&lt;=6,2,spx[[#This Row],[month]]&lt;=9,3,spx[[#This Row],[month]]&lt;=12,4)</f>
        <v>3</v>
      </c>
    </row>
    <row r="4694" spans="1:13" x14ac:dyDescent="0.25">
      <c r="A4694" s="2">
        <v>43339</v>
      </c>
      <c r="B4694">
        <v>2884.6899410000001</v>
      </c>
      <c r="C4694">
        <v>2898.25</v>
      </c>
      <c r="D4694">
        <v>2884.6899410000001</v>
      </c>
      <c r="E4694">
        <v>2896.73999</v>
      </c>
      <c r="F4694">
        <v>2896.73999</v>
      </c>
      <c r="G4694">
        <v>2854080000</v>
      </c>
      <c r="H4694">
        <f>DAY(spx[[#This Row],[Date]])</f>
        <v>27</v>
      </c>
      <c r="I4694" s="7">
        <f>MONTH(spx[[#This Row],[Date]])</f>
        <v>8</v>
      </c>
      <c r="J4694" t="b">
        <f>MOD(spx[[#This Row],[month]]-1,3)=0</f>
        <v>0</v>
      </c>
      <c r="K4694" t="b">
        <f>spx[[#This Row],[month]]&lt;&gt;I4693</f>
        <v>0</v>
      </c>
      <c r="L4694" s="8">
        <f>YEAR(spx[[#This Row],[Date]])</f>
        <v>2018</v>
      </c>
      <c r="M4694" s="8" cm="1">
        <f t="array" ref="M4694">_xlfn.IFS(spx[[#This Row],[month]]&lt;=3,1,spx[[#This Row],[month]]&lt;=6,2,spx[[#This Row],[month]]&lt;=9,3,spx[[#This Row],[month]]&lt;=12,4)</f>
        <v>3</v>
      </c>
    </row>
    <row r="4695" spans="1:13" x14ac:dyDescent="0.25">
      <c r="A4695" s="2">
        <v>43340</v>
      </c>
      <c r="B4695">
        <v>2901.4499510000001</v>
      </c>
      <c r="C4695">
        <v>2903.7700199999999</v>
      </c>
      <c r="D4695">
        <v>2893.5</v>
      </c>
      <c r="E4695">
        <v>2897.5200199999999</v>
      </c>
      <c r="F4695">
        <v>2897.5200199999999</v>
      </c>
      <c r="G4695">
        <v>2683190000</v>
      </c>
      <c r="H4695">
        <f>DAY(spx[[#This Row],[Date]])</f>
        <v>28</v>
      </c>
      <c r="I4695" s="7">
        <f>MONTH(spx[[#This Row],[Date]])</f>
        <v>8</v>
      </c>
      <c r="J4695" t="b">
        <f>MOD(spx[[#This Row],[month]]-1,3)=0</f>
        <v>0</v>
      </c>
      <c r="K4695" t="b">
        <f>spx[[#This Row],[month]]&lt;&gt;I4694</f>
        <v>0</v>
      </c>
      <c r="L4695" s="8">
        <f>YEAR(spx[[#This Row],[Date]])</f>
        <v>2018</v>
      </c>
      <c r="M4695" s="8" cm="1">
        <f t="array" ref="M4695">_xlfn.IFS(spx[[#This Row],[month]]&lt;=3,1,spx[[#This Row],[month]]&lt;=6,2,spx[[#This Row],[month]]&lt;=9,3,spx[[#This Row],[month]]&lt;=12,4)</f>
        <v>3</v>
      </c>
    </row>
    <row r="4696" spans="1:13" x14ac:dyDescent="0.25">
      <c r="A4696" s="2">
        <v>43341</v>
      </c>
      <c r="B4696">
        <v>2900.6201169999999</v>
      </c>
      <c r="C4696">
        <v>2916.5</v>
      </c>
      <c r="D4696">
        <v>2898.3999020000001</v>
      </c>
      <c r="E4696">
        <v>2914.040039</v>
      </c>
      <c r="F4696">
        <v>2914.040039</v>
      </c>
      <c r="G4696">
        <v>2791860000</v>
      </c>
      <c r="H4696">
        <f>DAY(spx[[#This Row],[Date]])</f>
        <v>29</v>
      </c>
      <c r="I4696" s="7">
        <f>MONTH(spx[[#This Row],[Date]])</f>
        <v>8</v>
      </c>
      <c r="J4696" t="b">
        <f>MOD(spx[[#This Row],[month]]-1,3)=0</f>
        <v>0</v>
      </c>
      <c r="K4696" t="b">
        <f>spx[[#This Row],[month]]&lt;&gt;I4695</f>
        <v>0</v>
      </c>
      <c r="L4696" s="8">
        <f>YEAR(spx[[#This Row],[Date]])</f>
        <v>2018</v>
      </c>
      <c r="M4696" s="8" cm="1">
        <f t="array" ref="M4696">_xlfn.IFS(spx[[#This Row],[month]]&lt;=3,1,spx[[#This Row],[month]]&lt;=6,2,spx[[#This Row],[month]]&lt;=9,3,spx[[#This Row],[month]]&lt;=12,4)</f>
        <v>3</v>
      </c>
    </row>
    <row r="4697" spans="1:13" x14ac:dyDescent="0.25">
      <c r="A4697" s="2">
        <v>43342</v>
      </c>
      <c r="B4697">
        <v>2908.9399410000001</v>
      </c>
      <c r="C4697">
        <v>2912.459961</v>
      </c>
      <c r="D4697">
        <v>2895.219971</v>
      </c>
      <c r="E4697">
        <v>2901.1298830000001</v>
      </c>
      <c r="F4697">
        <v>2901.1298830000001</v>
      </c>
      <c r="G4697">
        <v>2802180000</v>
      </c>
      <c r="H4697">
        <f>DAY(spx[[#This Row],[Date]])</f>
        <v>30</v>
      </c>
      <c r="I4697" s="7">
        <f>MONTH(spx[[#This Row],[Date]])</f>
        <v>8</v>
      </c>
      <c r="J4697" t="b">
        <f>MOD(spx[[#This Row],[month]]-1,3)=0</f>
        <v>0</v>
      </c>
      <c r="K4697" t="b">
        <f>spx[[#This Row],[month]]&lt;&gt;I4696</f>
        <v>0</v>
      </c>
      <c r="L4697" s="8">
        <f>YEAR(spx[[#This Row],[Date]])</f>
        <v>2018</v>
      </c>
      <c r="M4697" s="8" cm="1">
        <f t="array" ref="M4697">_xlfn.IFS(spx[[#This Row],[month]]&lt;=3,1,spx[[#This Row],[month]]&lt;=6,2,spx[[#This Row],[month]]&lt;=9,3,spx[[#This Row],[month]]&lt;=12,4)</f>
        <v>3</v>
      </c>
    </row>
    <row r="4698" spans="1:13" x14ac:dyDescent="0.25">
      <c r="A4698" s="2">
        <v>43343</v>
      </c>
      <c r="B4698">
        <v>2898.3701169999999</v>
      </c>
      <c r="C4698">
        <v>2906.320068</v>
      </c>
      <c r="D4698">
        <v>2891.7299800000001</v>
      </c>
      <c r="E4698">
        <v>2901.5200199999999</v>
      </c>
      <c r="F4698">
        <v>2901.5200199999999</v>
      </c>
      <c r="G4698">
        <v>2880260000</v>
      </c>
      <c r="H4698">
        <f>DAY(spx[[#This Row],[Date]])</f>
        <v>31</v>
      </c>
      <c r="I4698" s="7">
        <f>MONTH(spx[[#This Row],[Date]])</f>
        <v>8</v>
      </c>
      <c r="J4698" t="b">
        <f>MOD(spx[[#This Row],[month]]-1,3)=0</f>
        <v>0</v>
      </c>
      <c r="K4698" t="b">
        <f>spx[[#This Row],[month]]&lt;&gt;I4697</f>
        <v>0</v>
      </c>
      <c r="L4698" s="8">
        <f>YEAR(spx[[#This Row],[Date]])</f>
        <v>2018</v>
      </c>
      <c r="M4698" s="8" cm="1">
        <f t="array" ref="M4698">_xlfn.IFS(spx[[#This Row],[month]]&lt;=3,1,spx[[#This Row],[month]]&lt;=6,2,spx[[#This Row],[month]]&lt;=9,3,spx[[#This Row],[month]]&lt;=12,4)</f>
        <v>3</v>
      </c>
    </row>
    <row r="4699" spans="1:13" x14ac:dyDescent="0.25">
      <c r="A4699" s="2">
        <v>43347</v>
      </c>
      <c r="B4699">
        <v>2896.959961</v>
      </c>
      <c r="C4699">
        <v>2900.179932</v>
      </c>
      <c r="D4699">
        <v>2885.1298830000001</v>
      </c>
      <c r="E4699">
        <v>2896.719971</v>
      </c>
      <c r="F4699">
        <v>2896.719971</v>
      </c>
      <c r="G4699">
        <v>3077060000</v>
      </c>
      <c r="H4699">
        <f>DAY(spx[[#This Row],[Date]])</f>
        <v>4</v>
      </c>
      <c r="I4699" s="7">
        <f>MONTH(spx[[#This Row],[Date]])</f>
        <v>9</v>
      </c>
      <c r="J4699" t="b">
        <f>MOD(spx[[#This Row],[month]]-1,3)=0</f>
        <v>0</v>
      </c>
      <c r="K4699" t="b">
        <f>spx[[#This Row],[month]]&lt;&gt;I4698</f>
        <v>1</v>
      </c>
      <c r="L4699" s="8">
        <f>YEAR(spx[[#This Row],[Date]])</f>
        <v>2018</v>
      </c>
      <c r="M4699" s="8" cm="1">
        <f t="array" ref="M4699">_xlfn.IFS(spx[[#This Row],[month]]&lt;=3,1,spx[[#This Row],[month]]&lt;=6,2,spx[[#This Row],[month]]&lt;=9,3,spx[[#This Row],[month]]&lt;=12,4)</f>
        <v>3</v>
      </c>
    </row>
    <row r="4700" spans="1:13" x14ac:dyDescent="0.25">
      <c r="A4700" s="2">
        <v>43348</v>
      </c>
      <c r="B4700">
        <v>2891.5900879999999</v>
      </c>
      <c r="C4700">
        <v>2894.209961</v>
      </c>
      <c r="D4700">
        <v>2876.919922</v>
      </c>
      <c r="E4700">
        <v>2888.6000979999999</v>
      </c>
      <c r="F4700">
        <v>2888.6000979999999</v>
      </c>
      <c r="G4700">
        <v>3241250000</v>
      </c>
      <c r="H4700">
        <f>DAY(spx[[#This Row],[Date]])</f>
        <v>5</v>
      </c>
      <c r="I4700" s="7">
        <f>MONTH(spx[[#This Row],[Date]])</f>
        <v>9</v>
      </c>
      <c r="J4700" t="b">
        <f>MOD(spx[[#This Row],[month]]-1,3)=0</f>
        <v>0</v>
      </c>
      <c r="K4700" t="b">
        <f>spx[[#This Row],[month]]&lt;&gt;I4699</f>
        <v>0</v>
      </c>
      <c r="L4700" s="8">
        <f>YEAR(spx[[#This Row],[Date]])</f>
        <v>2018</v>
      </c>
      <c r="M4700" s="8" cm="1">
        <f t="array" ref="M4700">_xlfn.IFS(spx[[#This Row],[month]]&lt;=3,1,spx[[#This Row],[month]]&lt;=6,2,spx[[#This Row],[month]]&lt;=9,3,spx[[#This Row],[month]]&lt;=12,4)</f>
        <v>3</v>
      </c>
    </row>
    <row r="4701" spans="1:13" x14ac:dyDescent="0.25">
      <c r="A4701" s="2">
        <v>43349</v>
      </c>
      <c r="B4701">
        <v>2888.639893</v>
      </c>
      <c r="C4701">
        <v>2892.0500489999999</v>
      </c>
      <c r="D4701">
        <v>2867.290039</v>
      </c>
      <c r="E4701">
        <v>2878.0500489999999</v>
      </c>
      <c r="F4701">
        <v>2878.0500489999999</v>
      </c>
      <c r="G4701">
        <v>3139590000</v>
      </c>
      <c r="H4701">
        <f>DAY(spx[[#This Row],[Date]])</f>
        <v>6</v>
      </c>
      <c r="I4701" s="7">
        <f>MONTH(spx[[#This Row],[Date]])</f>
        <v>9</v>
      </c>
      <c r="J4701" t="b">
        <f>MOD(spx[[#This Row],[month]]-1,3)=0</f>
        <v>0</v>
      </c>
      <c r="K4701" t="b">
        <f>spx[[#This Row],[month]]&lt;&gt;I4700</f>
        <v>0</v>
      </c>
      <c r="L4701" s="8">
        <f>YEAR(spx[[#This Row],[Date]])</f>
        <v>2018</v>
      </c>
      <c r="M4701" s="8" cm="1">
        <f t="array" ref="M4701">_xlfn.IFS(spx[[#This Row],[month]]&lt;=3,1,spx[[#This Row],[month]]&lt;=6,2,spx[[#This Row],[month]]&lt;=9,3,spx[[#This Row],[month]]&lt;=12,4)</f>
        <v>3</v>
      </c>
    </row>
    <row r="4702" spans="1:13" x14ac:dyDescent="0.25">
      <c r="A4702" s="2">
        <v>43350</v>
      </c>
      <c r="B4702">
        <v>2868.26001</v>
      </c>
      <c r="C4702">
        <v>2883.8100589999999</v>
      </c>
      <c r="D4702">
        <v>2864.1201169999999</v>
      </c>
      <c r="E4702">
        <v>2871.679932</v>
      </c>
      <c r="F4702">
        <v>2871.679932</v>
      </c>
      <c r="G4702">
        <v>2946270000</v>
      </c>
      <c r="H4702">
        <f>DAY(spx[[#This Row],[Date]])</f>
        <v>7</v>
      </c>
      <c r="I4702" s="7">
        <f>MONTH(spx[[#This Row],[Date]])</f>
        <v>9</v>
      </c>
      <c r="J4702" t="b">
        <f>MOD(spx[[#This Row],[month]]-1,3)=0</f>
        <v>0</v>
      </c>
      <c r="K4702" t="b">
        <f>spx[[#This Row],[month]]&lt;&gt;I4701</f>
        <v>0</v>
      </c>
      <c r="L4702" s="8">
        <f>YEAR(spx[[#This Row],[Date]])</f>
        <v>2018</v>
      </c>
      <c r="M4702" s="8" cm="1">
        <f t="array" ref="M4702">_xlfn.IFS(spx[[#This Row],[month]]&lt;=3,1,spx[[#This Row],[month]]&lt;=6,2,spx[[#This Row],[month]]&lt;=9,3,spx[[#This Row],[month]]&lt;=12,4)</f>
        <v>3</v>
      </c>
    </row>
    <row r="4703" spans="1:13" x14ac:dyDescent="0.25">
      <c r="A4703" s="2">
        <v>43353</v>
      </c>
      <c r="B4703">
        <v>2881.389893</v>
      </c>
      <c r="C4703">
        <v>2886.929932</v>
      </c>
      <c r="D4703">
        <v>2875.9399410000001</v>
      </c>
      <c r="E4703">
        <v>2877.1298830000001</v>
      </c>
      <c r="F4703">
        <v>2877.1298830000001</v>
      </c>
      <c r="G4703">
        <v>2731400000</v>
      </c>
      <c r="H4703">
        <f>DAY(spx[[#This Row],[Date]])</f>
        <v>10</v>
      </c>
      <c r="I4703" s="7">
        <f>MONTH(spx[[#This Row],[Date]])</f>
        <v>9</v>
      </c>
      <c r="J4703" t="b">
        <f>MOD(spx[[#This Row],[month]]-1,3)=0</f>
        <v>0</v>
      </c>
      <c r="K4703" t="b">
        <f>spx[[#This Row],[month]]&lt;&gt;I4702</f>
        <v>0</v>
      </c>
      <c r="L4703" s="8">
        <f>YEAR(spx[[#This Row],[Date]])</f>
        <v>2018</v>
      </c>
      <c r="M4703" s="8" cm="1">
        <f t="array" ref="M4703">_xlfn.IFS(spx[[#This Row],[month]]&lt;=3,1,spx[[#This Row],[month]]&lt;=6,2,spx[[#This Row],[month]]&lt;=9,3,spx[[#This Row],[month]]&lt;=12,4)</f>
        <v>3</v>
      </c>
    </row>
    <row r="4704" spans="1:13" x14ac:dyDescent="0.25">
      <c r="A4704" s="2">
        <v>43354</v>
      </c>
      <c r="B4704">
        <v>2871.570068</v>
      </c>
      <c r="C4704">
        <v>2892.5200199999999</v>
      </c>
      <c r="D4704">
        <v>2866.780029</v>
      </c>
      <c r="E4704">
        <v>2887.889893</v>
      </c>
      <c r="F4704">
        <v>2887.889893</v>
      </c>
      <c r="G4704">
        <v>2899660000</v>
      </c>
      <c r="H4704">
        <f>DAY(spx[[#This Row],[Date]])</f>
        <v>11</v>
      </c>
      <c r="I4704" s="7">
        <f>MONTH(spx[[#This Row],[Date]])</f>
        <v>9</v>
      </c>
      <c r="J4704" t="b">
        <f>MOD(spx[[#This Row],[month]]-1,3)=0</f>
        <v>0</v>
      </c>
      <c r="K4704" t="b">
        <f>spx[[#This Row],[month]]&lt;&gt;I4703</f>
        <v>0</v>
      </c>
      <c r="L4704" s="8">
        <f>YEAR(spx[[#This Row],[Date]])</f>
        <v>2018</v>
      </c>
      <c r="M4704" s="8" cm="1">
        <f t="array" ref="M4704">_xlfn.IFS(spx[[#This Row],[month]]&lt;=3,1,spx[[#This Row],[month]]&lt;=6,2,spx[[#This Row],[month]]&lt;=9,3,spx[[#This Row],[month]]&lt;=12,4)</f>
        <v>3</v>
      </c>
    </row>
    <row r="4705" spans="1:13" x14ac:dyDescent="0.25">
      <c r="A4705" s="2">
        <v>43355</v>
      </c>
      <c r="B4705">
        <v>2888.290039</v>
      </c>
      <c r="C4705">
        <v>2894.6499020000001</v>
      </c>
      <c r="D4705">
        <v>2879.1999510000001</v>
      </c>
      <c r="E4705">
        <v>2888.919922</v>
      </c>
      <c r="F4705">
        <v>2888.919922</v>
      </c>
      <c r="G4705">
        <v>3264930000</v>
      </c>
      <c r="H4705">
        <f>DAY(spx[[#This Row],[Date]])</f>
        <v>12</v>
      </c>
      <c r="I4705" s="7">
        <f>MONTH(spx[[#This Row],[Date]])</f>
        <v>9</v>
      </c>
      <c r="J4705" t="b">
        <f>MOD(spx[[#This Row],[month]]-1,3)=0</f>
        <v>0</v>
      </c>
      <c r="K4705" t="b">
        <f>spx[[#This Row],[month]]&lt;&gt;I4704</f>
        <v>0</v>
      </c>
      <c r="L4705" s="8">
        <f>YEAR(spx[[#This Row],[Date]])</f>
        <v>2018</v>
      </c>
      <c r="M4705" s="8" cm="1">
        <f t="array" ref="M4705">_xlfn.IFS(spx[[#This Row],[month]]&lt;=3,1,spx[[#This Row],[month]]&lt;=6,2,spx[[#This Row],[month]]&lt;=9,3,spx[[#This Row],[month]]&lt;=12,4)</f>
        <v>3</v>
      </c>
    </row>
    <row r="4706" spans="1:13" x14ac:dyDescent="0.25">
      <c r="A4706" s="2">
        <v>43356</v>
      </c>
      <c r="B4706">
        <v>2896.8500979999999</v>
      </c>
      <c r="C4706">
        <v>2906.76001</v>
      </c>
      <c r="D4706">
        <v>2896.389893</v>
      </c>
      <c r="E4706">
        <v>2904.179932</v>
      </c>
      <c r="F4706">
        <v>2904.179932</v>
      </c>
      <c r="G4706">
        <v>3254930000</v>
      </c>
      <c r="H4706">
        <f>DAY(spx[[#This Row],[Date]])</f>
        <v>13</v>
      </c>
      <c r="I4706" s="7">
        <f>MONTH(spx[[#This Row],[Date]])</f>
        <v>9</v>
      </c>
      <c r="J4706" t="b">
        <f>MOD(spx[[#This Row],[month]]-1,3)=0</f>
        <v>0</v>
      </c>
      <c r="K4706" t="b">
        <f>spx[[#This Row],[month]]&lt;&gt;I4705</f>
        <v>0</v>
      </c>
      <c r="L4706" s="8">
        <f>YEAR(spx[[#This Row],[Date]])</f>
        <v>2018</v>
      </c>
      <c r="M4706" s="8" cm="1">
        <f t="array" ref="M4706">_xlfn.IFS(spx[[#This Row],[month]]&lt;=3,1,spx[[#This Row],[month]]&lt;=6,2,spx[[#This Row],[month]]&lt;=9,3,spx[[#This Row],[month]]&lt;=12,4)</f>
        <v>3</v>
      </c>
    </row>
    <row r="4707" spans="1:13" x14ac:dyDescent="0.25">
      <c r="A4707" s="2">
        <v>43357</v>
      </c>
      <c r="B4707">
        <v>2906.3798830000001</v>
      </c>
      <c r="C4707">
        <v>2908.3000489999999</v>
      </c>
      <c r="D4707">
        <v>2895.7700199999999</v>
      </c>
      <c r="E4707">
        <v>2904.9799800000001</v>
      </c>
      <c r="F4707">
        <v>2904.9799800000001</v>
      </c>
      <c r="G4707">
        <v>3149800000</v>
      </c>
      <c r="H4707">
        <f>DAY(spx[[#This Row],[Date]])</f>
        <v>14</v>
      </c>
      <c r="I4707" s="7">
        <f>MONTH(spx[[#This Row],[Date]])</f>
        <v>9</v>
      </c>
      <c r="J4707" t="b">
        <f>MOD(spx[[#This Row],[month]]-1,3)=0</f>
        <v>0</v>
      </c>
      <c r="K4707" t="b">
        <f>spx[[#This Row],[month]]&lt;&gt;I4706</f>
        <v>0</v>
      </c>
      <c r="L4707" s="8">
        <f>YEAR(spx[[#This Row],[Date]])</f>
        <v>2018</v>
      </c>
      <c r="M4707" s="8" cm="1">
        <f t="array" ref="M4707">_xlfn.IFS(spx[[#This Row],[month]]&lt;=3,1,spx[[#This Row],[month]]&lt;=6,2,spx[[#This Row],[month]]&lt;=9,3,spx[[#This Row],[month]]&lt;=12,4)</f>
        <v>3</v>
      </c>
    </row>
    <row r="4708" spans="1:13" x14ac:dyDescent="0.25">
      <c r="A4708" s="2">
        <v>43360</v>
      </c>
      <c r="B4708">
        <v>2903.830078</v>
      </c>
      <c r="C4708">
        <v>2904.6499020000001</v>
      </c>
      <c r="D4708">
        <v>2886.1599120000001</v>
      </c>
      <c r="E4708">
        <v>2888.8000489999999</v>
      </c>
      <c r="F4708">
        <v>2888.8000489999999</v>
      </c>
      <c r="G4708">
        <v>2947760000</v>
      </c>
      <c r="H4708">
        <f>DAY(spx[[#This Row],[Date]])</f>
        <v>17</v>
      </c>
      <c r="I4708" s="7">
        <f>MONTH(spx[[#This Row],[Date]])</f>
        <v>9</v>
      </c>
      <c r="J4708" t="b">
        <f>MOD(spx[[#This Row],[month]]-1,3)=0</f>
        <v>0</v>
      </c>
      <c r="K4708" t="b">
        <f>spx[[#This Row],[month]]&lt;&gt;I4707</f>
        <v>0</v>
      </c>
      <c r="L4708" s="8">
        <f>YEAR(spx[[#This Row],[Date]])</f>
        <v>2018</v>
      </c>
      <c r="M4708" s="8" cm="1">
        <f t="array" ref="M4708">_xlfn.IFS(spx[[#This Row],[month]]&lt;=3,1,spx[[#This Row],[month]]&lt;=6,2,spx[[#This Row],[month]]&lt;=9,3,spx[[#This Row],[month]]&lt;=12,4)</f>
        <v>3</v>
      </c>
    </row>
    <row r="4709" spans="1:13" x14ac:dyDescent="0.25">
      <c r="A4709" s="2">
        <v>43361</v>
      </c>
      <c r="B4709">
        <v>2890.73999</v>
      </c>
      <c r="C4709">
        <v>2911.169922</v>
      </c>
      <c r="D4709">
        <v>2890.429932</v>
      </c>
      <c r="E4709">
        <v>2904.3100589999999</v>
      </c>
      <c r="F4709">
        <v>2904.3100589999999</v>
      </c>
      <c r="G4709">
        <v>3074610000</v>
      </c>
      <c r="H4709">
        <f>DAY(spx[[#This Row],[Date]])</f>
        <v>18</v>
      </c>
      <c r="I4709" s="7">
        <f>MONTH(spx[[#This Row],[Date]])</f>
        <v>9</v>
      </c>
      <c r="J4709" t="b">
        <f>MOD(spx[[#This Row],[month]]-1,3)=0</f>
        <v>0</v>
      </c>
      <c r="K4709" t="b">
        <f>spx[[#This Row],[month]]&lt;&gt;I4708</f>
        <v>0</v>
      </c>
      <c r="L4709" s="8">
        <f>YEAR(spx[[#This Row],[Date]])</f>
        <v>2018</v>
      </c>
      <c r="M4709" s="8" cm="1">
        <f t="array" ref="M4709">_xlfn.IFS(spx[[#This Row],[month]]&lt;=3,1,spx[[#This Row],[month]]&lt;=6,2,spx[[#This Row],[month]]&lt;=9,3,spx[[#This Row],[month]]&lt;=12,4)</f>
        <v>3</v>
      </c>
    </row>
    <row r="4710" spans="1:13" x14ac:dyDescent="0.25">
      <c r="A4710" s="2">
        <v>43362</v>
      </c>
      <c r="B4710">
        <v>2906.6000979999999</v>
      </c>
      <c r="C4710">
        <v>2912.360107</v>
      </c>
      <c r="D4710">
        <v>2903.820068</v>
      </c>
      <c r="E4710">
        <v>2907.9499510000001</v>
      </c>
      <c r="F4710">
        <v>2907.9499510000001</v>
      </c>
      <c r="G4710">
        <v>3280020000</v>
      </c>
      <c r="H4710">
        <f>DAY(spx[[#This Row],[Date]])</f>
        <v>19</v>
      </c>
      <c r="I4710" s="7">
        <f>MONTH(spx[[#This Row],[Date]])</f>
        <v>9</v>
      </c>
      <c r="J4710" t="b">
        <f>MOD(spx[[#This Row],[month]]-1,3)=0</f>
        <v>0</v>
      </c>
      <c r="K4710" t="b">
        <f>spx[[#This Row],[month]]&lt;&gt;I4709</f>
        <v>0</v>
      </c>
      <c r="L4710" s="8">
        <f>YEAR(spx[[#This Row],[Date]])</f>
        <v>2018</v>
      </c>
      <c r="M4710" s="8" cm="1">
        <f t="array" ref="M4710">_xlfn.IFS(spx[[#This Row],[month]]&lt;=3,1,spx[[#This Row],[month]]&lt;=6,2,spx[[#This Row],[month]]&lt;=9,3,spx[[#This Row],[month]]&lt;=12,4)</f>
        <v>3</v>
      </c>
    </row>
    <row r="4711" spans="1:13" x14ac:dyDescent="0.25">
      <c r="A4711" s="2">
        <v>43363</v>
      </c>
      <c r="B4711">
        <v>2919.7299800000001</v>
      </c>
      <c r="C4711">
        <v>2934.8000489999999</v>
      </c>
      <c r="D4711">
        <v>2919.7299800000001</v>
      </c>
      <c r="E4711">
        <v>2930.75</v>
      </c>
      <c r="F4711">
        <v>2930.75</v>
      </c>
      <c r="G4711">
        <v>3337730000</v>
      </c>
      <c r="H4711">
        <f>DAY(spx[[#This Row],[Date]])</f>
        <v>20</v>
      </c>
      <c r="I4711" s="7">
        <f>MONTH(spx[[#This Row],[Date]])</f>
        <v>9</v>
      </c>
      <c r="J4711" t="b">
        <f>MOD(spx[[#This Row],[month]]-1,3)=0</f>
        <v>0</v>
      </c>
      <c r="K4711" t="b">
        <f>spx[[#This Row],[month]]&lt;&gt;I4710</f>
        <v>0</v>
      </c>
      <c r="L4711" s="8">
        <f>YEAR(spx[[#This Row],[Date]])</f>
        <v>2018</v>
      </c>
      <c r="M4711" s="8" cm="1">
        <f t="array" ref="M4711">_xlfn.IFS(spx[[#This Row],[month]]&lt;=3,1,spx[[#This Row],[month]]&lt;=6,2,spx[[#This Row],[month]]&lt;=9,3,spx[[#This Row],[month]]&lt;=12,4)</f>
        <v>3</v>
      </c>
    </row>
    <row r="4712" spans="1:13" x14ac:dyDescent="0.25">
      <c r="A4712" s="2">
        <v>43364</v>
      </c>
      <c r="B4712">
        <v>2936.76001</v>
      </c>
      <c r="C4712">
        <v>2940.9099120000001</v>
      </c>
      <c r="D4712">
        <v>2927.110107</v>
      </c>
      <c r="E4712">
        <v>2929.669922</v>
      </c>
      <c r="F4712">
        <v>2929.669922</v>
      </c>
      <c r="G4712">
        <v>5607610000</v>
      </c>
      <c r="H4712">
        <f>DAY(spx[[#This Row],[Date]])</f>
        <v>21</v>
      </c>
      <c r="I4712" s="7">
        <f>MONTH(spx[[#This Row],[Date]])</f>
        <v>9</v>
      </c>
      <c r="J4712" t="b">
        <f>MOD(spx[[#This Row],[month]]-1,3)=0</f>
        <v>0</v>
      </c>
      <c r="K4712" t="b">
        <f>spx[[#This Row],[month]]&lt;&gt;I4711</f>
        <v>0</v>
      </c>
      <c r="L4712" s="8">
        <f>YEAR(spx[[#This Row],[Date]])</f>
        <v>2018</v>
      </c>
      <c r="M4712" s="8" cm="1">
        <f t="array" ref="M4712">_xlfn.IFS(spx[[#This Row],[month]]&lt;=3,1,spx[[#This Row],[month]]&lt;=6,2,spx[[#This Row],[month]]&lt;=9,3,spx[[#This Row],[month]]&lt;=12,4)</f>
        <v>3</v>
      </c>
    </row>
    <row r="4713" spans="1:13" x14ac:dyDescent="0.25">
      <c r="A4713" s="2">
        <v>43367</v>
      </c>
      <c r="B4713">
        <v>2921.830078</v>
      </c>
      <c r="C4713">
        <v>2923.790039</v>
      </c>
      <c r="D4713">
        <v>2912.6298830000001</v>
      </c>
      <c r="E4713">
        <v>2919.3701169999999</v>
      </c>
      <c r="F4713">
        <v>2919.3701169999999</v>
      </c>
      <c r="G4713">
        <v>3372210000</v>
      </c>
      <c r="H4713">
        <f>DAY(spx[[#This Row],[Date]])</f>
        <v>24</v>
      </c>
      <c r="I4713" s="7">
        <f>MONTH(spx[[#This Row],[Date]])</f>
        <v>9</v>
      </c>
      <c r="J4713" t="b">
        <f>MOD(spx[[#This Row],[month]]-1,3)=0</f>
        <v>0</v>
      </c>
      <c r="K4713" t="b">
        <f>spx[[#This Row],[month]]&lt;&gt;I4712</f>
        <v>0</v>
      </c>
      <c r="L4713" s="8">
        <f>YEAR(spx[[#This Row],[Date]])</f>
        <v>2018</v>
      </c>
      <c r="M4713" s="8" cm="1">
        <f t="array" ref="M4713">_xlfn.IFS(spx[[#This Row],[month]]&lt;=3,1,spx[[#This Row],[month]]&lt;=6,2,spx[[#This Row],[month]]&lt;=9,3,spx[[#This Row],[month]]&lt;=12,4)</f>
        <v>3</v>
      </c>
    </row>
    <row r="4714" spans="1:13" x14ac:dyDescent="0.25">
      <c r="A4714" s="2">
        <v>43368</v>
      </c>
      <c r="B4714">
        <v>2921.75</v>
      </c>
      <c r="C4714">
        <v>2923.9499510000001</v>
      </c>
      <c r="D4714">
        <v>2913.6999510000001</v>
      </c>
      <c r="E4714">
        <v>2915.5600589999999</v>
      </c>
      <c r="F4714">
        <v>2915.5600589999999</v>
      </c>
      <c r="G4714">
        <v>3285480000</v>
      </c>
      <c r="H4714">
        <f>DAY(spx[[#This Row],[Date]])</f>
        <v>25</v>
      </c>
      <c r="I4714" s="7">
        <f>MONTH(spx[[#This Row],[Date]])</f>
        <v>9</v>
      </c>
      <c r="J4714" t="b">
        <f>MOD(spx[[#This Row],[month]]-1,3)=0</f>
        <v>0</v>
      </c>
      <c r="K4714" t="b">
        <f>spx[[#This Row],[month]]&lt;&gt;I4713</f>
        <v>0</v>
      </c>
      <c r="L4714" s="8">
        <f>YEAR(spx[[#This Row],[Date]])</f>
        <v>2018</v>
      </c>
      <c r="M4714" s="8" cm="1">
        <f t="array" ref="M4714">_xlfn.IFS(spx[[#This Row],[month]]&lt;=3,1,spx[[#This Row],[month]]&lt;=6,2,spx[[#This Row],[month]]&lt;=9,3,spx[[#This Row],[month]]&lt;=12,4)</f>
        <v>3</v>
      </c>
    </row>
    <row r="4715" spans="1:13" x14ac:dyDescent="0.25">
      <c r="A4715" s="2">
        <v>43369</v>
      </c>
      <c r="B4715">
        <v>2916.9799800000001</v>
      </c>
      <c r="C4715">
        <v>2931.1499020000001</v>
      </c>
      <c r="D4715">
        <v>2903.280029</v>
      </c>
      <c r="E4715">
        <v>2905.969971</v>
      </c>
      <c r="F4715">
        <v>2905.969971</v>
      </c>
      <c r="G4715">
        <v>3388620000</v>
      </c>
      <c r="H4715">
        <f>DAY(spx[[#This Row],[Date]])</f>
        <v>26</v>
      </c>
      <c r="I4715" s="7">
        <f>MONTH(spx[[#This Row],[Date]])</f>
        <v>9</v>
      </c>
      <c r="J4715" t="b">
        <f>MOD(spx[[#This Row],[month]]-1,3)=0</f>
        <v>0</v>
      </c>
      <c r="K4715" t="b">
        <f>spx[[#This Row],[month]]&lt;&gt;I4714</f>
        <v>0</v>
      </c>
      <c r="L4715" s="8">
        <f>YEAR(spx[[#This Row],[Date]])</f>
        <v>2018</v>
      </c>
      <c r="M4715" s="8" cm="1">
        <f t="array" ref="M4715">_xlfn.IFS(spx[[#This Row],[month]]&lt;=3,1,spx[[#This Row],[month]]&lt;=6,2,spx[[#This Row],[month]]&lt;=9,3,spx[[#This Row],[month]]&lt;=12,4)</f>
        <v>3</v>
      </c>
    </row>
    <row r="4716" spans="1:13" x14ac:dyDescent="0.25">
      <c r="A4716" s="2">
        <v>43370</v>
      </c>
      <c r="B4716">
        <v>2911.6499020000001</v>
      </c>
      <c r="C4716">
        <v>2927.219971</v>
      </c>
      <c r="D4716">
        <v>2909.2700199999999</v>
      </c>
      <c r="E4716">
        <v>2914</v>
      </c>
      <c r="F4716">
        <v>2914</v>
      </c>
      <c r="G4716">
        <v>3060850000</v>
      </c>
      <c r="H4716">
        <f>DAY(spx[[#This Row],[Date]])</f>
        <v>27</v>
      </c>
      <c r="I4716" s="7">
        <f>MONTH(spx[[#This Row],[Date]])</f>
        <v>9</v>
      </c>
      <c r="J4716" t="b">
        <f>MOD(spx[[#This Row],[month]]-1,3)=0</f>
        <v>0</v>
      </c>
      <c r="K4716" t="b">
        <f>spx[[#This Row],[month]]&lt;&gt;I4715</f>
        <v>0</v>
      </c>
      <c r="L4716" s="8">
        <f>YEAR(spx[[#This Row],[Date]])</f>
        <v>2018</v>
      </c>
      <c r="M4716" s="8" cm="1">
        <f t="array" ref="M4716">_xlfn.IFS(spx[[#This Row],[month]]&lt;=3,1,spx[[#This Row],[month]]&lt;=6,2,spx[[#This Row],[month]]&lt;=9,3,spx[[#This Row],[month]]&lt;=12,4)</f>
        <v>3</v>
      </c>
    </row>
    <row r="4717" spans="1:13" x14ac:dyDescent="0.25">
      <c r="A4717" s="2">
        <v>43371</v>
      </c>
      <c r="B4717">
        <v>2910.030029</v>
      </c>
      <c r="C4717">
        <v>2920.530029</v>
      </c>
      <c r="D4717">
        <v>2907.5</v>
      </c>
      <c r="E4717">
        <v>2913.9799800000001</v>
      </c>
      <c r="F4717">
        <v>2913.9799800000001</v>
      </c>
      <c r="G4717">
        <v>3432300000</v>
      </c>
      <c r="H4717">
        <f>DAY(spx[[#This Row],[Date]])</f>
        <v>28</v>
      </c>
      <c r="I4717" s="7">
        <f>MONTH(spx[[#This Row],[Date]])</f>
        <v>9</v>
      </c>
      <c r="J4717" t="b">
        <f>MOD(spx[[#This Row],[month]]-1,3)=0</f>
        <v>0</v>
      </c>
      <c r="K4717" t="b">
        <f>spx[[#This Row],[month]]&lt;&gt;I4716</f>
        <v>0</v>
      </c>
      <c r="L4717" s="8">
        <f>YEAR(spx[[#This Row],[Date]])</f>
        <v>2018</v>
      </c>
      <c r="M4717" s="8" cm="1">
        <f t="array" ref="M4717">_xlfn.IFS(spx[[#This Row],[month]]&lt;=3,1,spx[[#This Row],[month]]&lt;=6,2,spx[[#This Row],[month]]&lt;=9,3,spx[[#This Row],[month]]&lt;=12,4)</f>
        <v>3</v>
      </c>
    </row>
    <row r="4718" spans="1:13" x14ac:dyDescent="0.25">
      <c r="A4718" s="2">
        <v>43374</v>
      </c>
      <c r="B4718">
        <v>2926.290039</v>
      </c>
      <c r="C4718">
        <v>2937.0600589999999</v>
      </c>
      <c r="D4718">
        <v>2917.9099120000001</v>
      </c>
      <c r="E4718">
        <v>2924.5900879999999</v>
      </c>
      <c r="F4718">
        <v>2924.5900879999999</v>
      </c>
      <c r="G4718">
        <v>3364190000</v>
      </c>
      <c r="H4718">
        <f>DAY(spx[[#This Row],[Date]])</f>
        <v>1</v>
      </c>
      <c r="I4718" s="7">
        <f>MONTH(spx[[#This Row],[Date]])</f>
        <v>10</v>
      </c>
      <c r="J4718" t="b">
        <f>MOD(spx[[#This Row],[month]]-1,3)=0</f>
        <v>1</v>
      </c>
      <c r="K4718" t="b">
        <f>spx[[#This Row],[month]]&lt;&gt;I4717</f>
        <v>1</v>
      </c>
      <c r="L4718" s="8">
        <f>YEAR(spx[[#This Row],[Date]])</f>
        <v>2018</v>
      </c>
      <c r="M4718" s="8" cm="1">
        <f t="array" ref="M4718">_xlfn.IFS(spx[[#This Row],[month]]&lt;=3,1,spx[[#This Row],[month]]&lt;=6,2,spx[[#This Row],[month]]&lt;=9,3,spx[[#This Row],[month]]&lt;=12,4)</f>
        <v>4</v>
      </c>
    </row>
    <row r="4719" spans="1:13" x14ac:dyDescent="0.25">
      <c r="A4719" s="2">
        <v>43375</v>
      </c>
      <c r="B4719">
        <v>2923.8000489999999</v>
      </c>
      <c r="C4719">
        <v>2931.419922</v>
      </c>
      <c r="D4719">
        <v>2919.3701169999999</v>
      </c>
      <c r="E4719">
        <v>2923.429932</v>
      </c>
      <c r="F4719">
        <v>2923.429932</v>
      </c>
      <c r="G4719">
        <v>3401880000</v>
      </c>
      <c r="H4719">
        <f>DAY(spx[[#This Row],[Date]])</f>
        <v>2</v>
      </c>
      <c r="I4719" s="7">
        <f>MONTH(spx[[#This Row],[Date]])</f>
        <v>10</v>
      </c>
      <c r="J4719" t="b">
        <f>MOD(spx[[#This Row],[month]]-1,3)=0</f>
        <v>1</v>
      </c>
      <c r="K4719" t="b">
        <f>spx[[#This Row],[month]]&lt;&gt;I4718</f>
        <v>0</v>
      </c>
      <c r="L4719" s="8">
        <f>YEAR(spx[[#This Row],[Date]])</f>
        <v>2018</v>
      </c>
      <c r="M4719" s="8" cm="1">
        <f t="array" ref="M4719">_xlfn.IFS(spx[[#This Row],[month]]&lt;=3,1,spx[[#This Row],[month]]&lt;=6,2,spx[[#This Row],[month]]&lt;=9,3,spx[[#This Row],[month]]&lt;=12,4)</f>
        <v>4</v>
      </c>
    </row>
    <row r="4720" spans="1:13" x14ac:dyDescent="0.25">
      <c r="A4720" s="2">
        <v>43376</v>
      </c>
      <c r="B4720">
        <v>2931.6899410000001</v>
      </c>
      <c r="C4720">
        <v>2939.860107</v>
      </c>
      <c r="D4720">
        <v>2921.360107</v>
      </c>
      <c r="E4720">
        <v>2925.51001</v>
      </c>
      <c r="F4720">
        <v>2925.51001</v>
      </c>
      <c r="G4720">
        <v>3598710000</v>
      </c>
      <c r="H4720">
        <f>DAY(spx[[#This Row],[Date]])</f>
        <v>3</v>
      </c>
      <c r="I4720" s="7">
        <f>MONTH(spx[[#This Row],[Date]])</f>
        <v>10</v>
      </c>
      <c r="J4720" t="b">
        <f>MOD(spx[[#This Row],[month]]-1,3)=0</f>
        <v>1</v>
      </c>
      <c r="K4720" t="b">
        <f>spx[[#This Row],[month]]&lt;&gt;I4719</f>
        <v>0</v>
      </c>
      <c r="L4720" s="8">
        <f>YEAR(spx[[#This Row],[Date]])</f>
        <v>2018</v>
      </c>
      <c r="M4720" s="8" cm="1">
        <f t="array" ref="M4720">_xlfn.IFS(spx[[#This Row],[month]]&lt;=3,1,spx[[#This Row],[month]]&lt;=6,2,spx[[#This Row],[month]]&lt;=9,3,spx[[#This Row],[month]]&lt;=12,4)</f>
        <v>4</v>
      </c>
    </row>
    <row r="4721" spans="1:13" x14ac:dyDescent="0.25">
      <c r="A4721" s="2">
        <v>43377</v>
      </c>
      <c r="B4721">
        <v>2919.3500979999999</v>
      </c>
      <c r="C4721">
        <v>2919.780029</v>
      </c>
      <c r="D4721">
        <v>2883.919922</v>
      </c>
      <c r="E4721">
        <v>2901.610107</v>
      </c>
      <c r="F4721">
        <v>2901.610107</v>
      </c>
      <c r="G4721">
        <v>3496860000</v>
      </c>
      <c r="H4721">
        <f>DAY(spx[[#This Row],[Date]])</f>
        <v>4</v>
      </c>
      <c r="I4721" s="7">
        <f>MONTH(spx[[#This Row],[Date]])</f>
        <v>10</v>
      </c>
      <c r="J4721" t="b">
        <f>MOD(spx[[#This Row],[month]]-1,3)=0</f>
        <v>1</v>
      </c>
      <c r="K4721" t="b">
        <f>spx[[#This Row],[month]]&lt;&gt;I4720</f>
        <v>0</v>
      </c>
      <c r="L4721" s="8">
        <f>YEAR(spx[[#This Row],[Date]])</f>
        <v>2018</v>
      </c>
      <c r="M4721" s="8" cm="1">
        <f t="array" ref="M4721">_xlfn.IFS(spx[[#This Row],[month]]&lt;=3,1,spx[[#This Row],[month]]&lt;=6,2,spx[[#This Row],[month]]&lt;=9,3,spx[[#This Row],[month]]&lt;=12,4)</f>
        <v>4</v>
      </c>
    </row>
    <row r="4722" spans="1:13" x14ac:dyDescent="0.25">
      <c r="A4722" s="2">
        <v>43378</v>
      </c>
      <c r="B4722">
        <v>2902.540039</v>
      </c>
      <c r="C4722">
        <v>2909.639893</v>
      </c>
      <c r="D4722">
        <v>2869.290039</v>
      </c>
      <c r="E4722">
        <v>2885.570068</v>
      </c>
      <c r="F4722">
        <v>2885.570068</v>
      </c>
      <c r="G4722">
        <v>3328980000</v>
      </c>
      <c r="H4722">
        <f>DAY(spx[[#This Row],[Date]])</f>
        <v>5</v>
      </c>
      <c r="I4722" s="7">
        <f>MONTH(spx[[#This Row],[Date]])</f>
        <v>10</v>
      </c>
      <c r="J4722" t="b">
        <f>MOD(spx[[#This Row],[month]]-1,3)=0</f>
        <v>1</v>
      </c>
      <c r="K4722" t="b">
        <f>spx[[#This Row],[month]]&lt;&gt;I4721</f>
        <v>0</v>
      </c>
      <c r="L4722" s="8">
        <f>YEAR(spx[[#This Row],[Date]])</f>
        <v>2018</v>
      </c>
      <c r="M4722" s="8" cm="1">
        <f t="array" ref="M4722">_xlfn.IFS(spx[[#This Row],[month]]&lt;=3,1,spx[[#This Row],[month]]&lt;=6,2,spx[[#This Row],[month]]&lt;=9,3,spx[[#This Row],[month]]&lt;=12,4)</f>
        <v>4</v>
      </c>
    </row>
    <row r="4723" spans="1:13" x14ac:dyDescent="0.25">
      <c r="A4723" s="2">
        <v>43381</v>
      </c>
      <c r="B4723">
        <v>2877.530029</v>
      </c>
      <c r="C4723">
        <v>2889.4499510000001</v>
      </c>
      <c r="D4723">
        <v>2862.080078</v>
      </c>
      <c r="E4723">
        <v>2884.429932</v>
      </c>
      <c r="F4723">
        <v>2884.429932</v>
      </c>
      <c r="G4723">
        <v>3330320000</v>
      </c>
      <c r="H4723">
        <f>DAY(spx[[#This Row],[Date]])</f>
        <v>8</v>
      </c>
      <c r="I4723" s="7">
        <f>MONTH(spx[[#This Row],[Date]])</f>
        <v>10</v>
      </c>
      <c r="J4723" t="b">
        <f>MOD(spx[[#This Row],[month]]-1,3)=0</f>
        <v>1</v>
      </c>
      <c r="K4723" t="b">
        <f>spx[[#This Row],[month]]&lt;&gt;I4722</f>
        <v>0</v>
      </c>
      <c r="L4723" s="8">
        <f>YEAR(spx[[#This Row],[Date]])</f>
        <v>2018</v>
      </c>
      <c r="M4723" s="8" cm="1">
        <f t="array" ref="M4723">_xlfn.IFS(spx[[#This Row],[month]]&lt;=3,1,spx[[#This Row],[month]]&lt;=6,2,spx[[#This Row],[month]]&lt;=9,3,spx[[#This Row],[month]]&lt;=12,4)</f>
        <v>4</v>
      </c>
    </row>
    <row r="4724" spans="1:13" x14ac:dyDescent="0.25">
      <c r="A4724" s="2">
        <v>43382</v>
      </c>
      <c r="B4724">
        <v>2882.51001</v>
      </c>
      <c r="C4724">
        <v>2894.830078</v>
      </c>
      <c r="D4724">
        <v>2874.2700199999999</v>
      </c>
      <c r="E4724">
        <v>2880.3400879999999</v>
      </c>
      <c r="F4724">
        <v>2880.3400879999999</v>
      </c>
      <c r="G4724">
        <v>3520500000</v>
      </c>
      <c r="H4724">
        <f>DAY(spx[[#This Row],[Date]])</f>
        <v>9</v>
      </c>
      <c r="I4724" s="7">
        <f>MONTH(spx[[#This Row],[Date]])</f>
        <v>10</v>
      </c>
      <c r="J4724" t="b">
        <f>MOD(spx[[#This Row],[month]]-1,3)=0</f>
        <v>1</v>
      </c>
      <c r="K4724" t="b">
        <f>spx[[#This Row],[month]]&lt;&gt;I4723</f>
        <v>0</v>
      </c>
      <c r="L4724" s="8">
        <f>YEAR(spx[[#This Row],[Date]])</f>
        <v>2018</v>
      </c>
      <c r="M4724" s="8" cm="1">
        <f t="array" ref="M4724">_xlfn.IFS(spx[[#This Row],[month]]&lt;=3,1,spx[[#This Row],[month]]&lt;=6,2,spx[[#This Row],[month]]&lt;=9,3,spx[[#This Row],[month]]&lt;=12,4)</f>
        <v>4</v>
      </c>
    </row>
    <row r="4725" spans="1:13" x14ac:dyDescent="0.25">
      <c r="A4725" s="2">
        <v>43383</v>
      </c>
      <c r="B4725">
        <v>2873.8999020000001</v>
      </c>
      <c r="C4725">
        <v>2874.0200199999999</v>
      </c>
      <c r="D4725">
        <v>2784.860107</v>
      </c>
      <c r="E4725">
        <v>2785.679932</v>
      </c>
      <c r="F4725">
        <v>2785.679932</v>
      </c>
      <c r="G4725">
        <v>4501250000</v>
      </c>
      <c r="H4725">
        <f>DAY(spx[[#This Row],[Date]])</f>
        <v>10</v>
      </c>
      <c r="I4725" s="7">
        <f>MONTH(spx[[#This Row],[Date]])</f>
        <v>10</v>
      </c>
      <c r="J4725" t="b">
        <f>MOD(spx[[#This Row],[month]]-1,3)=0</f>
        <v>1</v>
      </c>
      <c r="K4725" t="b">
        <f>spx[[#This Row],[month]]&lt;&gt;I4724</f>
        <v>0</v>
      </c>
      <c r="L4725" s="8">
        <f>YEAR(spx[[#This Row],[Date]])</f>
        <v>2018</v>
      </c>
      <c r="M4725" s="8" cm="1">
        <f t="array" ref="M4725">_xlfn.IFS(spx[[#This Row],[month]]&lt;=3,1,spx[[#This Row],[month]]&lt;=6,2,spx[[#This Row],[month]]&lt;=9,3,spx[[#This Row],[month]]&lt;=12,4)</f>
        <v>4</v>
      </c>
    </row>
    <row r="4726" spans="1:13" x14ac:dyDescent="0.25">
      <c r="A4726" s="2">
        <v>43384</v>
      </c>
      <c r="B4726">
        <v>2776.8701169999999</v>
      </c>
      <c r="C4726">
        <v>2795.139893</v>
      </c>
      <c r="D4726">
        <v>2710.51001</v>
      </c>
      <c r="E4726">
        <v>2728.3701169999999</v>
      </c>
      <c r="F4726">
        <v>2728.3701169999999</v>
      </c>
      <c r="G4726">
        <v>4890630000</v>
      </c>
      <c r="H4726">
        <f>DAY(spx[[#This Row],[Date]])</f>
        <v>11</v>
      </c>
      <c r="I4726" s="7">
        <f>MONTH(spx[[#This Row],[Date]])</f>
        <v>10</v>
      </c>
      <c r="J4726" t="b">
        <f>MOD(spx[[#This Row],[month]]-1,3)=0</f>
        <v>1</v>
      </c>
      <c r="K4726" t="b">
        <f>spx[[#This Row],[month]]&lt;&gt;I4725</f>
        <v>0</v>
      </c>
      <c r="L4726" s="8">
        <f>YEAR(spx[[#This Row],[Date]])</f>
        <v>2018</v>
      </c>
      <c r="M4726" s="8" cm="1">
        <f t="array" ref="M4726">_xlfn.IFS(spx[[#This Row],[month]]&lt;=3,1,spx[[#This Row],[month]]&lt;=6,2,spx[[#This Row],[month]]&lt;=9,3,spx[[#This Row],[month]]&lt;=12,4)</f>
        <v>4</v>
      </c>
    </row>
    <row r="4727" spans="1:13" x14ac:dyDescent="0.25">
      <c r="A4727" s="2">
        <v>43385</v>
      </c>
      <c r="B4727">
        <v>2770.540039</v>
      </c>
      <c r="C4727">
        <v>2775.7700199999999</v>
      </c>
      <c r="D4727">
        <v>2729.4399410000001</v>
      </c>
      <c r="E4727">
        <v>2767.1298830000001</v>
      </c>
      <c r="F4727">
        <v>2767.1298830000001</v>
      </c>
      <c r="G4727">
        <v>3966040000</v>
      </c>
      <c r="H4727">
        <f>DAY(spx[[#This Row],[Date]])</f>
        <v>12</v>
      </c>
      <c r="I4727" s="7">
        <f>MONTH(spx[[#This Row],[Date]])</f>
        <v>10</v>
      </c>
      <c r="J4727" t="b">
        <f>MOD(spx[[#This Row],[month]]-1,3)=0</f>
        <v>1</v>
      </c>
      <c r="K4727" t="b">
        <f>spx[[#This Row],[month]]&lt;&gt;I4726</f>
        <v>0</v>
      </c>
      <c r="L4727" s="8">
        <f>YEAR(spx[[#This Row],[Date]])</f>
        <v>2018</v>
      </c>
      <c r="M4727" s="8" cm="1">
        <f t="array" ref="M4727">_xlfn.IFS(spx[[#This Row],[month]]&lt;=3,1,spx[[#This Row],[month]]&lt;=6,2,spx[[#This Row],[month]]&lt;=9,3,spx[[#This Row],[month]]&lt;=12,4)</f>
        <v>4</v>
      </c>
    </row>
    <row r="4728" spans="1:13" x14ac:dyDescent="0.25">
      <c r="A4728" s="2">
        <v>43388</v>
      </c>
      <c r="B4728">
        <v>2763.830078</v>
      </c>
      <c r="C4728">
        <v>2775.98999</v>
      </c>
      <c r="D4728">
        <v>2749.030029</v>
      </c>
      <c r="E4728">
        <v>2750.790039</v>
      </c>
      <c r="F4728">
        <v>2750.790039</v>
      </c>
      <c r="G4728">
        <v>3300140000</v>
      </c>
      <c r="H4728">
        <f>DAY(spx[[#This Row],[Date]])</f>
        <v>15</v>
      </c>
      <c r="I4728" s="7">
        <f>MONTH(spx[[#This Row],[Date]])</f>
        <v>10</v>
      </c>
      <c r="J4728" t="b">
        <f>MOD(spx[[#This Row],[month]]-1,3)=0</f>
        <v>1</v>
      </c>
      <c r="K4728" t="b">
        <f>spx[[#This Row],[month]]&lt;&gt;I4727</f>
        <v>0</v>
      </c>
      <c r="L4728" s="8">
        <f>YEAR(spx[[#This Row],[Date]])</f>
        <v>2018</v>
      </c>
      <c r="M4728" s="8" cm="1">
        <f t="array" ref="M4728">_xlfn.IFS(spx[[#This Row],[month]]&lt;=3,1,spx[[#This Row],[month]]&lt;=6,2,spx[[#This Row],[month]]&lt;=9,3,spx[[#This Row],[month]]&lt;=12,4)</f>
        <v>4</v>
      </c>
    </row>
    <row r="4729" spans="1:13" x14ac:dyDescent="0.25">
      <c r="A4729" s="2">
        <v>43389</v>
      </c>
      <c r="B4729">
        <v>2767.0500489999999</v>
      </c>
      <c r="C4729">
        <v>2813.459961</v>
      </c>
      <c r="D4729">
        <v>2766.9099120000001</v>
      </c>
      <c r="E4729">
        <v>2809.919922</v>
      </c>
      <c r="F4729">
        <v>2809.919922</v>
      </c>
      <c r="G4729">
        <v>3428340000</v>
      </c>
      <c r="H4729">
        <f>DAY(spx[[#This Row],[Date]])</f>
        <v>16</v>
      </c>
      <c r="I4729" s="7">
        <f>MONTH(spx[[#This Row],[Date]])</f>
        <v>10</v>
      </c>
      <c r="J4729" t="b">
        <f>MOD(spx[[#This Row],[month]]-1,3)=0</f>
        <v>1</v>
      </c>
      <c r="K4729" t="b">
        <f>spx[[#This Row],[month]]&lt;&gt;I4728</f>
        <v>0</v>
      </c>
      <c r="L4729" s="8">
        <f>YEAR(spx[[#This Row],[Date]])</f>
        <v>2018</v>
      </c>
      <c r="M4729" s="8" cm="1">
        <f t="array" ref="M4729">_xlfn.IFS(spx[[#This Row],[month]]&lt;=3,1,spx[[#This Row],[month]]&lt;=6,2,spx[[#This Row],[month]]&lt;=9,3,spx[[#This Row],[month]]&lt;=12,4)</f>
        <v>4</v>
      </c>
    </row>
    <row r="4730" spans="1:13" x14ac:dyDescent="0.25">
      <c r="A4730" s="2">
        <v>43390</v>
      </c>
      <c r="B4730">
        <v>2811.669922</v>
      </c>
      <c r="C4730">
        <v>2816.9399410000001</v>
      </c>
      <c r="D4730">
        <v>2781.8100589999999</v>
      </c>
      <c r="E4730">
        <v>2809.209961</v>
      </c>
      <c r="F4730">
        <v>2809.209961</v>
      </c>
      <c r="G4730">
        <v>3321710000</v>
      </c>
      <c r="H4730">
        <f>DAY(spx[[#This Row],[Date]])</f>
        <v>17</v>
      </c>
      <c r="I4730" s="7">
        <f>MONTH(spx[[#This Row],[Date]])</f>
        <v>10</v>
      </c>
      <c r="J4730" t="b">
        <f>MOD(spx[[#This Row],[month]]-1,3)=0</f>
        <v>1</v>
      </c>
      <c r="K4730" t="b">
        <f>spx[[#This Row],[month]]&lt;&gt;I4729</f>
        <v>0</v>
      </c>
      <c r="L4730" s="8">
        <f>YEAR(spx[[#This Row],[Date]])</f>
        <v>2018</v>
      </c>
      <c r="M4730" s="8" cm="1">
        <f t="array" ref="M4730">_xlfn.IFS(spx[[#This Row],[month]]&lt;=3,1,spx[[#This Row],[month]]&lt;=6,2,spx[[#This Row],[month]]&lt;=9,3,spx[[#This Row],[month]]&lt;=12,4)</f>
        <v>4</v>
      </c>
    </row>
    <row r="4731" spans="1:13" x14ac:dyDescent="0.25">
      <c r="A4731" s="2">
        <v>43391</v>
      </c>
      <c r="B4731">
        <v>2802</v>
      </c>
      <c r="C4731">
        <v>2806.040039</v>
      </c>
      <c r="D4731">
        <v>2755.179932</v>
      </c>
      <c r="E4731">
        <v>2768.780029</v>
      </c>
      <c r="F4731">
        <v>2768.780029</v>
      </c>
      <c r="G4731">
        <v>3616440000</v>
      </c>
      <c r="H4731">
        <f>DAY(spx[[#This Row],[Date]])</f>
        <v>18</v>
      </c>
      <c r="I4731" s="7">
        <f>MONTH(spx[[#This Row],[Date]])</f>
        <v>10</v>
      </c>
      <c r="J4731" t="b">
        <f>MOD(spx[[#This Row],[month]]-1,3)=0</f>
        <v>1</v>
      </c>
      <c r="K4731" t="b">
        <f>spx[[#This Row],[month]]&lt;&gt;I4730</f>
        <v>0</v>
      </c>
      <c r="L4731" s="8">
        <f>YEAR(spx[[#This Row],[Date]])</f>
        <v>2018</v>
      </c>
      <c r="M4731" s="8" cm="1">
        <f t="array" ref="M4731">_xlfn.IFS(spx[[#This Row],[month]]&lt;=3,1,spx[[#This Row],[month]]&lt;=6,2,spx[[#This Row],[month]]&lt;=9,3,spx[[#This Row],[month]]&lt;=12,4)</f>
        <v>4</v>
      </c>
    </row>
    <row r="4732" spans="1:13" x14ac:dyDescent="0.25">
      <c r="A4732" s="2">
        <v>43392</v>
      </c>
      <c r="B4732">
        <v>2775.6599120000001</v>
      </c>
      <c r="C4732">
        <v>2797.7700199999999</v>
      </c>
      <c r="D4732">
        <v>2760.2700199999999</v>
      </c>
      <c r="E4732">
        <v>2767.780029</v>
      </c>
      <c r="F4732">
        <v>2767.780029</v>
      </c>
      <c r="G4732">
        <v>3566490000</v>
      </c>
      <c r="H4732">
        <f>DAY(spx[[#This Row],[Date]])</f>
        <v>19</v>
      </c>
      <c r="I4732" s="7">
        <f>MONTH(spx[[#This Row],[Date]])</f>
        <v>10</v>
      </c>
      <c r="J4732" t="b">
        <f>MOD(spx[[#This Row],[month]]-1,3)=0</f>
        <v>1</v>
      </c>
      <c r="K4732" t="b">
        <f>spx[[#This Row],[month]]&lt;&gt;I4731</f>
        <v>0</v>
      </c>
      <c r="L4732" s="8">
        <f>YEAR(spx[[#This Row],[Date]])</f>
        <v>2018</v>
      </c>
      <c r="M4732" s="8" cm="1">
        <f t="array" ref="M4732">_xlfn.IFS(spx[[#This Row],[month]]&lt;=3,1,spx[[#This Row],[month]]&lt;=6,2,spx[[#This Row],[month]]&lt;=9,3,spx[[#This Row],[month]]&lt;=12,4)</f>
        <v>4</v>
      </c>
    </row>
    <row r="4733" spans="1:13" x14ac:dyDescent="0.25">
      <c r="A4733" s="2">
        <v>43395</v>
      </c>
      <c r="B4733">
        <v>2773.9399410000001</v>
      </c>
      <c r="C4733">
        <v>2778.9399410000001</v>
      </c>
      <c r="D4733">
        <v>2749.219971</v>
      </c>
      <c r="E4733">
        <v>2755.8798830000001</v>
      </c>
      <c r="F4733">
        <v>2755.8798830000001</v>
      </c>
      <c r="G4733">
        <v>3307140000</v>
      </c>
      <c r="H4733">
        <f>DAY(spx[[#This Row],[Date]])</f>
        <v>22</v>
      </c>
      <c r="I4733" s="7">
        <f>MONTH(spx[[#This Row],[Date]])</f>
        <v>10</v>
      </c>
      <c r="J4733" t="b">
        <f>MOD(spx[[#This Row],[month]]-1,3)=0</f>
        <v>1</v>
      </c>
      <c r="K4733" t="b">
        <f>spx[[#This Row],[month]]&lt;&gt;I4732</f>
        <v>0</v>
      </c>
      <c r="L4733" s="8">
        <f>YEAR(spx[[#This Row],[Date]])</f>
        <v>2018</v>
      </c>
      <c r="M4733" s="8" cm="1">
        <f t="array" ref="M4733">_xlfn.IFS(spx[[#This Row],[month]]&lt;=3,1,spx[[#This Row],[month]]&lt;=6,2,spx[[#This Row],[month]]&lt;=9,3,spx[[#This Row],[month]]&lt;=12,4)</f>
        <v>4</v>
      </c>
    </row>
    <row r="4734" spans="1:13" x14ac:dyDescent="0.25">
      <c r="A4734" s="2">
        <v>43396</v>
      </c>
      <c r="B4734">
        <v>2721.030029</v>
      </c>
      <c r="C4734">
        <v>2753.5900879999999</v>
      </c>
      <c r="D4734">
        <v>2691.429932</v>
      </c>
      <c r="E4734">
        <v>2740.6899410000001</v>
      </c>
      <c r="F4734">
        <v>2740.6899410000001</v>
      </c>
      <c r="G4734">
        <v>4348580000</v>
      </c>
      <c r="H4734">
        <f>DAY(spx[[#This Row],[Date]])</f>
        <v>23</v>
      </c>
      <c r="I4734" s="7">
        <f>MONTH(spx[[#This Row],[Date]])</f>
        <v>10</v>
      </c>
      <c r="J4734" t="b">
        <f>MOD(spx[[#This Row],[month]]-1,3)=0</f>
        <v>1</v>
      </c>
      <c r="K4734" t="b">
        <f>spx[[#This Row],[month]]&lt;&gt;I4733</f>
        <v>0</v>
      </c>
      <c r="L4734" s="8">
        <f>YEAR(spx[[#This Row],[Date]])</f>
        <v>2018</v>
      </c>
      <c r="M4734" s="8" cm="1">
        <f t="array" ref="M4734">_xlfn.IFS(spx[[#This Row],[month]]&lt;=3,1,spx[[#This Row],[month]]&lt;=6,2,spx[[#This Row],[month]]&lt;=9,3,spx[[#This Row],[month]]&lt;=12,4)</f>
        <v>4</v>
      </c>
    </row>
    <row r="4735" spans="1:13" x14ac:dyDescent="0.25">
      <c r="A4735" s="2">
        <v>43397</v>
      </c>
      <c r="B4735">
        <v>2737.8701169999999</v>
      </c>
      <c r="C4735">
        <v>2742.5900879999999</v>
      </c>
      <c r="D4735">
        <v>2651.889893</v>
      </c>
      <c r="E4735">
        <v>2656.1000979999999</v>
      </c>
      <c r="F4735">
        <v>2656.1000979999999</v>
      </c>
      <c r="G4735">
        <v>4709310000</v>
      </c>
      <c r="H4735">
        <f>DAY(spx[[#This Row],[Date]])</f>
        <v>24</v>
      </c>
      <c r="I4735" s="7">
        <f>MONTH(spx[[#This Row],[Date]])</f>
        <v>10</v>
      </c>
      <c r="J4735" t="b">
        <f>MOD(spx[[#This Row],[month]]-1,3)=0</f>
        <v>1</v>
      </c>
      <c r="K4735" t="b">
        <f>spx[[#This Row],[month]]&lt;&gt;I4734</f>
        <v>0</v>
      </c>
      <c r="L4735" s="8">
        <f>YEAR(spx[[#This Row],[Date]])</f>
        <v>2018</v>
      </c>
      <c r="M4735" s="8" cm="1">
        <f t="array" ref="M4735">_xlfn.IFS(spx[[#This Row],[month]]&lt;=3,1,spx[[#This Row],[month]]&lt;=6,2,spx[[#This Row],[month]]&lt;=9,3,spx[[#This Row],[month]]&lt;=12,4)</f>
        <v>4</v>
      </c>
    </row>
    <row r="4736" spans="1:13" x14ac:dyDescent="0.25">
      <c r="A4736" s="2">
        <v>43398</v>
      </c>
      <c r="B4736">
        <v>2674.8798830000001</v>
      </c>
      <c r="C4736">
        <v>2722.6999510000001</v>
      </c>
      <c r="D4736">
        <v>2667.8400879999999</v>
      </c>
      <c r="E4736">
        <v>2705.570068</v>
      </c>
      <c r="F4736">
        <v>2705.570068</v>
      </c>
      <c r="G4736">
        <v>4634770000</v>
      </c>
      <c r="H4736">
        <f>DAY(spx[[#This Row],[Date]])</f>
        <v>25</v>
      </c>
      <c r="I4736" s="7">
        <f>MONTH(spx[[#This Row],[Date]])</f>
        <v>10</v>
      </c>
      <c r="J4736" t="b">
        <f>MOD(spx[[#This Row],[month]]-1,3)=0</f>
        <v>1</v>
      </c>
      <c r="K4736" t="b">
        <f>spx[[#This Row],[month]]&lt;&gt;I4735</f>
        <v>0</v>
      </c>
      <c r="L4736" s="8">
        <f>YEAR(spx[[#This Row],[Date]])</f>
        <v>2018</v>
      </c>
      <c r="M4736" s="8" cm="1">
        <f t="array" ref="M4736">_xlfn.IFS(spx[[#This Row],[month]]&lt;=3,1,spx[[#This Row],[month]]&lt;=6,2,spx[[#This Row],[month]]&lt;=9,3,spx[[#This Row],[month]]&lt;=12,4)</f>
        <v>4</v>
      </c>
    </row>
    <row r="4737" spans="1:13" x14ac:dyDescent="0.25">
      <c r="A4737" s="2">
        <v>43399</v>
      </c>
      <c r="B4737">
        <v>2667.860107</v>
      </c>
      <c r="C4737">
        <v>2692.3798830000001</v>
      </c>
      <c r="D4737">
        <v>2628.1599120000001</v>
      </c>
      <c r="E4737">
        <v>2658.6899410000001</v>
      </c>
      <c r="F4737">
        <v>2658.6899410000001</v>
      </c>
      <c r="G4737">
        <v>4803150000</v>
      </c>
      <c r="H4737">
        <f>DAY(spx[[#This Row],[Date]])</f>
        <v>26</v>
      </c>
      <c r="I4737" s="7">
        <f>MONTH(spx[[#This Row],[Date]])</f>
        <v>10</v>
      </c>
      <c r="J4737" t="b">
        <f>MOD(spx[[#This Row],[month]]-1,3)=0</f>
        <v>1</v>
      </c>
      <c r="K4737" t="b">
        <f>spx[[#This Row],[month]]&lt;&gt;I4736</f>
        <v>0</v>
      </c>
      <c r="L4737" s="8">
        <f>YEAR(spx[[#This Row],[Date]])</f>
        <v>2018</v>
      </c>
      <c r="M4737" s="8" cm="1">
        <f t="array" ref="M4737">_xlfn.IFS(spx[[#This Row],[month]]&lt;=3,1,spx[[#This Row],[month]]&lt;=6,2,spx[[#This Row],[month]]&lt;=9,3,spx[[#This Row],[month]]&lt;=12,4)</f>
        <v>4</v>
      </c>
    </row>
    <row r="4738" spans="1:13" x14ac:dyDescent="0.25">
      <c r="A4738" s="2">
        <v>43402</v>
      </c>
      <c r="B4738">
        <v>2682.6499020000001</v>
      </c>
      <c r="C4738">
        <v>2706.8500979999999</v>
      </c>
      <c r="D4738">
        <v>2603.540039</v>
      </c>
      <c r="E4738">
        <v>2641.25</v>
      </c>
      <c r="F4738">
        <v>2641.25</v>
      </c>
      <c r="G4738">
        <v>4673700000</v>
      </c>
      <c r="H4738">
        <f>DAY(spx[[#This Row],[Date]])</f>
        <v>29</v>
      </c>
      <c r="I4738" s="7">
        <f>MONTH(spx[[#This Row],[Date]])</f>
        <v>10</v>
      </c>
      <c r="J4738" t="b">
        <f>MOD(spx[[#This Row],[month]]-1,3)=0</f>
        <v>1</v>
      </c>
      <c r="K4738" t="b">
        <f>spx[[#This Row],[month]]&lt;&gt;I4737</f>
        <v>0</v>
      </c>
      <c r="L4738" s="8">
        <f>YEAR(spx[[#This Row],[Date]])</f>
        <v>2018</v>
      </c>
      <c r="M4738" s="8" cm="1">
        <f t="array" ref="M4738">_xlfn.IFS(spx[[#This Row],[month]]&lt;=3,1,spx[[#This Row],[month]]&lt;=6,2,spx[[#This Row],[month]]&lt;=9,3,spx[[#This Row],[month]]&lt;=12,4)</f>
        <v>4</v>
      </c>
    </row>
    <row r="4739" spans="1:13" x14ac:dyDescent="0.25">
      <c r="A4739" s="2">
        <v>43403</v>
      </c>
      <c r="B4739">
        <v>2640.679932</v>
      </c>
      <c r="C4739">
        <v>2685.429932</v>
      </c>
      <c r="D4739">
        <v>2635.3400879999999</v>
      </c>
      <c r="E4739">
        <v>2682.6298830000001</v>
      </c>
      <c r="F4739">
        <v>2682.6298830000001</v>
      </c>
      <c r="G4739">
        <v>5106380000</v>
      </c>
      <c r="H4739">
        <f>DAY(spx[[#This Row],[Date]])</f>
        <v>30</v>
      </c>
      <c r="I4739" s="7">
        <f>MONTH(spx[[#This Row],[Date]])</f>
        <v>10</v>
      </c>
      <c r="J4739" t="b">
        <f>MOD(spx[[#This Row],[month]]-1,3)=0</f>
        <v>1</v>
      </c>
      <c r="K4739" t="b">
        <f>spx[[#This Row],[month]]&lt;&gt;I4738</f>
        <v>0</v>
      </c>
      <c r="L4739" s="8">
        <f>YEAR(spx[[#This Row],[Date]])</f>
        <v>2018</v>
      </c>
      <c r="M4739" s="8" cm="1">
        <f t="array" ref="M4739">_xlfn.IFS(spx[[#This Row],[month]]&lt;=3,1,spx[[#This Row],[month]]&lt;=6,2,spx[[#This Row],[month]]&lt;=9,3,spx[[#This Row],[month]]&lt;=12,4)</f>
        <v>4</v>
      </c>
    </row>
    <row r="4740" spans="1:13" x14ac:dyDescent="0.25">
      <c r="A4740" s="2">
        <v>43404</v>
      </c>
      <c r="B4740">
        <v>2705.6000979999999</v>
      </c>
      <c r="C4740">
        <v>2736.6899410000001</v>
      </c>
      <c r="D4740">
        <v>2705.6000979999999</v>
      </c>
      <c r="E4740">
        <v>2711.73999</v>
      </c>
      <c r="F4740">
        <v>2711.73999</v>
      </c>
      <c r="G4740">
        <v>5112420000</v>
      </c>
      <c r="H4740">
        <f>DAY(spx[[#This Row],[Date]])</f>
        <v>31</v>
      </c>
      <c r="I4740" s="7">
        <f>MONTH(spx[[#This Row],[Date]])</f>
        <v>10</v>
      </c>
      <c r="J4740" t="b">
        <f>MOD(spx[[#This Row],[month]]-1,3)=0</f>
        <v>1</v>
      </c>
      <c r="K4740" t="b">
        <f>spx[[#This Row],[month]]&lt;&gt;I4739</f>
        <v>0</v>
      </c>
      <c r="L4740" s="8">
        <f>YEAR(spx[[#This Row],[Date]])</f>
        <v>2018</v>
      </c>
      <c r="M4740" s="8" cm="1">
        <f t="array" ref="M4740">_xlfn.IFS(spx[[#This Row],[month]]&lt;=3,1,spx[[#This Row],[month]]&lt;=6,2,spx[[#This Row],[month]]&lt;=9,3,spx[[#This Row],[month]]&lt;=12,4)</f>
        <v>4</v>
      </c>
    </row>
    <row r="4741" spans="1:13" x14ac:dyDescent="0.25">
      <c r="A4741" s="2">
        <v>43405</v>
      </c>
      <c r="B4741">
        <v>2717.580078</v>
      </c>
      <c r="C4741">
        <v>2741.669922</v>
      </c>
      <c r="D4741">
        <v>2708.8500979999999</v>
      </c>
      <c r="E4741">
        <v>2740.3701169999999</v>
      </c>
      <c r="F4741">
        <v>2740.3701169999999</v>
      </c>
      <c r="G4741">
        <v>4708420000</v>
      </c>
      <c r="H4741">
        <f>DAY(spx[[#This Row],[Date]])</f>
        <v>1</v>
      </c>
      <c r="I4741" s="7">
        <f>MONTH(spx[[#This Row],[Date]])</f>
        <v>11</v>
      </c>
      <c r="J4741" t="b">
        <f>MOD(spx[[#This Row],[month]]-1,3)=0</f>
        <v>0</v>
      </c>
      <c r="K4741" t="b">
        <f>spx[[#This Row],[month]]&lt;&gt;I4740</f>
        <v>1</v>
      </c>
      <c r="L4741" s="8">
        <f>YEAR(spx[[#This Row],[Date]])</f>
        <v>2018</v>
      </c>
      <c r="M4741" s="8" cm="1">
        <f t="array" ref="M4741">_xlfn.IFS(spx[[#This Row],[month]]&lt;=3,1,spx[[#This Row],[month]]&lt;=6,2,spx[[#This Row],[month]]&lt;=9,3,spx[[#This Row],[month]]&lt;=12,4)</f>
        <v>4</v>
      </c>
    </row>
    <row r="4742" spans="1:13" x14ac:dyDescent="0.25">
      <c r="A4742" s="2">
        <v>43406</v>
      </c>
      <c r="B4742">
        <v>2745.4499510000001</v>
      </c>
      <c r="C4742">
        <v>2756.5500489999999</v>
      </c>
      <c r="D4742">
        <v>2700.4399410000001</v>
      </c>
      <c r="E4742">
        <v>2723.0600589999999</v>
      </c>
      <c r="F4742">
        <v>2723.0600589999999</v>
      </c>
      <c r="G4742">
        <v>4237930000</v>
      </c>
      <c r="H4742">
        <f>DAY(spx[[#This Row],[Date]])</f>
        <v>2</v>
      </c>
      <c r="I4742" s="7">
        <f>MONTH(spx[[#This Row],[Date]])</f>
        <v>11</v>
      </c>
      <c r="J4742" t="b">
        <f>MOD(spx[[#This Row],[month]]-1,3)=0</f>
        <v>0</v>
      </c>
      <c r="K4742" t="b">
        <f>spx[[#This Row],[month]]&lt;&gt;I4741</f>
        <v>0</v>
      </c>
      <c r="L4742" s="8">
        <f>YEAR(spx[[#This Row],[Date]])</f>
        <v>2018</v>
      </c>
      <c r="M4742" s="8" cm="1">
        <f t="array" ref="M4742">_xlfn.IFS(spx[[#This Row],[month]]&lt;=3,1,spx[[#This Row],[month]]&lt;=6,2,spx[[#This Row],[month]]&lt;=9,3,spx[[#This Row],[month]]&lt;=12,4)</f>
        <v>4</v>
      </c>
    </row>
    <row r="4743" spans="1:13" x14ac:dyDescent="0.25">
      <c r="A4743" s="2">
        <v>43409</v>
      </c>
      <c r="B4743">
        <v>2726.3701169999999</v>
      </c>
      <c r="C4743">
        <v>2744.2700199999999</v>
      </c>
      <c r="D4743">
        <v>2717.9399410000001</v>
      </c>
      <c r="E4743">
        <v>2738.3100589999999</v>
      </c>
      <c r="F4743">
        <v>2738.3100589999999</v>
      </c>
      <c r="G4743">
        <v>3623320000</v>
      </c>
      <c r="H4743">
        <f>DAY(spx[[#This Row],[Date]])</f>
        <v>5</v>
      </c>
      <c r="I4743" s="7">
        <f>MONTH(spx[[#This Row],[Date]])</f>
        <v>11</v>
      </c>
      <c r="J4743" t="b">
        <f>MOD(spx[[#This Row],[month]]-1,3)=0</f>
        <v>0</v>
      </c>
      <c r="K4743" t="b">
        <f>spx[[#This Row],[month]]&lt;&gt;I4742</f>
        <v>0</v>
      </c>
      <c r="L4743" s="8">
        <f>YEAR(spx[[#This Row],[Date]])</f>
        <v>2018</v>
      </c>
      <c r="M4743" s="8" cm="1">
        <f t="array" ref="M4743">_xlfn.IFS(spx[[#This Row],[month]]&lt;=3,1,spx[[#This Row],[month]]&lt;=6,2,spx[[#This Row],[month]]&lt;=9,3,spx[[#This Row],[month]]&lt;=12,4)</f>
        <v>4</v>
      </c>
    </row>
    <row r="4744" spans="1:13" x14ac:dyDescent="0.25">
      <c r="A4744" s="2">
        <v>43410</v>
      </c>
      <c r="B4744">
        <v>2738.3999020000001</v>
      </c>
      <c r="C4744">
        <v>2756.820068</v>
      </c>
      <c r="D4744">
        <v>2737.080078</v>
      </c>
      <c r="E4744">
        <v>2755.4499510000001</v>
      </c>
      <c r="F4744">
        <v>2755.4499510000001</v>
      </c>
      <c r="G4744">
        <v>3510860000</v>
      </c>
      <c r="H4744">
        <f>DAY(spx[[#This Row],[Date]])</f>
        <v>6</v>
      </c>
      <c r="I4744" s="7">
        <f>MONTH(spx[[#This Row],[Date]])</f>
        <v>11</v>
      </c>
      <c r="J4744" t="b">
        <f>MOD(spx[[#This Row],[month]]-1,3)=0</f>
        <v>0</v>
      </c>
      <c r="K4744" t="b">
        <f>spx[[#This Row],[month]]&lt;&gt;I4743</f>
        <v>0</v>
      </c>
      <c r="L4744" s="8">
        <f>YEAR(spx[[#This Row],[Date]])</f>
        <v>2018</v>
      </c>
      <c r="M4744" s="8" cm="1">
        <f t="array" ref="M4744">_xlfn.IFS(spx[[#This Row],[month]]&lt;=3,1,spx[[#This Row],[month]]&lt;=6,2,spx[[#This Row],[month]]&lt;=9,3,spx[[#This Row],[month]]&lt;=12,4)</f>
        <v>4</v>
      </c>
    </row>
    <row r="4745" spans="1:13" x14ac:dyDescent="0.25">
      <c r="A4745" s="2">
        <v>43411</v>
      </c>
      <c r="B4745">
        <v>2774.1298830000001</v>
      </c>
      <c r="C4745">
        <v>2815.1499020000001</v>
      </c>
      <c r="D4745">
        <v>2774.1298830000001</v>
      </c>
      <c r="E4745">
        <v>2813.889893</v>
      </c>
      <c r="F4745">
        <v>2813.889893</v>
      </c>
      <c r="G4745">
        <v>3914750000</v>
      </c>
      <c r="H4745">
        <f>DAY(spx[[#This Row],[Date]])</f>
        <v>7</v>
      </c>
      <c r="I4745" s="7">
        <f>MONTH(spx[[#This Row],[Date]])</f>
        <v>11</v>
      </c>
      <c r="J4745" t="b">
        <f>MOD(spx[[#This Row],[month]]-1,3)=0</f>
        <v>0</v>
      </c>
      <c r="K4745" t="b">
        <f>spx[[#This Row],[month]]&lt;&gt;I4744</f>
        <v>0</v>
      </c>
      <c r="L4745" s="8">
        <f>YEAR(spx[[#This Row],[Date]])</f>
        <v>2018</v>
      </c>
      <c r="M4745" s="8" cm="1">
        <f t="array" ref="M4745">_xlfn.IFS(spx[[#This Row],[month]]&lt;=3,1,spx[[#This Row],[month]]&lt;=6,2,spx[[#This Row],[month]]&lt;=9,3,spx[[#This Row],[month]]&lt;=12,4)</f>
        <v>4</v>
      </c>
    </row>
    <row r="4746" spans="1:13" x14ac:dyDescent="0.25">
      <c r="A4746" s="2">
        <v>43412</v>
      </c>
      <c r="B4746">
        <v>2806.3798830000001</v>
      </c>
      <c r="C4746">
        <v>2814.75</v>
      </c>
      <c r="D4746">
        <v>2794.98999</v>
      </c>
      <c r="E4746">
        <v>2806.830078</v>
      </c>
      <c r="F4746">
        <v>2806.830078</v>
      </c>
      <c r="G4746">
        <v>3630490000</v>
      </c>
      <c r="H4746">
        <f>DAY(spx[[#This Row],[Date]])</f>
        <v>8</v>
      </c>
      <c r="I4746" s="7">
        <f>MONTH(spx[[#This Row],[Date]])</f>
        <v>11</v>
      </c>
      <c r="J4746" t="b">
        <f>MOD(spx[[#This Row],[month]]-1,3)=0</f>
        <v>0</v>
      </c>
      <c r="K4746" t="b">
        <f>spx[[#This Row],[month]]&lt;&gt;I4745</f>
        <v>0</v>
      </c>
      <c r="L4746" s="8">
        <f>YEAR(spx[[#This Row],[Date]])</f>
        <v>2018</v>
      </c>
      <c r="M4746" s="8" cm="1">
        <f t="array" ref="M4746">_xlfn.IFS(spx[[#This Row],[month]]&lt;=3,1,spx[[#This Row],[month]]&lt;=6,2,spx[[#This Row],[month]]&lt;=9,3,spx[[#This Row],[month]]&lt;=12,4)</f>
        <v>4</v>
      </c>
    </row>
    <row r="4747" spans="1:13" x14ac:dyDescent="0.25">
      <c r="A4747" s="2">
        <v>43413</v>
      </c>
      <c r="B4747">
        <v>2794.1000979999999</v>
      </c>
      <c r="C4747">
        <v>2794.1000979999999</v>
      </c>
      <c r="D4747">
        <v>2764.23999</v>
      </c>
      <c r="E4747">
        <v>2781.01001</v>
      </c>
      <c r="F4747">
        <v>2781.01001</v>
      </c>
      <c r="G4747">
        <v>4019090000</v>
      </c>
      <c r="H4747">
        <f>DAY(spx[[#This Row],[Date]])</f>
        <v>9</v>
      </c>
      <c r="I4747" s="7">
        <f>MONTH(spx[[#This Row],[Date]])</f>
        <v>11</v>
      </c>
      <c r="J4747" t="b">
        <f>MOD(spx[[#This Row],[month]]-1,3)=0</f>
        <v>0</v>
      </c>
      <c r="K4747" t="b">
        <f>spx[[#This Row],[month]]&lt;&gt;I4746</f>
        <v>0</v>
      </c>
      <c r="L4747" s="8">
        <f>YEAR(spx[[#This Row],[Date]])</f>
        <v>2018</v>
      </c>
      <c r="M4747" s="8" cm="1">
        <f t="array" ref="M4747">_xlfn.IFS(spx[[#This Row],[month]]&lt;=3,1,spx[[#This Row],[month]]&lt;=6,2,spx[[#This Row],[month]]&lt;=9,3,spx[[#This Row],[month]]&lt;=12,4)</f>
        <v>4</v>
      </c>
    </row>
    <row r="4748" spans="1:13" x14ac:dyDescent="0.25">
      <c r="A4748" s="2">
        <v>43416</v>
      </c>
      <c r="B4748">
        <v>2773.929932</v>
      </c>
      <c r="C4748">
        <v>2775.98999</v>
      </c>
      <c r="D4748">
        <v>2722</v>
      </c>
      <c r="E4748">
        <v>2726.219971</v>
      </c>
      <c r="F4748">
        <v>2726.219971</v>
      </c>
      <c r="G4748">
        <v>3670930000</v>
      </c>
      <c r="H4748">
        <f>DAY(spx[[#This Row],[Date]])</f>
        <v>12</v>
      </c>
      <c r="I4748" s="7">
        <f>MONTH(spx[[#This Row],[Date]])</f>
        <v>11</v>
      </c>
      <c r="J4748" t="b">
        <f>MOD(spx[[#This Row],[month]]-1,3)=0</f>
        <v>0</v>
      </c>
      <c r="K4748" t="b">
        <f>spx[[#This Row],[month]]&lt;&gt;I4747</f>
        <v>0</v>
      </c>
      <c r="L4748" s="8">
        <f>YEAR(spx[[#This Row],[Date]])</f>
        <v>2018</v>
      </c>
      <c r="M4748" s="8" cm="1">
        <f t="array" ref="M4748">_xlfn.IFS(spx[[#This Row],[month]]&lt;=3,1,spx[[#This Row],[month]]&lt;=6,2,spx[[#This Row],[month]]&lt;=9,3,spx[[#This Row],[month]]&lt;=12,4)</f>
        <v>4</v>
      </c>
    </row>
    <row r="4749" spans="1:13" x14ac:dyDescent="0.25">
      <c r="A4749" s="2">
        <v>43417</v>
      </c>
      <c r="B4749">
        <v>2730.0500489999999</v>
      </c>
      <c r="C4749">
        <v>2754.6000979999999</v>
      </c>
      <c r="D4749">
        <v>2714.9799800000001</v>
      </c>
      <c r="E4749">
        <v>2722.179932</v>
      </c>
      <c r="F4749">
        <v>2722.179932</v>
      </c>
      <c r="G4749">
        <v>4091440000</v>
      </c>
      <c r="H4749">
        <f>DAY(spx[[#This Row],[Date]])</f>
        <v>13</v>
      </c>
      <c r="I4749" s="7">
        <f>MONTH(spx[[#This Row],[Date]])</f>
        <v>11</v>
      </c>
      <c r="J4749" t="b">
        <f>MOD(spx[[#This Row],[month]]-1,3)=0</f>
        <v>0</v>
      </c>
      <c r="K4749" t="b">
        <f>spx[[#This Row],[month]]&lt;&gt;I4748</f>
        <v>0</v>
      </c>
      <c r="L4749" s="8">
        <f>YEAR(spx[[#This Row],[Date]])</f>
        <v>2018</v>
      </c>
      <c r="M4749" s="8" cm="1">
        <f t="array" ref="M4749">_xlfn.IFS(spx[[#This Row],[month]]&lt;=3,1,spx[[#This Row],[month]]&lt;=6,2,spx[[#This Row],[month]]&lt;=9,3,spx[[#This Row],[month]]&lt;=12,4)</f>
        <v>4</v>
      </c>
    </row>
    <row r="4750" spans="1:13" x14ac:dyDescent="0.25">
      <c r="A4750" s="2">
        <v>43418</v>
      </c>
      <c r="B4750">
        <v>2737.8999020000001</v>
      </c>
      <c r="C4750">
        <v>2746.8000489999999</v>
      </c>
      <c r="D4750">
        <v>2685.75</v>
      </c>
      <c r="E4750">
        <v>2701.580078</v>
      </c>
      <c r="F4750">
        <v>2701.580078</v>
      </c>
      <c r="G4750">
        <v>4402370000</v>
      </c>
      <c r="H4750">
        <f>DAY(spx[[#This Row],[Date]])</f>
        <v>14</v>
      </c>
      <c r="I4750" s="7">
        <f>MONTH(spx[[#This Row],[Date]])</f>
        <v>11</v>
      </c>
      <c r="J4750" t="b">
        <f>MOD(spx[[#This Row],[month]]-1,3)=0</f>
        <v>0</v>
      </c>
      <c r="K4750" t="b">
        <f>spx[[#This Row],[month]]&lt;&gt;I4749</f>
        <v>0</v>
      </c>
      <c r="L4750" s="8">
        <f>YEAR(spx[[#This Row],[Date]])</f>
        <v>2018</v>
      </c>
      <c r="M4750" s="8" cm="1">
        <f t="array" ref="M4750">_xlfn.IFS(spx[[#This Row],[month]]&lt;=3,1,spx[[#This Row],[month]]&lt;=6,2,spx[[#This Row],[month]]&lt;=9,3,spx[[#This Row],[month]]&lt;=12,4)</f>
        <v>4</v>
      </c>
    </row>
    <row r="4751" spans="1:13" x14ac:dyDescent="0.25">
      <c r="A4751" s="2">
        <v>43419</v>
      </c>
      <c r="B4751">
        <v>2693.5200199999999</v>
      </c>
      <c r="C4751">
        <v>2735.3798830000001</v>
      </c>
      <c r="D4751">
        <v>2670.75</v>
      </c>
      <c r="E4751">
        <v>2730.1999510000001</v>
      </c>
      <c r="F4751">
        <v>2730.1999510000001</v>
      </c>
      <c r="G4751">
        <v>4179140000</v>
      </c>
      <c r="H4751">
        <f>DAY(spx[[#This Row],[Date]])</f>
        <v>15</v>
      </c>
      <c r="I4751" s="7">
        <f>MONTH(spx[[#This Row],[Date]])</f>
        <v>11</v>
      </c>
      <c r="J4751" t="b">
        <f>MOD(spx[[#This Row],[month]]-1,3)=0</f>
        <v>0</v>
      </c>
      <c r="K4751" t="b">
        <f>spx[[#This Row],[month]]&lt;&gt;I4750</f>
        <v>0</v>
      </c>
      <c r="L4751" s="8">
        <f>YEAR(spx[[#This Row],[Date]])</f>
        <v>2018</v>
      </c>
      <c r="M4751" s="8" cm="1">
        <f t="array" ref="M4751">_xlfn.IFS(spx[[#This Row],[month]]&lt;=3,1,spx[[#This Row],[month]]&lt;=6,2,spx[[#This Row],[month]]&lt;=9,3,spx[[#This Row],[month]]&lt;=12,4)</f>
        <v>4</v>
      </c>
    </row>
    <row r="4752" spans="1:13" x14ac:dyDescent="0.25">
      <c r="A4752" s="2">
        <v>43420</v>
      </c>
      <c r="B4752">
        <v>2718.540039</v>
      </c>
      <c r="C4752">
        <v>2746.75</v>
      </c>
      <c r="D4752">
        <v>2712.1599120000001</v>
      </c>
      <c r="E4752">
        <v>2736.2700199999999</v>
      </c>
      <c r="F4752">
        <v>2736.2700199999999</v>
      </c>
      <c r="G4752">
        <v>3975180000</v>
      </c>
      <c r="H4752">
        <f>DAY(spx[[#This Row],[Date]])</f>
        <v>16</v>
      </c>
      <c r="I4752" s="7">
        <f>MONTH(spx[[#This Row],[Date]])</f>
        <v>11</v>
      </c>
      <c r="J4752" t="b">
        <f>MOD(spx[[#This Row],[month]]-1,3)=0</f>
        <v>0</v>
      </c>
      <c r="K4752" t="b">
        <f>spx[[#This Row],[month]]&lt;&gt;I4751</f>
        <v>0</v>
      </c>
      <c r="L4752" s="8">
        <f>YEAR(spx[[#This Row],[Date]])</f>
        <v>2018</v>
      </c>
      <c r="M4752" s="8" cm="1">
        <f t="array" ref="M4752">_xlfn.IFS(spx[[#This Row],[month]]&lt;=3,1,spx[[#This Row],[month]]&lt;=6,2,spx[[#This Row],[month]]&lt;=9,3,spx[[#This Row],[month]]&lt;=12,4)</f>
        <v>4</v>
      </c>
    </row>
    <row r="4753" spans="1:13" x14ac:dyDescent="0.25">
      <c r="A4753" s="2">
        <v>43423</v>
      </c>
      <c r="B4753">
        <v>2730.73999</v>
      </c>
      <c r="C4753">
        <v>2733.1599120000001</v>
      </c>
      <c r="D4753">
        <v>2681.0900879999999</v>
      </c>
      <c r="E4753">
        <v>2690.7299800000001</v>
      </c>
      <c r="F4753">
        <v>2690.7299800000001</v>
      </c>
      <c r="G4753">
        <v>3772900000</v>
      </c>
      <c r="H4753">
        <f>DAY(spx[[#This Row],[Date]])</f>
        <v>19</v>
      </c>
      <c r="I4753" s="7">
        <f>MONTH(spx[[#This Row],[Date]])</f>
        <v>11</v>
      </c>
      <c r="J4753" t="b">
        <f>MOD(spx[[#This Row],[month]]-1,3)=0</f>
        <v>0</v>
      </c>
      <c r="K4753" t="b">
        <f>spx[[#This Row],[month]]&lt;&gt;I4752</f>
        <v>0</v>
      </c>
      <c r="L4753" s="8">
        <f>YEAR(spx[[#This Row],[Date]])</f>
        <v>2018</v>
      </c>
      <c r="M4753" s="8" cm="1">
        <f t="array" ref="M4753">_xlfn.IFS(spx[[#This Row],[month]]&lt;=3,1,spx[[#This Row],[month]]&lt;=6,2,spx[[#This Row],[month]]&lt;=9,3,spx[[#This Row],[month]]&lt;=12,4)</f>
        <v>4</v>
      </c>
    </row>
    <row r="4754" spans="1:13" x14ac:dyDescent="0.25">
      <c r="A4754" s="2">
        <v>43424</v>
      </c>
      <c r="B4754">
        <v>2654.6000979999999</v>
      </c>
      <c r="C4754">
        <v>2669.4399410000001</v>
      </c>
      <c r="D4754">
        <v>2631.5200199999999</v>
      </c>
      <c r="E4754">
        <v>2641.889893</v>
      </c>
      <c r="F4754">
        <v>2641.889893</v>
      </c>
      <c r="G4754">
        <v>4357900000</v>
      </c>
      <c r="H4754">
        <f>DAY(spx[[#This Row],[Date]])</f>
        <v>20</v>
      </c>
      <c r="I4754" s="7">
        <f>MONTH(spx[[#This Row],[Date]])</f>
        <v>11</v>
      </c>
      <c r="J4754" t="b">
        <f>MOD(spx[[#This Row],[month]]-1,3)=0</f>
        <v>0</v>
      </c>
      <c r="K4754" t="b">
        <f>spx[[#This Row],[month]]&lt;&gt;I4753</f>
        <v>0</v>
      </c>
      <c r="L4754" s="8">
        <f>YEAR(spx[[#This Row],[Date]])</f>
        <v>2018</v>
      </c>
      <c r="M4754" s="8" cm="1">
        <f t="array" ref="M4754">_xlfn.IFS(spx[[#This Row],[month]]&lt;=3,1,spx[[#This Row],[month]]&lt;=6,2,spx[[#This Row],[month]]&lt;=9,3,spx[[#This Row],[month]]&lt;=12,4)</f>
        <v>4</v>
      </c>
    </row>
    <row r="4755" spans="1:13" x14ac:dyDescent="0.25">
      <c r="A4755" s="2">
        <v>43425</v>
      </c>
      <c r="B4755">
        <v>2657.73999</v>
      </c>
      <c r="C4755">
        <v>2670.7299800000001</v>
      </c>
      <c r="D4755">
        <v>2649.820068</v>
      </c>
      <c r="E4755">
        <v>2649.929932</v>
      </c>
      <c r="F4755">
        <v>2649.929932</v>
      </c>
      <c r="G4755">
        <v>3233550000</v>
      </c>
      <c r="H4755">
        <f>DAY(spx[[#This Row],[Date]])</f>
        <v>21</v>
      </c>
      <c r="I4755" s="7">
        <f>MONTH(spx[[#This Row],[Date]])</f>
        <v>11</v>
      </c>
      <c r="J4755" t="b">
        <f>MOD(spx[[#This Row],[month]]-1,3)=0</f>
        <v>0</v>
      </c>
      <c r="K4755" t="b">
        <f>spx[[#This Row],[month]]&lt;&gt;I4754</f>
        <v>0</v>
      </c>
      <c r="L4755" s="8">
        <f>YEAR(spx[[#This Row],[Date]])</f>
        <v>2018</v>
      </c>
      <c r="M4755" s="8" cm="1">
        <f t="array" ref="M4755">_xlfn.IFS(spx[[#This Row],[month]]&lt;=3,1,spx[[#This Row],[month]]&lt;=6,2,spx[[#This Row],[month]]&lt;=9,3,spx[[#This Row],[month]]&lt;=12,4)</f>
        <v>4</v>
      </c>
    </row>
    <row r="4756" spans="1:13" x14ac:dyDescent="0.25">
      <c r="A4756" s="2">
        <v>43427</v>
      </c>
      <c r="B4756">
        <v>2633.360107</v>
      </c>
      <c r="C4756">
        <v>2647.5500489999999</v>
      </c>
      <c r="D4756">
        <v>2631.0900879999999</v>
      </c>
      <c r="E4756">
        <v>2632.5600589999999</v>
      </c>
      <c r="F4756">
        <v>2632.5600589999999</v>
      </c>
      <c r="G4756">
        <v>1651650000</v>
      </c>
      <c r="H4756">
        <f>DAY(spx[[#This Row],[Date]])</f>
        <v>23</v>
      </c>
      <c r="I4756" s="7">
        <f>MONTH(spx[[#This Row],[Date]])</f>
        <v>11</v>
      </c>
      <c r="J4756" t="b">
        <f>MOD(spx[[#This Row],[month]]-1,3)=0</f>
        <v>0</v>
      </c>
      <c r="K4756" t="b">
        <f>spx[[#This Row],[month]]&lt;&gt;I4755</f>
        <v>0</v>
      </c>
      <c r="L4756" s="8">
        <f>YEAR(spx[[#This Row],[Date]])</f>
        <v>2018</v>
      </c>
      <c r="M4756" s="8" cm="1">
        <f t="array" ref="M4756">_xlfn.IFS(spx[[#This Row],[month]]&lt;=3,1,spx[[#This Row],[month]]&lt;=6,2,spx[[#This Row],[month]]&lt;=9,3,spx[[#This Row],[month]]&lt;=12,4)</f>
        <v>4</v>
      </c>
    </row>
    <row r="4757" spans="1:13" x14ac:dyDescent="0.25">
      <c r="A4757" s="2">
        <v>43430</v>
      </c>
      <c r="B4757">
        <v>2649.969971</v>
      </c>
      <c r="C4757">
        <v>2674.3500979999999</v>
      </c>
      <c r="D4757">
        <v>2649.969971</v>
      </c>
      <c r="E4757">
        <v>2673.4499510000001</v>
      </c>
      <c r="F4757">
        <v>2673.4499510000001</v>
      </c>
      <c r="G4757">
        <v>3443950000</v>
      </c>
      <c r="H4757">
        <f>DAY(spx[[#This Row],[Date]])</f>
        <v>26</v>
      </c>
      <c r="I4757" s="7">
        <f>MONTH(spx[[#This Row],[Date]])</f>
        <v>11</v>
      </c>
      <c r="J4757" t="b">
        <f>MOD(spx[[#This Row],[month]]-1,3)=0</f>
        <v>0</v>
      </c>
      <c r="K4757" t="b">
        <f>spx[[#This Row],[month]]&lt;&gt;I4756</f>
        <v>0</v>
      </c>
      <c r="L4757" s="8">
        <f>YEAR(spx[[#This Row],[Date]])</f>
        <v>2018</v>
      </c>
      <c r="M4757" s="8" cm="1">
        <f t="array" ref="M4757">_xlfn.IFS(spx[[#This Row],[month]]&lt;=3,1,spx[[#This Row],[month]]&lt;=6,2,spx[[#This Row],[month]]&lt;=9,3,spx[[#This Row],[month]]&lt;=12,4)</f>
        <v>4</v>
      </c>
    </row>
    <row r="4758" spans="1:13" x14ac:dyDescent="0.25">
      <c r="A4758" s="2">
        <v>43431</v>
      </c>
      <c r="B4758">
        <v>2663.75</v>
      </c>
      <c r="C4758">
        <v>2682.530029</v>
      </c>
      <c r="D4758">
        <v>2655.889893</v>
      </c>
      <c r="E4758">
        <v>2682.169922</v>
      </c>
      <c r="F4758">
        <v>2682.169922</v>
      </c>
      <c r="G4758">
        <v>3485220000</v>
      </c>
      <c r="H4758">
        <f>DAY(spx[[#This Row],[Date]])</f>
        <v>27</v>
      </c>
      <c r="I4758" s="7">
        <f>MONTH(spx[[#This Row],[Date]])</f>
        <v>11</v>
      </c>
      <c r="J4758" t="b">
        <f>MOD(spx[[#This Row],[month]]-1,3)=0</f>
        <v>0</v>
      </c>
      <c r="K4758" t="b">
        <f>spx[[#This Row],[month]]&lt;&gt;I4757</f>
        <v>0</v>
      </c>
      <c r="L4758" s="8">
        <f>YEAR(spx[[#This Row],[Date]])</f>
        <v>2018</v>
      </c>
      <c r="M4758" s="8" cm="1">
        <f t="array" ref="M4758">_xlfn.IFS(spx[[#This Row],[month]]&lt;=3,1,spx[[#This Row],[month]]&lt;=6,2,spx[[#This Row],[month]]&lt;=9,3,spx[[#This Row],[month]]&lt;=12,4)</f>
        <v>4</v>
      </c>
    </row>
    <row r="4759" spans="1:13" x14ac:dyDescent="0.25">
      <c r="A4759" s="2">
        <v>43432</v>
      </c>
      <c r="B4759">
        <v>2691.4499510000001</v>
      </c>
      <c r="C4759">
        <v>2744</v>
      </c>
      <c r="D4759">
        <v>2684.3798830000001</v>
      </c>
      <c r="E4759">
        <v>2743.790039</v>
      </c>
      <c r="F4759">
        <v>2743.790039</v>
      </c>
      <c r="G4759">
        <v>3951670000</v>
      </c>
      <c r="H4759">
        <f>DAY(spx[[#This Row],[Date]])</f>
        <v>28</v>
      </c>
      <c r="I4759" s="7">
        <f>MONTH(spx[[#This Row],[Date]])</f>
        <v>11</v>
      </c>
      <c r="J4759" t="b">
        <f>MOD(spx[[#This Row],[month]]-1,3)=0</f>
        <v>0</v>
      </c>
      <c r="K4759" t="b">
        <f>spx[[#This Row],[month]]&lt;&gt;I4758</f>
        <v>0</v>
      </c>
      <c r="L4759" s="8">
        <f>YEAR(spx[[#This Row],[Date]])</f>
        <v>2018</v>
      </c>
      <c r="M4759" s="8" cm="1">
        <f t="array" ref="M4759">_xlfn.IFS(spx[[#This Row],[month]]&lt;=3,1,spx[[#This Row],[month]]&lt;=6,2,spx[[#This Row],[month]]&lt;=9,3,spx[[#This Row],[month]]&lt;=12,4)</f>
        <v>4</v>
      </c>
    </row>
    <row r="4760" spans="1:13" x14ac:dyDescent="0.25">
      <c r="A4760" s="2">
        <v>43433</v>
      </c>
      <c r="B4760">
        <v>2736.969971</v>
      </c>
      <c r="C4760">
        <v>2753.75</v>
      </c>
      <c r="D4760">
        <v>2722.9399410000001</v>
      </c>
      <c r="E4760">
        <v>2737.8000489999999</v>
      </c>
      <c r="F4760">
        <v>2737.8000489999999</v>
      </c>
      <c r="G4760">
        <v>3560770000</v>
      </c>
      <c r="H4760">
        <f>DAY(spx[[#This Row],[Date]])</f>
        <v>29</v>
      </c>
      <c r="I4760" s="7">
        <f>MONTH(spx[[#This Row],[Date]])</f>
        <v>11</v>
      </c>
      <c r="J4760" t="b">
        <f>MOD(spx[[#This Row],[month]]-1,3)=0</f>
        <v>0</v>
      </c>
      <c r="K4760" t="b">
        <f>spx[[#This Row],[month]]&lt;&gt;I4759</f>
        <v>0</v>
      </c>
      <c r="L4760" s="8">
        <f>YEAR(spx[[#This Row],[Date]])</f>
        <v>2018</v>
      </c>
      <c r="M4760" s="8" cm="1">
        <f t="array" ref="M4760">_xlfn.IFS(spx[[#This Row],[month]]&lt;=3,1,spx[[#This Row],[month]]&lt;=6,2,spx[[#This Row],[month]]&lt;=9,3,spx[[#This Row],[month]]&lt;=12,4)</f>
        <v>4</v>
      </c>
    </row>
    <row r="4761" spans="1:13" x14ac:dyDescent="0.25">
      <c r="A4761" s="2">
        <v>43434</v>
      </c>
      <c r="B4761">
        <v>2737.76001</v>
      </c>
      <c r="C4761">
        <v>2760.8798830000001</v>
      </c>
      <c r="D4761">
        <v>2732.76001</v>
      </c>
      <c r="E4761">
        <v>2760.169922</v>
      </c>
      <c r="F4761">
        <v>2760.169922</v>
      </c>
      <c r="G4761">
        <v>4658580000</v>
      </c>
      <c r="H4761">
        <f>DAY(spx[[#This Row],[Date]])</f>
        <v>30</v>
      </c>
      <c r="I4761" s="7">
        <f>MONTH(spx[[#This Row],[Date]])</f>
        <v>11</v>
      </c>
      <c r="J4761" t="b">
        <f>MOD(spx[[#This Row],[month]]-1,3)=0</f>
        <v>0</v>
      </c>
      <c r="K4761" t="b">
        <f>spx[[#This Row],[month]]&lt;&gt;I4760</f>
        <v>0</v>
      </c>
      <c r="L4761" s="8">
        <f>YEAR(spx[[#This Row],[Date]])</f>
        <v>2018</v>
      </c>
      <c r="M4761" s="8" cm="1">
        <f t="array" ref="M4761">_xlfn.IFS(spx[[#This Row],[month]]&lt;=3,1,spx[[#This Row],[month]]&lt;=6,2,spx[[#This Row],[month]]&lt;=9,3,spx[[#This Row],[month]]&lt;=12,4)</f>
        <v>4</v>
      </c>
    </row>
    <row r="4762" spans="1:13" x14ac:dyDescent="0.25">
      <c r="A4762" s="2">
        <v>43437</v>
      </c>
      <c r="B4762">
        <v>2790.5</v>
      </c>
      <c r="C4762">
        <v>2800.179932</v>
      </c>
      <c r="D4762">
        <v>2773.3798830000001</v>
      </c>
      <c r="E4762">
        <v>2790.3701169999999</v>
      </c>
      <c r="F4762">
        <v>2790.3701169999999</v>
      </c>
      <c r="G4762">
        <v>4186060000</v>
      </c>
      <c r="H4762">
        <f>DAY(spx[[#This Row],[Date]])</f>
        <v>3</v>
      </c>
      <c r="I4762" s="7">
        <f>MONTH(spx[[#This Row],[Date]])</f>
        <v>12</v>
      </c>
      <c r="J4762" t="b">
        <f>MOD(spx[[#This Row],[month]]-1,3)=0</f>
        <v>0</v>
      </c>
      <c r="K4762" t="b">
        <f>spx[[#This Row],[month]]&lt;&gt;I4761</f>
        <v>1</v>
      </c>
      <c r="L4762" s="8">
        <f>YEAR(spx[[#This Row],[Date]])</f>
        <v>2018</v>
      </c>
      <c r="M4762" s="8" cm="1">
        <f t="array" ref="M4762">_xlfn.IFS(spx[[#This Row],[month]]&lt;=3,1,spx[[#This Row],[month]]&lt;=6,2,spx[[#This Row],[month]]&lt;=9,3,spx[[#This Row],[month]]&lt;=12,4)</f>
        <v>4</v>
      </c>
    </row>
    <row r="4763" spans="1:13" x14ac:dyDescent="0.25">
      <c r="A4763" s="2">
        <v>43438</v>
      </c>
      <c r="B4763">
        <v>2782.429932</v>
      </c>
      <c r="C4763">
        <v>2785.929932</v>
      </c>
      <c r="D4763">
        <v>2697.179932</v>
      </c>
      <c r="E4763">
        <v>2700.0600589999999</v>
      </c>
      <c r="F4763">
        <v>2700.0600589999999</v>
      </c>
      <c r="G4763">
        <v>4499840000</v>
      </c>
      <c r="H4763">
        <f>DAY(spx[[#This Row],[Date]])</f>
        <v>4</v>
      </c>
      <c r="I4763" s="7">
        <f>MONTH(spx[[#This Row],[Date]])</f>
        <v>12</v>
      </c>
      <c r="J4763" t="b">
        <f>MOD(spx[[#This Row],[month]]-1,3)=0</f>
        <v>0</v>
      </c>
      <c r="K4763" t="b">
        <f>spx[[#This Row],[month]]&lt;&gt;I4762</f>
        <v>0</v>
      </c>
      <c r="L4763" s="8">
        <f>YEAR(spx[[#This Row],[Date]])</f>
        <v>2018</v>
      </c>
      <c r="M4763" s="8" cm="1">
        <f t="array" ref="M4763">_xlfn.IFS(spx[[#This Row],[month]]&lt;=3,1,spx[[#This Row],[month]]&lt;=6,2,spx[[#This Row],[month]]&lt;=9,3,spx[[#This Row],[month]]&lt;=12,4)</f>
        <v>4</v>
      </c>
    </row>
    <row r="4764" spans="1:13" x14ac:dyDescent="0.25">
      <c r="A4764" s="2">
        <v>43440</v>
      </c>
      <c r="B4764">
        <v>2663.51001</v>
      </c>
      <c r="C4764">
        <v>2696.1499020000001</v>
      </c>
      <c r="D4764">
        <v>2621.530029</v>
      </c>
      <c r="E4764">
        <v>2695.9499510000001</v>
      </c>
      <c r="F4764">
        <v>2695.9499510000001</v>
      </c>
      <c r="G4764">
        <v>5141470000</v>
      </c>
      <c r="H4764">
        <f>DAY(spx[[#This Row],[Date]])</f>
        <v>6</v>
      </c>
      <c r="I4764" s="7">
        <f>MONTH(spx[[#This Row],[Date]])</f>
        <v>12</v>
      </c>
      <c r="J4764" t="b">
        <f>MOD(spx[[#This Row],[month]]-1,3)=0</f>
        <v>0</v>
      </c>
      <c r="K4764" t="b">
        <f>spx[[#This Row],[month]]&lt;&gt;I4763</f>
        <v>0</v>
      </c>
      <c r="L4764" s="8">
        <f>YEAR(spx[[#This Row],[Date]])</f>
        <v>2018</v>
      </c>
      <c r="M4764" s="8" cm="1">
        <f t="array" ref="M4764">_xlfn.IFS(spx[[#This Row],[month]]&lt;=3,1,spx[[#This Row],[month]]&lt;=6,2,spx[[#This Row],[month]]&lt;=9,3,spx[[#This Row],[month]]&lt;=12,4)</f>
        <v>4</v>
      </c>
    </row>
    <row r="4765" spans="1:13" x14ac:dyDescent="0.25">
      <c r="A4765" s="2">
        <v>43441</v>
      </c>
      <c r="B4765">
        <v>2691.26001</v>
      </c>
      <c r="C4765">
        <v>2708.540039</v>
      </c>
      <c r="D4765">
        <v>2623.139893</v>
      </c>
      <c r="E4765">
        <v>2633.080078</v>
      </c>
      <c r="F4765">
        <v>2633.080078</v>
      </c>
      <c r="G4765">
        <v>4216690000</v>
      </c>
      <c r="H4765">
        <f>DAY(spx[[#This Row],[Date]])</f>
        <v>7</v>
      </c>
      <c r="I4765" s="7">
        <f>MONTH(spx[[#This Row],[Date]])</f>
        <v>12</v>
      </c>
      <c r="J4765" t="b">
        <f>MOD(spx[[#This Row],[month]]-1,3)=0</f>
        <v>0</v>
      </c>
      <c r="K4765" t="b">
        <f>spx[[#This Row],[month]]&lt;&gt;I4764</f>
        <v>0</v>
      </c>
      <c r="L4765" s="8">
        <f>YEAR(spx[[#This Row],[Date]])</f>
        <v>2018</v>
      </c>
      <c r="M4765" s="8" cm="1">
        <f t="array" ref="M4765">_xlfn.IFS(spx[[#This Row],[month]]&lt;=3,1,spx[[#This Row],[month]]&lt;=6,2,spx[[#This Row],[month]]&lt;=9,3,spx[[#This Row],[month]]&lt;=12,4)</f>
        <v>4</v>
      </c>
    </row>
    <row r="4766" spans="1:13" x14ac:dyDescent="0.25">
      <c r="A4766" s="2">
        <v>43444</v>
      </c>
      <c r="B4766">
        <v>2630.860107</v>
      </c>
      <c r="C4766">
        <v>2647.51001</v>
      </c>
      <c r="D4766">
        <v>2583.2299800000001</v>
      </c>
      <c r="E4766">
        <v>2637.719971</v>
      </c>
      <c r="F4766">
        <v>2637.719971</v>
      </c>
      <c r="G4766">
        <v>4151030000</v>
      </c>
      <c r="H4766">
        <f>DAY(spx[[#This Row],[Date]])</f>
        <v>10</v>
      </c>
      <c r="I4766" s="7">
        <f>MONTH(spx[[#This Row],[Date]])</f>
        <v>12</v>
      </c>
      <c r="J4766" t="b">
        <f>MOD(spx[[#This Row],[month]]-1,3)=0</f>
        <v>0</v>
      </c>
      <c r="K4766" t="b">
        <f>spx[[#This Row],[month]]&lt;&gt;I4765</f>
        <v>0</v>
      </c>
      <c r="L4766" s="8">
        <f>YEAR(spx[[#This Row],[Date]])</f>
        <v>2018</v>
      </c>
      <c r="M4766" s="8" cm="1">
        <f t="array" ref="M4766">_xlfn.IFS(spx[[#This Row],[month]]&lt;=3,1,spx[[#This Row],[month]]&lt;=6,2,spx[[#This Row],[month]]&lt;=9,3,spx[[#This Row],[month]]&lt;=12,4)</f>
        <v>4</v>
      </c>
    </row>
    <row r="4767" spans="1:13" x14ac:dyDescent="0.25">
      <c r="A4767" s="2">
        <v>43445</v>
      </c>
      <c r="B4767">
        <v>2664.4399410000001</v>
      </c>
      <c r="C4767">
        <v>2674.3500979999999</v>
      </c>
      <c r="D4767">
        <v>2621.3000489999999</v>
      </c>
      <c r="E4767">
        <v>2636.780029</v>
      </c>
      <c r="F4767">
        <v>2636.780029</v>
      </c>
      <c r="G4767">
        <v>3905870000</v>
      </c>
      <c r="H4767">
        <f>DAY(spx[[#This Row],[Date]])</f>
        <v>11</v>
      </c>
      <c r="I4767" s="7">
        <f>MONTH(spx[[#This Row],[Date]])</f>
        <v>12</v>
      </c>
      <c r="J4767" t="b">
        <f>MOD(spx[[#This Row],[month]]-1,3)=0</f>
        <v>0</v>
      </c>
      <c r="K4767" t="b">
        <f>spx[[#This Row],[month]]&lt;&gt;I4766</f>
        <v>0</v>
      </c>
      <c r="L4767" s="8">
        <f>YEAR(spx[[#This Row],[Date]])</f>
        <v>2018</v>
      </c>
      <c r="M4767" s="8" cm="1">
        <f t="array" ref="M4767">_xlfn.IFS(spx[[#This Row],[month]]&lt;=3,1,spx[[#This Row],[month]]&lt;=6,2,spx[[#This Row],[month]]&lt;=9,3,spx[[#This Row],[month]]&lt;=12,4)</f>
        <v>4</v>
      </c>
    </row>
    <row r="4768" spans="1:13" x14ac:dyDescent="0.25">
      <c r="A4768" s="2">
        <v>43446</v>
      </c>
      <c r="B4768">
        <v>2658.2299800000001</v>
      </c>
      <c r="C4768">
        <v>2685.4399410000001</v>
      </c>
      <c r="D4768">
        <v>2650.26001</v>
      </c>
      <c r="E4768">
        <v>2651.070068</v>
      </c>
      <c r="F4768">
        <v>2651.070068</v>
      </c>
      <c r="G4768">
        <v>3958890000</v>
      </c>
      <c r="H4768">
        <f>DAY(spx[[#This Row],[Date]])</f>
        <v>12</v>
      </c>
      <c r="I4768" s="7">
        <f>MONTH(spx[[#This Row],[Date]])</f>
        <v>12</v>
      </c>
      <c r="J4768" t="b">
        <f>MOD(spx[[#This Row],[month]]-1,3)=0</f>
        <v>0</v>
      </c>
      <c r="K4768" t="b">
        <f>spx[[#This Row],[month]]&lt;&gt;I4767</f>
        <v>0</v>
      </c>
      <c r="L4768" s="8">
        <f>YEAR(spx[[#This Row],[Date]])</f>
        <v>2018</v>
      </c>
      <c r="M4768" s="8" cm="1">
        <f t="array" ref="M4768">_xlfn.IFS(spx[[#This Row],[month]]&lt;=3,1,spx[[#This Row],[month]]&lt;=6,2,spx[[#This Row],[month]]&lt;=9,3,spx[[#This Row],[month]]&lt;=12,4)</f>
        <v>4</v>
      </c>
    </row>
    <row r="4769" spans="1:13" x14ac:dyDescent="0.25">
      <c r="A4769" s="2">
        <v>43447</v>
      </c>
      <c r="B4769">
        <v>2658.6999510000001</v>
      </c>
      <c r="C4769">
        <v>2670.1899410000001</v>
      </c>
      <c r="D4769">
        <v>2637.2700199999999</v>
      </c>
      <c r="E4769">
        <v>2650.540039</v>
      </c>
      <c r="F4769">
        <v>2650.540039</v>
      </c>
      <c r="G4769">
        <v>3927720000</v>
      </c>
      <c r="H4769">
        <f>DAY(spx[[#This Row],[Date]])</f>
        <v>13</v>
      </c>
      <c r="I4769" s="7">
        <f>MONTH(spx[[#This Row],[Date]])</f>
        <v>12</v>
      </c>
      <c r="J4769" t="b">
        <f>MOD(spx[[#This Row],[month]]-1,3)=0</f>
        <v>0</v>
      </c>
      <c r="K4769" t="b">
        <f>spx[[#This Row],[month]]&lt;&gt;I4768</f>
        <v>0</v>
      </c>
      <c r="L4769" s="8">
        <f>YEAR(spx[[#This Row],[Date]])</f>
        <v>2018</v>
      </c>
      <c r="M4769" s="8" cm="1">
        <f t="array" ref="M4769">_xlfn.IFS(spx[[#This Row],[month]]&lt;=3,1,spx[[#This Row],[month]]&lt;=6,2,spx[[#This Row],[month]]&lt;=9,3,spx[[#This Row],[month]]&lt;=12,4)</f>
        <v>4</v>
      </c>
    </row>
    <row r="4770" spans="1:13" x14ac:dyDescent="0.25">
      <c r="A4770" s="2">
        <v>43448</v>
      </c>
      <c r="B4770">
        <v>2629.679932</v>
      </c>
      <c r="C4770">
        <v>2635.070068</v>
      </c>
      <c r="D4770">
        <v>2593.8400879999999</v>
      </c>
      <c r="E4770">
        <v>2599.9499510000001</v>
      </c>
      <c r="F4770">
        <v>2599.9499510000001</v>
      </c>
      <c r="G4770">
        <v>4035020000</v>
      </c>
      <c r="H4770">
        <f>DAY(spx[[#This Row],[Date]])</f>
        <v>14</v>
      </c>
      <c r="I4770" s="7">
        <f>MONTH(spx[[#This Row],[Date]])</f>
        <v>12</v>
      </c>
      <c r="J4770" t="b">
        <f>MOD(spx[[#This Row],[month]]-1,3)=0</f>
        <v>0</v>
      </c>
      <c r="K4770" t="b">
        <f>spx[[#This Row],[month]]&lt;&gt;I4769</f>
        <v>0</v>
      </c>
      <c r="L4770" s="8">
        <f>YEAR(spx[[#This Row],[Date]])</f>
        <v>2018</v>
      </c>
      <c r="M4770" s="8" cm="1">
        <f t="array" ref="M4770">_xlfn.IFS(spx[[#This Row],[month]]&lt;=3,1,spx[[#This Row],[month]]&lt;=6,2,spx[[#This Row],[month]]&lt;=9,3,spx[[#This Row],[month]]&lt;=12,4)</f>
        <v>4</v>
      </c>
    </row>
    <row r="4771" spans="1:13" x14ac:dyDescent="0.25">
      <c r="A4771" s="2">
        <v>43451</v>
      </c>
      <c r="B4771">
        <v>2590.75</v>
      </c>
      <c r="C4771">
        <v>2601.1298830000001</v>
      </c>
      <c r="D4771">
        <v>2530.540039</v>
      </c>
      <c r="E4771">
        <v>2545.9399410000001</v>
      </c>
      <c r="F4771">
        <v>2545.9399410000001</v>
      </c>
      <c r="G4771">
        <v>4616350000</v>
      </c>
      <c r="H4771">
        <f>DAY(spx[[#This Row],[Date]])</f>
        <v>17</v>
      </c>
      <c r="I4771" s="7">
        <f>MONTH(spx[[#This Row],[Date]])</f>
        <v>12</v>
      </c>
      <c r="J4771" t="b">
        <f>MOD(spx[[#This Row],[month]]-1,3)=0</f>
        <v>0</v>
      </c>
      <c r="K4771" t="b">
        <f>spx[[#This Row],[month]]&lt;&gt;I4770</f>
        <v>0</v>
      </c>
      <c r="L4771" s="8">
        <f>YEAR(spx[[#This Row],[Date]])</f>
        <v>2018</v>
      </c>
      <c r="M4771" s="8" cm="1">
        <f t="array" ref="M4771">_xlfn.IFS(spx[[#This Row],[month]]&lt;=3,1,spx[[#This Row],[month]]&lt;=6,2,spx[[#This Row],[month]]&lt;=9,3,spx[[#This Row],[month]]&lt;=12,4)</f>
        <v>4</v>
      </c>
    </row>
    <row r="4772" spans="1:13" x14ac:dyDescent="0.25">
      <c r="A4772" s="2">
        <v>43452</v>
      </c>
      <c r="B4772">
        <v>2559.8999020000001</v>
      </c>
      <c r="C4772">
        <v>2573.98999</v>
      </c>
      <c r="D4772">
        <v>2528.709961</v>
      </c>
      <c r="E4772">
        <v>2546.1599120000001</v>
      </c>
      <c r="F4772">
        <v>2546.1599120000001</v>
      </c>
      <c r="G4772">
        <v>4470880000</v>
      </c>
      <c r="H4772">
        <f>DAY(spx[[#This Row],[Date]])</f>
        <v>18</v>
      </c>
      <c r="I4772" s="7">
        <f>MONTH(spx[[#This Row],[Date]])</f>
        <v>12</v>
      </c>
      <c r="J4772" t="b">
        <f>MOD(spx[[#This Row],[month]]-1,3)=0</f>
        <v>0</v>
      </c>
      <c r="K4772" t="b">
        <f>spx[[#This Row],[month]]&lt;&gt;I4771</f>
        <v>0</v>
      </c>
      <c r="L4772" s="8">
        <f>YEAR(spx[[#This Row],[Date]])</f>
        <v>2018</v>
      </c>
      <c r="M4772" s="8" cm="1">
        <f t="array" ref="M4772">_xlfn.IFS(spx[[#This Row],[month]]&lt;=3,1,spx[[#This Row],[month]]&lt;=6,2,spx[[#This Row],[month]]&lt;=9,3,spx[[#This Row],[month]]&lt;=12,4)</f>
        <v>4</v>
      </c>
    </row>
    <row r="4773" spans="1:13" x14ac:dyDescent="0.25">
      <c r="A4773" s="2">
        <v>43453</v>
      </c>
      <c r="B4773">
        <v>2547.0500489999999</v>
      </c>
      <c r="C4773">
        <v>2585.290039</v>
      </c>
      <c r="D4773">
        <v>2488.959961</v>
      </c>
      <c r="E4773">
        <v>2506.959961</v>
      </c>
      <c r="F4773">
        <v>2506.959961</v>
      </c>
      <c r="G4773">
        <v>5127940000</v>
      </c>
      <c r="H4773">
        <f>DAY(spx[[#This Row],[Date]])</f>
        <v>19</v>
      </c>
      <c r="I4773" s="7">
        <f>MONTH(spx[[#This Row],[Date]])</f>
        <v>12</v>
      </c>
      <c r="J4773" t="b">
        <f>MOD(spx[[#This Row],[month]]-1,3)=0</f>
        <v>0</v>
      </c>
      <c r="K4773" t="b">
        <f>spx[[#This Row],[month]]&lt;&gt;I4772</f>
        <v>0</v>
      </c>
      <c r="L4773" s="8">
        <f>YEAR(spx[[#This Row],[Date]])</f>
        <v>2018</v>
      </c>
      <c r="M4773" s="8" cm="1">
        <f t="array" ref="M4773">_xlfn.IFS(spx[[#This Row],[month]]&lt;=3,1,spx[[#This Row],[month]]&lt;=6,2,spx[[#This Row],[month]]&lt;=9,3,spx[[#This Row],[month]]&lt;=12,4)</f>
        <v>4</v>
      </c>
    </row>
    <row r="4774" spans="1:13" x14ac:dyDescent="0.25">
      <c r="A4774" s="2">
        <v>43454</v>
      </c>
      <c r="B4774">
        <v>2496.7700199999999</v>
      </c>
      <c r="C4774">
        <v>2509.6298830000001</v>
      </c>
      <c r="D4774">
        <v>2441.179932</v>
      </c>
      <c r="E4774">
        <v>2467.419922</v>
      </c>
      <c r="F4774">
        <v>2467.419922</v>
      </c>
      <c r="G4774">
        <v>5585780000</v>
      </c>
      <c r="H4774">
        <f>DAY(spx[[#This Row],[Date]])</f>
        <v>20</v>
      </c>
      <c r="I4774" s="7">
        <f>MONTH(spx[[#This Row],[Date]])</f>
        <v>12</v>
      </c>
      <c r="J4774" t="b">
        <f>MOD(spx[[#This Row],[month]]-1,3)=0</f>
        <v>0</v>
      </c>
      <c r="K4774" t="b">
        <f>spx[[#This Row],[month]]&lt;&gt;I4773</f>
        <v>0</v>
      </c>
      <c r="L4774" s="8">
        <f>YEAR(spx[[#This Row],[Date]])</f>
        <v>2018</v>
      </c>
      <c r="M4774" s="8" cm="1">
        <f t="array" ref="M4774">_xlfn.IFS(spx[[#This Row],[month]]&lt;=3,1,spx[[#This Row],[month]]&lt;=6,2,spx[[#This Row],[month]]&lt;=9,3,spx[[#This Row],[month]]&lt;=12,4)</f>
        <v>4</v>
      </c>
    </row>
    <row r="4775" spans="1:13" x14ac:dyDescent="0.25">
      <c r="A4775" s="2">
        <v>43455</v>
      </c>
      <c r="B4775">
        <v>2465.3798830000001</v>
      </c>
      <c r="C4775">
        <v>2504.4099120000001</v>
      </c>
      <c r="D4775">
        <v>2408.5500489999999</v>
      </c>
      <c r="E4775">
        <v>2416.6201169999999</v>
      </c>
      <c r="F4775">
        <v>2416.6201169999999</v>
      </c>
      <c r="G4775">
        <v>7609010000</v>
      </c>
      <c r="H4775">
        <f>DAY(spx[[#This Row],[Date]])</f>
        <v>21</v>
      </c>
      <c r="I4775" s="7">
        <f>MONTH(spx[[#This Row],[Date]])</f>
        <v>12</v>
      </c>
      <c r="J4775" t="b">
        <f>MOD(spx[[#This Row],[month]]-1,3)=0</f>
        <v>0</v>
      </c>
      <c r="K4775" t="b">
        <f>spx[[#This Row],[month]]&lt;&gt;I4774</f>
        <v>0</v>
      </c>
      <c r="L4775" s="8">
        <f>YEAR(spx[[#This Row],[Date]])</f>
        <v>2018</v>
      </c>
      <c r="M4775" s="8" cm="1">
        <f t="array" ref="M4775">_xlfn.IFS(spx[[#This Row],[month]]&lt;=3,1,spx[[#This Row],[month]]&lt;=6,2,spx[[#This Row],[month]]&lt;=9,3,spx[[#This Row],[month]]&lt;=12,4)</f>
        <v>4</v>
      </c>
    </row>
    <row r="4776" spans="1:13" x14ac:dyDescent="0.25">
      <c r="A4776" s="2">
        <v>43458</v>
      </c>
      <c r="B4776">
        <v>2400.5600589999999</v>
      </c>
      <c r="C4776">
        <v>2410.3400879999999</v>
      </c>
      <c r="D4776">
        <v>2351.1000979999999</v>
      </c>
      <c r="E4776">
        <v>2351.1000979999999</v>
      </c>
      <c r="F4776">
        <v>2351.1000979999999</v>
      </c>
      <c r="G4776">
        <v>2613930000</v>
      </c>
      <c r="H4776">
        <f>DAY(spx[[#This Row],[Date]])</f>
        <v>24</v>
      </c>
      <c r="I4776" s="7">
        <f>MONTH(spx[[#This Row],[Date]])</f>
        <v>12</v>
      </c>
      <c r="J4776" t="b">
        <f>MOD(spx[[#This Row],[month]]-1,3)=0</f>
        <v>0</v>
      </c>
      <c r="K4776" t="b">
        <f>spx[[#This Row],[month]]&lt;&gt;I4775</f>
        <v>0</v>
      </c>
      <c r="L4776" s="8">
        <f>YEAR(spx[[#This Row],[Date]])</f>
        <v>2018</v>
      </c>
      <c r="M4776" s="8" cm="1">
        <f t="array" ref="M4776">_xlfn.IFS(spx[[#This Row],[month]]&lt;=3,1,spx[[#This Row],[month]]&lt;=6,2,spx[[#This Row],[month]]&lt;=9,3,spx[[#This Row],[month]]&lt;=12,4)</f>
        <v>4</v>
      </c>
    </row>
    <row r="4777" spans="1:13" x14ac:dyDescent="0.25">
      <c r="A4777" s="2">
        <v>43460</v>
      </c>
      <c r="B4777">
        <v>2363.1201169999999</v>
      </c>
      <c r="C4777">
        <v>2467.76001</v>
      </c>
      <c r="D4777">
        <v>2346.580078</v>
      </c>
      <c r="E4777">
        <v>2467.6999510000001</v>
      </c>
      <c r="F4777">
        <v>2467.6999510000001</v>
      </c>
      <c r="G4777">
        <v>4233990000</v>
      </c>
      <c r="H4777">
        <f>DAY(spx[[#This Row],[Date]])</f>
        <v>26</v>
      </c>
      <c r="I4777" s="7">
        <f>MONTH(spx[[#This Row],[Date]])</f>
        <v>12</v>
      </c>
      <c r="J4777" t="b">
        <f>MOD(spx[[#This Row],[month]]-1,3)=0</f>
        <v>0</v>
      </c>
      <c r="K4777" t="b">
        <f>spx[[#This Row],[month]]&lt;&gt;I4776</f>
        <v>0</v>
      </c>
      <c r="L4777" s="8">
        <f>YEAR(spx[[#This Row],[Date]])</f>
        <v>2018</v>
      </c>
      <c r="M4777" s="8" cm="1">
        <f t="array" ref="M4777">_xlfn.IFS(spx[[#This Row],[month]]&lt;=3,1,spx[[#This Row],[month]]&lt;=6,2,spx[[#This Row],[month]]&lt;=9,3,spx[[#This Row],[month]]&lt;=12,4)</f>
        <v>4</v>
      </c>
    </row>
    <row r="4778" spans="1:13" x14ac:dyDescent="0.25">
      <c r="A4778" s="2">
        <v>43461</v>
      </c>
      <c r="B4778">
        <v>2442.5</v>
      </c>
      <c r="C4778">
        <v>2489.1000979999999</v>
      </c>
      <c r="D4778">
        <v>2397.9399410000001</v>
      </c>
      <c r="E4778">
        <v>2488.830078</v>
      </c>
      <c r="F4778">
        <v>2488.830078</v>
      </c>
      <c r="G4778">
        <v>4096610000</v>
      </c>
      <c r="H4778">
        <f>DAY(spx[[#This Row],[Date]])</f>
        <v>27</v>
      </c>
      <c r="I4778" s="7">
        <f>MONTH(spx[[#This Row],[Date]])</f>
        <v>12</v>
      </c>
      <c r="J4778" t="b">
        <f>MOD(spx[[#This Row],[month]]-1,3)=0</f>
        <v>0</v>
      </c>
      <c r="K4778" t="b">
        <f>spx[[#This Row],[month]]&lt;&gt;I4777</f>
        <v>0</v>
      </c>
      <c r="L4778" s="8">
        <f>YEAR(spx[[#This Row],[Date]])</f>
        <v>2018</v>
      </c>
      <c r="M4778" s="8" cm="1">
        <f t="array" ref="M4778">_xlfn.IFS(spx[[#This Row],[month]]&lt;=3,1,spx[[#This Row],[month]]&lt;=6,2,spx[[#This Row],[month]]&lt;=9,3,spx[[#This Row],[month]]&lt;=12,4)</f>
        <v>4</v>
      </c>
    </row>
    <row r="4779" spans="1:13" x14ac:dyDescent="0.25">
      <c r="A4779" s="2">
        <v>43462</v>
      </c>
      <c r="B4779">
        <v>2498.7700199999999</v>
      </c>
      <c r="C4779">
        <v>2520.2700199999999</v>
      </c>
      <c r="D4779">
        <v>2472.889893</v>
      </c>
      <c r="E4779">
        <v>2485.73999</v>
      </c>
      <c r="F4779">
        <v>2485.73999</v>
      </c>
      <c r="G4779">
        <v>3702620000</v>
      </c>
      <c r="H4779">
        <f>DAY(spx[[#This Row],[Date]])</f>
        <v>28</v>
      </c>
      <c r="I4779" s="7">
        <f>MONTH(spx[[#This Row],[Date]])</f>
        <v>12</v>
      </c>
      <c r="J4779" t="b">
        <f>MOD(spx[[#This Row],[month]]-1,3)=0</f>
        <v>0</v>
      </c>
      <c r="K4779" t="b">
        <f>spx[[#This Row],[month]]&lt;&gt;I4778</f>
        <v>0</v>
      </c>
      <c r="L4779" s="8">
        <f>YEAR(spx[[#This Row],[Date]])</f>
        <v>2018</v>
      </c>
      <c r="M4779" s="8" cm="1">
        <f t="array" ref="M4779">_xlfn.IFS(spx[[#This Row],[month]]&lt;=3,1,spx[[#This Row],[month]]&lt;=6,2,spx[[#This Row],[month]]&lt;=9,3,spx[[#This Row],[month]]&lt;=12,4)</f>
        <v>4</v>
      </c>
    </row>
    <row r="4780" spans="1:13" x14ac:dyDescent="0.25">
      <c r="A4780" s="2">
        <v>43465</v>
      </c>
      <c r="B4780">
        <v>2498.9399410000001</v>
      </c>
      <c r="C4780">
        <v>2509.23999</v>
      </c>
      <c r="D4780">
        <v>2482.820068</v>
      </c>
      <c r="E4780">
        <v>2506.8500979999999</v>
      </c>
      <c r="F4780">
        <v>2506.8500979999999</v>
      </c>
      <c r="G4780">
        <v>3442870000</v>
      </c>
      <c r="H4780">
        <f>DAY(spx[[#This Row],[Date]])</f>
        <v>31</v>
      </c>
      <c r="I4780" s="7">
        <f>MONTH(spx[[#This Row],[Date]])</f>
        <v>12</v>
      </c>
      <c r="J4780" t="b">
        <f>MOD(spx[[#This Row],[month]]-1,3)=0</f>
        <v>0</v>
      </c>
      <c r="K4780" t="b">
        <f>spx[[#This Row],[month]]&lt;&gt;I4779</f>
        <v>0</v>
      </c>
      <c r="L4780" s="8">
        <f>YEAR(spx[[#This Row],[Date]])</f>
        <v>2018</v>
      </c>
      <c r="M4780" s="8" cm="1">
        <f t="array" ref="M4780">_xlfn.IFS(spx[[#This Row],[month]]&lt;=3,1,spx[[#This Row],[month]]&lt;=6,2,spx[[#This Row],[month]]&lt;=9,3,spx[[#This Row],[month]]&lt;=12,4)</f>
        <v>4</v>
      </c>
    </row>
    <row r="4781" spans="1:13" x14ac:dyDescent="0.25">
      <c r="A4781" s="2">
        <v>43467</v>
      </c>
      <c r="B4781">
        <v>2476.959961</v>
      </c>
      <c r="C4781">
        <v>2519.48999</v>
      </c>
      <c r="D4781">
        <v>2467.469971</v>
      </c>
      <c r="E4781">
        <v>2510.030029</v>
      </c>
      <c r="F4781">
        <v>2510.030029</v>
      </c>
      <c r="G4781">
        <v>3733160000</v>
      </c>
      <c r="H4781">
        <f>DAY(spx[[#This Row],[Date]])</f>
        <v>2</v>
      </c>
      <c r="I4781" s="7">
        <f>MONTH(spx[[#This Row],[Date]])</f>
        <v>1</v>
      </c>
      <c r="J4781" t="b">
        <f>MOD(spx[[#This Row],[month]]-1,3)=0</f>
        <v>1</v>
      </c>
      <c r="K4781" t="b">
        <f>spx[[#This Row],[month]]&lt;&gt;I4780</f>
        <v>1</v>
      </c>
      <c r="L4781" s="8">
        <f>YEAR(spx[[#This Row],[Date]])</f>
        <v>2019</v>
      </c>
      <c r="M4781" s="8" cm="1">
        <f t="array" ref="M4781">_xlfn.IFS(spx[[#This Row],[month]]&lt;=3,1,spx[[#This Row],[month]]&lt;=6,2,spx[[#This Row],[month]]&lt;=9,3,spx[[#This Row],[month]]&lt;=12,4)</f>
        <v>1</v>
      </c>
    </row>
    <row r="4782" spans="1:13" x14ac:dyDescent="0.25">
      <c r="A4782" s="2">
        <v>43468</v>
      </c>
      <c r="B4782">
        <v>2491.919922</v>
      </c>
      <c r="C4782">
        <v>2493.139893</v>
      </c>
      <c r="D4782">
        <v>2443.959961</v>
      </c>
      <c r="E4782">
        <v>2447.889893</v>
      </c>
      <c r="F4782">
        <v>2447.889893</v>
      </c>
      <c r="G4782">
        <v>3822860000</v>
      </c>
      <c r="H4782">
        <f>DAY(spx[[#This Row],[Date]])</f>
        <v>3</v>
      </c>
      <c r="I4782" s="7">
        <f>MONTH(spx[[#This Row],[Date]])</f>
        <v>1</v>
      </c>
      <c r="J4782" t="b">
        <f>MOD(spx[[#This Row],[month]]-1,3)=0</f>
        <v>1</v>
      </c>
      <c r="K4782" t="b">
        <f>spx[[#This Row],[month]]&lt;&gt;I4781</f>
        <v>0</v>
      </c>
      <c r="L4782" s="8">
        <f>YEAR(spx[[#This Row],[Date]])</f>
        <v>2019</v>
      </c>
      <c r="M4782" s="8" cm="1">
        <f t="array" ref="M4782">_xlfn.IFS(spx[[#This Row],[month]]&lt;=3,1,spx[[#This Row],[month]]&lt;=6,2,spx[[#This Row],[month]]&lt;=9,3,spx[[#This Row],[month]]&lt;=12,4)</f>
        <v>1</v>
      </c>
    </row>
    <row r="4783" spans="1:13" x14ac:dyDescent="0.25">
      <c r="A4783" s="2">
        <v>43469</v>
      </c>
      <c r="B4783">
        <v>2474.330078</v>
      </c>
      <c r="C4783">
        <v>2538.070068</v>
      </c>
      <c r="D4783">
        <v>2474.330078</v>
      </c>
      <c r="E4783">
        <v>2531.9399410000001</v>
      </c>
      <c r="F4783">
        <v>2531.9399410000001</v>
      </c>
      <c r="G4783">
        <v>4213410000</v>
      </c>
      <c r="H4783">
        <f>DAY(spx[[#This Row],[Date]])</f>
        <v>4</v>
      </c>
      <c r="I4783" s="7">
        <f>MONTH(spx[[#This Row],[Date]])</f>
        <v>1</v>
      </c>
      <c r="J4783" t="b">
        <f>MOD(spx[[#This Row],[month]]-1,3)=0</f>
        <v>1</v>
      </c>
      <c r="K4783" t="b">
        <f>spx[[#This Row],[month]]&lt;&gt;I4782</f>
        <v>0</v>
      </c>
      <c r="L4783" s="8">
        <f>YEAR(spx[[#This Row],[Date]])</f>
        <v>2019</v>
      </c>
      <c r="M4783" s="8" cm="1">
        <f t="array" ref="M4783">_xlfn.IFS(spx[[#This Row],[month]]&lt;=3,1,spx[[#This Row],[month]]&lt;=6,2,spx[[#This Row],[month]]&lt;=9,3,spx[[#This Row],[month]]&lt;=12,4)</f>
        <v>1</v>
      </c>
    </row>
    <row r="4784" spans="1:13" x14ac:dyDescent="0.25">
      <c r="A4784" s="2">
        <v>43472</v>
      </c>
      <c r="B4784">
        <v>2535.610107</v>
      </c>
      <c r="C4784">
        <v>2566.1599120000001</v>
      </c>
      <c r="D4784">
        <v>2524.5600589999999</v>
      </c>
      <c r="E4784">
        <v>2549.6899410000001</v>
      </c>
      <c r="F4784">
        <v>2549.6899410000001</v>
      </c>
      <c r="G4784">
        <v>4104710000</v>
      </c>
      <c r="H4784">
        <f>DAY(spx[[#This Row],[Date]])</f>
        <v>7</v>
      </c>
      <c r="I4784" s="7">
        <f>MONTH(spx[[#This Row],[Date]])</f>
        <v>1</v>
      </c>
      <c r="J4784" t="b">
        <f>MOD(spx[[#This Row],[month]]-1,3)=0</f>
        <v>1</v>
      </c>
      <c r="K4784" t="b">
        <f>spx[[#This Row],[month]]&lt;&gt;I4783</f>
        <v>0</v>
      </c>
      <c r="L4784" s="8">
        <f>YEAR(spx[[#This Row],[Date]])</f>
        <v>2019</v>
      </c>
      <c r="M4784" s="8" cm="1">
        <f t="array" ref="M4784">_xlfn.IFS(spx[[#This Row],[month]]&lt;=3,1,spx[[#This Row],[month]]&lt;=6,2,spx[[#This Row],[month]]&lt;=9,3,spx[[#This Row],[month]]&lt;=12,4)</f>
        <v>1</v>
      </c>
    </row>
    <row r="4785" spans="1:13" x14ac:dyDescent="0.25">
      <c r="A4785" s="2">
        <v>43473</v>
      </c>
      <c r="B4785">
        <v>2568.110107</v>
      </c>
      <c r="C4785">
        <v>2579.820068</v>
      </c>
      <c r="D4785">
        <v>2547.5600589999999</v>
      </c>
      <c r="E4785">
        <v>2574.4099120000001</v>
      </c>
      <c r="F4785">
        <v>2574.4099120000001</v>
      </c>
      <c r="G4785">
        <v>4083030000</v>
      </c>
      <c r="H4785">
        <f>DAY(spx[[#This Row],[Date]])</f>
        <v>8</v>
      </c>
      <c r="I4785" s="7">
        <f>MONTH(spx[[#This Row],[Date]])</f>
        <v>1</v>
      </c>
      <c r="J4785" t="b">
        <f>MOD(spx[[#This Row],[month]]-1,3)=0</f>
        <v>1</v>
      </c>
      <c r="K4785" t="b">
        <f>spx[[#This Row],[month]]&lt;&gt;I4784</f>
        <v>0</v>
      </c>
      <c r="L4785" s="8">
        <f>YEAR(spx[[#This Row],[Date]])</f>
        <v>2019</v>
      </c>
      <c r="M4785" s="8" cm="1">
        <f t="array" ref="M4785">_xlfn.IFS(spx[[#This Row],[month]]&lt;=3,1,spx[[#This Row],[month]]&lt;=6,2,spx[[#This Row],[month]]&lt;=9,3,spx[[#This Row],[month]]&lt;=12,4)</f>
        <v>1</v>
      </c>
    </row>
    <row r="4786" spans="1:13" x14ac:dyDescent="0.25">
      <c r="A4786" s="2">
        <v>43474</v>
      </c>
      <c r="B4786">
        <v>2580</v>
      </c>
      <c r="C4786">
        <v>2595.320068</v>
      </c>
      <c r="D4786">
        <v>2568.889893</v>
      </c>
      <c r="E4786">
        <v>2584.959961</v>
      </c>
      <c r="F4786">
        <v>2584.959961</v>
      </c>
      <c r="G4786">
        <v>4052480000</v>
      </c>
      <c r="H4786">
        <f>DAY(spx[[#This Row],[Date]])</f>
        <v>9</v>
      </c>
      <c r="I4786" s="7">
        <f>MONTH(spx[[#This Row],[Date]])</f>
        <v>1</v>
      </c>
      <c r="J4786" t="b">
        <f>MOD(spx[[#This Row],[month]]-1,3)=0</f>
        <v>1</v>
      </c>
      <c r="K4786" t="b">
        <f>spx[[#This Row],[month]]&lt;&gt;I4785</f>
        <v>0</v>
      </c>
      <c r="L4786" s="8">
        <f>YEAR(spx[[#This Row],[Date]])</f>
        <v>2019</v>
      </c>
      <c r="M4786" s="8" cm="1">
        <f t="array" ref="M4786">_xlfn.IFS(spx[[#This Row],[month]]&lt;=3,1,spx[[#This Row],[month]]&lt;=6,2,spx[[#This Row],[month]]&lt;=9,3,spx[[#This Row],[month]]&lt;=12,4)</f>
        <v>1</v>
      </c>
    </row>
    <row r="4787" spans="1:13" x14ac:dyDescent="0.25">
      <c r="A4787" s="2">
        <v>43475</v>
      </c>
      <c r="B4787">
        <v>2573.51001</v>
      </c>
      <c r="C4787">
        <v>2597.820068</v>
      </c>
      <c r="D4787">
        <v>2562.0200199999999</v>
      </c>
      <c r="E4787">
        <v>2596.639893</v>
      </c>
      <c r="F4787">
        <v>2596.639893</v>
      </c>
      <c r="G4787">
        <v>3704500000</v>
      </c>
      <c r="H4787">
        <f>DAY(spx[[#This Row],[Date]])</f>
        <v>10</v>
      </c>
      <c r="I4787" s="7">
        <f>MONTH(spx[[#This Row],[Date]])</f>
        <v>1</v>
      </c>
      <c r="J4787" t="b">
        <f>MOD(spx[[#This Row],[month]]-1,3)=0</f>
        <v>1</v>
      </c>
      <c r="K4787" t="b">
        <f>spx[[#This Row],[month]]&lt;&gt;I4786</f>
        <v>0</v>
      </c>
      <c r="L4787" s="8">
        <f>YEAR(spx[[#This Row],[Date]])</f>
        <v>2019</v>
      </c>
      <c r="M4787" s="8" cm="1">
        <f t="array" ref="M4787">_xlfn.IFS(spx[[#This Row],[month]]&lt;=3,1,spx[[#This Row],[month]]&lt;=6,2,spx[[#This Row],[month]]&lt;=9,3,spx[[#This Row],[month]]&lt;=12,4)</f>
        <v>1</v>
      </c>
    </row>
    <row r="4788" spans="1:13" x14ac:dyDescent="0.25">
      <c r="A4788" s="2">
        <v>43476</v>
      </c>
      <c r="B4788">
        <v>2588.110107</v>
      </c>
      <c r="C4788">
        <v>2596.2700199999999</v>
      </c>
      <c r="D4788">
        <v>2577.3999020000001</v>
      </c>
      <c r="E4788">
        <v>2596.26001</v>
      </c>
      <c r="F4788">
        <v>2596.26001</v>
      </c>
      <c r="G4788">
        <v>3434490000</v>
      </c>
      <c r="H4788">
        <f>DAY(spx[[#This Row],[Date]])</f>
        <v>11</v>
      </c>
      <c r="I4788" s="7">
        <f>MONTH(spx[[#This Row],[Date]])</f>
        <v>1</v>
      </c>
      <c r="J4788" t="b">
        <f>MOD(spx[[#This Row],[month]]-1,3)=0</f>
        <v>1</v>
      </c>
      <c r="K4788" t="b">
        <f>spx[[#This Row],[month]]&lt;&gt;I4787</f>
        <v>0</v>
      </c>
      <c r="L4788" s="8">
        <f>YEAR(spx[[#This Row],[Date]])</f>
        <v>2019</v>
      </c>
      <c r="M4788" s="8" cm="1">
        <f t="array" ref="M4788">_xlfn.IFS(spx[[#This Row],[month]]&lt;=3,1,spx[[#This Row],[month]]&lt;=6,2,spx[[#This Row],[month]]&lt;=9,3,spx[[#This Row],[month]]&lt;=12,4)</f>
        <v>1</v>
      </c>
    </row>
    <row r="4789" spans="1:13" x14ac:dyDescent="0.25">
      <c r="A4789" s="2">
        <v>43479</v>
      </c>
      <c r="B4789">
        <v>2580.3100589999999</v>
      </c>
      <c r="C4789">
        <v>2589.320068</v>
      </c>
      <c r="D4789">
        <v>2570.4099120000001</v>
      </c>
      <c r="E4789">
        <v>2582.610107</v>
      </c>
      <c r="F4789">
        <v>2582.610107</v>
      </c>
      <c r="G4789">
        <v>3664450000</v>
      </c>
      <c r="H4789">
        <f>DAY(spx[[#This Row],[Date]])</f>
        <v>14</v>
      </c>
      <c r="I4789" s="7">
        <f>MONTH(spx[[#This Row],[Date]])</f>
        <v>1</v>
      </c>
      <c r="J4789" t="b">
        <f>MOD(spx[[#This Row],[month]]-1,3)=0</f>
        <v>1</v>
      </c>
      <c r="K4789" t="b">
        <f>spx[[#This Row],[month]]&lt;&gt;I4788</f>
        <v>0</v>
      </c>
      <c r="L4789" s="8">
        <f>YEAR(spx[[#This Row],[Date]])</f>
        <v>2019</v>
      </c>
      <c r="M4789" s="8" cm="1">
        <f t="array" ref="M4789">_xlfn.IFS(spx[[#This Row],[month]]&lt;=3,1,spx[[#This Row],[month]]&lt;=6,2,spx[[#This Row],[month]]&lt;=9,3,spx[[#This Row],[month]]&lt;=12,4)</f>
        <v>1</v>
      </c>
    </row>
    <row r="4790" spans="1:13" x14ac:dyDescent="0.25">
      <c r="A4790" s="2">
        <v>43480</v>
      </c>
      <c r="B4790">
        <v>2585.1000979999999</v>
      </c>
      <c r="C4790">
        <v>2613.080078</v>
      </c>
      <c r="D4790">
        <v>2585.1000979999999</v>
      </c>
      <c r="E4790">
        <v>2610.3000489999999</v>
      </c>
      <c r="F4790">
        <v>2610.3000489999999</v>
      </c>
      <c r="G4790">
        <v>3572330000</v>
      </c>
      <c r="H4790">
        <f>DAY(spx[[#This Row],[Date]])</f>
        <v>15</v>
      </c>
      <c r="I4790" s="7">
        <f>MONTH(spx[[#This Row],[Date]])</f>
        <v>1</v>
      </c>
      <c r="J4790" t="b">
        <f>MOD(spx[[#This Row],[month]]-1,3)=0</f>
        <v>1</v>
      </c>
      <c r="K4790" t="b">
        <f>spx[[#This Row],[month]]&lt;&gt;I4789</f>
        <v>0</v>
      </c>
      <c r="L4790" s="8">
        <f>YEAR(spx[[#This Row],[Date]])</f>
        <v>2019</v>
      </c>
      <c r="M4790" s="8" cm="1">
        <f t="array" ref="M4790">_xlfn.IFS(spx[[#This Row],[month]]&lt;=3,1,spx[[#This Row],[month]]&lt;=6,2,spx[[#This Row],[month]]&lt;=9,3,spx[[#This Row],[month]]&lt;=12,4)</f>
        <v>1</v>
      </c>
    </row>
    <row r="4791" spans="1:13" x14ac:dyDescent="0.25">
      <c r="A4791" s="2">
        <v>43481</v>
      </c>
      <c r="B4791">
        <v>2614.75</v>
      </c>
      <c r="C4791">
        <v>2625.76001</v>
      </c>
      <c r="D4791">
        <v>2612.679932</v>
      </c>
      <c r="E4791">
        <v>2616.1000979999999</v>
      </c>
      <c r="F4791">
        <v>2616.1000979999999</v>
      </c>
      <c r="G4791">
        <v>3863770000</v>
      </c>
      <c r="H4791">
        <f>DAY(spx[[#This Row],[Date]])</f>
        <v>16</v>
      </c>
      <c r="I4791" s="7">
        <f>MONTH(spx[[#This Row],[Date]])</f>
        <v>1</v>
      </c>
      <c r="J4791" t="b">
        <f>MOD(spx[[#This Row],[month]]-1,3)=0</f>
        <v>1</v>
      </c>
      <c r="K4791" t="b">
        <f>spx[[#This Row],[month]]&lt;&gt;I4790</f>
        <v>0</v>
      </c>
      <c r="L4791" s="8">
        <f>YEAR(spx[[#This Row],[Date]])</f>
        <v>2019</v>
      </c>
      <c r="M4791" s="8" cm="1">
        <f t="array" ref="M4791">_xlfn.IFS(spx[[#This Row],[month]]&lt;=3,1,spx[[#This Row],[month]]&lt;=6,2,spx[[#This Row],[month]]&lt;=9,3,spx[[#This Row],[month]]&lt;=12,4)</f>
        <v>1</v>
      </c>
    </row>
    <row r="4792" spans="1:13" x14ac:dyDescent="0.25">
      <c r="A4792" s="2">
        <v>43482</v>
      </c>
      <c r="B4792">
        <v>2609.280029</v>
      </c>
      <c r="C4792">
        <v>2645.0600589999999</v>
      </c>
      <c r="D4792">
        <v>2606.360107</v>
      </c>
      <c r="E4792">
        <v>2635.959961</v>
      </c>
      <c r="F4792">
        <v>2635.959961</v>
      </c>
      <c r="G4792">
        <v>3772270000</v>
      </c>
      <c r="H4792">
        <f>DAY(spx[[#This Row],[Date]])</f>
        <v>17</v>
      </c>
      <c r="I4792" s="7">
        <f>MONTH(spx[[#This Row],[Date]])</f>
        <v>1</v>
      </c>
      <c r="J4792" t="b">
        <f>MOD(spx[[#This Row],[month]]-1,3)=0</f>
        <v>1</v>
      </c>
      <c r="K4792" t="b">
        <f>spx[[#This Row],[month]]&lt;&gt;I4791</f>
        <v>0</v>
      </c>
      <c r="L4792" s="8">
        <f>YEAR(spx[[#This Row],[Date]])</f>
        <v>2019</v>
      </c>
      <c r="M4792" s="8" cm="1">
        <f t="array" ref="M4792">_xlfn.IFS(spx[[#This Row],[month]]&lt;=3,1,spx[[#This Row],[month]]&lt;=6,2,spx[[#This Row],[month]]&lt;=9,3,spx[[#This Row],[month]]&lt;=12,4)</f>
        <v>1</v>
      </c>
    </row>
    <row r="4793" spans="1:13" x14ac:dyDescent="0.25">
      <c r="A4793" s="2">
        <v>43483</v>
      </c>
      <c r="B4793">
        <v>2651.2700199999999</v>
      </c>
      <c r="C4793">
        <v>2675.469971</v>
      </c>
      <c r="D4793">
        <v>2647.580078</v>
      </c>
      <c r="E4793">
        <v>2670.709961</v>
      </c>
      <c r="F4793">
        <v>2670.709961</v>
      </c>
      <c r="G4793">
        <v>3986730000</v>
      </c>
      <c r="H4793">
        <f>DAY(spx[[#This Row],[Date]])</f>
        <v>18</v>
      </c>
      <c r="I4793" s="7">
        <f>MONTH(spx[[#This Row],[Date]])</f>
        <v>1</v>
      </c>
      <c r="J4793" t="b">
        <f>MOD(spx[[#This Row],[month]]-1,3)=0</f>
        <v>1</v>
      </c>
      <c r="K4793" t="b">
        <f>spx[[#This Row],[month]]&lt;&gt;I4792</f>
        <v>0</v>
      </c>
      <c r="L4793" s="8">
        <f>YEAR(spx[[#This Row],[Date]])</f>
        <v>2019</v>
      </c>
      <c r="M4793" s="8" cm="1">
        <f t="array" ref="M4793">_xlfn.IFS(spx[[#This Row],[month]]&lt;=3,1,spx[[#This Row],[month]]&lt;=6,2,spx[[#This Row],[month]]&lt;=9,3,spx[[#This Row],[month]]&lt;=12,4)</f>
        <v>1</v>
      </c>
    </row>
    <row r="4794" spans="1:13" x14ac:dyDescent="0.25">
      <c r="A4794" s="2">
        <v>43487</v>
      </c>
      <c r="B4794">
        <v>2657.8798830000001</v>
      </c>
      <c r="C4794">
        <v>2657.8798830000001</v>
      </c>
      <c r="D4794">
        <v>2617.2700199999999</v>
      </c>
      <c r="E4794">
        <v>2632.8999020000001</v>
      </c>
      <c r="F4794">
        <v>2632.8999020000001</v>
      </c>
      <c r="G4794">
        <v>3908030000</v>
      </c>
      <c r="H4794">
        <f>DAY(spx[[#This Row],[Date]])</f>
        <v>22</v>
      </c>
      <c r="I4794" s="7">
        <f>MONTH(spx[[#This Row],[Date]])</f>
        <v>1</v>
      </c>
      <c r="J4794" t="b">
        <f>MOD(spx[[#This Row],[month]]-1,3)=0</f>
        <v>1</v>
      </c>
      <c r="K4794" t="b">
        <f>spx[[#This Row],[month]]&lt;&gt;I4793</f>
        <v>0</v>
      </c>
      <c r="L4794" s="8">
        <f>YEAR(spx[[#This Row],[Date]])</f>
        <v>2019</v>
      </c>
      <c r="M4794" s="8" cm="1">
        <f t="array" ref="M4794">_xlfn.IFS(spx[[#This Row],[month]]&lt;=3,1,spx[[#This Row],[month]]&lt;=6,2,spx[[#This Row],[month]]&lt;=9,3,spx[[#This Row],[month]]&lt;=12,4)</f>
        <v>1</v>
      </c>
    </row>
    <row r="4795" spans="1:13" x14ac:dyDescent="0.25">
      <c r="A4795" s="2">
        <v>43488</v>
      </c>
      <c r="B4795">
        <v>2643.4799800000001</v>
      </c>
      <c r="C4795">
        <v>2653.1899410000001</v>
      </c>
      <c r="D4795">
        <v>2612.860107</v>
      </c>
      <c r="E4795">
        <v>2638.6999510000001</v>
      </c>
      <c r="F4795">
        <v>2638.6999510000001</v>
      </c>
      <c r="G4795">
        <v>3335610000</v>
      </c>
      <c r="H4795">
        <f>DAY(spx[[#This Row],[Date]])</f>
        <v>23</v>
      </c>
      <c r="I4795" s="7">
        <f>MONTH(spx[[#This Row],[Date]])</f>
        <v>1</v>
      </c>
      <c r="J4795" t="b">
        <f>MOD(spx[[#This Row],[month]]-1,3)=0</f>
        <v>1</v>
      </c>
      <c r="K4795" t="b">
        <f>spx[[#This Row],[month]]&lt;&gt;I4794</f>
        <v>0</v>
      </c>
      <c r="L4795" s="8">
        <f>YEAR(spx[[#This Row],[Date]])</f>
        <v>2019</v>
      </c>
      <c r="M4795" s="8" cm="1">
        <f t="array" ref="M4795">_xlfn.IFS(spx[[#This Row],[month]]&lt;=3,1,spx[[#This Row],[month]]&lt;=6,2,spx[[#This Row],[month]]&lt;=9,3,spx[[#This Row],[month]]&lt;=12,4)</f>
        <v>1</v>
      </c>
    </row>
    <row r="4796" spans="1:13" x14ac:dyDescent="0.25">
      <c r="A4796" s="2">
        <v>43489</v>
      </c>
      <c r="B4796">
        <v>2638.8400879999999</v>
      </c>
      <c r="C4796">
        <v>2647.1999510000001</v>
      </c>
      <c r="D4796">
        <v>2627.01001</v>
      </c>
      <c r="E4796">
        <v>2642.330078</v>
      </c>
      <c r="F4796">
        <v>2642.330078</v>
      </c>
      <c r="G4796">
        <v>3433250000</v>
      </c>
      <c r="H4796">
        <f>DAY(spx[[#This Row],[Date]])</f>
        <v>24</v>
      </c>
      <c r="I4796" s="7">
        <f>MONTH(spx[[#This Row],[Date]])</f>
        <v>1</v>
      </c>
      <c r="J4796" t="b">
        <f>MOD(spx[[#This Row],[month]]-1,3)=0</f>
        <v>1</v>
      </c>
      <c r="K4796" t="b">
        <f>spx[[#This Row],[month]]&lt;&gt;I4795</f>
        <v>0</v>
      </c>
      <c r="L4796" s="8">
        <f>YEAR(spx[[#This Row],[Date]])</f>
        <v>2019</v>
      </c>
      <c r="M4796" s="8" cm="1">
        <f t="array" ref="M4796">_xlfn.IFS(spx[[#This Row],[month]]&lt;=3,1,spx[[#This Row],[month]]&lt;=6,2,spx[[#This Row],[month]]&lt;=9,3,spx[[#This Row],[month]]&lt;=12,4)</f>
        <v>1</v>
      </c>
    </row>
    <row r="4797" spans="1:13" x14ac:dyDescent="0.25">
      <c r="A4797" s="2">
        <v>43490</v>
      </c>
      <c r="B4797">
        <v>2657.4399410000001</v>
      </c>
      <c r="C4797">
        <v>2672.3798830000001</v>
      </c>
      <c r="D4797">
        <v>2657.330078</v>
      </c>
      <c r="E4797">
        <v>2664.76001</v>
      </c>
      <c r="F4797">
        <v>2664.76001</v>
      </c>
      <c r="G4797">
        <v>3814080000</v>
      </c>
      <c r="H4797">
        <f>DAY(spx[[#This Row],[Date]])</f>
        <v>25</v>
      </c>
      <c r="I4797" s="7">
        <f>MONTH(spx[[#This Row],[Date]])</f>
        <v>1</v>
      </c>
      <c r="J4797" t="b">
        <f>MOD(spx[[#This Row],[month]]-1,3)=0</f>
        <v>1</v>
      </c>
      <c r="K4797" t="b">
        <f>spx[[#This Row],[month]]&lt;&gt;I4796</f>
        <v>0</v>
      </c>
      <c r="L4797" s="8">
        <f>YEAR(spx[[#This Row],[Date]])</f>
        <v>2019</v>
      </c>
      <c r="M4797" s="8" cm="1">
        <f t="array" ref="M4797">_xlfn.IFS(spx[[#This Row],[month]]&lt;=3,1,spx[[#This Row],[month]]&lt;=6,2,spx[[#This Row],[month]]&lt;=9,3,spx[[#This Row],[month]]&lt;=12,4)</f>
        <v>1</v>
      </c>
    </row>
    <row r="4798" spans="1:13" x14ac:dyDescent="0.25">
      <c r="A4798" s="2">
        <v>43493</v>
      </c>
      <c r="B4798">
        <v>2644.969971</v>
      </c>
      <c r="C4798">
        <v>2644.969971</v>
      </c>
      <c r="D4798">
        <v>2624.0600589999999</v>
      </c>
      <c r="E4798">
        <v>2643.8500979999999</v>
      </c>
      <c r="F4798">
        <v>2643.8500979999999</v>
      </c>
      <c r="G4798">
        <v>3612810000</v>
      </c>
      <c r="H4798">
        <f>DAY(spx[[#This Row],[Date]])</f>
        <v>28</v>
      </c>
      <c r="I4798" s="7">
        <f>MONTH(spx[[#This Row],[Date]])</f>
        <v>1</v>
      </c>
      <c r="J4798" t="b">
        <f>MOD(spx[[#This Row],[month]]-1,3)=0</f>
        <v>1</v>
      </c>
      <c r="K4798" t="b">
        <f>spx[[#This Row],[month]]&lt;&gt;I4797</f>
        <v>0</v>
      </c>
      <c r="L4798" s="8">
        <f>YEAR(spx[[#This Row],[Date]])</f>
        <v>2019</v>
      </c>
      <c r="M4798" s="8" cm="1">
        <f t="array" ref="M4798">_xlfn.IFS(spx[[#This Row],[month]]&lt;=3,1,spx[[#This Row],[month]]&lt;=6,2,spx[[#This Row],[month]]&lt;=9,3,spx[[#This Row],[month]]&lt;=12,4)</f>
        <v>1</v>
      </c>
    </row>
    <row r="4799" spans="1:13" x14ac:dyDescent="0.25">
      <c r="A4799" s="2">
        <v>43494</v>
      </c>
      <c r="B4799">
        <v>2644.889893</v>
      </c>
      <c r="C4799">
        <v>2650.929932</v>
      </c>
      <c r="D4799">
        <v>2631.0500489999999</v>
      </c>
      <c r="E4799">
        <v>2640</v>
      </c>
      <c r="F4799">
        <v>2640</v>
      </c>
      <c r="G4799">
        <v>3504200000</v>
      </c>
      <c r="H4799">
        <f>DAY(spx[[#This Row],[Date]])</f>
        <v>29</v>
      </c>
      <c r="I4799" s="7">
        <f>MONTH(spx[[#This Row],[Date]])</f>
        <v>1</v>
      </c>
      <c r="J4799" t="b">
        <f>MOD(spx[[#This Row],[month]]-1,3)=0</f>
        <v>1</v>
      </c>
      <c r="K4799" t="b">
        <f>spx[[#This Row],[month]]&lt;&gt;I4798</f>
        <v>0</v>
      </c>
      <c r="L4799" s="8">
        <f>YEAR(spx[[#This Row],[Date]])</f>
        <v>2019</v>
      </c>
      <c r="M4799" s="8" cm="1">
        <f t="array" ref="M4799">_xlfn.IFS(spx[[#This Row],[month]]&lt;=3,1,spx[[#This Row],[month]]&lt;=6,2,spx[[#This Row],[month]]&lt;=9,3,spx[[#This Row],[month]]&lt;=12,4)</f>
        <v>1</v>
      </c>
    </row>
    <row r="4800" spans="1:13" x14ac:dyDescent="0.25">
      <c r="A4800" s="2">
        <v>43495</v>
      </c>
      <c r="B4800">
        <v>2653.6201169999999</v>
      </c>
      <c r="C4800">
        <v>2690.4399410000001</v>
      </c>
      <c r="D4800">
        <v>2648.3400879999999</v>
      </c>
      <c r="E4800">
        <v>2681.0500489999999</v>
      </c>
      <c r="F4800">
        <v>2681.0500489999999</v>
      </c>
      <c r="G4800">
        <v>3867810000</v>
      </c>
      <c r="H4800">
        <f>DAY(spx[[#This Row],[Date]])</f>
        <v>30</v>
      </c>
      <c r="I4800" s="7">
        <f>MONTH(spx[[#This Row],[Date]])</f>
        <v>1</v>
      </c>
      <c r="J4800" t="b">
        <f>MOD(spx[[#This Row],[month]]-1,3)=0</f>
        <v>1</v>
      </c>
      <c r="K4800" t="b">
        <f>spx[[#This Row],[month]]&lt;&gt;I4799</f>
        <v>0</v>
      </c>
      <c r="L4800" s="8">
        <f>YEAR(spx[[#This Row],[Date]])</f>
        <v>2019</v>
      </c>
      <c r="M4800" s="8" cm="1">
        <f t="array" ref="M4800">_xlfn.IFS(spx[[#This Row],[month]]&lt;=3,1,spx[[#This Row],[month]]&lt;=6,2,spx[[#This Row],[month]]&lt;=9,3,spx[[#This Row],[month]]&lt;=12,4)</f>
        <v>1</v>
      </c>
    </row>
    <row r="4801" spans="1:13" x14ac:dyDescent="0.25">
      <c r="A4801" s="2">
        <v>43496</v>
      </c>
      <c r="B4801">
        <v>2685.48999</v>
      </c>
      <c r="C4801">
        <v>2708.9499510000001</v>
      </c>
      <c r="D4801">
        <v>2678.6499020000001</v>
      </c>
      <c r="E4801">
        <v>2704.1000979999999</v>
      </c>
      <c r="F4801">
        <v>2704.1000979999999</v>
      </c>
      <c r="G4801">
        <v>4917650000</v>
      </c>
      <c r="H4801">
        <f>DAY(spx[[#This Row],[Date]])</f>
        <v>31</v>
      </c>
      <c r="I4801" s="7">
        <f>MONTH(spx[[#This Row],[Date]])</f>
        <v>1</v>
      </c>
      <c r="J4801" t="b">
        <f>MOD(spx[[#This Row],[month]]-1,3)=0</f>
        <v>1</v>
      </c>
      <c r="K4801" t="b">
        <f>spx[[#This Row],[month]]&lt;&gt;I4800</f>
        <v>0</v>
      </c>
      <c r="L4801" s="8">
        <f>YEAR(spx[[#This Row],[Date]])</f>
        <v>2019</v>
      </c>
      <c r="M4801" s="8" cm="1">
        <f t="array" ref="M4801">_xlfn.IFS(spx[[#This Row],[month]]&lt;=3,1,spx[[#This Row],[month]]&lt;=6,2,spx[[#This Row],[month]]&lt;=9,3,spx[[#This Row],[month]]&lt;=12,4)</f>
        <v>1</v>
      </c>
    </row>
    <row r="4802" spans="1:13" x14ac:dyDescent="0.25">
      <c r="A4802" s="2">
        <v>43497</v>
      </c>
      <c r="B4802">
        <v>2702.320068</v>
      </c>
      <c r="C4802">
        <v>2716.6599120000001</v>
      </c>
      <c r="D4802">
        <v>2696.8798830000001</v>
      </c>
      <c r="E4802">
        <v>2706.530029</v>
      </c>
      <c r="F4802">
        <v>2706.530029</v>
      </c>
      <c r="G4802">
        <v>3759270000</v>
      </c>
      <c r="H4802">
        <f>DAY(spx[[#This Row],[Date]])</f>
        <v>1</v>
      </c>
      <c r="I4802" s="7">
        <f>MONTH(spx[[#This Row],[Date]])</f>
        <v>2</v>
      </c>
      <c r="J4802" t="b">
        <f>MOD(spx[[#This Row],[month]]-1,3)=0</f>
        <v>0</v>
      </c>
      <c r="K4802" t="b">
        <f>spx[[#This Row],[month]]&lt;&gt;I4801</f>
        <v>1</v>
      </c>
      <c r="L4802" s="8">
        <f>YEAR(spx[[#This Row],[Date]])</f>
        <v>2019</v>
      </c>
      <c r="M4802" s="8" cm="1">
        <f t="array" ref="M4802">_xlfn.IFS(spx[[#This Row],[month]]&lt;=3,1,spx[[#This Row],[month]]&lt;=6,2,spx[[#This Row],[month]]&lt;=9,3,spx[[#This Row],[month]]&lt;=12,4)</f>
        <v>1</v>
      </c>
    </row>
    <row r="4803" spans="1:13" x14ac:dyDescent="0.25">
      <c r="A4803" s="2">
        <v>43500</v>
      </c>
      <c r="B4803">
        <v>2706.48999</v>
      </c>
      <c r="C4803">
        <v>2724.98999</v>
      </c>
      <c r="D4803">
        <v>2698.75</v>
      </c>
      <c r="E4803">
        <v>2724.8701169999999</v>
      </c>
      <c r="F4803">
        <v>2724.8701169999999</v>
      </c>
      <c r="G4803">
        <v>3359840000</v>
      </c>
      <c r="H4803">
        <f>DAY(spx[[#This Row],[Date]])</f>
        <v>4</v>
      </c>
      <c r="I4803" s="7">
        <f>MONTH(spx[[#This Row],[Date]])</f>
        <v>2</v>
      </c>
      <c r="J4803" t="b">
        <f>MOD(spx[[#This Row],[month]]-1,3)=0</f>
        <v>0</v>
      </c>
      <c r="K4803" t="b">
        <f>spx[[#This Row],[month]]&lt;&gt;I4802</f>
        <v>0</v>
      </c>
      <c r="L4803" s="8">
        <f>YEAR(spx[[#This Row],[Date]])</f>
        <v>2019</v>
      </c>
      <c r="M4803" s="8" cm="1">
        <f t="array" ref="M4803">_xlfn.IFS(spx[[#This Row],[month]]&lt;=3,1,spx[[#This Row],[month]]&lt;=6,2,spx[[#This Row],[month]]&lt;=9,3,spx[[#This Row],[month]]&lt;=12,4)</f>
        <v>1</v>
      </c>
    </row>
    <row r="4804" spans="1:13" x14ac:dyDescent="0.25">
      <c r="A4804" s="2">
        <v>43501</v>
      </c>
      <c r="B4804">
        <v>2728.3400879999999</v>
      </c>
      <c r="C4804">
        <v>2738.9799800000001</v>
      </c>
      <c r="D4804">
        <v>2724.030029</v>
      </c>
      <c r="E4804">
        <v>2737.6999510000001</v>
      </c>
      <c r="F4804">
        <v>2737.6999510000001</v>
      </c>
      <c r="G4804">
        <v>3560430000</v>
      </c>
      <c r="H4804">
        <f>DAY(spx[[#This Row],[Date]])</f>
        <v>5</v>
      </c>
      <c r="I4804" s="7">
        <f>MONTH(spx[[#This Row],[Date]])</f>
        <v>2</v>
      </c>
      <c r="J4804" t="b">
        <f>MOD(spx[[#This Row],[month]]-1,3)=0</f>
        <v>0</v>
      </c>
      <c r="K4804" t="b">
        <f>spx[[#This Row],[month]]&lt;&gt;I4803</f>
        <v>0</v>
      </c>
      <c r="L4804" s="8">
        <f>YEAR(spx[[#This Row],[Date]])</f>
        <v>2019</v>
      </c>
      <c r="M4804" s="8" cm="1">
        <f t="array" ref="M4804">_xlfn.IFS(spx[[#This Row],[month]]&lt;=3,1,spx[[#This Row],[month]]&lt;=6,2,spx[[#This Row],[month]]&lt;=9,3,spx[[#This Row],[month]]&lt;=12,4)</f>
        <v>1</v>
      </c>
    </row>
    <row r="4805" spans="1:13" x14ac:dyDescent="0.25">
      <c r="A4805" s="2">
        <v>43502</v>
      </c>
      <c r="B4805">
        <v>2735.0500489999999</v>
      </c>
      <c r="C4805">
        <v>2738.080078</v>
      </c>
      <c r="D4805">
        <v>2724.1499020000001</v>
      </c>
      <c r="E4805">
        <v>2731.610107</v>
      </c>
      <c r="F4805">
        <v>2731.610107</v>
      </c>
      <c r="G4805">
        <v>3472690000</v>
      </c>
      <c r="H4805">
        <f>DAY(spx[[#This Row],[Date]])</f>
        <v>6</v>
      </c>
      <c r="I4805" s="7">
        <f>MONTH(spx[[#This Row],[Date]])</f>
        <v>2</v>
      </c>
      <c r="J4805" t="b">
        <f>MOD(spx[[#This Row],[month]]-1,3)=0</f>
        <v>0</v>
      </c>
      <c r="K4805" t="b">
        <f>spx[[#This Row],[month]]&lt;&gt;I4804</f>
        <v>0</v>
      </c>
      <c r="L4805" s="8">
        <f>YEAR(spx[[#This Row],[Date]])</f>
        <v>2019</v>
      </c>
      <c r="M4805" s="8" cm="1">
        <f t="array" ref="M4805">_xlfn.IFS(spx[[#This Row],[month]]&lt;=3,1,spx[[#This Row],[month]]&lt;=6,2,spx[[#This Row],[month]]&lt;=9,3,spx[[#This Row],[month]]&lt;=12,4)</f>
        <v>1</v>
      </c>
    </row>
    <row r="4806" spans="1:13" x14ac:dyDescent="0.25">
      <c r="A4806" s="2">
        <v>43503</v>
      </c>
      <c r="B4806">
        <v>2717.530029</v>
      </c>
      <c r="C4806">
        <v>2719.320068</v>
      </c>
      <c r="D4806">
        <v>2687.26001</v>
      </c>
      <c r="E4806">
        <v>2706.0500489999999</v>
      </c>
      <c r="F4806">
        <v>2706.0500489999999</v>
      </c>
      <c r="G4806">
        <v>4099490000</v>
      </c>
      <c r="H4806">
        <f>DAY(spx[[#This Row],[Date]])</f>
        <v>7</v>
      </c>
      <c r="I4806" s="7">
        <f>MONTH(spx[[#This Row],[Date]])</f>
        <v>2</v>
      </c>
      <c r="J4806" t="b">
        <f>MOD(spx[[#This Row],[month]]-1,3)=0</f>
        <v>0</v>
      </c>
      <c r="K4806" t="b">
        <f>spx[[#This Row],[month]]&lt;&gt;I4805</f>
        <v>0</v>
      </c>
      <c r="L4806" s="8">
        <f>YEAR(spx[[#This Row],[Date]])</f>
        <v>2019</v>
      </c>
      <c r="M4806" s="8" cm="1">
        <f t="array" ref="M4806">_xlfn.IFS(spx[[#This Row],[month]]&lt;=3,1,spx[[#This Row],[month]]&lt;=6,2,spx[[#This Row],[month]]&lt;=9,3,spx[[#This Row],[month]]&lt;=12,4)</f>
        <v>1</v>
      </c>
    </row>
    <row r="4807" spans="1:13" x14ac:dyDescent="0.25">
      <c r="A4807" s="2">
        <v>43504</v>
      </c>
      <c r="B4807">
        <v>2692.360107</v>
      </c>
      <c r="C4807">
        <v>2708.070068</v>
      </c>
      <c r="D4807">
        <v>2681.830078</v>
      </c>
      <c r="E4807">
        <v>2707.8798830000001</v>
      </c>
      <c r="F4807">
        <v>2707.8798830000001</v>
      </c>
      <c r="G4807">
        <v>3622330000</v>
      </c>
      <c r="H4807">
        <f>DAY(spx[[#This Row],[Date]])</f>
        <v>8</v>
      </c>
      <c r="I4807" s="7">
        <f>MONTH(spx[[#This Row],[Date]])</f>
        <v>2</v>
      </c>
      <c r="J4807" t="b">
        <f>MOD(spx[[#This Row],[month]]-1,3)=0</f>
        <v>0</v>
      </c>
      <c r="K4807" t="b">
        <f>spx[[#This Row],[month]]&lt;&gt;I4806</f>
        <v>0</v>
      </c>
      <c r="L4807" s="8">
        <f>YEAR(spx[[#This Row],[Date]])</f>
        <v>2019</v>
      </c>
      <c r="M4807" s="8" cm="1">
        <f t="array" ref="M4807">_xlfn.IFS(spx[[#This Row],[month]]&lt;=3,1,spx[[#This Row],[month]]&lt;=6,2,spx[[#This Row],[month]]&lt;=9,3,spx[[#This Row],[month]]&lt;=12,4)</f>
        <v>1</v>
      </c>
    </row>
    <row r="4808" spans="1:13" x14ac:dyDescent="0.25">
      <c r="A4808" s="2">
        <v>43507</v>
      </c>
      <c r="B4808">
        <v>2712.3999020000001</v>
      </c>
      <c r="C4808">
        <v>2718.0500489999999</v>
      </c>
      <c r="D4808">
        <v>2703.790039</v>
      </c>
      <c r="E4808">
        <v>2709.8000489999999</v>
      </c>
      <c r="F4808">
        <v>2709.8000489999999</v>
      </c>
      <c r="G4808">
        <v>3361970000</v>
      </c>
      <c r="H4808">
        <f>DAY(spx[[#This Row],[Date]])</f>
        <v>11</v>
      </c>
      <c r="I4808" s="7">
        <f>MONTH(spx[[#This Row],[Date]])</f>
        <v>2</v>
      </c>
      <c r="J4808" t="b">
        <f>MOD(spx[[#This Row],[month]]-1,3)=0</f>
        <v>0</v>
      </c>
      <c r="K4808" t="b">
        <f>spx[[#This Row],[month]]&lt;&gt;I4807</f>
        <v>0</v>
      </c>
      <c r="L4808" s="8">
        <f>YEAR(spx[[#This Row],[Date]])</f>
        <v>2019</v>
      </c>
      <c r="M4808" s="8" cm="1">
        <f t="array" ref="M4808">_xlfn.IFS(spx[[#This Row],[month]]&lt;=3,1,spx[[#This Row],[month]]&lt;=6,2,spx[[#This Row],[month]]&lt;=9,3,spx[[#This Row],[month]]&lt;=12,4)</f>
        <v>1</v>
      </c>
    </row>
    <row r="4809" spans="1:13" x14ac:dyDescent="0.25">
      <c r="A4809" s="2">
        <v>43508</v>
      </c>
      <c r="B4809">
        <v>2722.610107</v>
      </c>
      <c r="C4809">
        <v>2748.1899410000001</v>
      </c>
      <c r="D4809">
        <v>2722.610107</v>
      </c>
      <c r="E4809">
        <v>2744.7299800000001</v>
      </c>
      <c r="F4809">
        <v>2744.7299800000001</v>
      </c>
      <c r="G4809">
        <v>3827770000</v>
      </c>
      <c r="H4809">
        <f>DAY(spx[[#This Row],[Date]])</f>
        <v>12</v>
      </c>
      <c r="I4809" s="7">
        <f>MONTH(spx[[#This Row],[Date]])</f>
        <v>2</v>
      </c>
      <c r="J4809" t="b">
        <f>MOD(spx[[#This Row],[month]]-1,3)=0</f>
        <v>0</v>
      </c>
      <c r="K4809" t="b">
        <f>spx[[#This Row],[month]]&lt;&gt;I4808</f>
        <v>0</v>
      </c>
      <c r="L4809" s="8">
        <f>YEAR(spx[[#This Row],[Date]])</f>
        <v>2019</v>
      </c>
      <c r="M4809" s="8" cm="1">
        <f t="array" ref="M4809">_xlfn.IFS(spx[[#This Row],[month]]&lt;=3,1,spx[[#This Row],[month]]&lt;=6,2,spx[[#This Row],[month]]&lt;=9,3,spx[[#This Row],[month]]&lt;=12,4)</f>
        <v>1</v>
      </c>
    </row>
    <row r="4810" spans="1:13" x14ac:dyDescent="0.25">
      <c r="A4810" s="2">
        <v>43509</v>
      </c>
      <c r="B4810">
        <v>2750.3000489999999</v>
      </c>
      <c r="C4810">
        <v>2761.8500979999999</v>
      </c>
      <c r="D4810">
        <v>2748.6298830000001</v>
      </c>
      <c r="E4810">
        <v>2753.030029</v>
      </c>
      <c r="F4810">
        <v>2753.030029</v>
      </c>
      <c r="G4810">
        <v>3670770000</v>
      </c>
      <c r="H4810">
        <f>DAY(spx[[#This Row],[Date]])</f>
        <v>13</v>
      </c>
      <c r="I4810" s="7">
        <f>MONTH(spx[[#This Row],[Date]])</f>
        <v>2</v>
      </c>
      <c r="J4810" t="b">
        <f>MOD(spx[[#This Row],[month]]-1,3)=0</f>
        <v>0</v>
      </c>
      <c r="K4810" t="b">
        <f>spx[[#This Row],[month]]&lt;&gt;I4809</f>
        <v>0</v>
      </c>
      <c r="L4810" s="8">
        <f>YEAR(spx[[#This Row],[Date]])</f>
        <v>2019</v>
      </c>
      <c r="M4810" s="8" cm="1">
        <f t="array" ref="M4810">_xlfn.IFS(spx[[#This Row],[month]]&lt;=3,1,spx[[#This Row],[month]]&lt;=6,2,spx[[#This Row],[month]]&lt;=9,3,spx[[#This Row],[month]]&lt;=12,4)</f>
        <v>1</v>
      </c>
    </row>
    <row r="4811" spans="1:13" x14ac:dyDescent="0.25">
      <c r="A4811" s="2">
        <v>43510</v>
      </c>
      <c r="B4811">
        <v>2743.5</v>
      </c>
      <c r="C4811">
        <v>2757.8999020000001</v>
      </c>
      <c r="D4811">
        <v>2731.2299800000001</v>
      </c>
      <c r="E4811">
        <v>2745.7299800000001</v>
      </c>
      <c r="F4811">
        <v>2745.7299800000001</v>
      </c>
      <c r="G4811">
        <v>3836700000</v>
      </c>
      <c r="H4811">
        <f>DAY(spx[[#This Row],[Date]])</f>
        <v>14</v>
      </c>
      <c r="I4811" s="7">
        <f>MONTH(spx[[#This Row],[Date]])</f>
        <v>2</v>
      </c>
      <c r="J4811" t="b">
        <f>MOD(spx[[#This Row],[month]]-1,3)=0</f>
        <v>0</v>
      </c>
      <c r="K4811" t="b">
        <f>spx[[#This Row],[month]]&lt;&gt;I4810</f>
        <v>0</v>
      </c>
      <c r="L4811" s="8">
        <f>YEAR(spx[[#This Row],[Date]])</f>
        <v>2019</v>
      </c>
      <c r="M4811" s="8" cm="1">
        <f t="array" ref="M4811">_xlfn.IFS(spx[[#This Row],[month]]&lt;=3,1,spx[[#This Row],[month]]&lt;=6,2,spx[[#This Row],[month]]&lt;=9,3,spx[[#This Row],[month]]&lt;=12,4)</f>
        <v>1</v>
      </c>
    </row>
    <row r="4812" spans="1:13" x14ac:dyDescent="0.25">
      <c r="A4812" s="2">
        <v>43511</v>
      </c>
      <c r="B4812">
        <v>2760.23999</v>
      </c>
      <c r="C4812">
        <v>2775.6599120000001</v>
      </c>
      <c r="D4812">
        <v>2760.23999</v>
      </c>
      <c r="E4812">
        <v>2775.6000979999999</v>
      </c>
      <c r="F4812">
        <v>2775.6000979999999</v>
      </c>
      <c r="G4812">
        <v>3641370000</v>
      </c>
      <c r="H4812">
        <f>DAY(spx[[#This Row],[Date]])</f>
        <v>15</v>
      </c>
      <c r="I4812" s="7">
        <f>MONTH(spx[[#This Row],[Date]])</f>
        <v>2</v>
      </c>
      <c r="J4812" t="b">
        <f>MOD(spx[[#This Row],[month]]-1,3)=0</f>
        <v>0</v>
      </c>
      <c r="K4812" t="b">
        <f>spx[[#This Row],[month]]&lt;&gt;I4811</f>
        <v>0</v>
      </c>
      <c r="L4812" s="8">
        <f>YEAR(spx[[#This Row],[Date]])</f>
        <v>2019</v>
      </c>
      <c r="M4812" s="8" cm="1">
        <f t="array" ref="M4812">_xlfn.IFS(spx[[#This Row],[month]]&lt;=3,1,spx[[#This Row],[month]]&lt;=6,2,spx[[#This Row],[month]]&lt;=9,3,spx[[#This Row],[month]]&lt;=12,4)</f>
        <v>1</v>
      </c>
    </row>
    <row r="4813" spans="1:13" x14ac:dyDescent="0.25">
      <c r="A4813" s="2">
        <v>43515</v>
      </c>
      <c r="B4813">
        <v>2769.280029</v>
      </c>
      <c r="C4813">
        <v>2787.330078</v>
      </c>
      <c r="D4813">
        <v>2767.290039</v>
      </c>
      <c r="E4813">
        <v>2779.76001</v>
      </c>
      <c r="F4813">
        <v>2779.76001</v>
      </c>
      <c r="G4813">
        <v>3533710000</v>
      </c>
      <c r="H4813">
        <f>DAY(spx[[#This Row],[Date]])</f>
        <v>19</v>
      </c>
      <c r="I4813" s="7">
        <f>MONTH(spx[[#This Row],[Date]])</f>
        <v>2</v>
      </c>
      <c r="J4813" t="b">
        <f>MOD(spx[[#This Row],[month]]-1,3)=0</f>
        <v>0</v>
      </c>
      <c r="K4813" t="b">
        <f>spx[[#This Row],[month]]&lt;&gt;I4812</f>
        <v>0</v>
      </c>
      <c r="L4813" s="8">
        <f>YEAR(spx[[#This Row],[Date]])</f>
        <v>2019</v>
      </c>
      <c r="M4813" s="8" cm="1">
        <f t="array" ref="M4813">_xlfn.IFS(spx[[#This Row],[month]]&lt;=3,1,spx[[#This Row],[month]]&lt;=6,2,spx[[#This Row],[month]]&lt;=9,3,spx[[#This Row],[month]]&lt;=12,4)</f>
        <v>1</v>
      </c>
    </row>
    <row r="4814" spans="1:13" x14ac:dyDescent="0.25">
      <c r="A4814" s="2">
        <v>43516</v>
      </c>
      <c r="B4814">
        <v>2779.0500489999999</v>
      </c>
      <c r="C4814">
        <v>2789.8798830000001</v>
      </c>
      <c r="D4814">
        <v>2774.0600589999999</v>
      </c>
      <c r="E4814">
        <v>2784.6999510000001</v>
      </c>
      <c r="F4814">
        <v>2784.6999510000001</v>
      </c>
      <c r="G4814">
        <v>3835450000</v>
      </c>
      <c r="H4814">
        <f>DAY(spx[[#This Row],[Date]])</f>
        <v>20</v>
      </c>
      <c r="I4814" s="7">
        <f>MONTH(spx[[#This Row],[Date]])</f>
        <v>2</v>
      </c>
      <c r="J4814" t="b">
        <f>MOD(spx[[#This Row],[month]]-1,3)=0</f>
        <v>0</v>
      </c>
      <c r="K4814" t="b">
        <f>spx[[#This Row],[month]]&lt;&gt;I4813</f>
        <v>0</v>
      </c>
      <c r="L4814" s="8">
        <f>YEAR(spx[[#This Row],[Date]])</f>
        <v>2019</v>
      </c>
      <c r="M4814" s="8" cm="1">
        <f t="array" ref="M4814">_xlfn.IFS(spx[[#This Row],[month]]&lt;=3,1,spx[[#This Row],[month]]&lt;=6,2,spx[[#This Row],[month]]&lt;=9,3,spx[[#This Row],[month]]&lt;=12,4)</f>
        <v>1</v>
      </c>
    </row>
    <row r="4815" spans="1:13" x14ac:dyDescent="0.25">
      <c r="A4815" s="2">
        <v>43517</v>
      </c>
      <c r="B4815">
        <v>2780.23999</v>
      </c>
      <c r="C4815">
        <v>2781.580078</v>
      </c>
      <c r="D4815">
        <v>2764.5500489999999</v>
      </c>
      <c r="E4815">
        <v>2774.8798830000001</v>
      </c>
      <c r="F4815">
        <v>2774.8798830000001</v>
      </c>
      <c r="G4815">
        <v>3559710000</v>
      </c>
      <c r="H4815">
        <f>DAY(spx[[#This Row],[Date]])</f>
        <v>21</v>
      </c>
      <c r="I4815" s="7">
        <f>MONTH(spx[[#This Row],[Date]])</f>
        <v>2</v>
      </c>
      <c r="J4815" t="b">
        <f>MOD(spx[[#This Row],[month]]-1,3)=0</f>
        <v>0</v>
      </c>
      <c r="K4815" t="b">
        <f>spx[[#This Row],[month]]&lt;&gt;I4814</f>
        <v>0</v>
      </c>
      <c r="L4815" s="8">
        <f>YEAR(spx[[#This Row],[Date]])</f>
        <v>2019</v>
      </c>
      <c r="M4815" s="8" cm="1">
        <f t="array" ref="M4815">_xlfn.IFS(spx[[#This Row],[month]]&lt;=3,1,spx[[#This Row],[month]]&lt;=6,2,spx[[#This Row],[month]]&lt;=9,3,spx[[#This Row],[month]]&lt;=12,4)</f>
        <v>1</v>
      </c>
    </row>
    <row r="4816" spans="1:13" x14ac:dyDescent="0.25">
      <c r="A4816" s="2">
        <v>43518</v>
      </c>
      <c r="B4816">
        <v>2780.669922</v>
      </c>
      <c r="C4816">
        <v>2794.1999510000001</v>
      </c>
      <c r="D4816">
        <v>2779.110107</v>
      </c>
      <c r="E4816">
        <v>2792.669922</v>
      </c>
      <c r="F4816">
        <v>2792.669922</v>
      </c>
      <c r="G4816">
        <v>3427810000</v>
      </c>
      <c r="H4816">
        <f>DAY(spx[[#This Row],[Date]])</f>
        <v>22</v>
      </c>
      <c r="I4816" s="7">
        <f>MONTH(spx[[#This Row],[Date]])</f>
        <v>2</v>
      </c>
      <c r="J4816" t="b">
        <f>MOD(spx[[#This Row],[month]]-1,3)=0</f>
        <v>0</v>
      </c>
      <c r="K4816" t="b">
        <f>spx[[#This Row],[month]]&lt;&gt;I4815</f>
        <v>0</v>
      </c>
      <c r="L4816" s="8">
        <f>YEAR(spx[[#This Row],[Date]])</f>
        <v>2019</v>
      </c>
      <c r="M4816" s="8" cm="1">
        <f t="array" ref="M4816">_xlfn.IFS(spx[[#This Row],[month]]&lt;=3,1,spx[[#This Row],[month]]&lt;=6,2,spx[[#This Row],[month]]&lt;=9,3,spx[[#This Row],[month]]&lt;=12,4)</f>
        <v>1</v>
      </c>
    </row>
    <row r="4817" spans="1:13" x14ac:dyDescent="0.25">
      <c r="A4817" s="2">
        <v>43521</v>
      </c>
      <c r="B4817">
        <v>2804.3500979999999</v>
      </c>
      <c r="C4817">
        <v>2813.48999</v>
      </c>
      <c r="D4817">
        <v>2794.98999</v>
      </c>
      <c r="E4817">
        <v>2796.110107</v>
      </c>
      <c r="F4817">
        <v>2796.110107</v>
      </c>
      <c r="G4817">
        <v>3804380000</v>
      </c>
      <c r="H4817">
        <f>DAY(spx[[#This Row],[Date]])</f>
        <v>25</v>
      </c>
      <c r="I4817" s="7">
        <f>MONTH(spx[[#This Row],[Date]])</f>
        <v>2</v>
      </c>
      <c r="J4817" t="b">
        <f>MOD(spx[[#This Row],[month]]-1,3)=0</f>
        <v>0</v>
      </c>
      <c r="K4817" t="b">
        <f>spx[[#This Row],[month]]&lt;&gt;I4816</f>
        <v>0</v>
      </c>
      <c r="L4817" s="8">
        <f>YEAR(spx[[#This Row],[Date]])</f>
        <v>2019</v>
      </c>
      <c r="M4817" s="8" cm="1">
        <f t="array" ref="M4817">_xlfn.IFS(spx[[#This Row],[month]]&lt;=3,1,spx[[#This Row],[month]]&lt;=6,2,spx[[#This Row],[month]]&lt;=9,3,spx[[#This Row],[month]]&lt;=12,4)</f>
        <v>1</v>
      </c>
    </row>
    <row r="4818" spans="1:13" x14ac:dyDescent="0.25">
      <c r="A4818" s="2">
        <v>43522</v>
      </c>
      <c r="B4818">
        <v>2792.360107</v>
      </c>
      <c r="C4818">
        <v>2803.1201169999999</v>
      </c>
      <c r="D4818">
        <v>2789.469971</v>
      </c>
      <c r="E4818">
        <v>2793.8999020000001</v>
      </c>
      <c r="F4818">
        <v>2793.8999020000001</v>
      </c>
      <c r="G4818">
        <v>3645680000</v>
      </c>
      <c r="H4818">
        <f>DAY(spx[[#This Row],[Date]])</f>
        <v>26</v>
      </c>
      <c r="I4818" s="7">
        <f>MONTH(spx[[#This Row],[Date]])</f>
        <v>2</v>
      </c>
      <c r="J4818" t="b">
        <f>MOD(spx[[#This Row],[month]]-1,3)=0</f>
        <v>0</v>
      </c>
      <c r="K4818" t="b">
        <f>spx[[#This Row],[month]]&lt;&gt;I4817</f>
        <v>0</v>
      </c>
      <c r="L4818" s="8">
        <f>YEAR(spx[[#This Row],[Date]])</f>
        <v>2019</v>
      </c>
      <c r="M4818" s="8" cm="1">
        <f t="array" ref="M4818">_xlfn.IFS(spx[[#This Row],[month]]&lt;=3,1,spx[[#This Row],[month]]&lt;=6,2,spx[[#This Row],[month]]&lt;=9,3,spx[[#This Row],[month]]&lt;=12,4)</f>
        <v>1</v>
      </c>
    </row>
    <row r="4819" spans="1:13" x14ac:dyDescent="0.25">
      <c r="A4819" s="2">
        <v>43523</v>
      </c>
      <c r="B4819">
        <v>2787.5</v>
      </c>
      <c r="C4819">
        <v>2795.76001</v>
      </c>
      <c r="D4819">
        <v>2775.1298830000001</v>
      </c>
      <c r="E4819">
        <v>2792.3798830000001</v>
      </c>
      <c r="F4819">
        <v>2792.3798830000001</v>
      </c>
      <c r="G4819">
        <v>3767130000</v>
      </c>
      <c r="H4819">
        <f>DAY(spx[[#This Row],[Date]])</f>
        <v>27</v>
      </c>
      <c r="I4819" s="7">
        <f>MONTH(spx[[#This Row],[Date]])</f>
        <v>2</v>
      </c>
      <c r="J4819" t="b">
        <f>MOD(spx[[#This Row],[month]]-1,3)=0</f>
        <v>0</v>
      </c>
      <c r="K4819" t="b">
        <f>spx[[#This Row],[month]]&lt;&gt;I4818</f>
        <v>0</v>
      </c>
      <c r="L4819" s="8">
        <f>YEAR(spx[[#This Row],[Date]])</f>
        <v>2019</v>
      </c>
      <c r="M4819" s="8" cm="1">
        <f t="array" ref="M4819">_xlfn.IFS(spx[[#This Row],[month]]&lt;=3,1,spx[[#This Row],[month]]&lt;=6,2,spx[[#This Row],[month]]&lt;=9,3,spx[[#This Row],[month]]&lt;=12,4)</f>
        <v>1</v>
      </c>
    </row>
    <row r="4820" spans="1:13" x14ac:dyDescent="0.25">
      <c r="A4820" s="2">
        <v>43524</v>
      </c>
      <c r="B4820">
        <v>2788.110107</v>
      </c>
      <c r="C4820">
        <v>2793.7299800000001</v>
      </c>
      <c r="D4820">
        <v>2782.51001</v>
      </c>
      <c r="E4820">
        <v>2784.48999</v>
      </c>
      <c r="F4820">
        <v>2784.48999</v>
      </c>
      <c r="G4820">
        <v>4396930000</v>
      </c>
      <c r="H4820">
        <f>DAY(spx[[#This Row],[Date]])</f>
        <v>28</v>
      </c>
      <c r="I4820" s="7">
        <f>MONTH(spx[[#This Row],[Date]])</f>
        <v>2</v>
      </c>
      <c r="J4820" t="b">
        <f>MOD(spx[[#This Row],[month]]-1,3)=0</f>
        <v>0</v>
      </c>
      <c r="K4820" t="b">
        <f>spx[[#This Row],[month]]&lt;&gt;I4819</f>
        <v>0</v>
      </c>
      <c r="L4820" s="8">
        <f>YEAR(spx[[#This Row],[Date]])</f>
        <v>2019</v>
      </c>
      <c r="M4820" s="8" cm="1">
        <f t="array" ref="M4820">_xlfn.IFS(spx[[#This Row],[month]]&lt;=3,1,spx[[#This Row],[month]]&lt;=6,2,spx[[#This Row],[month]]&lt;=9,3,spx[[#This Row],[month]]&lt;=12,4)</f>
        <v>1</v>
      </c>
    </row>
    <row r="4821" spans="1:13" x14ac:dyDescent="0.25">
      <c r="A4821" s="2">
        <v>43525</v>
      </c>
      <c r="B4821">
        <v>2798.219971</v>
      </c>
      <c r="C4821">
        <v>2808.0200199999999</v>
      </c>
      <c r="D4821">
        <v>2787.3798830000001</v>
      </c>
      <c r="E4821">
        <v>2803.6899410000001</v>
      </c>
      <c r="F4821">
        <v>2803.6899410000001</v>
      </c>
      <c r="G4821">
        <v>3972280000</v>
      </c>
      <c r="H4821">
        <f>DAY(spx[[#This Row],[Date]])</f>
        <v>1</v>
      </c>
      <c r="I4821" s="7">
        <f>MONTH(spx[[#This Row],[Date]])</f>
        <v>3</v>
      </c>
      <c r="J4821" t="b">
        <f>MOD(spx[[#This Row],[month]]-1,3)=0</f>
        <v>0</v>
      </c>
      <c r="K4821" t="b">
        <f>spx[[#This Row],[month]]&lt;&gt;I4820</f>
        <v>1</v>
      </c>
      <c r="L4821" s="8">
        <f>YEAR(spx[[#This Row],[Date]])</f>
        <v>2019</v>
      </c>
      <c r="M4821" s="8" cm="1">
        <f t="array" ref="M4821">_xlfn.IFS(spx[[#This Row],[month]]&lt;=3,1,spx[[#This Row],[month]]&lt;=6,2,spx[[#This Row],[month]]&lt;=9,3,spx[[#This Row],[month]]&lt;=12,4)</f>
        <v>1</v>
      </c>
    </row>
    <row r="4822" spans="1:13" x14ac:dyDescent="0.25">
      <c r="A4822" s="2">
        <v>43528</v>
      </c>
      <c r="B4822">
        <v>2814.3701169999999</v>
      </c>
      <c r="C4822">
        <v>2816.8798830000001</v>
      </c>
      <c r="D4822">
        <v>2767.6599120000001</v>
      </c>
      <c r="E4822">
        <v>2792.8100589999999</v>
      </c>
      <c r="F4822">
        <v>2792.8100589999999</v>
      </c>
      <c r="G4822">
        <v>3919810000</v>
      </c>
      <c r="H4822">
        <f>DAY(spx[[#This Row],[Date]])</f>
        <v>4</v>
      </c>
      <c r="I4822" s="7">
        <f>MONTH(spx[[#This Row],[Date]])</f>
        <v>3</v>
      </c>
      <c r="J4822" t="b">
        <f>MOD(spx[[#This Row],[month]]-1,3)=0</f>
        <v>0</v>
      </c>
      <c r="K4822" t="b">
        <f>spx[[#This Row],[month]]&lt;&gt;I4821</f>
        <v>0</v>
      </c>
      <c r="L4822" s="8">
        <f>YEAR(spx[[#This Row],[Date]])</f>
        <v>2019</v>
      </c>
      <c r="M4822" s="8" cm="1">
        <f t="array" ref="M4822">_xlfn.IFS(spx[[#This Row],[month]]&lt;=3,1,spx[[#This Row],[month]]&lt;=6,2,spx[[#This Row],[month]]&lt;=9,3,spx[[#This Row],[month]]&lt;=12,4)</f>
        <v>1</v>
      </c>
    </row>
    <row r="4823" spans="1:13" x14ac:dyDescent="0.25">
      <c r="A4823" s="2">
        <v>43529</v>
      </c>
      <c r="B4823">
        <v>2794.4099120000001</v>
      </c>
      <c r="C4823">
        <v>2796.4399410000001</v>
      </c>
      <c r="D4823">
        <v>2782.969971</v>
      </c>
      <c r="E4823">
        <v>2789.6499020000001</v>
      </c>
      <c r="F4823">
        <v>2789.6499020000001</v>
      </c>
      <c r="G4823">
        <v>3585690000</v>
      </c>
      <c r="H4823">
        <f>DAY(spx[[#This Row],[Date]])</f>
        <v>5</v>
      </c>
      <c r="I4823" s="7">
        <f>MONTH(spx[[#This Row],[Date]])</f>
        <v>3</v>
      </c>
      <c r="J4823" t="b">
        <f>MOD(spx[[#This Row],[month]]-1,3)=0</f>
        <v>0</v>
      </c>
      <c r="K4823" t="b">
        <f>spx[[#This Row],[month]]&lt;&gt;I4822</f>
        <v>0</v>
      </c>
      <c r="L4823" s="8">
        <f>YEAR(spx[[#This Row],[Date]])</f>
        <v>2019</v>
      </c>
      <c r="M4823" s="8" cm="1">
        <f t="array" ref="M4823">_xlfn.IFS(spx[[#This Row],[month]]&lt;=3,1,spx[[#This Row],[month]]&lt;=6,2,spx[[#This Row],[month]]&lt;=9,3,spx[[#This Row],[month]]&lt;=12,4)</f>
        <v>1</v>
      </c>
    </row>
    <row r="4824" spans="1:13" x14ac:dyDescent="0.25">
      <c r="A4824" s="2">
        <v>43530</v>
      </c>
      <c r="B4824">
        <v>2790.2700199999999</v>
      </c>
      <c r="C4824">
        <v>2790.2700199999999</v>
      </c>
      <c r="D4824">
        <v>2768.6899410000001</v>
      </c>
      <c r="E4824">
        <v>2771.4499510000001</v>
      </c>
      <c r="F4824">
        <v>2771.4499510000001</v>
      </c>
      <c r="G4824">
        <v>3786600000</v>
      </c>
      <c r="H4824">
        <f>DAY(spx[[#This Row],[Date]])</f>
        <v>6</v>
      </c>
      <c r="I4824" s="7">
        <f>MONTH(spx[[#This Row],[Date]])</f>
        <v>3</v>
      </c>
      <c r="J4824" t="b">
        <f>MOD(spx[[#This Row],[month]]-1,3)=0</f>
        <v>0</v>
      </c>
      <c r="K4824" t="b">
        <f>spx[[#This Row],[month]]&lt;&gt;I4823</f>
        <v>0</v>
      </c>
      <c r="L4824" s="8">
        <f>YEAR(spx[[#This Row],[Date]])</f>
        <v>2019</v>
      </c>
      <c r="M4824" s="8" cm="1">
        <f t="array" ref="M4824">_xlfn.IFS(spx[[#This Row],[month]]&lt;=3,1,spx[[#This Row],[month]]&lt;=6,2,spx[[#This Row],[month]]&lt;=9,3,spx[[#This Row],[month]]&lt;=12,4)</f>
        <v>1</v>
      </c>
    </row>
    <row r="4825" spans="1:13" x14ac:dyDescent="0.25">
      <c r="A4825" s="2">
        <v>43531</v>
      </c>
      <c r="B4825">
        <v>2766.530029</v>
      </c>
      <c r="C4825">
        <v>2767.25</v>
      </c>
      <c r="D4825">
        <v>2739.0900879999999</v>
      </c>
      <c r="E4825">
        <v>2748.929932</v>
      </c>
      <c r="F4825">
        <v>2748.929932</v>
      </c>
      <c r="G4825">
        <v>3904860000</v>
      </c>
      <c r="H4825">
        <f>DAY(spx[[#This Row],[Date]])</f>
        <v>7</v>
      </c>
      <c r="I4825" s="7">
        <f>MONTH(spx[[#This Row],[Date]])</f>
        <v>3</v>
      </c>
      <c r="J4825" t="b">
        <f>MOD(spx[[#This Row],[month]]-1,3)=0</f>
        <v>0</v>
      </c>
      <c r="K4825" t="b">
        <f>spx[[#This Row],[month]]&lt;&gt;I4824</f>
        <v>0</v>
      </c>
      <c r="L4825" s="8">
        <f>YEAR(spx[[#This Row],[Date]])</f>
        <v>2019</v>
      </c>
      <c r="M4825" s="8" cm="1">
        <f t="array" ref="M4825">_xlfn.IFS(spx[[#This Row],[month]]&lt;=3,1,spx[[#This Row],[month]]&lt;=6,2,spx[[#This Row],[month]]&lt;=9,3,spx[[#This Row],[month]]&lt;=12,4)</f>
        <v>1</v>
      </c>
    </row>
    <row r="4826" spans="1:13" x14ac:dyDescent="0.25">
      <c r="A4826" s="2">
        <v>43532</v>
      </c>
      <c r="B4826">
        <v>2730.790039</v>
      </c>
      <c r="C4826">
        <v>2744.1298830000001</v>
      </c>
      <c r="D4826">
        <v>2722.2700199999999</v>
      </c>
      <c r="E4826">
        <v>2743.070068</v>
      </c>
      <c r="F4826">
        <v>2743.070068</v>
      </c>
      <c r="G4826">
        <v>3423130000</v>
      </c>
      <c r="H4826">
        <f>DAY(spx[[#This Row],[Date]])</f>
        <v>8</v>
      </c>
      <c r="I4826" s="7">
        <f>MONTH(spx[[#This Row],[Date]])</f>
        <v>3</v>
      </c>
      <c r="J4826" t="b">
        <f>MOD(spx[[#This Row],[month]]-1,3)=0</f>
        <v>0</v>
      </c>
      <c r="K4826" t="b">
        <f>spx[[#This Row],[month]]&lt;&gt;I4825</f>
        <v>0</v>
      </c>
      <c r="L4826" s="8">
        <f>YEAR(spx[[#This Row],[Date]])</f>
        <v>2019</v>
      </c>
      <c r="M4826" s="8" cm="1">
        <f t="array" ref="M4826">_xlfn.IFS(spx[[#This Row],[month]]&lt;=3,1,spx[[#This Row],[month]]&lt;=6,2,spx[[#This Row],[month]]&lt;=9,3,spx[[#This Row],[month]]&lt;=12,4)</f>
        <v>1</v>
      </c>
    </row>
    <row r="4827" spans="1:13" x14ac:dyDescent="0.25">
      <c r="A4827" s="2">
        <v>43535</v>
      </c>
      <c r="B4827">
        <v>2747.610107</v>
      </c>
      <c r="C4827">
        <v>2784</v>
      </c>
      <c r="D4827">
        <v>2747.610107</v>
      </c>
      <c r="E4827">
        <v>2783.3000489999999</v>
      </c>
      <c r="F4827">
        <v>2783.3000489999999</v>
      </c>
      <c r="G4827">
        <v>3749030000</v>
      </c>
      <c r="H4827">
        <f>DAY(spx[[#This Row],[Date]])</f>
        <v>11</v>
      </c>
      <c r="I4827" s="7">
        <f>MONTH(spx[[#This Row],[Date]])</f>
        <v>3</v>
      </c>
      <c r="J4827" t="b">
        <f>MOD(spx[[#This Row],[month]]-1,3)=0</f>
        <v>0</v>
      </c>
      <c r="K4827" t="b">
        <f>spx[[#This Row],[month]]&lt;&gt;I4826</f>
        <v>0</v>
      </c>
      <c r="L4827" s="8">
        <f>YEAR(spx[[#This Row],[Date]])</f>
        <v>2019</v>
      </c>
      <c r="M4827" s="8" cm="1">
        <f t="array" ref="M4827">_xlfn.IFS(spx[[#This Row],[month]]&lt;=3,1,spx[[#This Row],[month]]&lt;=6,2,spx[[#This Row],[month]]&lt;=9,3,spx[[#This Row],[month]]&lt;=12,4)</f>
        <v>1</v>
      </c>
    </row>
    <row r="4828" spans="1:13" x14ac:dyDescent="0.25">
      <c r="A4828" s="2">
        <v>43536</v>
      </c>
      <c r="B4828">
        <v>2787.3400879999999</v>
      </c>
      <c r="C4828">
        <v>2798.320068</v>
      </c>
      <c r="D4828">
        <v>2786.7299800000001</v>
      </c>
      <c r="E4828">
        <v>2791.5200199999999</v>
      </c>
      <c r="F4828">
        <v>2791.5200199999999</v>
      </c>
      <c r="G4828">
        <v>3414230000</v>
      </c>
      <c r="H4828">
        <f>DAY(spx[[#This Row],[Date]])</f>
        <v>12</v>
      </c>
      <c r="I4828" s="7">
        <f>MONTH(spx[[#This Row],[Date]])</f>
        <v>3</v>
      </c>
      <c r="J4828" t="b">
        <f>MOD(spx[[#This Row],[month]]-1,3)=0</f>
        <v>0</v>
      </c>
      <c r="K4828" t="b">
        <f>spx[[#This Row],[month]]&lt;&gt;I4827</f>
        <v>0</v>
      </c>
      <c r="L4828" s="8">
        <f>YEAR(spx[[#This Row],[Date]])</f>
        <v>2019</v>
      </c>
      <c r="M4828" s="8" cm="1">
        <f t="array" ref="M4828">_xlfn.IFS(spx[[#This Row],[month]]&lt;=3,1,spx[[#This Row],[month]]&lt;=6,2,spx[[#This Row],[month]]&lt;=9,3,spx[[#This Row],[month]]&lt;=12,4)</f>
        <v>1</v>
      </c>
    </row>
    <row r="4829" spans="1:13" x14ac:dyDescent="0.25">
      <c r="A4829" s="2">
        <v>43537</v>
      </c>
      <c r="B4829">
        <v>2799.780029</v>
      </c>
      <c r="C4829">
        <v>2821.23999</v>
      </c>
      <c r="D4829">
        <v>2799.780029</v>
      </c>
      <c r="E4829">
        <v>2810.919922</v>
      </c>
      <c r="F4829">
        <v>2810.919922</v>
      </c>
      <c r="G4829">
        <v>3766150000</v>
      </c>
      <c r="H4829">
        <f>DAY(spx[[#This Row],[Date]])</f>
        <v>13</v>
      </c>
      <c r="I4829" s="7">
        <f>MONTH(spx[[#This Row],[Date]])</f>
        <v>3</v>
      </c>
      <c r="J4829" t="b">
        <f>MOD(spx[[#This Row],[month]]-1,3)=0</f>
        <v>0</v>
      </c>
      <c r="K4829" t="b">
        <f>spx[[#This Row],[month]]&lt;&gt;I4828</f>
        <v>0</v>
      </c>
      <c r="L4829" s="8">
        <f>YEAR(spx[[#This Row],[Date]])</f>
        <v>2019</v>
      </c>
      <c r="M4829" s="8" cm="1">
        <f t="array" ref="M4829">_xlfn.IFS(spx[[#This Row],[month]]&lt;=3,1,spx[[#This Row],[month]]&lt;=6,2,spx[[#This Row],[month]]&lt;=9,3,spx[[#This Row],[month]]&lt;=12,4)</f>
        <v>1</v>
      </c>
    </row>
    <row r="4830" spans="1:13" x14ac:dyDescent="0.25">
      <c r="A4830" s="2">
        <v>43538</v>
      </c>
      <c r="B4830">
        <v>2810.3798830000001</v>
      </c>
      <c r="C4830">
        <v>2815</v>
      </c>
      <c r="D4830">
        <v>2803.459961</v>
      </c>
      <c r="E4830">
        <v>2808.4799800000001</v>
      </c>
      <c r="F4830">
        <v>2808.4799800000001</v>
      </c>
      <c r="G4830">
        <v>3469730000</v>
      </c>
      <c r="H4830">
        <f>DAY(spx[[#This Row],[Date]])</f>
        <v>14</v>
      </c>
      <c r="I4830" s="7">
        <f>MONTH(spx[[#This Row],[Date]])</f>
        <v>3</v>
      </c>
      <c r="J4830" t="b">
        <f>MOD(spx[[#This Row],[month]]-1,3)=0</f>
        <v>0</v>
      </c>
      <c r="K4830" t="b">
        <f>spx[[#This Row],[month]]&lt;&gt;I4829</f>
        <v>0</v>
      </c>
      <c r="L4830" s="8">
        <f>YEAR(spx[[#This Row],[Date]])</f>
        <v>2019</v>
      </c>
      <c r="M4830" s="8" cm="1">
        <f t="array" ref="M4830">_xlfn.IFS(spx[[#This Row],[month]]&lt;=3,1,spx[[#This Row],[month]]&lt;=6,2,spx[[#This Row],[month]]&lt;=9,3,spx[[#This Row],[month]]&lt;=12,4)</f>
        <v>1</v>
      </c>
    </row>
    <row r="4831" spans="1:13" x14ac:dyDescent="0.25">
      <c r="A4831" s="2">
        <v>43539</v>
      </c>
      <c r="B4831">
        <v>2810.790039</v>
      </c>
      <c r="C4831">
        <v>2830.7299800000001</v>
      </c>
      <c r="D4831">
        <v>2810.790039</v>
      </c>
      <c r="E4831">
        <v>2822.4799800000001</v>
      </c>
      <c r="F4831">
        <v>2822.4799800000001</v>
      </c>
      <c r="G4831">
        <v>5962730000</v>
      </c>
      <c r="H4831">
        <f>DAY(spx[[#This Row],[Date]])</f>
        <v>15</v>
      </c>
      <c r="I4831" s="7">
        <f>MONTH(spx[[#This Row],[Date]])</f>
        <v>3</v>
      </c>
      <c r="J4831" t="b">
        <f>MOD(spx[[#This Row],[month]]-1,3)=0</f>
        <v>0</v>
      </c>
      <c r="K4831" t="b">
        <f>spx[[#This Row],[month]]&lt;&gt;I4830</f>
        <v>0</v>
      </c>
      <c r="L4831" s="8">
        <f>YEAR(spx[[#This Row],[Date]])</f>
        <v>2019</v>
      </c>
      <c r="M4831" s="8" cm="1">
        <f t="array" ref="M4831">_xlfn.IFS(spx[[#This Row],[month]]&lt;=3,1,spx[[#This Row],[month]]&lt;=6,2,spx[[#This Row],[month]]&lt;=9,3,spx[[#This Row],[month]]&lt;=12,4)</f>
        <v>1</v>
      </c>
    </row>
    <row r="4832" spans="1:13" x14ac:dyDescent="0.25">
      <c r="A4832" s="2">
        <v>43542</v>
      </c>
      <c r="B4832">
        <v>2822.610107</v>
      </c>
      <c r="C4832">
        <v>2835.4099120000001</v>
      </c>
      <c r="D4832">
        <v>2821.98999</v>
      </c>
      <c r="E4832">
        <v>2832.9399410000001</v>
      </c>
      <c r="F4832">
        <v>2832.9399410000001</v>
      </c>
      <c r="G4832">
        <v>3552190000</v>
      </c>
      <c r="H4832">
        <f>DAY(spx[[#This Row],[Date]])</f>
        <v>18</v>
      </c>
      <c r="I4832" s="7">
        <f>MONTH(spx[[#This Row],[Date]])</f>
        <v>3</v>
      </c>
      <c r="J4832" t="b">
        <f>MOD(spx[[#This Row],[month]]-1,3)=0</f>
        <v>0</v>
      </c>
      <c r="K4832" t="b">
        <f>spx[[#This Row],[month]]&lt;&gt;I4831</f>
        <v>0</v>
      </c>
      <c r="L4832" s="8">
        <f>YEAR(spx[[#This Row],[Date]])</f>
        <v>2019</v>
      </c>
      <c r="M4832" s="8" cm="1">
        <f t="array" ref="M4832">_xlfn.IFS(spx[[#This Row],[month]]&lt;=3,1,spx[[#This Row],[month]]&lt;=6,2,spx[[#This Row],[month]]&lt;=9,3,spx[[#This Row],[month]]&lt;=12,4)</f>
        <v>1</v>
      </c>
    </row>
    <row r="4833" spans="1:13" x14ac:dyDescent="0.25">
      <c r="A4833" s="2">
        <v>43543</v>
      </c>
      <c r="B4833">
        <v>2840.76001</v>
      </c>
      <c r="C4833">
        <v>2852.419922</v>
      </c>
      <c r="D4833">
        <v>2823.2700199999999</v>
      </c>
      <c r="E4833">
        <v>2832.570068</v>
      </c>
      <c r="F4833">
        <v>2832.570068</v>
      </c>
      <c r="G4833">
        <v>3620220000</v>
      </c>
      <c r="H4833">
        <f>DAY(spx[[#This Row],[Date]])</f>
        <v>19</v>
      </c>
      <c r="I4833" s="7">
        <f>MONTH(spx[[#This Row],[Date]])</f>
        <v>3</v>
      </c>
      <c r="J4833" t="b">
        <f>MOD(spx[[#This Row],[month]]-1,3)=0</f>
        <v>0</v>
      </c>
      <c r="K4833" t="b">
        <f>spx[[#This Row],[month]]&lt;&gt;I4832</f>
        <v>0</v>
      </c>
      <c r="L4833" s="8">
        <f>YEAR(spx[[#This Row],[Date]])</f>
        <v>2019</v>
      </c>
      <c r="M4833" s="8" cm="1">
        <f t="array" ref="M4833">_xlfn.IFS(spx[[#This Row],[month]]&lt;=3,1,spx[[#This Row],[month]]&lt;=6,2,spx[[#This Row],[month]]&lt;=9,3,spx[[#This Row],[month]]&lt;=12,4)</f>
        <v>1</v>
      </c>
    </row>
    <row r="4834" spans="1:13" x14ac:dyDescent="0.25">
      <c r="A4834" s="2">
        <v>43544</v>
      </c>
      <c r="B4834">
        <v>2831.3400879999999</v>
      </c>
      <c r="C4834">
        <v>2843.540039</v>
      </c>
      <c r="D4834">
        <v>2812.429932</v>
      </c>
      <c r="E4834">
        <v>2824.2299800000001</v>
      </c>
      <c r="F4834">
        <v>2824.2299800000001</v>
      </c>
      <c r="G4834">
        <v>3771200000</v>
      </c>
      <c r="H4834">
        <f>DAY(spx[[#This Row],[Date]])</f>
        <v>20</v>
      </c>
      <c r="I4834" s="7">
        <f>MONTH(spx[[#This Row],[Date]])</f>
        <v>3</v>
      </c>
      <c r="J4834" t="b">
        <f>MOD(spx[[#This Row],[month]]-1,3)=0</f>
        <v>0</v>
      </c>
      <c r="K4834" t="b">
        <f>spx[[#This Row],[month]]&lt;&gt;I4833</f>
        <v>0</v>
      </c>
      <c r="L4834" s="8">
        <f>YEAR(spx[[#This Row],[Date]])</f>
        <v>2019</v>
      </c>
      <c r="M4834" s="8" cm="1">
        <f t="array" ref="M4834">_xlfn.IFS(spx[[#This Row],[month]]&lt;=3,1,spx[[#This Row],[month]]&lt;=6,2,spx[[#This Row],[month]]&lt;=9,3,spx[[#This Row],[month]]&lt;=12,4)</f>
        <v>1</v>
      </c>
    </row>
    <row r="4835" spans="1:13" x14ac:dyDescent="0.25">
      <c r="A4835" s="2">
        <v>43545</v>
      </c>
      <c r="B4835">
        <v>2819.719971</v>
      </c>
      <c r="C4835">
        <v>2860.3100589999999</v>
      </c>
      <c r="D4835">
        <v>2817.3798830000001</v>
      </c>
      <c r="E4835">
        <v>2854.8798830000001</v>
      </c>
      <c r="F4835">
        <v>2854.8798830000001</v>
      </c>
      <c r="G4835">
        <v>3546800000</v>
      </c>
      <c r="H4835">
        <f>DAY(spx[[#This Row],[Date]])</f>
        <v>21</v>
      </c>
      <c r="I4835" s="7">
        <f>MONTH(spx[[#This Row],[Date]])</f>
        <v>3</v>
      </c>
      <c r="J4835" t="b">
        <f>MOD(spx[[#This Row],[month]]-1,3)=0</f>
        <v>0</v>
      </c>
      <c r="K4835" t="b">
        <f>spx[[#This Row],[month]]&lt;&gt;I4834</f>
        <v>0</v>
      </c>
      <c r="L4835" s="8">
        <f>YEAR(spx[[#This Row],[Date]])</f>
        <v>2019</v>
      </c>
      <c r="M4835" s="8" cm="1">
        <f t="array" ref="M4835">_xlfn.IFS(spx[[#This Row],[month]]&lt;=3,1,spx[[#This Row],[month]]&lt;=6,2,spx[[#This Row],[month]]&lt;=9,3,spx[[#This Row],[month]]&lt;=12,4)</f>
        <v>1</v>
      </c>
    </row>
    <row r="4836" spans="1:13" x14ac:dyDescent="0.25">
      <c r="A4836" s="2">
        <v>43546</v>
      </c>
      <c r="B4836">
        <v>2844.5200199999999</v>
      </c>
      <c r="C4836">
        <v>2846.1599120000001</v>
      </c>
      <c r="D4836">
        <v>2800.469971</v>
      </c>
      <c r="E4836">
        <v>2800.709961</v>
      </c>
      <c r="F4836">
        <v>2800.709961</v>
      </c>
      <c r="G4836">
        <v>4237200000</v>
      </c>
      <c r="H4836">
        <f>DAY(spx[[#This Row],[Date]])</f>
        <v>22</v>
      </c>
      <c r="I4836" s="7">
        <f>MONTH(spx[[#This Row],[Date]])</f>
        <v>3</v>
      </c>
      <c r="J4836" t="b">
        <f>MOD(spx[[#This Row],[month]]-1,3)=0</f>
        <v>0</v>
      </c>
      <c r="K4836" t="b">
        <f>spx[[#This Row],[month]]&lt;&gt;I4835</f>
        <v>0</v>
      </c>
      <c r="L4836" s="8">
        <f>YEAR(spx[[#This Row],[Date]])</f>
        <v>2019</v>
      </c>
      <c r="M4836" s="8" cm="1">
        <f t="array" ref="M4836">_xlfn.IFS(spx[[#This Row],[month]]&lt;=3,1,spx[[#This Row],[month]]&lt;=6,2,spx[[#This Row],[month]]&lt;=9,3,spx[[#This Row],[month]]&lt;=12,4)</f>
        <v>1</v>
      </c>
    </row>
    <row r="4837" spans="1:13" x14ac:dyDescent="0.25">
      <c r="A4837" s="2">
        <v>43549</v>
      </c>
      <c r="B4837">
        <v>2796.01001</v>
      </c>
      <c r="C4837">
        <v>2809.790039</v>
      </c>
      <c r="D4837">
        <v>2785.0200199999999</v>
      </c>
      <c r="E4837">
        <v>2798.360107</v>
      </c>
      <c r="F4837">
        <v>2798.360107</v>
      </c>
      <c r="G4837">
        <v>3376580000</v>
      </c>
      <c r="H4837">
        <f>DAY(spx[[#This Row],[Date]])</f>
        <v>25</v>
      </c>
      <c r="I4837" s="7">
        <f>MONTH(spx[[#This Row],[Date]])</f>
        <v>3</v>
      </c>
      <c r="J4837" t="b">
        <f>MOD(spx[[#This Row],[month]]-1,3)=0</f>
        <v>0</v>
      </c>
      <c r="K4837" t="b">
        <f>spx[[#This Row],[month]]&lt;&gt;I4836</f>
        <v>0</v>
      </c>
      <c r="L4837" s="8">
        <f>YEAR(spx[[#This Row],[Date]])</f>
        <v>2019</v>
      </c>
      <c r="M4837" s="8" cm="1">
        <f t="array" ref="M4837">_xlfn.IFS(spx[[#This Row],[month]]&lt;=3,1,spx[[#This Row],[month]]&lt;=6,2,spx[[#This Row],[month]]&lt;=9,3,spx[[#This Row],[month]]&lt;=12,4)</f>
        <v>1</v>
      </c>
    </row>
    <row r="4838" spans="1:13" x14ac:dyDescent="0.25">
      <c r="A4838" s="2">
        <v>43550</v>
      </c>
      <c r="B4838">
        <v>2812.6599120000001</v>
      </c>
      <c r="C4838">
        <v>2829.8701169999999</v>
      </c>
      <c r="D4838">
        <v>2803.98999</v>
      </c>
      <c r="E4838">
        <v>2818.459961</v>
      </c>
      <c r="F4838">
        <v>2818.459961</v>
      </c>
      <c r="G4838">
        <v>3266050000</v>
      </c>
      <c r="H4838">
        <f>DAY(spx[[#This Row],[Date]])</f>
        <v>26</v>
      </c>
      <c r="I4838" s="7">
        <f>MONTH(spx[[#This Row],[Date]])</f>
        <v>3</v>
      </c>
      <c r="J4838" t="b">
        <f>MOD(spx[[#This Row],[month]]-1,3)=0</f>
        <v>0</v>
      </c>
      <c r="K4838" t="b">
        <f>spx[[#This Row],[month]]&lt;&gt;I4837</f>
        <v>0</v>
      </c>
      <c r="L4838" s="8">
        <f>YEAR(spx[[#This Row],[Date]])</f>
        <v>2019</v>
      </c>
      <c r="M4838" s="8" cm="1">
        <f t="array" ref="M4838">_xlfn.IFS(spx[[#This Row],[month]]&lt;=3,1,spx[[#This Row],[month]]&lt;=6,2,spx[[#This Row],[month]]&lt;=9,3,spx[[#This Row],[month]]&lt;=12,4)</f>
        <v>1</v>
      </c>
    </row>
    <row r="4839" spans="1:13" x14ac:dyDescent="0.25">
      <c r="A4839" s="2">
        <v>43551</v>
      </c>
      <c r="B4839">
        <v>2819.719971</v>
      </c>
      <c r="C4839">
        <v>2825.5600589999999</v>
      </c>
      <c r="D4839">
        <v>2787.719971</v>
      </c>
      <c r="E4839">
        <v>2805.3701169999999</v>
      </c>
      <c r="F4839">
        <v>2805.3701169999999</v>
      </c>
      <c r="G4839">
        <v>3372930000</v>
      </c>
      <c r="H4839">
        <f>DAY(spx[[#This Row],[Date]])</f>
        <v>27</v>
      </c>
      <c r="I4839" s="7">
        <f>MONTH(spx[[#This Row],[Date]])</f>
        <v>3</v>
      </c>
      <c r="J4839" t="b">
        <f>MOD(spx[[#This Row],[month]]-1,3)=0</f>
        <v>0</v>
      </c>
      <c r="K4839" t="b">
        <f>spx[[#This Row],[month]]&lt;&gt;I4838</f>
        <v>0</v>
      </c>
      <c r="L4839" s="8">
        <f>YEAR(spx[[#This Row],[Date]])</f>
        <v>2019</v>
      </c>
      <c r="M4839" s="8" cm="1">
        <f t="array" ref="M4839">_xlfn.IFS(spx[[#This Row],[month]]&lt;=3,1,spx[[#This Row],[month]]&lt;=6,2,spx[[#This Row],[month]]&lt;=9,3,spx[[#This Row],[month]]&lt;=12,4)</f>
        <v>1</v>
      </c>
    </row>
    <row r="4840" spans="1:13" x14ac:dyDescent="0.25">
      <c r="A4840" s="2">
        <v>43552</v>
      </c>
      <c r="B4840">
        <v>2809.3999020000001</v>
      </c>
      <c r="C4840">
        <v>2819.709961</v>
      </c>
      <c r="D4840">
        <v>2798.7700199999999</v>
      </c>
      <c r="E4840">
        <v>2815.4399410000001</v>
      </c>
      <c r="F4840">
        <v>2815.4399410000001</v>
      </c>
      <c r="G4840">
        <v>3158170000</v>
      </c>
      <c r="H4840">
        <f>DAY(spx[[#This Row],[Date]])</f>
        <v>28</v>
      </c>
      <c r="I4840" s="7">
        <f>MONTH(spx[[#This Row],[Date]])</f>
        <v>3</v>
      </c>
      <c r="J4840" t="b">
        <f>MOD(spx[[#This Row],[month]]-1,3)=0</f>
        <v>0</v>
      </c>
      <c r="K4840" t="b">
        <f>spx[[#This Row],[month]]&lt;&gt;I4839</f>
        <v>0</v>
      </c>
      <c r="L4840" s="8">
        <f>YEAR(spx[[#This Row],[Date]])</f>
        <v>2019</v>
      </c>
      <c r="M4840" s="8" cm="1">
        <f t="array" ref="M4840">_xlfn.IFS(spx[[#This Row],[month]]&lt;=3,1,spx[[#This Row],[month]]&lt;=6,2,spx[[#This Row],[month]]&lt;=9,3,spx[[#This Row],[month]]&lt;=12,4)</f>
        <v>1</v>
      </c>
    </row>
    <row r="4841" spans="1:13" x14ac:dyDescent="0.25">
      <c r="A4841" s="2">
        <v>43553</v>
      </c>
      <c r="B4841">
        <v>2828.2700199999999</v>
      </c>
      <c r="C4841">
        <v>2836.030029</v>
      </c>
      <c r="D4841">
        <v>2819.2299800000001</v>
      </c>
      <c r="E4841">
        <v>2834.3999020000001</v>
      </c>
      <c r="F4841">
        <v>2834.3999020000001</v>
      </c>
      <c r="G4841">
        <v>3740700000</v>
      </c>
      <c r="H4841">
        <f>DAY(spx[[#This Row],[Date]])</f>
        <v>29</v>
      </c>
      <c r="I4841" s="7">
        <f>MONTH(spx[[#This Row],[Date]])</f>
        <v>3</v>
      </c>
      <c r="J4841" t="b">
        <f>MOD(spx[[#This Row],[month]]-1,3)=0</f>
        <v>0</v>
      </c>
      <c r="K4841" t="b">
        <f>spx[[#This Row],[month]]&lt;&gt;I4840</f>
        <v>0</v>
      </c>
      <c r="L4841" s="8">
        <f>YEAR(spx[[#This Row],[Date]])</f>
        <v>2019</v>
      </c>
      <c r="M4841" s="8" cm="1">
        <f t="array" ref="M4841">_xlfn.IFS(spx[[#This Row],[month]]&lt;=3,1,spx[[#This Row],[month]]&lt;=6,2,spx[[#This Row],[month]]&lt;=9,3,spx[[#This Row],[month]]&lt;=12,4)</f>
        <v>1</v>
      </c>
    </row>
    <row r="4842" spans="1:13" x14ac:dyDescent="0.25">
      <c r="A4842" s="2">
        <v>43556</v>
      </c>
      <c r="B4842">
        <v>2848.6298830000001</v>
      </c>
      <c r="C4842">
        <v>2869.3999020000001</v>
      </c>
      <c r="D4842">
        <v>2848.6298830000001</v>
      </c>
      <c r="E4842">
        <v>2867.1899410000001</v>
      </c>
      <c r="F4842">
        <v>2867.1899410000001</v>
      </c>
      <c r="G4842">
        <v>3500760000</v>
      </c>
      <c r="H4842">
        <f>DAY(spx[[#This Row],[Date]])</f>
        <v>1</v>
      </c>
      <c r="I4842" s="7">
        <f>MONTH(spx[[#This Row],[Date]])</f>
        <v>4</v>
      </c>
      <c r="J4842" t="b">
        <f>MOD(spx[[#This Row],[month]]-1,3)=0</f>
        <v>1</v>
      </c>
      <c r="K4842" t="b">
        <f>spx[[#This Row],[month]]&lt;&gt;I4841</f>
        <v>1</v>
      </c>
      <c r="L4842" s="8">
        <f>YEAR(spx[[#This Row],[Date]])</f>
        <v>2019</v>
      </c>
      <c r="M4842" s="8" cm="1">
        <f t="array" ref="M4842">_xlfn.IFS(spx[[#This Row],[month]]&lt;=3,1,spx[[#This Row],[month]]&lt;=6,2,spx[[#This Row],[month]]&lt;=9,3,spx[[#This Row],[month]]&lt;=12,4)</f>
        <v>2</v>
      </c>
    </row>
    <row r="4843" spans="1:13" x14ac:dyDescent="0.25">
      <c r="A4843" s="2">
        <v>43557</v>
      </c>
      <c r="B4843">
        <v>2868.23999</v>
      </c>
      <c r="C4843">
        <v>2872.8999020000001</v>
      </c>
      <c r="D4843">
        <v>2858.75</v>
      </c>
      <c r="E4843">
        <v>2867.23999</v>
      </c>
      <c r="F4843">
        <v>2867.23999</v>
      </c>
      <c r="G4843">
        <v>3246900000</v>
      </c>
      <c r="H4843">
        <f>DAY(spx[[#This Row],[Date]])</f>
        <v>2</v>
      </c>
      <c r="I4843" s="7">
        <f>MONTH(spx[[#This Row],[Date]])</f>
        <v>4</v>
      </c>
      <c r="J4843" t="b">
        <f>MOD(spx[[#This Row],[month]]-1,3)=0</f>
        <v>1</v>
      </c>
      <c r="K4843" t="b">
        <f>spx[[#This Row],[month]]&lt;&gt;I4842</f>
        <v>0</v>
      </c>
      <c r="L4843" s="8">
        <f>YEAR(spx[[#This Row],[Date]])</f>
        <v>2019</v>
      </c>
      <c r="M4843" s="8" cm="1">
        <f t="array" ref="M4843">_xlfn.IFS(spx[[#This Row],[month]]&lt;=3,1,spx[[#This Row],[month]]&lt;=6,2,spx[[#This Row],[month]]&lt;=9,3,spx[[#This Row],[month]]&lt;=12,4)</f>
        <v>2</v>
      </c>
    </row>
    <row r="4844" spans="1:13" x14ac:dyDescent="0.25">
      <c r="A4844" s="2">
        <v>43558</v>
      </c>
      <c r="B4844">
        <v>2876.0900879999999</v>
      </c>
      <c r="C4844">
        <v>2885.25</v>
      </c>
      <c r="D4844">
        <v>2865.169922</v>
      </c>
      <c r="E4844">
        <v>2873.3999020000001</v>
      </c>
      <c r="F4844">
        <v>2873.3999020000001</v>
      </c>
      <c r="G4844">
        <v>3550240000</v>
      </c>
      <c r="H4844">
        <f>DAY(spx[[#This Row],[Date]])</f>
        <v>3</v>
      </c>
      <c r="I4844" s="7">
        <f>MONTH(spx[[#This Row],[Date]])</f>
        <v>4</v>
      </c>
      <c r="J4844" t="b">
        <f>MOD(spx[[#This Row],[month]]-1,3)=0</f>
        <v>1</v>
      </c>
      <c r="K4844" t="b">
        <f>spx[[#This Row],[month]]&lt;&gt;I4843</f>
        <v>0</v>
      </c>
      <c r="L4844" s="8">
        <f>YEAR(spx[[#This Row],[Date]])</f>
        <v>2019</v>
      </c>
      <c r="M4844" s="8" cm="1">
        <f t="array" ref="M4844">_xlfn.IFS(spx[[#This Row],[month]]&lt;=3,1,spx[[#This Row],[month]]&lt;=6,2,spx[[#This Row],[month]]&lt;=9,3,spx[[#This Row],[month]]&lt;=12,4)</f>
        <v>2</v>
      </c>
    </row>
    <row r="4845" spans="1:13" x14ac:dyDescent="0.25">
      <c r="A4845" s="2">
        <v>43559</v>
      </c>
      <c r="B4845">
        <v>2873.98999</v>
      </c>
      <c r="C4845">
        <v>2881.280029</v>
      </c>
      <c r="D4845">
        <v>2867.139893</v>
      </c>
      <c r="E4845">
        <v>2879.389893</v>
      </c>
      <c r="F4845">
        <v>2879.389893</v>
      </c>
      <c r="G4845">
        <v>3015180000</v>
      </c>
      <c r="H4845">
        <f>DAY(spx[[#This Row],[Date]])</f>
        <v>4</v>
      </c>
      <c r="I4845" s="7">
        <f>MONTH(spx[[#This Row],[Date]])</f>
        <v>4</v>
      </c>
      <c r="J4845" t="b">
        <f>MOD(spx[[#This Row],[month]]-1,3)=0</f>
        <v>1</v>
      </c>
      <c r="K4845" t="b">
        <f>spx[[#This Row],[month]]&lt;&gt;I4844</f>
        <v>0</v>
      </c>
      <c r="L4845" s="8">
        <f>YEAR(spx[[#This Row],[Date]])</f>
        <v>2019</v>
      </c>
      <c r="M4845" s="8" cm="1">
        <f t="array" ref="M4845">_xlfn.IFS(spx[[#This Row],[month]]&lt;=3,1,spx[[#This Row],[month]]&lt;=6,2,spx[[#This Row],[month]]&lt;=9,3,spx[[#This Row],[month]]&lt;=12,4)</f>
        <v>2</v>
      </c>
    </row>
    <row r="4846" spans="1:13" x14ac:dyDescent="0.25">
      <c r="A4846" s="2">
        <v>43560</v>
      </c>
      <c r="B4846">
        <v>2884.1599120000001</v>
      </c>
      <c r="C4846">
        <v>2893.23999</v>
      </c>
      <c r="D4846">
        <v>2882.98999</v>
      </c>
      <c r="E4846">
        <v>2892.73999</v>
      </c>
      <c r="F4846">
        <v>2892.73999</v>
      </c>
      <c r="G4846">
        <v>3146820000</v>
      </c>
      <c r="H4846">
        <f>DAY(spx[[#This Row],[Date]])</f>
        <v>5</v>
      </c>
      <c r="I4846" s="7">
        <f>MONTH(spx[[#This Row],[Date]])</f>
        <v>4</v>
      </c>
      <c r="J4846" t="b">
        <f>MOD(spx[[#This Row],[month]]-1,3)=0</f>
        <v>1</v>
      </c>
      <c r="K4846" t="b">
        <f>spx[[#This Row],[month]]&lt;&gt;I4845</f>
        <v>0</v>
      </c>
      <c r="L4846" s="8">
        <f>YEAR(spx[[#This Row],[Date]])</f>
        <v>2019</v>
      </c>
      <c r="M4846" s="8" cm="1">
        <f t="array" ref="M4846">_xlfn.IFS(spx[[#This Row],[month]]&lt;=3,1,spx[[#This Row],[month]]&lt;=6,2,spx[[#This Row],[month]]&lt;=9,3,spx[[#This Row],[month]]&lt;=12,4)</f>
        <v>2</v>
      </c>
    </row>
    <row r="4847" spans="1:13" x14ac:dyDescent="0.25">
      <c r="A4847" s="2">
        <v>43563</v>
      </c>
      <c r="B4847">
        <v>2888.459961</v>
      </c>
      <c r="C4847">
        <v>2895.9499510000001</v>
      </c>
      <c r="D4847">
        <v>2880.780029</v>
      </c>
      <c r="E4847">
        <v>2895.7700199999999</v>
      </c>
      <c r="F4847">
        <v>2895.7700199999999</v>
      </c>
      <c r="G4847">
        <v>3054030000</v>
      </c>
      <c r="H4847">
        <f>DAY(spx[[#This Row],[Date]])</f>
        <v>8</v>
      </c>
      <c r="I4847" s="7">
        <f>MONTH(spx[[#This Row],[Date]])</f>
        <v>4</v>
      </c>
      <c r="J4847" t="b">
        <f>MOD(spx[[#This Row],[month]]-1,3)=0</f>
        <v>1</v>
      </c>
      <c r="K4847" t="b">
        <f>spx[[#This Row],[month]]&lt;&gt;I4846</f>
        <v>0</v>
      </c>
      <c r="L4847" s="8">
        <f>YEAR(spx[[#This Row],[Date]])</f>
        <v>2019</v>
      </c>
      <c r="M4847" s="8" cm="1">
        <f t="array" ref="M4847">_xlfn.IFS(spx[[#This Row],[month]]&lt;=3,1,spx[[#This Row],[month]]&lt;=6,2,spx[[#This Row],[month]]&lt;=9,3,spx[[#This Row],[month]]&lt;=12,4)</f>
        <v>2</v>
      </c>
    </row>
    <row r="4848" spans="1:13" x14ac:dyDescent="0.25">
      <c r="A4848" s="2">
        <v>43564</v>
      </c>
      <c r="B4848">
        <v>2886.580078</v>
      </c>
      <c r="C4848">
        <v>2886.8798830000001</v>
      </c>
      <c r="D4848">
        <v>2873.330078</v>
      </c>
      <c r="E4848">
        <v>2878.1999510000001</v>
      </c>
      <c r="F4848">
        <v>2878.1999510000001</v>
      </c>
      <c r="G4848">
        <v>3007980000</v>
      </c>
      <c r="H4848">
        <f>DAY(spx[[#This Row],[Date]])</f>
        <v>9</v>
      </c>
      <c r="I4848" s="7">
        <f>MONTH(spx[[#This Row],[Date]])</f>
        <v>4</v>
      </c>
      <c r="J4848" t="b">
        <f>MOD(spx[[#This Row],[month]]-1,3)=0</f>
        <v>1</v>
      </c>
      <c r="K4848" t="b">
        <f>spx[[#This Row],[month]]&lt;&gt;I4847</f>
        <v>0</v>
      </c>
      <c r="L4848" s="8">
        <f>YEAR(spx[[#This Row],[Date]])</f>
        <v>2019</v>
      </c>
      <c r="M4848" s="8" cm="1">
        <f t="array" ref="M4848">_xlfn.IFS(spx[[#This Row],[month]]&lt;=3,1,spx[[#This Row],[month]]&lt;=6,2,spx[[#This Row],[month]]&lt;=9,3,spx[[#This Row],[month]]&lt;=12,4)</f>
        <v>2</v>
      </c>
    </row>
    <row r="4849" spans="1:13" x14ac:dyDescent="0.25">
      <c r="A4849" s="2">
        <v>43565</v>
      </c>
      <c r="B4849">
        <v>2881.3701169999999</v>
      </c>
      <c r="C4849">
        <v>2889.709961</v>
      </c>
      <c r="D4849">
        <v>2879.1298830000001</v>
      </c>
      <c r="E4849">
        <v>2888.209961</v>
      </c>
      <c r="F4849">
        <v>2888.209961</v>
      </c>
      <c r="G4849">
        <v>3062380000</v>
      </c>
      <c r="H4849">
        <f>DAY(spx[[#This Row],[Date]])</f>
        <v>10</v>
      </c>
      <c r="I4849" s="7">
        <f>MONTH(spx[[#This Row],[Date]])</f>
        <v>4</v>
      </c>
      <c r="J4849" t="b">
        <f>MOD(spx[[#This Row],[month]]-1,3)=0</f>
        <v>1</v>
      </c>
      <c r="K4849" t="b">
        <f>spx[[#This Row],[month]]&lt;&gt;I4848</f>
        <v>0</v>
      </c>
      <c r="L4849" s="8">
        <f>YEAR(spx[[#This Row],[Date]])</f>
        <v>2019</v>
      </c>
      <c r="M4849" s="8" cm="1">
        <f t="array" ref="M4849">_xlfn.IFS(spx[[#This Row],[month]]&lt;=3,1,spx[[#This Row],[month]]&lt;=6,2,spx[[#This Row],[month]]&lt;=9,3,spx[[#This Row],[month]]&lt;=12,4)</f>
        <v>2</v>
      </c>
    </row>
    <row r="4850" spans="1:13" x14ac:dyDescent="0.25">
      <c r="A4850" s="2">
        <v>43566</v>
      </c>
      <c r="B4850">
        <v>2891.919922</v>
      </c>
      <c r="C4850">
        <v>2893.419922</v>
      </c>
      <c r="D4850">
        <v>2881.98999</v>
      </c>
      <c r="E4850">
        <v>2888.320068</v>
      </c>
      <c r="F4850">
        <v>2888.320068</v>
      </c>
      <c r="G4850">
        <v>2938540000</v>
      </c>
      <c r="H4850">
        <f>DAY(spx[[#This Row],[Date]])</f>
        <v>11</v>
      </c>
      <c r="I4850" s="7">
        <f>MONTH(spx[[#This Row],[Date]])</f>
        <v>4</v>
      </c>
      <c r="J4850" t="b">
        <f>MOD(spx[[#This Row],[month]]-1,3)=0</f>
        <v>1</v>
      </c>
      <c r="K4850" t="b">
        <f>spx[[#This Row],[month]]&lt;&gt;I4849</f>
        <v>0</v>
      </c>
      <c r="L4850" s="8">
        <f>YEAR(spx[[#This Row],[Date]])</f>
        <v>2019</v>
      </c>
      <c r="M4850" s="8" cm="1">
        <f t="array" ref="M4850">_xlfn.IFS(spx[[#This Row],[month]]&lt;=3,1,spx[[#This Row],[month]]&lt;=6,2,spx[[#This Row],[month]]&lt;=9,3,spx[[#This Row],[month]]&lt;=12,4)</f>
        <v>2</v>
      </c>
    </row>
    <row r="4851" spans="1:13" x14ac:dyDescent="0.25">
      <c r="A4851" s="2">
        <v>43567</v>
      </c>
      <c r="B4851">
        <v>2900.860107</v>
      </c>
      <c r="C4851">
        <v>2910.540039</v>
      </c>
      <c r="D4851">
        <v>2898.3701169999999</v>
      </c>
      <c r="E4851">
        <v>2907.4099120000001</v>
      </c>
      <c r="F4851">
        <v>2907.4099120000001</v>
      </c>
      <c r="G4851">
        <v>3688490000</v>
      </c>
      <c r="H4851">
        <f>DAY(spx[[#This Row],[Date]])</f>
        <v>12</v>
      </c>
      <c r="I4851" s="7">
        <f>MONTH(spx[[#This Row],[Date]])</f>
        <v>4</v>
      </c>
      <c r="J4851" t="b">
        <f>MOD(spx[[#This Row],[month]]-1,3)=0</f>
        <v>1</v>
      </c>
      <c r="K4851" t="b">
        <f>spx[[#This Row],[month]]&lt;&gt;I4850</f>
        <v>0</v>
      </c>
      <c r="L4851" s="8">
        <f>YEAR(spx[[#This Row],[Date]])</f>
        <v>2019</v>
      </c>
      <c r="M4851" s="8" cm="1">
        <f t="array" ref="M4851">_xlfn.IFS(spx[[#This Row],[month]]&lt;=3,1,spx[[#This Row],[month]]&lt;=6,2,spx[[#This Row],[month]]&lt;=9,3,spx[[#This Row],[month]]&lt;=12,4)</f>
        <v>2</v>
      </c>
    </row>
    <row r="4852" spans="1:13" x14ac:dyDescent="0.25">
      <c r="A4852" s="2">
        <v>43570</v>
      </c>
      <c r="B4852">
        <v>2908.320068</v>
      </c>
      <c r="C4852">
        <v>2909.6000979999999</v>
      </c>
      <c r="D4852">
        <v>2896.4799800000001</v>
      </c>
      <c r="E4852">
        <v>2905.580078</v>
      </c>
      <c r="F4852">
        <v>2905.580078</v>
      </c>
      <c r="G4852">
        <v>3088330000</v>
      </c>
      <c r="H4852">
        <f>DAY(spx[[#This Row],[Date]])</f>
        <v>15</v>
      </c>
      <c r="I4852" s="7">
        <f>MONTH(spx[[#This Row],[Date]])</f>
        <v>4</v>
      </c>
      <c r="J4852" t="b">
        <f>MOD(spx[[#This Row],[month]]-1,3)=0</f>
        <v>1</v>
      </c>
      <c r="K4852" t="b">
        <f>spx[[#This Row],[month]]&lt;&gt;I4851</f>
        <v>0</v>
      </c>
      <c r="L4852" s="8">
        <f>YEAR(spx[[#This Row],[Date]])</f>
        <v>2019</v>
      </c>
      <c r="M4852" s="8" cm="1">
        <f t="array" ref="M4852">_xlfn.IFS(spx[[#This Row],[month]]&lt;=3,1,spx[[#This Row],[month]]&lt;=6,2,spx[[#This Row],[month]]&lt;=9,3,spx[[#This Row],[month]]&lt;=12,4)</f>
        <v>2</v>
      </c>
    </row>
    <row r="4853" spans="1:13" x14ac:dyDescent="0.25">
      <c r="A4853" s="2">
        <v>43571</v>
      </c>
      <c r="B4853">
        <v>2912.26001</v>
      </c>
      <c r="C4853">
        <v>2916.0600589999999</v>
      </c>
      <c r="D4853">
        <v>2900.709961</v>
      </c>
      <c r="E4853">
        <v>2907.0600589999999</v>
      </c>
      <c r="F4853">
        <v>2907.0600589999999</v>
      </c>
      <c r="G4853">
        <v>3402210000</v>
      </c>
      <c r="H4853">
        <f>DAY(spx[[#This Row],[Date]])</f>
        <v>16</v>
      </c>
      <c r="I4853" s="7">
        <f>MONTH(spx[[#This Row],[Date]])</f>
        <v>4</v>
      </c>
      <c r="J4853" t="b">
        <f>MOD(spx[[#This Row],[month]]-1,3)=0</f>
        <v>1</v>
      </c>
      <c r="K4853" t="b">
        <f>spx[[#This Row],[month]]&lt;&gt;I4852</f>
        <v>0</v>
      </c>
      <c r="L4853" s="8">
        <f>YEAR(spx[[#This Row],[Date]])</f>
        <v>2019</v>
      </c>
      <c r="M4853" s="8" cm="1">
        <f t="array" ref="M4853">_xlfn.IFS(spx[[#This Row],[month]]&lt;=3,1,spx[[#This Row],[month]]&lt;=6,2,spx[[#This Row],[month]]&lt;=9,3,spx[[#This Row],[month]]&lt;=12,4)</f>
        <v>2</v>
      </c>
    </row>
    <row r="4854" spans="1:13" x14ac:dyDescent="0.25">
      <c r="A4854" s="2">
        <v>43572</v>
      </c>
      <c r="B4854">
        <v>2916.040039</v>
      </c>
      <c r="C4854">
        <v>2918</v>
      </c>
      <c r="D4854">
        <v>2895.4499510000001</v>
      </c>
      <c r="E4854">
        <v>2900.4499510000001</v>
      </c>
      <c r="F4854">
        <v>2900.4499510000001</v>
      </c>
      <c r="G4854">
        <v>3602300000</v>
      </c>
      <c r="H4854">
        <f>DAY(spx[[#This Row],[Date]])</f>
        <v>17</v>
      </c>
      <c r="I4854" s="7">
        <f>MONTH(spx[[#This Row],[Date]])</f>
        <v>4</v>
      </c>
      <c r="J4854" t="b">
        <f>MOD(spx[[#This Row],[month]]-1,3)=0</f>
        <v>1</v>
      </c>
      <c r="K4854" t="b">
        <f>spx[[#This Row],[month]]&lt;&gt;I4853</f>
        <v>0</v>
      </c>
      <c r="L4854" s="8">
        <f>YEAR(spx[[#This Row],[Date]])</f>
        <v>2019</v>
      </c>
      <c r="M4854" s="8" cm="1">
        <f t="array" ref="M4854">_xlfn.IFS(spx[[#This Row],[month]]&lt;=3,1,spx[[#This Row],[month]]&lt;=6,2,spx[[#This Row],[month]]&lt;=9,3,spx[[#This Row],[month]]&lt;=12,4)</f>
        <v>2</v>
      </c>
    </row>
    <row r="4855" spans="1:13" x14ac:dyDescent="0.25">
      <c r="A4855" s="2">
        <v>43573</v>
      </c>
      <c r="B4855">
        <v>2904.8100589999999</v>
      </c>
      <c r="C4855">
        <v>2908.3999020000001</v>
      </c>
      <c r="D4855">
        <v>2891.8999020000001</v>
      </c>
      <c r="E4855">
        <v>2905.030029</v>
      </c>
      <c r="F4855">
        <v>2905.030029</v>
      </c>
      <c r="G4855">
        <v>3506850000</v>
      </c>
      <c r="H4855">
        <f>DAY(spx[[#This Row],[Date]])</f>
        <v>18</v>
      </c>
      <c r="I4855" s="7">
        <f>MONTH(spx[[#This Row],[Date]])</f>
        <v>4</v>
      </c>
      <c r="J4855" t="b">
        <f>MOD(spx[[#This Row],[month]]-1,3)=0</f>
        <v>1</v>
      </c>
      <c r="K4855" t="b">
        <f>spx[[#This Row],[month]]&lt;&gt;I4854</f>
        <v>0</v>
      </c>
      <c r="L4855" s="8">
        <f>YEAR(spx[[#This Row],[Date]])</f>
        <v>2019</v>
      </c>
      <c r="M4855" s="8" cm="1">
        <f t="array" ref="M4855">_xlfn.IFS(spx[[#This Row],[month]]&lt;=3,1,spx[[#This Row],[month]]&lt;=6,2,spx[[#This Row],[month]]&lt;=9,3,spx[[#This Row],[month]]&lt;=12,4)</f>
        <v>2</v>
      </c>
    </row>
    <row r="4856" spans="1:13" x14ac:dyDescent="0.25">
      <c r="A4856" s="2">
        <v>43577</v>
      </c>
      <c r="B4856">
        <v>2898.780029</v>
      </c>
      <c r="C4856">
        <v>2909.51001</v>
      </c>
      <c r="D4856">
        <v>2896.3500979999999</v>
      </c>
      <c r="E4856">
        <v>2907.969971</v>
      </c>
      <c r="F4856">
        <v>2907.969971</v>
      </c>
      <c r="G4856">
        <v>2997950000</v>
      </c>
      <c r="H4856">
        <f>DAY(spx[[#This Row],[Date]])</f>
        <v>22</v>
      </c>
      <c r="I4856" s="7">
        <f>MONTH(spx[[#This Row],[Date]])</f>
        <v>4</v>
      </c>
      <c r="J4856" t="b">
        <f>MOD(spx[[#This Row],[month]]-1,3)=0</f>
        <v>1</v>
      </c>
      <c r="K4856" t="b">
        <f>spx[[#This Row],[month]]&lt;&gt;I4855</f>
        <v>0</v>
      </c>
      <c r="L4856" s="8">
        <f>YEAR(spx[[#This Row],[Date]])</f>
        <v>2019</v>
      </c>
      <c r="M4856" s="8" cm="1">
        <f t="array" ref="M4856">_xlfn.IFS(spx[[#This Row],[month]]&lt;=3,1,spx[[#This Row],[month]]&lt;=6,2,spx[[#This Row],[month]]&lt;=9,3,spx[[#This Row],[month]]&lt;=12,4)</f>
        <v>2</v>
      </c>
    </row>
    <row r="4857" spans="1:13" x14ac:dyDescent="0.25">
      <c r="A4857" s="2">
        <v>43578</v>
      </c>
      <c r="B4857">
        <v>2909.98999</v>
      </c>
      <c r="C4857">
        <v>2936.3100589999999</v>
      </c>
      <c r="D4857">
        <v>2908.530029</v>
      </c>
      <c r="E4857">
        <v>2933.679932</v>
      </c>
      <c r="F4857">
        <v>2933.679932</v>
      </c>
      <c r="G4857">
        <v>3635030000</v>
      </c>
      <c r="H4857">
        <f>DAY(spx[[#This Row],[Date]])</f>
        <v>23</v>
      </c>
      <c r="I4857" s="7">
        <f>MONTH(spx[[#This Row],[Date]])</f>
        <v>4</v>
      </c>
      <c r="J4857" t="b">
        <f>MOD(spx[[#This Row],[month]]-1,3)=0</f>
        <v>1</v>
      </c>
      <c r="K4857" t="b">
        <f>spx[[#This Row],[month]]&lt;&gt;I4856</f>
        <v>0</v>
      </c>
      <c r="L4857" s="8">
        <f>YEAR(spx[[#This Row],[Date]])</f>
        <v>2019</v>
      </c>
      <c r="M4857" s="8" cm="1">
        <f t="array" ref="M4857">_xlfn.IFS(spx[[#This Row],[month]]&lt;=3,1,spx[[#This Row],[month]]&lt;=6,2,spx[[#This Row],[month]]&lt;=9,3,spx[[#This Row],[month]]&lt;=12,4)</f>
        <v>2</v>
      </c>
    </row>
    <row r="4858" spans="1:13" x14ac:dyDescent="0.25">
      <c r="A4858" s="2">
        <v>43579</v>
      </c>
      <c r="B4858">
        <v>2934</v>
      </c>
      <c r="C4858">
        <v>2936.830078</v>
      </c>
      <c r="D4858">
        <v>2926.0500489999999</v>
      </c>
      <c r="E4858">
        <v>2927.25</v>
      </c>
      <c r="F4858">
        <v>2927.25</v>
      </c>
      <c r="G4858">
        <v>3448960000</v>
      </c>
      <c r="H4858">
        <f>DAY(spx[[#This Row],[Date]])</f>
        <v>24</v>
      </c>
      <c r="I4858" s="7">
        <f>MONTH(spx[[#This Row],[Date]])</f>
        <v>4</v>
      </c>
      <c r="J4858" t="b">
        <f>MOD(spx[[#This Row],[month]]-1,3)=0</f>
        <v>1</v>
      </c>
      <c r="K4858" t="b">
        <f>spx[[#This Row],[month]]&lt;&gt;I4857</f>
        <v>0</v>
      </c>
      <c r="L4858" s="8">
        <f>YEAR(spx[[#This Row],[Date]])</f>
        <v>2019</v>
      </c>
      <c r="M4858" s="8" cm="1">
        <f t="array" ref="M4858">_xlfn.IFS(spx[[#This Row],[month]]&lt;=3,1,spx[[#This Row],[month]]&lt;=6,2,spx[[#This Row],[month]]&lt;=9,3,spx[[#This Row],[month]]&lt;=12,4)</f>
        <v>2</v>
      </c>
    </row>
    <row r="4859" spans="1:13" x14ac:dyDescent="0.25">
      <c r="A4859" s="2">
        <v>43580</v>
      </c>
      <c r="B4859">
        <v>2928.98999</v>
      </c>
      <c r="C4859">
        <v>2933.1000979999999</v>
      </c>
      <c r="D4859">
        <v>2912.8400879999999</v>
      </c>
      <c r="E4859">
        <v>2926.169922</v>
      </c>
      <c r="F4859">
        <v>2926.169922</v>
      </c>
      <c r="G4859">
        <v>3425280000</v>
      </c>
      <c r="H4859">
        <f>DAY(spx[[#This Row],[Date]])</f>
        <v>25</v>
      </c>
      <c r="I4859" s="7">
        <f>MONTH(spx[[#This Row],[Date]])</f>
        <v>4</v>
      </c>
      <c r="J4859" t="b">
        <f>MOD(spx[[#This Row],[month]]-1,3)=0</f>
        <v>1</v>
      </c>
      <c r="K4859" t="b">
        <f>spx[[#This Row],[month]]&lt;&gt;I4858</f>
        <v>0</v>
      </c>
      <c r="L4859" s="8">
        <f>YEAR(spx[[#This Row],[Date]])</f>
        <v>2019</v>
      </c>
      <c r="M4859" s="8" cm="1">
        <f t="array" ref="M4859">_xlfn.IFS(spx[[#This Row],[month]]&lt;=3,1,spx[[#This Row],[month]]&lt;=6,2,spx[[#This Row],[month]]&lt;=9,3,spx[[#This Row],[month]]&lt;=12,4)</f>
        <v>2</v>
      </c>
    </row>
    <row r="4860" spans="1:13" x14ac:dyDescent="0.25">
      <c r="A4860" s="2">
        <v>43581</v>
      </c>
      <c r="B4860">
        <v>2925.8100589999999</v>
      </c>
      <c r="C4860">
        <v>2939.8798830000001</v>
      </c>
      <c r="D4860">
        <v>2917.5600589999999</v>
      </c>
      <c r="E4860">
        <v>2939.8798830000001</v>
      </c>
      <c r="F4860">
        <v>2939.8798830000001</v>
      </c>
      <c r="G4860">
        <v>3248500000</v>
      </c>
      <c r="H4860">
        <f>DAY(spx[[#This Row],[Date]])</f>
        <v>26</v>
      </c>
      <c r="I4860" s="7">
        <f>MONTH(spx[[#This Row],[Date]])</f>
        <v>4</v>
      </c>
      <c r="J4860" t="b">
        <f>MOD(spx[[#This Row],[month]]-1,3)=0</f>
        <v>1</v>
      </c>
      <c r="K4860" t="b">
        <f>spx[[#This Row],[month]]&lt;&gt;I4859</f>
        <v>0</v>
      </c>
      <c r="L4860" s="8">
        <f>YEAR(spx[[#This Row],[Date]])</f>
        <v>2019</v>
      </c>
      <c r="M4860" s="8" cm="1">
        <f t="array" ref="M4860">_xlfn.IFS(spx[[#This Row],[month]]&lt;=3,1,spx[[#This Row],[month]]&lt;=6,2,spx[[#This Row],[month]]&lt;=9,3,spx[[#This Row],[month]]&lt;=12,4)</f>
        <v>2</v>
      </c>
    </row>
    <row r="4861" spans="1:13" x14ac:dyDescent="0.25">
      <c r="A4861" s="2">
        <v>43584</v>
      </c>
      <c r="B4861">
        <v>2940.580078</v>
      </c>
      <c r="C4861">
        <v>2949.5200199999999</v>
      </c>
      <c r="D4861">
        <v>2939.3500979999999</v>
      </c>
      <c r="E4861">
        <v>2943.030029</v>
      </c>
      <c r="F4861">
        <v>2943.030029</v>
      </c>
      <c r="G4861">
        <v>3118780000</v>
      </c>
      <c r="H4861">
        <f>DAY(spx[[#This Row],[Date]])</f>
        <v>29</v>
      </c>
      <c r="I4861" s="7">
        <f>MONTH(spx[[#This Row],[Date]])</f>
        <v>4</v>
      </c>
      <c r="J4861" t="b">
        <f>MOD(spx[[#This Row],[month]]-1,3)=0</f>
        <v>1</v>
      </c>
      <c r="K4861" t="b">
        <f>spx[[#This Row],[month]]&lt;&gt;I4860</f>
        <v>0</v>
      </c>
      <c r="L4861" s="8">
        <f>YEAR(spx[[#This Row],[Date]])</f>
        <v>2019</v>
      </c>
      <c r="M4861" s="8" cm="1">
        <f t="array" ref="M4861">_xlfn.IFS(spx[[#This Row],[month]]&lt;=3,1,spx[[#This Row],[month]]&lt;=6,2,spx[[#This Row],[month]]&lt;=9,3,spx[[#This Row],[month]]&lt;=12,4)</f>
        <v>2</v>
      </c>
    </row>
    <row r="4862" spans="1:13" x14ac:dyDescent="0.25">
      <c r="A4862" s="2">
        <v>43585</v>
      </c>
      <c r="B4862">
        <v>2937.139893</v>
      </c>
      <c r="C4862">
        <v>2948.219971</v>
      </c>
      <c r="D4862">
        <v>2924.110107</v>
      </c>
      <c r="E4862">
        <v>2945.830078</v>
      </c>
      <c r="F4862">
        <v>2945.830078</v>
      </c>
      <c r="G4862">
        <v>3919330000</v>
      </c>
      <c r="H4862">
        <f>DAY(spx[[#This Row],[Date]])</f>
        <v>30</v>
      </c>
      <c r="I4862" s="7">
        <f>MONTH(spx[[#This Row],[Date]])</f>
        <v>4</v>
      </c>
      <c r="J4862" t="b">
        <f>MOD(spx[[#This Row],[month]]-1,3)=0</f>
        <v>1</v>
      </c>
      <c r="K4862" t="b">
        <f>spx[[#This Row],[month]]&lt;&gt;I4861</f>
        <v>0</v>
      </c>
      <c r="L4862" s="8">
        <f>YEAR(spx[[#This Row],[Date]])</f>
        <v>2019</v>
      </c>
      <c r="M4862" s="8" cm="1">
        <f t="array" ref="M4862">_xlfn.IFS(spx[[#This Row],[month]]&lt;=3,1,spx[[#This Row],[month]]&lt;=6,2,spx[[#This Row],[month]]&lt;=9,3,spx[[#This Row],[month]]&lt;=12,4)</f>
        <v>2</v>
      </c>
    </row>
    <row r="4863" spans="1:13" x14ac:dyDescent="0.25">
      <c r="A4863" s="2">
        <v>43586</v>
      </c>
      <c r="B4863">
        <v>2952.330078</v>
      </c>
      <c r="C4863">
        <v>2954.1298830000001</v>
      </c>
      <c r="D4863">
        <v>2923.360107</v>
      </c>
      <c r="E4863">
        <v>2923.7299800000001</v>
      </c>
      <c r="F4863">
        <v>2923.7299800000001</v>
      </c>
      <c r="G4863">
        <v>3645850000</v>
      </c>
      <c r="H4863">
        <f>DAY(spx[[#This Row],[Date]])</f>
        <v>1</v>
      </c>
      <c r="I4863" s="7">
        <f>MONTH(spx[[#This Row],[Date]])</f>
        <v>5</v>
      </c>
      <c r="J4863" t="b">
        <f>MOD(spx[[#This Row],[month]]-1,3)=0</f>
        <v>0</v>
      </c>
      <c r="K4863" t="b">
        <f>spx[[#This Row],[month]]&lt;&gt;I4862</f>
        <v>1</v>
      </c>
      <c r="L4863" s="8">
        <f>YEAR(spx[[#This Row],[Date]])</f>
        <v>2019</v>
      </c>
      <c r="M4863" s="8" cm="1">
        <f t="array" ref="M4863">_xlfn.IFS(spx[[#This Row],[month]]&lt;=3,1,spx[[#This Row],[month]]&lt;=6,2,spx[[#This Row],[month]]&lt;=9,3,spx[[#This Row],[month]]&lt;=12,4)</f>
        <v>2</v>
      </c>
    </row>
    <row r="4864" spans="1:13" x14ac:dyDescent="0.25">
      <c r="A4864" s="2">
        <v>43587</v>
      </c>
      <c r="B4864">
        <v>2922.1599120000001</v>
      </c>
      <c r="C4864">
        <v>2931.679932</v>
      </c>
      <c r="D4864">
        <v>2900.5</v>
      </c>
      <c r="E4864">
        <v>2917.5200199999999</v>
      </c>
      <c r="F4864">
        <v>2917.5200199999999</v>
      </c>
      <c r="G4864">
        <v>3778890000</v>
      </c>
      <c r="H4864">
        <f>DAY(spx[[#This Row],[Date]])</f>
        <v>2</v>
      </c>
      <c r="I4864" s="7">
        <f>MONTH(spx[[#This Row],[Date]])</f>
        <v>5</v>
      </c>
      <c r="J4864" t="b">
        <f>MOD(spx[[#This Row],[month]]-1,3)=0</f>
        <v>0</v>
      </c>
      <c r="K4864" t="b">
        <f>spx[[#This Row],[month]]&lt;&gt;I4863</f>
        <v>0</v>
      </c>
      <c r="L4864" s="8">
        <f>YEAR(spx[[#This Row],[Date]])</f>
        <v>2019</v>
      </c>
      <c r="M4864" s="8" cm="1">
        <f t="array" ref="M4864">_xlfn.IFS(spx[[#This Row],[month]]&lt;=3,1,spx[[#This Row],[month]]&lt;=6,2,spx[[#This Row],[month]]&lt;=9,3,spx[[#This Row],[month]]&lt;=12,4)</f>
        <v>2</v>
      </c>
    </row>
    <row r="4865" spans="1:13" x14ac:dyDescent="0.25">
      <c r="A4865" s="2">
        <v>43588</v>
      </c>
      <c r="B4865">
        <v>2929.209961</v>
      </c>
      <c r="C4865">
        <v>2947.8500979999999</v>
      </c>
      <c r="D4865">
        <v>2929.209961</v>
      </c>
      <c r="E4865">
        <v>2945.639893</v>
      </c>
      <c r="F4865">
        <v>2945.639893</v>
      </c>
      <c r="G4865">
        <v>3338120000</v>
      </c>
      <c r="H4865">
        <f>DAY(spx[[#This Row],[Date]])</f>
        <v>3</v>
      </c>
      <c r="I4865" s="7">
        <f>MONTH(spx[[#This Row],[Date]])</f>
        <v>5</v>
      </c>
      <c r="J4865" t="b">
        <f>MOD(spx[[#This Row],[month]]-1,3)=0</f>
        <v>0</v>
      </c>
      <c r="K4865" t="b">
        <f>spx[[#This Row],[month]]&lt;&gt;I4864</f>
        <v>0</v>
      </c>
      <c r="L4865" s="8">
        <f>YEAR(spx[[#This Row],[Date]])</f>
        <v>2019</v>
      </c>
      <c r="M4865" s="8" cm="1">
        <f t="array" ref="M4865">_xlfn.IFS(spx[[#This Row],[month]]&lt;=3,1,spx[[#This Row],[month]]&lt;=6,2,spx[[#This Row],[month]]&lt;=9,3,spx[[#This Row],[month]]&lt;=12,4)</f>
        <v>2</v>
      </c>
    </row>
    <row r="4866" spans="1:13" x14ac:dyDescent="0.25">
      <c r="A4866" s="2">
        <v>43591</v>
      </c>
      <c r="B4866">
        <v>2908.889893</v>
      </c>
      <c r="C4866">
        <v>2937.320068</v>
      </c>
      <c r="D4866">
        <v>2898.209961</v>
      </c>
      <c r="E4866">
        <v>2932.469971</v>
      </c>
      <c r="F4866">
        <v>2932.469971</v>
      </c>
      <c r="G4866">
        <v>3181520000</v>
      </c>
      <c r="H4866">
        <f>DAY(spx[[#This Row],[Date]])</f>
        <v>6</v>
      </c>
      <c r="I4866" s="7">
        <f>MONTH(spx[[#This Row],[Date]])</f>
        <v>5</v>
      </c>
      <c r="J4866" t="b">
        <f>MOD(spx[[#This Row],[month]]-1,3)=0</f>
        <v>0</v>
      </c>
      <c r="K4866" t="b">
        <f>spx[[#This Row],[month]]&lt;&gt;I4865</f>
        <v>0</v>
      </c>
      <c r="L4866" s="8">
        <f>YEAR(spx[[#This Row],[Date]])</f>
        <v>2019</v>
      </c>
      <c r="M4866" s="8" cm="1">
        <f t="array" ref="M4866">_xlfn.IFS(spx[[#This Row],[month]]&lt;=3,1,spx[[#This Row],[month]]&lt;=6,2,spx[[#This Row],[month]]&lt;=9,3,spx[[#This Row],[month]]&lt;=12,4)</f>
        <v>2</v>
      </c>
    </row>
    <row r="4867" spans="1:13" x14ac:dyDescent="0.25">
      <c r="A4867" s="2">
        <v>43592</v>
      </c>
      <c r="B4867">
        <v>2913.030029</v>
      </c>
      <c r="C4867">
        <v>2913.030029</v>
      </c>
      <c r="D4867">
        <v>2862.6000979999999</v>
      </c>
      <c r="E4867">
        <v>2884.0500489999999</v>
      </c>
      <c r="F4867">
        <v>2884.0500489999999</v>
      </c>
      <c r="G4867">
        <v>3767100000</v>
      </c>
      <c r="H4867">
        <f>DAY(spx[[#This Row],[Date]])</f>
        <v>7</v>
      </c>
      <c r="I4867" s="7">
        <f>MONTH(spx[[#This Row],[Date]])</f>
        <v>5</v>
      </c>
      <c r="J4867" t="b">
        <f>MOD(spx[[#This Row],[month]]-1,3)=0</f>
        <v>0</v>
      </c>
      <c r="K4867" t="b">
        <f>spx[[#This Row],[month]]&lt;&gt;I4866</f>
        <v>0</v>
      </c>
      <c r="L4867" s="8">
        <f>YEAR(spx[[#This Row],[Date]])</f>
        <v>2019</v>
      </c>
      <c r="M4867" s="8" cm="1">
        <f t="array" ref="M4867">_xlfn.IFS(spx[[#This Row],[month]]&lt;=3,1,spx[[#This Row],[month]]&lt;=6,2,spx[[#This Row],[month]]&lt;=9,3,spx[[#This Row],[month]]&lt;=12,4)</f>
        <v>2</v>
      </c>
    </row>
    <row r="4868" spans="1:13" x14ac:dyDescent="0.25">
      <c r="A4868" s="2">
        <v>43593</v>
      </c>
      <c r="B4868">
        <v>2879.610107</v>
      </c>
      <c r="C4868">
        <v>2897.959961</v>
      </c>
      <c r="D4868">
        <v>2873.280029</v>
      </c>
      <c r="E4868">
        <v>2879.419922</v>
      </c>
      <c r="F4868">
        <v>2879.419922</v>
      </c>
      <c r="G4868">
        <v>3485790000</v>
      </c>
      <c r="H4868">
        <f>DAY(spx[[#This Row],[Date]])</f>
        <v>8</v>
      </c>
      <c r="I4868" s="7">
        <f>MONTH(spx[[#This Row],[Date]])</f>
        <v>5</v>
      </c>
      <c r="J4868" t="b">
        <f>MOD(spx[[#This Row],[month]]-1,3)=0</f>
        <v>0</v>
      </c>
      <c r="K4868" t="b">
        <f>spx[[#This Row],[month]]&lt;&gt;I4867</f>
        <v>0</v>
      </c>
      <c r="L4868" s="8">
        <f>YEAR(spx[[#This Row],[Date]])</f>
        <v>2019</v>
      </c>
      <c r="M4868" s="8" cm="1">
        <f t="array" ref="M4868">_xlfn.IFS(spx[[#This Row],[month]]&lt;=3,1,spx[[#This Row],[month]]&lt;=6,2,spx[[#This Row],[month]]&lt;=9,3,spx[[#This Row],[month]]&lt;=12,4)</f>
        <v>2</v>
      </c>
    </row>
    <row r="4869" spans="1:13" x14ac:dyDescent="0.25">
      <c r="A4869" s="2">
        <v>43594</v>
      </c>
      <c r="B4869">
        <v>2859.8400879999999</v>
      </c>
      <c r="C4869">
        <v>2875.969971</v>
      </c>
      <c r="D4869">
        <v>2836.3999020000001</v>
      </c>
      <c r="E4869">
        <v>2870.719971</v>
      </c>
      <c r="F4869">
        <v>2870.719971</v>
      </c>
      <c r="G4869">
        <v>3638820000</v>
      </c>
      <c r="H4869">
        <f>DAY(spx[[#This Row],[Date]])</f>
        <v>9</v>
      </c>
      <c r="I4869" s="7">
        <f>MONTH(spx[[#This Row],[Date]])</f>
        <v>5</v>
      </c>
      <c r="J4869" t="b">
        <f>MOD(spx[[#This Row],[month]]-1,3)=0</f>
        <v>0</v>
      </c>
      <c r="K4869" t="b">
        <f>spx[[#This Row],[month]]&lt;&gt;I4868</f>
        <v>0</v>
      </c>
      <c r="L4869" s="8">
        <f>YEAR(spx[[#This Row],[Date]])</f>
        <v>2019</v>
      </c>
      <c r="M4869" s="8" cm="1">
        <f t="array" ref="M4869">_xlfn.IFS(spx[[#This Row],[month]]&lt;=3,1,spx[[#This Row],[month]]&lt;=6,2,spx[[#This Row],[month]]&lt;=9,3,spx[[#This Row],[month]]&lt;=12,4)</f>
        <v>2</v>
      </c>
    </row>
    <row r="4870" spans="1:13" x14ac:dyDescent="0.25">
      <c r="A4870" s="2">
        <v>43595</v>
      </c>
      <c r="B4870">
        <v>2863.1000979999999</v>
      </c>
      <c r="C4870">
        <v>2891.3100589999999</v>
      </c>
      <c r="D4870">
        <v>2825.389893</v>
      </c>
      <c r="E4870">
        <v>2881.3999020000001</v>
      </c>
      <c r="F4870">
        <v>2881.3999020000001</v>
      </c>
      <c r="G4870">
        <v>3529600000</v>
      </c>
      <c r="H4870">
        <f>DAY(spx[[#This Row],[Date]])</f>
        <v>10</v>
      </c>
      <c r="I4870" s="7">
        <f>MONTH(spx[[#This Row],[Date]])</f>
        <v>5</v>
      </c>
      <c r="J4870" t="b">
        <f>MOD(spx[[#This Row],[month]]-1,3)=0</f>
        <v>0</v>
      </c>
      <c r="K4870" t="b">
        <f>spx[[#This Row],[month]]&lt;&gt;I4869</f>
        <v>0</v>
      </c>
      <c r="L4870" s="8">
        <f>YEAR(spx[[#This Row],[Date]])</f>
        <v>2019</v>
      </c>
      <c r="M4870" s="8" cm="1">
        <f t="array" ref="M4870">_xlfn.IFS(spx[[#This Row],[month]]&lt;=3,1,spx[[#This Row],[month]]&lt;=6,2,spx[[#This Row],[month]]&lt;=9,3,spx[[#This Row],[month]]&lt;=12,4)</f>
        <v>2</v>
      </c>
    </row>
    <row r="4871" spans="1:13" x14ac:dyDescent="0.25">
      <c r="A4871" s="2">
        <v>43598</v>
      </c>
      <c r="B4871">
        <v>2840.1899410000001</v>
      </c>
      <c r="C4871">
        <v>2840.1899410000001</v>
      </c>
      <c r="D4871">
        <v>2801.429932</v>
      </c>
      <c r="E4871">
        <v>2811.8701169999999</v>
      </c>
      <c r="F4871">
        <v>2811.8701169999999</v>
      </c>
      <c r="G4871">
        <v>3894030000</v>
      </c>
      <c r="H4871">
        <f>DAY(spx[[#This Row],[Date]])</f>
        <v>13</v>
      </c>
      <c r="I4871" s="7">
        <f>MONTH(spx[[#This Row],[Date]])</f>
        <v>5</v>
      </c>
      <c r="J4871" t="b">
        <f>MOD(spx[[#This Row],[month]]-1,3)=0</f>
        <v>0</v>
      </c>
      <c r="K4871" t="b">
        <f>spx[[#This Row],[month]]&lt;&gt;I4870</f>
        <v>0</v>
      </c>
      <c r="L4871" s="8">
        <f>YEAR(spx[[#This Row],[Date]])</f>
        <v>2019</v>
      </c>
      <c r="M4871" s="8" cm="1">
        <f t="array" ref="M4871">_xlfn.IFS(spx[[#This Row],[month]]&lt;=3,1,spx[[#This Row],[month]]&lt;=6,2,spx[[#This Row],[month]]&lt;=9,3,spx[[#This Row],[month]]&lt;=12,4)</f>
        <v>2</v>
      </c>
    </row>
    <row r="4872" spans="1:13" x14ac:dyDescent="0.25">
      <c r="A4872" s="2">
        <v>43599</v>
      </c>
      <c r="B4872">
        <v>2820.1201169999999</v>
      </c>
      <c r="C4872">
        <v>2852.540039</v>
      </c>
      <c r="D4872">
        <v>2820.1201169999999</v>
      </c>
      <c r="E4872">
        <v>2834.4099120000001</v>
      </c>
      <c r="F4872">
        <v>2834.4099120000001</v>
      </c>
      <c r="G4872">
        <v>3322720000</v>
      </c>
      <c r="H4872">
        <f>DAY(spx[[#This Row],[Date]])</f>
        <v>14</v>
      </c>
      <c r="I4872" s="7">
        <f>MONTH(spx[[#This Row],[Date]])</f>
        <v>5</v>
      </c>
      <c r="J4872" t="b">
        <f>MOD(spx[[#This Row],[month]]-1,3)=0</f>
        <v>0</v>
      </c>
      <c r="K4872" t="b">
        <f>spx[[#This Row],[month]]&lt;&gt;I4871</f>
        <v>0</v>
      </c>
      <c r="L4872" s="8">
        <f>YEAR(spx[[#This Row],[Date]])</f>
        <v>2019</v>
      </c>
      <c r="M4872" s="8" cm="1">
        <f t="array" ref="M4872">_xlfn.IFS(spx[[#This Row],[month]]&lt;=3,1,spx[[#This Row],[month]]&lt;=6,2,spx[[#This Row],[month]]&lt;=9,3,spx[[#This Row],[month]]&lt;=12,4)</f>
        <v>2</v>
      </c>
    </row>
    <row r="4873" spans="1:13" x14ac:dyDescent="0.25">
      <c r="A4873" s="2">
        <v>43600</v>
      </c>
      <c r="B4873">
        <v>2820.3798830000001</v>
      </c>
      <c r="C4873">
        <v>2858.679932</v>
      </c>
      <c r="D4873">
        <v>2815.080078</v>
      </c>
      <c r="E4873">
        <v>2850.959961</v>
      </c>
      <c r="F4873">
        <v>2850.959961</v>
      </c>
      <c r="G4873">
        <v>3125950000</v>
      </c>
      <c r="H4873">
        <f>DAY(spx[[#This Row],[Date]])</f>
        <v>15</v>
      </c>
      <c r="I4873" s="7">
        <f>MONTH(spx[[#This Row],[Date]])</f>
        <v>5</v>
      </c>
      <c r="J4873" t="b">
        <f>MOD(spx[[#This Row],[month]]-1,3)=0</f>
        <v>0</v>
      </c>
      <c r="K4873" t="b">
        <f>spx[[#This Row],[month]]&lt;&gt;I4872</f>
        <v>0</v>
      </c>
      <c r="L4873" s="8">
        <f>YEAR(spx[[#This Row],[Date]])</f>
        <v>2019</v>
      </c>
      <c r="M4873" s="8" cm="1">
        <f t="array" ref="M4873">_xlfn.IFS(spx[[#This Row],[month]]&lt;=3,1,spx[[#This Row],[month]]&lt;=6,2,spx[[#This Row],[month]]&lt;=9,3,spx[[#This Row],[month]]&lt;=12,4)</f>
        <v>2</v>
      </c>
    </row>
    <row r="4874" spans="1:13" x14ac:dyDescent="0.25">
      <c r="A4874" s="2">
        <v>43601</v>
      </c>
      <c r="B4874">
        <v>2855.8000489999999</v>
      </c>
      <c r="C4874">
        <v>2892.1499020000001</v>
      </c>
      <c r="D4874">
        <v>2855.8000489999999</v>
      </c>
      <c r="E4874">
        <v>2876.320068</v>
      </c>
      <c r="F4874">
        <v>2876.320068</v>
      </c>
      <c r="G4874">
        <v>3338060000</v>
      </c>
      <c r="H4874">
        <f>DAY(spx[[#This Row],[Date]])</f>
        <v>16</v>
      </c>
      <c r="I4874" s="7">
        <f>MONTH(spx[[#This Row],[Date]])</f>
        <v>5</v>
      </c>
      <c r="J4874" t="b">
        <f>MOD(spx[[#This Row],[month]]-1,3)=0</f>
        <v>0</v>
      </c>
      <c r="K4874" t="b">
        <f>spx[[#This Row],[month]]&lt;&gt;I4873</f>
        <v>0</v>
      </c>
      <c r="L4874" s="8">
        <f>YEAR(spx[[#This Row],[Date]])</f>
        <v>2019</v>
      </c>
      <c r="M4874" s="8" cm="1">
        <f t="array" ref="M4874">_xlfn.IFS(spx[[#This Row],[month]]&lt;=3,1,spx[[#This Row],[month]]&lt;=6,2,spx[[#This Row],[month]]&lt;=9,3,spx[[#This Row],[month]]&lt;=12,4)</f>
        <v>2</v>
      </c>
    </row>
    <row r="4875" spans="1:13" x14ac:dyDescent="0.25">
      <c r="A4875" s="2">
        <v>43602</v>
      </c>
      <c r="B4875">
        <v>2858.6000979999999</v>
      </c>
      <c r="C4875">
        <v>2885.4799800000001</v>
      </c>
      <c r="D4875">
        <v>2854.2299800000001</v>
      </c>
      <c r="E4875">
        <v>2859.530029</v>
      </c>
      <c r="F4875">
        <v>2859.530029</v>
      </c>
      <c r="G4875">
        <v>3257950000</v>
      </c>
      <c r="H4875">
        <f>DAY(spx[[#This Row],[Date]])</f>
        <v>17</v>
      </c>
      <c r="I4875" s="7">
        <f>MONTH(spx[[#This Row],[Date]])</f>
        <v>5</v>
      </c>
      <c r="J4875" t="b">
        <f>MOD(spx[[#This Row],[month]]-1,3)=0</f>
        <v>0</v>
      </c>
      <c r="K4875" t="b">
        <f>spx[[#This Row],[month]]&lt;&gt;I4874</f>
        <v>0</v>
      </c>
      <c r="L4875" s="8">
        <f>YEAR(spx[[#This Row],[Date]])</f>
        <v>2019</v>
      </c>
      <c r="M4875" s="8" cm="1">
        <f t="array" ref="M4875">_xlfn.IFS(spx[[#This Row],[month]]&lt;=3,1,spx[[#This Row],[month]]&lt;=6,2,spx[[#This Row],[month]]&lt;=9,3,spx[[#This Row],[month]]&lt;=12,4)</f>
        <v>2</v>
      </c>
    </row>
    <row r="4876" spans="1:13" x14ac:dyDescent="0.25">
      <c r="A4876" s="2">
        <v>43605</v>
      </c>
      <c r="B4876">
        <v>2841.9399410000001</v>
      </c>
      <c r="C4876">
        <v>2853.860107</v>
      </c>
      <c r="D4876">
        <v>2831.290039</v>
      </c>
      <c r="E4876">
        <v>2840.2299800000001</v>
      </c>
      <c r="F4876">
        <v>2840.2299800000001</v>
      </c>
      <c r="G4876">
        <v>3288870000</v>
      </c>
      <c r="H4876">
        <f>DAY(spx[[#This Row],[Date]])</f>
        <v>20</v>
      </c>
      <c r="I4876" s="7">
        <f>MONTH(spx[[#This Row],[Date]])</f>
        <v>5</v>
      </c>
      <c r="J4876" t="b">
        <f>MOD(spx[[#This Row],[month]]-1,3)=0</f>
        <v>0</v>
      </c>
      <c r="K4876" t="b">
        <f>spx[[#This Row],[month]]&lt;&gt;I4875</f>
        <v>0</v>
      </c>
      <c r="L4876" s="8">
        <f>YEAR(spx[[#This Row],[Date]])</f>
        <v>2019</v>
      </c>
      <c r="M4876" s="8" cm="1">
        <f t="array" ref="M4876">_xlfn.IFS(spx[[#This Row],[month]]&lt;=3,1,spx[[#This Row],[month]]&lt;=6,2,spx[[#This Row],[month]]&lt;=9,3,spx[[#This Row],[month]]&lt;=12,4)</f>
        <v>2</v>
      </c>
    </row>
    <row r="4877" spans="1:13" x14ac:dyDescent="0.25">
      <c r="A4877" s="2">
        <v>43606</v>
      </c>
      <c r="B4877">
        <v>2854.0200199999999</v>
      </c>
      <c r="C4877">
        <v>2868.8798830000001</v>
      </c>
      <c r="D4877">
        <v>2854.0200199999999</v>
      </c>
      <c r="E4877">
        <v>2864.360107</v>
      </c>
      <c r="F4877">
        <v>2864.360107</v>
      </c>
      <c r="G4877">
        <v>3218700000</v>
      </c>
      <c r="H4877">
        <f>DAY(spx[[#This Row],[Date]])</f>
        <v>21</v>
      </c>
      <c r="I4877" s="7">
        <f>MONTH(spx[[#This Row],[Date]])</f>
        <v>5</v>
      </c>
      <c r="J4877" t="b">
        <f>MOD(spx[[#This Row],[month]]-1,3)=0</f>
        <v>0</v>
      </c>
      <c r="K4877" t="b">
        <f>spx[[#This Row],[month]]&lt;&gt;I4876</f>
        <v>0</v>
      </c>
      <c r="L4877" s="8">
        <f>YEAR(spx[[#This Row],[Date]])</f>
        <v>2019</v>
      </c>
      <c r="M4877" s="8" cm="1">
        <f t="array" ref="M4877">_xlfn.IFS(spx[[#This Row],[month]]&lt;=3,1,spx[[#This Row],[month]]&lt;=6,2,spx[[#This Row],[month]]&lt;=9,3,spx[[#This Row],[month]]&lt;=12,4)</f>
        <v>2</v>
      </c>
    </row>
    <row r="4878" spans="1:13" x14ac:dyDescent="0.25">
      <c r="A4878" s="2">
        <v>43607</v>
      </c>
      <c r="B4878">
        <v>2856.0600589999999</v>
      </c>
      <c r="C4878">
        <v>2865.469971</v>
      </c>
      <c r="D4878">
        <v>2851.110107</v>
      </c>
      <c r="E4878">
        <v>2856.2700199999999</v>
      </c>
      <c r="F4878">
        <v>2856.2700199999999</v>
      </c>
      <c r="G4878">
        <v>3192510000</v>
      </c>
      <c r="H4878">
        <f>DAY(spx[[#This Row],[Date]])</f>
        <v>22</v>
      </c>
      <c r="I4878" s="7">
        <f>MONTH(spx[[#This Row],[Date]])</f>
        <v>5</v>
      </c>
      <c r="J4878" t="b">
        <f>MOD(spx[[#This Row],[month]]-1,3)=0</f>
        <v>0</v>
      </c>
      <c r="K4878" t="b">
        <f>spx[[#This Row],[month]]&lt;&gt;I4877</f>
        <v>0</v>
      </c>
      <c r="L4878" s="8">
        <f>YEAR(spx[[#This Row],[Date]])</f>
        <v>2019</v>
      </c>
      <c r="M4878" s="8" cm="1">
        <f t="array" ref="M4878">_xlfn.IFS(spx[[#This Row],[month]]&lt;=3,1,spx[[#This Row],[month]]&lt;=6,2,spx[[#This Row],[month]]&lt;=9,3,spx[[#This Row],[month]]&lt;=12,4)</f>
        <v>2</v>
      </c>
    </row>
    <row r="4879" spans="1:13" x14ac:dyDescent="0.25">
      <c r="A4879" s="2">
        <v>43608</v>
      </c>
      <c r="B4879">
        <v>2836.6999510000001</v>
      </c>
      <c r="C4879">
        <v>2836.6999510000001</v>
      </c>
      <c r="D4879">
        <v>2805.48999</v>
      </c>
      <c r="E4879">
        <v>2822.23999</v>
      </c>
      <c r="F4879">
        <v>2822.23999</v>
      </c>
      <c r="G4879">
        <v>3891980000</v>
      </c>
      <c r="H4879">
        <f>DAY(spx[[#This Row],[Date]])</f>
        <v>23</v>
      </c>
      <c r="I4879" s="7">
        <f>MONTH(spx[[#This Row],[Date]])</f>
        <v>5</v>
      </c>
      <c r="J4879" t="b">
        <f>MOD(spx[[#This Row],[month]]-1,3)=0</f>
        <v>0</v>
      </c>
      <c r="K4879" t="b">
        <f>spx[[#This Row],[month]]&lt;&gt;I4878</f>
        <v>0</v>
      </c>
      <c r="L4879" s="8">
        <f>YEAR(spx[[#This Row],[Date]])</f>
        <v>2019</v>
      </c>
      <c r="M4879" s="8" cm="1">
        <f t="array" ref="M4879">_xlfn.IFS(spx[[#This Row],[month]]&lt;=3,1,spx[[#This Row],[month]]&lt;=6,2,spx[[#This Row],[month]]&lt;=9,3,spx[[#This Row],[month]]&lt;=12,4)</f>
        <v>2</v>
      </c>
    </row>
    <row r="4880" spans="1:13" x14ac:dyDescent="0.25">
      <c r="A4880" s="2">
        <v>43609</v>
      </c>
      <c r="B4880">
        <v>2832.4099120000001</v>
      </c>
      <c r="C4880">
        <v>2841.360107</v>
      </c>
      <c r="D4880">
        <v>2820.1899410000001</v>
      </c>
      <c r="E4880">
        <v>2826.0600589999999</v>
      </c>
      <c r="F4880">
        <v>2826.0600589999999</v>
      </c>
      <c r="G4880">
        <v>2887390000</v>
      </c>
      <c r="H4880">
        <f>DAY(spx[[#This Row],[Date]])</f>
        <v>24</v>
      </c>
      <c r="I4880" s="7">
        <f>MONTH(spx[[#This Row],[Date]])</f>
        <v>5</v>
      </c>
      <c r="J4880" t="b">
        <f>MOD(spx[[#This Row],[month]]-1,3)=0</f>
        <v>0</v>
      </c>
      <c r="K4880" t="b">
        <f>spx[[#This Row],[month]]&lt;&gt;I4879</f>
        <v>0</v>
      </c>
      <c r="L4880" s="8">
        <f>YEAR(spx[[#This Row],[Date]])</f>
        <v>2019</v>
      </c>
      <c r="M4880" s="8" cm="1">
        <f t="array" ref="M4880">_xlfn.IFS(spx[[#This Row],[month]]&lt;=3,1,spx[[#This Row],[month]]&lt;=6,2,spx[[#This Row],[month]]&lt;=9,3,spx[[#This Row],[month]]&lt;=12,4)</f>
        <v>2</v>
      </c>
    </row>
    <row r="4881" spans="1:13" x14ac:dyDescent="0.25">
      <c r="A4881" s="2">
        <v>43613</v>
      </c>
      <c r="B4881">
        <v>2830.030029</v>
      </c>
      <c r="C4881">
        <v>2840.51001</v>
      </c>
      <c r="D4881">
        <v>2801.580078</v>
      </c>
      <c r="E4881">
        <v>2802.389893</v>
      </c>
      <c r="F4881">
        <v>2802.389893</v>
      </c>
      <c r="G4881">
        <v>4121410000</v>
      </c>
      <c r="H4881">
        <f>DAY(spx[[#This Row],[Date]])</f>
        <v>28</v>
      </c>
      <c r="I4881" s="7">
        <f>MONTH(spx[[#This Row],[Date]])</f>
        <v>5</v>
      </c>
      <c r="J4881" t="b">
        <f>MOD(spx[[#This Row],[month]]-1,3)=0</f>
        <v>0</v>
      </c>
      <c r="K4881" t="b">
        <f>spx[[#This Row],[month]]&lt;&gt;I4880</f>
        <v>0</v>
      </c>
      <c r="L4881" s="8">
        <f>YEAR(spx[[#This Row],[Date]])</f>
        <v>2019</v>
      </c>
      <c r="M4881" s="8" cm="1">
        <f t="array" ref="M4881">_xlfn.IFS(spx[[#This Row],[month]]&lt;=3,1,spx[[#This Row],[month]]&lt;=6,2,spx[[#This Row],[month]]&lt;=9,3,spx[[#This Row],[month]]&lt;=12,4)</f>
        <v>2</v>
      </c>
    </row>
    <row r="4882" spans="1:13" x14ac:dyDescent="0.25">
      <c r="A4882" s="2">
        <v>43614</v>
      </c>
      <c r="B4882">
        <v>2790.25</v>
      </c>
      <c r="C4882">
        <v>2792.030029</v>
      </c>
      <c r="D4882">
        <v>2766.0600589999999</v>
      </c>
      <c r="E4882">
        <v>2783.0200199999999</v>
      </c>
      <c r="F4882">
        <v>2783.0200199999999</v>
      </c>
      <c r="G4882">
        <v>3700050000</v>
      </c>
      <c r="H4882">
        <f>DAY(spx[[#This Row],[Date]])</f>
        <v>29</v>
      </c>
      <c r="I4882" s="7">
        <f>MONTH(spx[[#This Row],[Date]])</f>
        <v>5</v>
      </c>
      <c r="J4882" t="b">
        <f>MOD(spx[[#This Row],[month]]-1,3)=0</f>
        <v>0</v>
      </c>
      <c r="K4882" t="b">
        <f>spx[[#This Row],[month]]&lt;&gt;I4881</f>
        <v>0</v>
      </c>
      <c r="L4882" s="8">
        <f>YEAR(spx[[#This Row],[Date]])</f>
        <v>2019</v>
      </c>
      <c r="M4882" s="8" cm="1">
        <f t="array" ref="M4882">_xlfn.IFS(spx[[#This Row],[month]]&lt;=3,1,spx[[#This Row],[month]]&lt;=6,2,spx[[#This Row],[month]]&lt;=9,3,spx[[#This Row],[month]]&lt;=12,4)</f>
        <v>2</v>
      </c>
    </row>
    <row r="4883" spans="1:13" x14ac:dyDescent="0.25">
      <c r="A4883" s="2">
        <v>43615</v>
      </c>
      <c r="B4883">
        <v>2786.9399410000001</v>
      </c>
      <c r="C4883">
        <v>2799</v>
      </c>
      <c r="D4883">
        <v>2776.73999</v>
      </c>
      <c r="E4883">
        <v>2788.860107</v>
      </c>
      <c r="F4883">
        <v>2788.860107</v>
      </c>
      <c r="G4883">
        <v>3273790000</v>
      </c>
      <c r="H4883">
        <f>DAY(spx[[#This Row],[Date]])</f>
        <v>30</v>
      </c>
      <c r="I4883" s="7">
        <f>MONTH(spx[[#This Row],[Date]])</f>
        <v>5</v>
      </c>
      <c r="J4883" t="b">
        <f>MOD(spx[[#This Row],[month]]-1,3)=0</f>
        <v>0</v>
      </c>
      <c r="K4883" t="b">
        <f>spx[[#This Row],[month]]&lt;&gt;I4882</f>
        <v>0</v>
      </c>
      <c r="L4883" s="8">
        <f>YEAR(spx[[#This Row],[Date]])</f>
        <v>2019</v>
      </c>
      <c r="M4883" s="8" cm="1">
        <f t="array" ref="M4883">_xlfn.IFS(spx[[#This Row],[month]]&lt;=3,1,spx[[#This Row],[month]]&lt;=6,2,spx[[#This Row],[month]]&lt;=9,3,spx[[#This Row],[month]]&lt;=12,4)</f>
        <v>2</v>
      </c>
    </row>
    <row r="4884" spans="1:13" x14ac:dyDescent="0.25">
      <c r="A4884" s="2">
        <v>43616</v>
      </c>
      <c r="B4884">
        <v>2766.1499020000001</v>
      </c>
      <c r="C4884">
        <v>2768.9799800000001</v>
      </c>
      <c r="D4884">
        <v>2750.5200199999999</v>
      </c>
      <c r="E4884">
        <v>2752.0600589999999</v>
      </c>
      <c r="F4884">
        <v>2752.0600589999999</v>
      </c>
      <c r="G4884">
        <v>3981020000</v>
      </c>
      <c r="H4884">
        <f>DAY(spx[[#This Row],[Date]])</f>
        <v>31</v>
      </c>
      <c r="I4884" s="7">
        <f>MONTH(spx[[#This Row],[Date]])</f>
        <v>5</v>
      </c>
      <c r="J4884" t="b">
        <f>MOD(spx[[#This Row],[month]]-1,3)=0</f>
        <v>0</v>
      </c>
      <c r="K4884" t="b">
        <f>spx[[#This Row],[month]]&lt;&gt;I4883</f>
        <v>0</v>
      </c>
      <c r="L4884" s="8">
        <f>YEAR(spx[[#This Row],[Date]])</f>
        <v>2019</v>
      </c>
      <c r="M4884" s="8" cm="1">
        <f t="array" ref="M4884">_xlfn.IFS(spx[[#This Row],[month]]&lt;=3,1,spx[[#This Row],[month]]&lt;=6,2,spx[[#This Row],[month]]&lt;=9,3,spx[[#This Row],[month]]&lt;=12,4)</f>
        <v>2</v>
      </c>
    </row>
    <row r="4885" spans="1:13" x14ac:dyDescent="0.25">
      <c r="A4885" s="2">
        <v>43619</v>
      </c>
      <c r="B4885">
        <v>2751.530029</v>
      </c>
      <c r="C4885">
        <v>2763.070068</v>
      </c>
      <c r="D4885">
        <v>2728.8100589999999</v>
      </c>
      <c r="E4885">
        <v>2744.4499510000001</v>
      </c>
      <c r="F4885">
        <v>2744.4499510000001</v>
      </c>
      <c r="G4885">
        <v>3943810000</v>
      </c>
      <c r="H4885">
        <f>DAY(spx[[#This Row],[Date]])</f>
        <v>3</v>
      </c>
      <c r="I4885" s="7">
        <f>MONTH(spx[[#This Row],[Date]])</f>
        <v>6</v>
      </c>
      <c r="J4885" t="b">
        <f>MOD(spx[[#This Row],[month]]-1,3)=0</f>
        <v>0</v>
      </c>
      <c r="K4885" t="b">
        <f>spx[[#This Row],[month]]&lt;&gt;I4884</f>
        <v>1</v>
      </c>
      <c r="L4885" s="8">
        <f>YEAR(spx[[#This Row],[Date]])</f>
        <v>2019</v>
      </c>
      <c r="M4885" s="8" cm="1">
        <f t="array" ref="M4885">_xlfn.IFS(spx[[#This Row],[month]]&lt;=3,1,spx[[#This Row],[month]]&lt;=6,2,spx[[#This Row],[month]]&lt;=9,3,spx[[#This Row],[month]]&lt;=12,4)</f>
        <v>2</v>
      </c>
    </row>
    <row r="4886" spans="1:13" x14ac:dyDescent="0.25">
      <c r="A4886" s="2">
        <v>43620</v>
      </c>
      <c r="B4886">
        <v>2762.639893</v>
      </c>
      <c r="C4886">
        <v>2804.48999</v>
      </c>
      <c r="D4886">
        <v>2762.639893</v>
      </c>
      <c r="E4886">
        <v>2803.2700199999999</v>
      </c>
      <c r="F4886">
        <v>2803.2700199999999</v>
      </c>
      <c r="G4886">
        <v>3810430000</v>
      </c>
      <c r="H4886">
        <f>DAY(spx[[#This Row],[Date]])</f>
        <v>4</v>
      </c>
      <c r="I4886" s="7">
        <f>MONTH(spx[[#This Row],[Date]])</f>
        <v>6</v>
      </c>
      <c r="J4886" t="b">
        <f>MOD(spx[[#This Row],[month]]-1,3)=0</f>
        <v>0</v>
      </c>
      <c r="K4886" t="b">
        <f>spx[[#This Row],[month]]&lt;&gt;I4885</f>
        <v>0</v>
      </c>
      <c r="L4886" s="8">
        <f>YEAR(spx[[#This Row],[Date]])</f>
        <v>2019</v>
      </c>
      <c r="M4886" s="8" cm="1">
        <f t="array" ref="M4886">_xlfn.IFS(spx[[#This Row],[month]]&lt;=3,1,spx[[#This Row],[month]]&lt;=6,2,spx[[#This Row],[month]]&lt;=9,3,spx[[#This Row],[month]]&lt;=12,4)</f>
        <v>2</v>
      </c>
    </row>
    <row r="4887" spans="1:13" x14ac:dyDescent="0.25">
      <c r="A4887" s="2">
        <v>43621</v>
      </c>
      <c r="B4887">
        <v>2818.0900879999999</v>
      </c>
      <c r="C4887">
        <v>2827.280029</v>
      </c>
      <c r="D4887">
        <v>2800.919922</v>
      </c>
      <c r="E4887">
        <v>2826.1499020000001</v>
      </c>
      <c r="F4887">
        <v>2826.1499020000001</v>
      </c>
      <c r="G4887">
        <v>3548830000</v>
      </c>
      <c r="H4887">
        <f>DAY(spx[[#This Row],[Date]])</f>
        <v>5</v>
      </c>
      <c r="I4887" s="7">
        <f>MONTH(spx[[#This Row],[Date]])</f>
        <v>6</v>
      </c>
      <c r="J4887" t="b">
        <f>MOD(spx[[#This Row],[month]]-1,3)=0</f>
        <v>0</v>
      </c>
      <c r="K4887" t="b">
        <f>spx[[#This Row],[month]]&lt;&gt;I4886</f>
        <v>0</v>
      </c>
      <c r="L4887" s="8">
        <f>YEAR(spx[[#This Row],[Date]])</f>
        <v>2019</v>
      </c>
      <c r="M4887" s="8" cm="1">
        <f t="array" ref="M4887">_xlfn.IFS(spx[[#This Row],[month]]&lt;=3,1,spx[[#This Row],[month]]&lt;=6,2,spx[[#This Row],[month]]&lt;=9,3,spx[[#This Row],[month]]&lt;=12,4)</f>
        <v>2</v>
      </c>
    </row>
    <row r="4888" spans="1:13" x14ac:dyDescent="0.25">
      <c r="A4888" s="2">
        <v>43622</v>
      </c>
      <c r="B4888">
        <v>2828.51001</v>
      </c>
      <c r="C4888">
        <v>2852.1000979999999</v>
      </c>
      <c r="D4888">
        <v>2822.4499510000001</v>
      </c>
      <c r="E4888">
        <v>2843.48999</v>
      </c>
      <c r="F4888">
        <v>2843.48999</v>
      </c>
      <c r="G4888">
        <v>3396410000</v>
      </c>
      <c r="H4888">
        <f>DAY(spx[[#This Row],[Date]])</f>
        <v>6</v>
      </c>
      <c r="I4888" s="7">
        <f>MONTH(spx[[#This Row],[Date]])</f>
        <v>6</v>
      </c>
      <c r="J4888" t="b">
        <f>MOD(spx[[#This Row],[month]]-1,3)=0</f>
        <v>0</v>
      </c>
      <c r="K4888" t="b">
        <f>spx[[#This Row],[month]]&lt;&gt;I4887</f>
        <v>0</v>
      </c>
      <c r="L4888" s="8">
        <f>YEAR(spx[[#This Row],[Date]])</f>
        <v>2019</v>
      </c>
      <c r="M4888" s="8" cm="1">
        <f t="array" ref="M4888">_xlfn.IFS(spx[[#This Row],[month]]&lt;=3,1,spx[[#This Row],[month]]&lt;=6,2,spx[[#This Row],[month]]&lt;=9,3,spx[[#This Row],[month]]&lt;=12,4)</f>
        <v>2</v>
      </c>
    </row>
    <row r="4889" spans="1:13" x14ac:dyDescent="0.25">
      <c r="A4889" s="2">
        <v>43623</v>
      </c>
      <c r="B4889">
        <v>2852.8701169999999</v>
      </c>
      <c r="C4889">
        <v>2884.969971</v>
      </c>
      <c r="D4889">
        <v>2852.8701169999999</v>
      </c>
      <c r="E4889">
        <v>2873.3400879999999</v>
      </c>
      <c r="F4889">
        <v>2873.3400879999999</v>
      </c>
      <c r="G4889">
        <v>3220250000</v>
      </c>
      <c r="H4889">
        <f>DAY(spx[[#This Row],[Date]])</f>
        <v>7</v>
      </c>
      <c r="I4889" s="7">
        <f>MONTH(spx[[#This Row],[Date]])</f>
        <v>6</v>
      </c>
      <c r="J4889" t="b">
        <f>MOD(spx[[#This Row],[month]]-1,3)=0</f>
        <v>0</v>
      </c>
      <c r="K4889" t="b">
        <f>spx[[#This Row],[month]]&lt;&gt;I4888</f>
        <v>0</v>
      </c>
      <c r="L4889" s="8">
        <f>YEAR(spx[[#This Row],[Date]])</f>
        <v>2019</v>
      </c>
      <c r="M4889" s="8" cm="1">
        <f t="array" ref="M4889">_xlfn.IFS(spx[[#This Row],[month]]&lt;=3,1,spx[[#This Row],[month]]&lt;=6,2,spx[[#This Row],[month]]&lt;=9,3,spx[[#This Row],[month]]&lt;=12,4)</f>
        <v>2</v>
      </c>
    </row>
    <row r="4890" spans="1:13" x14ac:dyDescent="0.25">
      <c r="A4890" s="2">
        <v>43626</v>
      </c>
      <c r="B4890">
        <v>2885.830078</v>
      </c>
      <c r="C4890">
        <v>2904.7700199999999</v>
      </c>
      <c r="D4890">
        <v>2885.51001</v>
      </c>
      <c r="E4890">
        <v>2886.7299800000001</v>
      </c>
      <c r="F4890">
        <v>2886.7299800000001</v>
      </c>
      <c r="G4890">
        <v>3209210000</v>
      </c>
      <c r="H4890">
        <f>DAY(spx[[#This Row],[Date]])</f>
        <v>10</v>
      </c>
      <c r="I4890" s="7">
        <f>MONTH(spx[[#This Row],[Date]])</f>
        <v>6</v>
      </c>
      <c r="J4890" t="b">
        <f>MOD(spx[[#This Row],[month]]-1,3)=0</f>
        <v>0</v>
      </c>
      <c r="K4890" t="b">
        <f>spx[[#This Row],[month]]&lt;&gt;I4889</f>
        <v>0</v>
      </c>
      <c r="L4890" s="8">
        <f>YEAR(spx[[#This Row],[Date]])</f>
        <v>2019</v>
      </c>
      <c r="M4890" s="8" cm="1">
        <f t="array" ref="M4890">_xlfn.IFS(spx[[#This Row],[month]]&lt;=3,1,spx[[#This Row],[month]]&lt;=6,2,spx[[#This Row],[month]]&lt;=9,3,spx[[#This Row],[month]]&lt;=12,4)</f>
        <v>2</v>
      </c>
    </row>
    <row r="4891" spans="1:13" x14ac:dyDescent="0.25">
      <c r="A4891" s="2">
        <v>43627</v>
      </c>
      <c r="B4891">
        <v>2903.2700199999999</v>
      </c>
      <c r="C4891">
        <v>2910.610107</v>
      </c>
      <c r="D4891">
        <v>2878.530029</v>
      </c>
      <c r="E4891">
        <v>2885.719971</v>
      </c>
      <c r="F4891">
        <v>2885.719971</v>
      </c>
      <c r="G4891">
        <v>3548420000</v>
      </c>
      <c r="H4891">
        <f>DAY(spx[[#This Row],[Date]])</f>
        <v>11</v>
      </c>
      <c r="I4891" s="7">
        <f>MONTH(spx[[#This Row],[Date]])</f>
        <v>6</v>
      </c>
      <c r="J4891" t="b">
        <f>MOD(spx[[#This Row],[month]]-1,3)=0</f>
        <v>0</v>
      </c>
      <c r="K4891" t="b">
        <f>spx[[#This Row],[month]]&lt;&gt;I4890</f>
        <v>0</v>
      </c>
      <c r="L4891" s="8">
        <f>YEAR(spx[[#This Row],[Date]])</f>
        <v>2019</v>
      </c>
      <c r="M4891" s="8" cm="1">
        <f t="array" ref="M4891">_xlfn.IFS(spx[[#This Row],[month]]&lt;=3,1,spx[[#This Row],[month]]&lt;=6,2,spx[[#This Row],[month]]&lt;=9,3,spx[[#This Row],[month]]&lt;=12,4)</f>
        <v>2</v>
      </c>
    </row>
    <row r="4892" spans="1:13" x14ac:dyDescent="0.25">
      <c r="A4892" s="2">
        <v>43628</v>
      </c>
      <c r="B4892">
        <v>2882.7299800000001</v>
      </c>
      <c r="C4892">
        <v>2888.570068</v>
      </c>
      <c r="D4892">
        <v>2874.679932</v>
      </c>
      <c r="E4892">
        <v>2879.8400879999999</v>
      </c>
      <c r="F4892">
        <v>2879.8400879999999</v>
      </c>
      <c r="G4892">
        <v>3034130000</v>
      </c>
      <c r="H4892">
        <f>DAY(spx[[#This Row],[Date]])</f>
        <v>12</v>
      </c>
      <c r="I4892" s="7">
        <f>MONTH(spx[[#This Row],[Date]])</f>
        <v>6</v>
      </c>
      <c r="J4892" t="b">
        <f>MOD(spx[[#This Row],[month]]-1,3)=0</f>
        <v>0</v>
      </c>
      <c r="K4892" t="b">
        <f>spx[[#This Row],[month]]&lt;&gt;I4891</f>
        <v>0</v>
      </c>
      <c r="L4892" s="8">
        <f>YEAR(spx[[#This Row],[Date]])</f>
        <v>2019</v>
      </c>
      <c r="M4892" s="8" cm="1">
        <f t="array" ref="M4892">_xlfn.IFS(spx[[#This Row],[month]]&lt;=3,1,spx[[#This Row],[month]]&lt;=6,2,spx[[#This Row],[month]]&lt;=9,3,spx[[#This Row],[month]]&lt;=12,4)</f>
        <v>2</v>
      </c>
    </row>
    <row r="4893" spans="1:13" x14ac:dyDescent="0.25">
      <c r="A4893" s="2">
        <v>43629</v>
      </c>
      <c r="B4893">
        <v>2886.23999</v>
      </c>
      <c r="C4893">
        <v>2895.23999</v>
      </c>
      <c r="D4893">
        <v>2881.98999</v>
      </c>
      <c r="E4893">
        <v>2891.639893</v>
      </c>
      <c r="F4893">
        <v>2891.639893</v>
      </c>
      <c r="G4893">
        <v>3069810000</v>
      </c>
      <c r="H4893">
        <f>DAY(spx[[#This Row],[Date]])</f>
        <v>13</v>
      </c>
      <c r="I4893" s="7">
        <f>MONTH(spx[[#This Row],[Date]])</f>
        <v>6</v>
      </c>
      <c r="J4893" t="b">
        <f>MOD(spx[[#This Row],[month]]-1,3)=0</f>
        <v>0</v>
      </c>
      <c r="K4893" t="b">
        <f>spx[[#This Row],[month]]&lt;&gt;I4892</f>
        <v>0</v>
      </c>
      <c r="L4893" s="8">
        <f>YEAR(spx[[#This Row],[Date]])</f>
        <v>2019</v>
      </c>
      <c r="M4893" s="8" cm="1">
        <f t="array" ref="M4893">_xlfn.IFS(spx[[#This Row],[month]]&lt;=3,1,spx[[#This Row],[month]]&lt;=6,2,spx[[#This Row],[month]]&lt;=9,3,spx[[#This Row],[month]]&lt;=12,4)</f>
        <v>2</v>
      </c>
    </row>
    <row r="4894" spans="1:13" x14ac:dyDescent="0.25">
      <c r="A4894" s="2">
        <v>43630</v>
      </c>
      <c r="B4894">
        <v>2886.820068</v>
      </c>
      <c r="C4894">
        <v>2894.4499510000001</v>
      </c>
      <c r="D4894">
        <v>2879.6201169999999</v>
      </c>
      <c r="E4894">
        <v>2886.9799800000001</v>
      </c>
      <c r="F4894">
        <v>2886.9799800000001</v>
      </c>
      <c r="G4894">
        <v>2922330000</v>
      </c>
      <c r="H4894">
        <f>DAY(spx[[#This Row],[Date]])</f>
        <v>14</v>
      </c>
      <c r="I4894" s="7">
        <f>MONTH(spx[[#This Row],[Date]])</f>
        <v>6</v>
      </c>
      <c r="J4894" t="b">
        <f>MOD(spx[[#This Row],[month]]-1,3)=0</f>
        <v>0</v>
      </c>
      <c r="K4894" t="b">
        <f>spx[[#This Row],[month]]&lt;&gt;I4893</f>
        <v>0</v>
      </c>
      <c r="L4894" s="8">
        <f>YEAR(spx[[#This Row],[Date]])</f>
        <v>2019</v>
      </c>
      <c r="M4894" s="8" cm="1">
        <f t="array" ref="M4894">_xlfn.IFS(spx[[#This Row],[month]]&lt;=3,1,spx[[#This Row],[month]]&lt;=6,2,spx[[#This Row],[month]]&lt;=9,3,spx[[#This Row],[month]]&lt;=12,4)</f>
        <v>2</v>
      </c>
    </row>
    <row r="4895" spans="1:13" x14ac:dyDescent="0.25">
      <c r="A4895" s="2">
        <v>43633</v>
      </c>
      <c r="B4895">
        <v>2889.75</v>
      </c>
      <c r="C4895">
        <v>2897.2700199999999</v>
      </c>
      <c r="D4895">
        <v>2887.3000489999999</v>
      </c>
      <c r="E4895">
        <v>2889.669922</v>
      </c>
      <c r="F4895">
        <v>2889.669922</v>
      </c>
      <c r="G4895">
        <v>2810140000</v>
      </c>
      <c r="H4895">
        <f>DAY(spx[[#This Row],[Date]])</f>
        <v>17</v>
      </c>
      <c r="I4895" s="7">
        <f>MONTH(spx[[#This Row],[Date]])</f>
        <v>6</v>
      </c>
      <c r="J4895" t="b">
        <f>MOD(spx[[#This Row],[month]]-1,3)=0</f>
        <v>0</v>
      </c>
      <c r="K4895" t="b">
        <f>spx[[#This Row],[month]]&lt;&gt;I4894</f>
        <v>0</v>
      </c>
      <c r="L4895" s="8">
        <f>YEAR(spx[[#This Row],[Date]])</f>
        <v>2019</v>
      </c>
      <c r="M4895" s="8" cm="1">
        <f t="array" ref="M4895">_xlfn.IFS(spx[[#This Row],[month]]&lt;=3,1,spx[[#This Row],[month]]&lt;=6,2,spx[[#This Row],[month]]&lt;=9,3,spx[[#This Row],[month]]&lt;=12,4)</f>
        <v>2</v>
      </c>
    </row>
    <row r="4896" spans="1:13" x14ac:dyDescent="0.25">
      <c r="A4896" s="2">
        <v>43634</v>
      </c>
      <c r="B4896">
        <v>2906.709961</v>
      </c>
      <c r="C4896">
        <v>2930.790039</v>
      </c>
      <c r="D4896">
        <v>2905.4399410000001</v>
      </c>
      <c r="E4896">
        <v>2917.75</v>
      </c>
      <c r="F4896">
        <v>2917.75</v>
      </c>
      <c r="G4896">
        <v>3437620000</v>
      </c>
      <c r="H4896">
        <f>DAY(spx[[#This Row],[Date]])</f>
        <v>18</v>
      </c>
      <c r="I4896" s="7">
        <f>MONTH(spx[[#This Row],[Date]])</f>
        <v>6</v>
      </c>
      <c r="J4896" t="b">
        <f>MOD(spx[[#This Row],[month]]-1,3)=0</f>
        <v>0</v>
      </c>
      <c r="K4896" t="b">
        <f>spx[[#This Row],[month]]&lt;&gt;I4895</f>
        <v>0</v>
      </c>
      <c r="L4896" s="8">
        <f>YEAR(spx[[#This Row],[Date]])</f>
        <v>2019</v>
      </c>
      <c r="M4896" s="8" cm="1">
        <f t="array" ref="M4896">_xlfn.IFS(spx[[#This Row],[month]]&lt;=3,1,spx[[#This Row],[month]]&lt;=6,2,spx[[#This Row],[month]]&lt;=9,3,spx[[#This Row],[month]]&lt;=12,4)</f>
        <v>2</v>
      </c>
    </row>
    <row r="4897" spans="1:13" x14ac:dyDescent="0.25">
      <c r="A4897" s="2">
        <v>43635</v>
      </c>
      <c r="B4897">
        <v>2920.5500489999999</v>
      </c>
      <c r="C4897">
        <v>2931.73999</v>
      </c>
      <c r="D4897">
        <v>2911.429932</v>
      </c>
      <c r="E4897">
        <v>2926.459961</v>
      </c>
      <c r="F4897">
        <v>2926.459961</v>
      </c>
      <c r="G4897">
        <v>3287890000</v>
      </c>
      <c r="H4897">
        <f>DAY(spx[[#This Row],[Date]])</f>
        <v>19</v>
      </c>
      <c r="I4897" s="7">
        <f>MONTH(spx[[#This Row],[Date]])</f>
        <v>6</v>
      </c>
      <c r="J4897" t="b">
        <f>MOD(spx[[#This Row],[month]]-1,3)=0</f>
        <v>0</v>
      </c>
      <c r="K4897" t="b">
        <f>spx[[#This Row],[month]]&lt;&gt;I4896</f>
        <v>0</v>
      </c>
      <c r="L4897" s="8">
        <f>YEAR(spx[[#This Row],[Date]])</f>
        <v>2019</v>
      </c>
      <c r="M4897" s="8" cm="1">
        <f t="array" ref="M4897">_xlfn.IFS(spx[[#This Row],[month]]&lt;=3,1,spx[[#This Row],[month]]&lt;=6,2,spx[[#This Row],[month]]&lt;=9,3,spx[[#This Row],[month]]&lt;=12,4)</f>
        <v>2</v>
      </c>
    </row>
    <row r="4898" spans="1:13" x14ac:dyDescent="0.25">
      <c r="A4898" s="2">
        <v>43636</v>
      </c>
      <c r="B4898">
        <v>2949.6000979999999</v>
      </c>
      <c r="C4898">
        <v>2958.0600589999999</v>
      </c>
      <c r="D4898">
        <v>2931.5</v>
      </c>
      <c r="E4898">
        <v>2954.179932</v>
      </c>
      <c r="F4898">
        <v>2954.179932</v>
      </c>
      <c r="G4898">
        <v>3905940000</v>
      </c>
      <c r="H4898">
        <f>DAY(spx[[#This Row],[Date]])</f>
        <v>20</v>
      </c>
      <c r="I4898" s="7">
        <f>MONTH(spx[[#This Row],[Date]])</f>
        <v>6</v>
      </c>
      <c r="J4898" t="b">
        <f>MOD(spx[[#This Row],[month]]-1,3)=0</f>
        <v>0</v>
      </c>
      <c r="K4898" t="b">
        <f>spx[[#This Row],[month]]&lt;&gt;I4897</f>
        <v>0</v>
      </c>
      <c r="L4898" s="8">
        <f>YEAR(spx[[#This Row],[Date]])</f>
        <v>2019</v>
      </c>
      <c r="M4898" s="8" cm="1">
        <f t="array" ref="M4898">_xlfn.IFS(spx[[#This Row],[month]]&lt;=3,1,spx[[#This Row],[month]]&lt;=6,2,spx[[#This Row],[month]]&lt;=9,3,spx[[#This Row],[month]]&lt;=12,4)</f>
        <v>2</v>
      </c>
    </row>
    <row r="4899" spans="1:13" x14ac:dyDescent="0.25">
      <c r="A4899" s="2">
        <v>43637</v>
      </c>
      <c r="B4899">
        <v>2952.709961</v>
      </c>
      <c r="C4899">
        <v>2964.1499020000001</v>
      </c>
      <c r="D4899">
        <v>2946.8701169999999</v>
      </c>
      <c r="E4899">
        <v>2950.459961</v>
      </c>
      <c r="F4899">
        <v>2950.459961</v>
      </c>
      <c r="G4899">
        <v>5000120000</v>
      </c>
      <c r="H4899">
        <f>DAY(spx[[#This Row],[Date]])</f>
        <v>21</v>
      </c>
      <c r="I4899" s="7">
        <f>MONTH(spx[[#This Row],[Date]])</f>
        <v>6</v>
      </c>
      <c r="J4899" t="b">
        <f>MOD(spx[[#This Row],[month]]-1,3)=0</f>
        <v>0</v>
      </c>
      <c r="K4899" t="b">
        <f>spx[[#This Row],[month]]&lt;&gt;I4898</f>
        <v>0</v>
      </c>
      <c r="L4899" s="8">
        <f>YEAR(spx[[#This Row],[Date]])</f>
        <v>2019</v>
      </c>
      <c r="M4899" s="8" cm="1">
        <f t="array" ref="M4899">_xlfn.IFS(spx[[#This Row],[month]]&lt;=3,1,spx[[#This Row],[month]]&lt;=6,2,spx[[#This Row],[month]]&lt;=9,3,spx[[#This Row],[month]]&lt;=12,4)</f>
        <v>2</v>
      </c>
    </row>
    <row r="4900" spans="1:13" x14ac:dyDescent="0.25">
      <c r="A4900" s="2">
        <v>43640</v>
      </c>
      <c r="B4900">
        <v>2951.419922</v>
      </c>
      <c r="C4900">
        <v>2954.919922</v>
      </c>
      <c r="D4900">
        <v>2944.0500489999999</v>
      </c>
      <c r="E4900">
        <v>2945.3500979999999</v>
      </c>
      <c r="F4900">
        <v>2945.3500979999999</v>
      </c>
      <c r="G4900">
        <v>3136250000</v>
      </c>
      <c r="H4900">
        <f>DAY(spx[[#This Row],[Date]])</f>
        <v>24</v>
      </c>
      <c r="I4900" s="7">
        <f>MONTH(spx[[#This Row],[Date]])</f>
        <v>6</v>
      </c>
      <c r="J4900" t="b">
        <f>MOD(spx[[#This Row],[month]]-1,3)=0</f>
        <v>0</v>
      </c>
      <c r="K4900" t="b">
        <f>spx[[#This Row],[month]]&lt;&gt;I4899</f>
        <v>0</v>
      </c>
      <c r="L4900" s="8">
        <f>YEAR(spx[[#This Row],[Date]])</f>
        <v>2019</v>
      </c>
      <c r="M4900" s="8" cm="1">
        <f t="array" ref="M4900">_xlfn.IFS(spx[[#This Row],[month]]&lt;=3,1,spx[[#This Row],[month]]&lt;=6,2,spx[[#This Row],[month]]&lt;=9,3,spx[[#This Row],[month]]&lt;=12,4)</f>
        <v>2</v>
      </c>
    </row>
    <row r="4901" spans="1:13" x14ac:dyDescent="0.25">
      <c r="A4901" s="2">
        <v>43641</v>
      </c>
      <c r="B4901">
        <v>2945.780029</v>
      </c>
      <c r="C4901">
        <v>2946.5200199999999</v>
      </c>
      <c r="D4901">
        <v>2916.01001</v>
      </c>
      <c r="E4901">
        <v>2917.3798830000001</v>
      </c>
      <c r="F4901">
        <v>2917.3798830000001</v>
      </c>
      <c r="G4901">
        <v>3578050000</v>
      </c>
      <c r="H4901">
        <f>DAY(spx[[#This Row],[Date]])</f>
        <v>25</v>
      </c>
      <c r="I4901" s="7">
        <f>MONTH(spx[[#This Row],[Date]])</f>
        <v>6</v>
      </c>
      <c r="J4901" t="b">
        <f>MOD(spx[[#This Row],[month]]-1,3)=0</f>
        <v>0</v>
      </c>
      <c r="K4901" t="b">
        <f>spx[[#This Row],[month]]&lt;&gt;I4900</f>
        <v>0</v>
      </c>
      <c r="L4901" s="8">
        <f>YEAR(spx[[#This Row],[Date]])</f>
        <v>2019</v>
      </c>
      <c r="M4901" s="8" cm="1">
        <f t="array" ref="M4901">_xlfn.IFS(spx[[#This Row],[month]]&lt;=3,1,spx[[#This Row],[month]]&lt;=6,2,spx[[#This Row],[month]]&lt;=9,3,spx[[#This Row],[month]]&lt;=12,4)</f>
        <v>2</v>
      </c>
    </row>
    <row r="4902" spans="1:13" x14ac:dyDescent="0.25">
      <c r="A4902" s="2">
        <v>43642</v>
      </c>
      <c r="B4902">
        <v>2926.070068</v>
      </c>
      <c r="C4902">
        <v>2932.5900879999999</v>
      </c>
      <c r="D4902">
        <v>2912.98999</v>
      </c>
      <c r="E4902">
        <v>2913.780029</v>
      </c>
      <c r="F4902">
        <v>2913.780029</v>
      </c>
      <c r="G4902">
        <v>3478130000</v>
      </c>
      <c r="H4902">
        <f>DAY(spx[[#This Row],[Date]])</f>
        <v>26</v>
      </c>
      <c r="I4902" s="7">
        <f>MONTH(spx[[#This Row],[Date]])</f>
        <v>6</v>
      </c>
      <c r="J4902" t="b">
        <f>MOD(spx[[#This Row],[month]]-1,3)=0</f>
        <v>0</v>
      </c>
      <c r="K4902" t="b">
        <f>spx[[#This Row],[month]]&lt;&gt;I4901</f>
        <v>0</v>
      </c>
      <c r="L4902" s="8">
        <f>YEAR(spx[[#This Row],[Date]])</f>
        <v>2019</v>
      </c>
      <c r="M4902" s="8" cm="1">
        <f t="array" ref="M4902">_xlfn.IFS(spx[[#This Row],[month]]&lt;=3,1,spx[[#This Row],[month]]&lt;=6,2,spx[[#This Row],[month]]&lt;=9,3,spx[[#This Row],[month]]&lt;=12,4)</f>
        <v>2</v>
      </c>
    </row>
    <row r="4903" spans="1:13" x14ac:dyDescent="0.25">
      <c r="A4903" s="2">
        <v>43643</v>
      </c>
      <c r="B4903">
        <v>2919.6599120000001</v>
      </c>
      <c r="C4903">
        <v>2929.3000489999999</v>
      </c>
      <c r="D4903">
        <v>2918.570068</v>
      </c>
      <c r="E4903">
        <v>2924.919922</v>
      </c>
      <c r="F4903">
        <v>2924.919922</v>
      </c>
      <c r="G4903">
        <v>3122920000</v>
      </c>
      <c r="H4903">
        <f>DAY(spx[[#This Row],[Date]])</f>
        <v>27</v>
      </c>
      <c r="I4903" s="7">
        <f>MONTH(spx[[#This Row],[Date]])</f>
        <v>6</v>
      </c>
      <c r="J4903" t="b">
        <f>MOD(spx[[#This Row],[month]]-1,3)=0</f>
        <v>0</v>
      </c>
      <c r="K4903" t="b">
        <f>spx[[#This Row],[month]]&lt;&gt;I4902</f>
        <v>0</v>
      </c>
      <c r="L4903" s="8">
        <f>YEAR(spx[[#This Row],[Date]])</f>
        <v>2019</v>
      </c>
      <c r="M4903" s="8" cm="1">
        <f t="array" ref="M4903">_xlfn.IFS(spx[[#This Row],[month]]&lt;=3,1,spx[[#This Row],[month]]&lt;=6,2,spx[[#This Row],[month]]&lt;=9,3,spx[[#This Row],[month]]&lt;=12,4)</f>
        <v>2</v>
      </c>
    </row>
    <row r="4904" spans="1:13" x14ac:dyDescent="0.25">
      <c r="A4904" s="2">
        <v>43644</v>
      </c>
      <c r="B4904">
        <v>2932.9399410000001</v>
      </c>
      <c r="C4904">
        <v>2943.9799800000001</v>
      </c>
      <c r="D4904">
        <v>2929.0500489999999</v>
      </c>
      <c r="E4904">
        <v>2941.76001</v>
      </c>
      <c r="F4904">
        <v>2941.76001</v>
      </c>
      <c r="G4904">
        <v>5420700000</v>
      </c>
      <c r="H4904">
        <f>DAY(spx[[#This Row],[Date]])</f>
        <v>28</v>
      </c>
      <c r="I4904" s="7">
        <f>MONTH(spx[[#This Row],[Date]])</f>
        <v>6</v>
      </c>
      <c r="J4904" t="b">
        <f>MOD(spx[[#This Row],[month]]-1,3)=0</f>
        <v>0</v>
      </c>
      <c r="K4904" t="b">
        <f>spx[[#This Row],[month]]&lt;&gt;I4903</f>
        <v>0</v>
      </c>
      <c r="L4904" s="8">
        <f>YEAR(spx[[#This Row],[Date]])</f>
        <v>2019</v>
      </c>
      <c r="M4904" s="8" cm="1">
        <f t="array" ref="M4904">_xlfn.IFS(spx[[#This Row],[month]]&lt;=3,1,spx[[#This Row],[month]]&lt;=6,2,spx[[#This Row],[month]]&lt;=9,3,spx[[#This Row],[month]]&lt;=12,4)</f>
        <v>2</v>
      </c>
    </row>
    <row r="4905" spans="1:13" x14ac:dyDescent="0.25">
      <c r="A4905" s="2">
        <v>43647</v>
      </c>
      <c r="B4905">
        <v>2971.4099120000001</v>
      </c>
      <c r="C4905">
        <v>2977.929932</v>
      </c>
      <c r="D4905">
        <v>2952.219971</v>
      </c>
      <c r="E4905">
        <v>2964.330078</v>
      </c>
      <c r="F4905">
        <v>2964.330078</v>
      </c>
      <c r="G4905">
        <v>3513270000</v>
      </c>
      <c r="H4905">
        <f>DAY(spx[[#This Row],[Date]])</f>
        <v>1</v>
      </c>
      <c r="I4905" s="7">
        <f>MONTH(spx[[#This Row],[Date]])</f>
        <v>7</v>
      </c>
      <c r="J4905" t="b">
        <f>MOD(spx[[#This Row],[month]]-1,3)=0</f>
        <v>1</v>
      </c>
      <c r="K4905" t="b">
        <f>spx[[#This Row],[month]]&lt;&gt;I4904</f>
        <v>1</v>
      </c>
      <c r="L4905" s="8">
        <f>YEAR(spx[[#This Row],[Date]])</f>
        <v>2019</v>
      </c>
      <c r="M4905" s="8" cm="1">
        <f t="array" ref="M4905">_xlfn.IFS(spx[[#This Row],[month]]&lt;=3,1,spx[[#This Row],[month]]&lt;=6,2,spx[[#This Row],[month]]&lt;=9,3,spx[[#This Row],[month]]&lt;=12,4)</f>
        <v>3</v>
      </c>
    </row>
    <row r="4906" spans="1:13" x14ac:dyDescent="0.25">
      <c r="A4906" s="2">
        <v>43648</v>
      </c>
      <c r="B4906">
        <v>2964.6599120000001</v>
      </c>
      <c r="C4906">
        <v>2973.209961</v>
      </c>
      <c r="D4906">
        <v>2955.919922</v>
      </c>
      <c r="E4906">
        <v>2973.01001</v>
      </c>
      <c r="F4906">
        <v>2973.01001</v>
      </c>
      <c r="G4906">
        <v>3206840000</v>
      </c>
      <c r="H4906">
        <f>DAY(spx[[#This Row],[Date]])</f>
        <v>2</v>
      </c>
      <c r="I4906" s="7">
        <f>MONTH(spx[[#This Row],[Date]])</f>
        <v>7</v>
      </c>
      <c r="J4906" t="b">
        <f>MOD(spx[[#This Row],[month]]-1,3)=0</f>
        <v>1</v>
      </c>
      <c r="K4906" t="b">
        <f>spx[[#This Row],[month]]&lt;&gt;I4905</f>
        <v>0</v>
      </c>
      <c r="L4906" s="8">
        <f>YEAR(spx[[#This Row],[Date]])</f>
        <v>2019</v>
      </c>
      <c r="M4906" s="8" cm="1">
        <f t="array" ref="M4906">_xlfn.IFS(spx[[#This Row],[month]]&lt;=3,1,spx[[#This Row],[month]]&lt;=6,2,spx[[#This Row],[month]]&lt;=9,3,spx[[#This Row],[month]]&lt;=12,4)</f>
        <v>3</v>
      </c>
    </row>
    <row r="4907" spans="1:13" x14ac:dyDescent="0.25">
      <c r="A4907" s="2">
        <v>43649</v>
      </c>
      <c r="B4907">
        <v>2978.080078</v>
      </c>
      <c r="C4907">
        <v>2995.8400879999999</v>
      </c>
      <c r="D4907">
        <v>2977.959961</v>
      </c>
      <c r="E4907">
        <v>2995.820068</v>
      </c>
      <c r="F4907">
        <v>2995.820068</v>
      </c>
      <c r="G4907">
        <v>1963720000</v>
      </c>
      <c r="H4907">
        <f>DAY(spx[[#This Row],[Date]])</f>
        <v>3</v>
      </c>
      <c r="I4907" s="7">
        <f>MONTH(spx[[#This Row],[Date]])</f>
        <v>7</v>
      </c>
      <c r="J4907" t="b">
        <f>MOD(spx[[#This Row],[month]]-1,3)=0</f>
        <v>1</v>
      </c>
      <c r="K4907" t="b">
        <f>spx[[#This Row],[month]]&lt;&gt;I4906</f>
        <v>0</v>
      </c>
      <c r="L4907" s="8">
        <f>YEAR(spx[[#This Row],[Date]])</f>
        <v>2019</v>
      </c>
      <c r="M4907" s="8" cm="1">
        <f t="array" ref="M4907">_xlfn.IFS(spx[[#This Row],[month]]&lt;=3,1,spx[[#This Row],[month]]&lt;=6,2,spx[[#This Row],[month]]&lt;=9,3,spx[[#This Row],[month]]&lt;=12,4)</f>
        <v>3</v>
      </c>
    </row>
    <row r="4908" spans="1:13" x14ac:dyDescent="0.25">
      <c r="A4908" s="2">
        <v>43651</v>
      </c>
      <c r="B4908">
        <v>2984.25</v>
      </c>
      <c r="C4908">
        <v>2994.030029</v>
      </c>
      <c r="D4908">
        <v>2967.969971</v>
      </c>
      <c r="E4908">
        <v>2990.4099120000001</v>
      </c>
      <c r="F4908">
        <v>2990.4099120000001</v>
      </c>
      <c r="G4908">
        <v>2434210000</v>
      </c>
      <c r="H4908">
        <f>DAY(spx[[#This Row],[Date]])</f>
        <v>5</v>
      </c>
      <c r="I4908" s="7">
        <f>MONTH(spx[[#This Row],[Date]])</f>
        <v>7</v>
      </c>
      <c r="J4908" t="b">
        <f>MOD(spx[[#This Row],[month]]-1,3)=0</f>
        <v>1</v>
      </c>
      <c r="K4908" t="b">
        <f>spx[[#This Row],[month]]&lt;&gt;I4907</f>
        <v>0</v>
      </c>
      <c r="L4908" s="8">
        <f>YEAR(spx[[#This Row],[Date]])</f>
        <v>2019</v>
      </c>
      <c r="M4908" s="8" cm="1">
        <f t="array" ref="M4908">_xlfn.IFS(spx[[#This Row],[month]]&lt;=3,1,spx[[#This Row],[month]]&lt;=6,2,spx[[#This Row],[month]]&lt;=9,3,spx[[#This Row],[month]]&lt;=12,4)</f>
        <v>3</v>
      </c>
    </row>
    <row r="4909" spans="1:13" x14ac:dyDescent="0.25">
      <c r="A4909" s="2">
        <v>43654</v>
      </c>
      <c r="B4909">
        <v>2979.7700199999999</v>
      </c>
      <c r="C4909">
        <v>2980.76001</v>
      </c>
      <c r="D4909">
        <v>2970.0900879999999</v>
      </c>
      <c r="E4909">
        <v>2975.9499510000001</v>
      </c>
      <c r="F4909">
        <v>2975.9499510000001</v>
      </c>
      <c r="G4909">
        <v>2904550000</v>
      </c>
      <c r="H4909">
        <f>DAY(spx[[#This Row],[Date]])</f>
        <v>8</v>
      </c>
      <c r="I4909" s="7">
        <f>MONTH(spx[[#This Row],[Date]])</f>
        <v>7</v>
      </c>
      <c r="J4909" t="b">
        <f>MOD(spx[[#This Row],[month]]-1,3)=0</f>
        <v>1</v>
      </c>
      <c r="K4909" t="b">
        <f>spx[[#This Row],[month]]&lt;&gt;I4908</f>
        <v>0</v>
      </c>
      <c r="L4909" s="8">
        <f>YEAR(spx[[#This Row],[Date]])</f>
        <v>2019</v>
      </c>
      <c r="M4909" s="8" cm="1">
        <f t="array" ref="M4909">_xlfn.IFS(spx[[#This Row],[month]]&lt;=3,1,spx[[#This Row],[month]]&lt;=6,2,spx[[#This Row],[month]]&lt;=9,3,spx[[#This Row],[month]]&lt;=12,4)</f>
        <v>3</v>
      </c>
    </row>
    <row r="4910" spans="1:13" x14ac:dyDescent="0.25">
      <c r="A4910" s="2">
        <v>43655</v>
      </c>
      <c r="B4910">
        <v>2965.5200199999999</v>
      </c>
      <c r="C4910">
        <v>2981.8999020000001</v>
      </c>
      <c r="D4910">
        <v>2963.4399410000001</v>
      </c>
      <c r="E4910">
        <v>2979.6298830000001</v>
      </c>
      <c r="F4910">
        <v>2979.6298830000001</v>
      </c>
      <c r="G4910">
        <v>3028210000</v>
      </c>
      <c r="H4910">
        <f>DAY(spx[[#This Row],[Date]])</f>
        <v>9</v>
      </c>
      <c r="I4910" s="7">
        <f>MONTH(spx[[#This Row],[Date]])</f>
        <v>7</v>
      </c>
      <c r="J4910" t="b">
        <f>MOD(spx[[#This Row],[month]]-1,3)=0</f>
        <v>1</v>
      </c>
      <c r="K4910" t="b">
        <f>spx[[#This Row],[month]]&lt;&gt;I4909</f>
        <v>0</v>
      </c>
      <c r="L4910" s="8">
        <f>YEAR(spx[[#This Row],[Date]])</f>
        <v>2019</v>
      </c>
      <c r="M4910" s="8" cm="1">
        <f t="array" ref="M4910">_xlfn.IFS(spx[[#This Row],[month]]&lt;=3,1,spx[[#This Row],[month]]&lt;=6,2,spx[[#This Row],[month]]&lt;=9,3,spx[[#This Row],[month]]&lt;=12,4)</f>
        <v>3</v>
      </c>
    </row>
    <row r="4911" spans="1:13" x14ac:dyDescent="0.25">
      <c r="A4911" s="2">
        <v>43656</v>
      </c>
      <c r="B4911">
        <v>2989.3000489999999</v>
      </c>
      <c r="C4911">
        <v>3002.9799800000001</v>
      </c>
      <c r="D4911">
        <v>2984.6201169999999</v>
      </c>
      <c r="E4911">
        <v>2993.070068</v>
      </c>
      <c r="F4911">
        <v>2993.070068</v>
      </c>
      <c r="G4911">
        <v>3154240000</v>
      </c>
      <c r="H4911">
        <f>DAY(spx[[#This Row],[Date]])</f>
        <v>10</v>
      </c>
      <c r="I4911" s="7">
        <f>MONTH(spx[[#This Row],[Date]])</f>
        <v>7</v>
      </c>
      <c r="J4911" t="b">
        <f>MOD(spx[[#This Row],[month]]-1,3)=0</f>
        <v>1</v>
      </c>
      <c r="K4911" t="b">
        <f>spx[[#This Row],[month]]&lt;&gt;I4910</f>
        <v>0</v>
      </c>
      <c r="L4911" s="8">
        <f>YEAR(spx[[#This Row],[Date]])</f>
        <v>2019</v>
      </c>
      <c r="M4911" s="8" cm="1">
        <f t="array" ref="M4911">_xlfn.IFS(spx[[#This Row],[month]]&lt;=3,1,spx[[#This Row],[month]]&lt;=6,2,spx[[#This Row],[month]]&lt;=9,3,spx[[#This Row],[month]]&lt;=12,4)</f>
        <v>3</v>
      </c>
    </row>
    <row r="4912" spans="1:13" x14ac:dyDescent="0.25">
      <c r="A4912" s="2">
        <v>43657</v>
      </c>
      <c r="B4912">
        <v>2999.6201169999999</v>
      </c>
      <c r="C4912">
        <v>3002.330078</v>
      </c>
      <c r="D4912">
        <v>2988.8000489999999</v>
      </c>
      <c r="E4912">
        <v>2999.9099120000001</v>
      </c>
      <c r="F4912">
        <v>2999.9099120000001</v>
      </c>
      <c r="G4912">
        <v>3154620000</v>
      </c>
      <c r="H4912">
        <f>DAY(spx[[#This Row],[Date]])</f>
        <v>11</v>
      </c>
      <c r="I4912" s="7">
        <f>MONTH(spx[[#This Row],[Date]])</f>
        <v>7</v>
      </c>
      <c r="J4912" t="b">
        <f>MOD(spx[[#This Row],[month]]-1,3)=0</f>
        <v>1</v>
      </c>
      <c r="K4912" t="b">
        <f>spx[[#This Row],[month]]&lt;&gt;I4911</f>
        <v>0</v>
      </c>
      <c r="L4912" s="8">
        <f>YEAR(spx[[#This Row],[Date]])</f>
        <v>2019</v>
      </c>
      <c r="M4912" s="8" cm="1">
        <f t="array" ref="M4912">_xlfn.IFS(spx[[#This Row],[month]]&lt;=3,1,spx[[#This Row],[month]]&lt;=6,2,spx[[#This Row],[month]]&lt;=9,3,spx[[#This Row],[month]]&lt;=12,4)</f>
        <v>3</v>
      </c>
    </row>
    <row r="4913" spans="1:13" x14ac:dyDescent="0.25">
      <c r="A4913" s="2">
        <v>43658</v>
      </c>
      <c r="B4913">
        <v>3003.360107</v>
      </c>
      <c r="C4913">
        <v>3013.919922</v>
      </c>
      <c r="D4913">
        <v>3001.8701169999999</v>
      </c>
      <c r="E4913">
        <v>3013.7700199999999</v>
      </c>
      <c r="F4913">
        <v>3013.7700199999999</v>
      </c>
      <c r="G4913">
        <v>2974960000</v>
      </c>
      <c r="H4913">
        <f>DAY(spx[[#This Row],[Date]])</f>
        <v>12</v>
      </c>
      <c r="I4913" s="7">
        <f>MONTH(spx[[#This Row],[Date]])</f>
        <v>7</v>
      </c>
      <c r="J4913" t="b">
        <f>MOD(spx[[#This Row],[month]]-1,3)=0</f>
        <v>1</v>
      </c>
      <c r="K4913" t="b">
        <f>spx[[#This Row],[month]]&lt;&gt;I4912</f>
        <v>0</v>
      </c>
      <c r="L4913" s="8">
        <f>YEAR(spx[[#This Row],[Date]])</f>
        <v>2019</v>
      </c>
      <c r="M4913" s="8" cm="1">
        <f t="array" ref="M4913">_xlfn.IFS(spx[[#This Row],[month]]&lt;=3,1,spx[[#This Row],[month]]&lt;=6,2,spx[[#This Row],[month]]&lt;=9,3,spx[[#This Row],[month]]&lt;=12,4)</f>
        <v>3</v>
      </c>
    </row>
    <row r="4914" spans="1:13" x14ac:dyDescent="0.25">
      <c r="A4914" s="2">
        <v>43661</v>
      </c>
      <c r="B4914">
        <v>3017.8000489999999</v>
      </c>
      <c r="C4914">
        <v>3017.8000489999999</v>
      </c>
      <c r="D4914">
        <v>3008.7700199999999</v>
      </c>
      <c r="E4914">
        <v>3014.3000489999999</v>
      </c>
      <c r="F4914">
        <v>3014.3000489999999</v>
      </c>
      <c r="G4914">
        <v>2874970000</v>
      </c>
      <c r="H4914">
        <f>DAY(spx[[#This Row],[Date]])</f>
        <v>15</v>
      </c>
      <c r="I4914" s="7">
        <f>MONTH(spx[[#This Row],[Date]])</f>
        <v>7</v>
      </c>
      <c r="J4914" t="b">
        <f>MOD(spx[[#This Row],[month]]-1,3)=0</f>
        <v>1</v>
      </c>
      <c r="K4914" t="b">
        <f>spx[[#This Row],[month]]&lt;&gt;I4913</f>
        <v>0</v>
      </c>
      <c r="L4914" s="8">
        <f>YEAR(spx[[#This Row],[Date]])</f>
        <v>2019</v>
      </c>
      <c r="M4914" s="8" cm="1">
        <f t="array" ref="M4914">_xlfn.IFS(spx[[#This Row],[month]]&lt;=3,1,spx[[#This Row],[month]]&lt;=6,2,spx[[#This Row],[month]]&lt;=9,3,spx[[#This Row],[month]]&lt;=12,4)</f>
        <v>3</v>
      </c>
    </row>
    <row r="4915" spans="1:13" x14ac:dyDescent="0.25">
      <c r="A4915" s="2">
        <v>43662</v>
      </c>
      <c r="B4915">
        <v>3012.1298830000001</v>
      </c>
      <c r="C4915">
        <v>3015.0200199999999</v>
      </c>
      <c r="D4915">
        <v>3001.1499020000001</v>
      </c>
      <c r="E4915">
        <v>3004.040039</v>
      </c>
      <c r="F4915">
        <v>3004.040039</v>
      </c>
      <c r="G4915">
        <v>3290650000</v>
      </c>
      <c r="H4915">
        <f>DAY(spx[[#This Row],[Date]])</f>
        <v>16</v>
      </c>
      <c r="I4915" s="7">
        <f>MONTH(spx[[#This Row],[Date]])</f>
        <v>7</v>
      </c>
      <c r="J4915" t="b">
        <f>MOD(spx[[#This Row],[month]]-1,3)=0</f>
        <v>1</v>
      </c>
      <c r="K4915" t="b">
        <f>spx[[#This Row],[month]]&lt;&gt;I4914</f>
        <v>0</v>
      </c>
      <c r="L4915" s="8">
        <f>YEAR(spx[[#This Row],[Date]])</f>
        <v>2019</v>
      </c>
      <c r="M4915" s="8" cm="1">
        <f t="array" ref="M4915">_xlfn.IFS(spx[[#This Row],[month]]&lt;=3,1,spx[[#This Row],[month]]&lt;=6,2,spx[[#This Row],[month]]&lt;=9,3,spx[[#This Row],[month]]&lt;=12,4)</f>
        <v>3</v>
      </c>
    </row>
    <row r="4916" spans="1:13" x14ac:dyDescent="0.25">
      <c r="A4916" s="2">
        <v>43663</v>
      </c>
      <c r="B4916">
        <v>3005.1000979999999</v>
      </c>
      <c r="C4916">
        <v>3005.26001</v>
      </c>
      <c r="D4916">
        <v>2984.25</v>
      </c>
      <c r="E4916">
        <v>2984.419922</v>
      </c>
      <c r="F4916">
        <v>2984.419922</v>
      </c>
      <c r="G4916">
        <v>3181600000</v>
      </c>
      <c r="H4916">
        <f>DAY(spx[[#This Row],[Date]])</f>
        <v>17</v>
      </c>
      <c r="I4916" s="7">
        <f>MONTH(spx[[#This Row],[Date]])</f>
        <v>7</v>
      </c>
      <c r="J4916" t="b">
        <f>MOD(spx[[#This Row],[month]]-1,3)=0</f>
        <v>1</v>
      </c>
      <c r="K4916" t="b">
        <f>spx[[#This Row],[month]]&lt;&gt;I4915</f>
        <v>0</v>
      </c>
      <c r="L4916" s="8">
        <f>YEAR(spx[[#This Row],[Date]])</f>
        <v>2019</v>
      </c>
      <c r="M4916" s="8" cm="1">
        <f t="array" ref="M4916">_xlfn.IFS(spx[[#This Row],[month]]&lt;=3,1,spx[[#This Row],[month]]&lt;=6,2,spx[[#This Row],[month]]&lt;=9,3,spx[[#This Row],[month]]&lt;=12,4)</f>
        <v>3</v>
      </c>
    </row>
    <row r="4917" spans="1:13" x14ac:dyDescent="0.25">
      <c r="A4917" s="2">
        <v>43664</v>
      </c>
      <c r="B4917">
        <v>2978.8701169999999</v>
      </c>
      <c r="C4917">
        <v>2998.280029</v>
      </c>
      <c r="D4917">
        <v>2973.0900879999999</v>
      </c>
      <c r="E4917">
        <v>2995.110107</v>
      </c>
      <c r="F4917">
        <v>2995.110107</v>
      </c>
      <c r="G4917">
        <v>3296580000</v>
      </c>
      <c r="H4917">
        <f>DAY(spx[[#This Row],[Date]])</f>
        <v>18</v>
      </c>
      <c r="I4917" s="7">
        <f>MONTH(spx[[#This Row],[Date]])</f>
        <v>7</v>
      </c>
      <c r="J4917" t="b">
        <f>MOD(spx[[#This Row],[month]]-1,3)=0</f>
        <v>1</v>
      </c>
      <c r="K4917" t="b">
        <f>spx[[#This Row],[month]]&lt;&gt;I4916</f>
        <v>0</v>
      </c>
      <c r="L4917" s="8">
        <f>YEAR(spx[[#This Row],[Date]])</f>
        <v>2019</v>
      </c>
      <c r="M4917" s="8" cm="1">
        <f t="array" ref="M4917">_xlfn.IFS(spx[[#This Row],[month]]&lt;=3,1,spx[[#This Row],[month]]&lt;=6,2,spx[[#This Row],[month]]&lt;=9,3,spx[[#This Row],[month]]&lt;=12,4)</f>
        <v>3</v>
      </c>
    </row>
    <row r="4918" spans="1:13" x14ac:dyDescent="0.25">
      <c r="A4918" s="2">
        <v>43665</v>
      </c>
      <c r="B4918">
        <v>3004.26001</v>
      </c>
      <c r="C4918">
        <v>3006.0200199999999</v>
      </c>
      <c r="D4918">
        <v>2975.860107</v>
      </c>
      <c r="E4918">
        <v>2976.610107</v>
      </c>
      <c r="F4918">
        <v>2976.610107</v>
      </c>
      <c r="G4918">
        <v>3260360000</v>
      </c>
      <c r="H4918">
        <f>DAY(spx[[#This Row],[Date]])</f>
        <v>19</v>
      </c>
      <c r="I4918" s="7">
        <f>MONTH(spx[[#This Row],[Date]])</f>
        <v>7</v>
      </c>
      <c r="J4918" t="b">
        <f>MOD(spx[[#This Row],[month]]-1,3)=0</f>
        <v>1</v>
      </c>
      <c r="K4918" t="b">
        <f>spx[[#This Row],[month]]&lt;&gt;I4917</f>
        <v>0</v>
      </c>
      <c r="L4918" s="8">
        <f>YEAR(spx[[#This Row],[Date]])</f>
        <v>2019</v>
      </c>
      <c r="M4918" s="8" cm="1">
        <f t="array" ref="M4918">_xlfn.IFS(spx[[#This Row],[month]]&lt;=3,1,spx[[#This Row],[month]]&lt;=6,2,spx[[#This Row],[month]]&lt;=9,3,spx[[#This Row],[month]]&lt;=12,4)</f>
        <v>3</v>
      </c>
    </row>
    <row r="4919" spans="1:13" x14ac:dyDescent="0.25">
      <c r="A4919" s="2">
        <v>43668</v>
      </c>
      <c r="B4919">
        <v>2981.929932</v>
      </c>
      <c r="C4919">
        <v>2990.709961</v>
      </c>
      <c r="D4919">
        <v>2976.6499020000001</v>
      </c>
      <c r="E4919">
        <v>2985.030029</v>
      </c>
      <c r="F4919">
        <v>2985.030029</v>
      </c>
      <c r="G4919">
        <v>3003720000</v>
      </c>
      <c r="H4919">
        <f>DAY(spx[[#This Row],[Date]])</f>
        <v>22</v>
      </c>
      <c r="I4919" s="7">
        <f>MONTH(spx[[#This Row],[Date]])</f>
        <v>7</v>
      </c>
      <c r="J4919" t="b">
        <f>MOD(spx[[#This Row],[month]]-1,3)=0</f>
        <v>1</v>
      </c>
      <c r="K4919" t="b">
        <f>spx[[#This Row],[month]]&lt;&gt;I4918</f>
        <v>0</v>
      </c>
      <c r="L4919" s="8">
        <f>YEAR(spx[[#This Row],[Date]])</f>
        <v>2019</v>
      </c>
      <c r="M4919" s="8" cm="1">
        <f t="array" ref="M4919">_xlfn.IFS(spx[[#This Row],[month]]&lt;=3,1,spx[[#This Row],[month]]&lt;=6,2,spx[[#This Row],[month]]&lt;=9,3,spx[[#This Row],[month]]&lt;=12,4)</f>
        <v>3</v>
      </c>
    </row>
    <row r="4920" spans="1:13" x14ac:dyDescent="0.25">
      <c r="A4920" s="2">
        <v>43669</v>
      </c>
      <c r="B4920">
        <v>2994.73999</v>
      </c>
      <c r="C4920">
        <v>3005.8999020000001</v>
      </c>
      <c r="D4920">
        <v>2988.5600589999999</v>
      </c>
      <c r="E4920">
        <v>3005.469971</v>
      </c>
      <c r="F4920">
        <v>3005.469971</v>
      </c>
      <c r="G4920">
        <v>3313660000</v>
      </c>
      <c r="H4920">
        <f>DAY(spx[[#This Row],[Date]])</f>
        <v>23</v>
      </c>
      <c r="I4920" s="7">
        <f>MONTH(spx[[#This Row],[Date]])</f>
        <v>7</v>
      </c>
      <c r="J4920" t="b">
        <f>MOD(spx[[#This Row],[month]]-1,3)=0</f>
        <v>1</v>
      </c>
      <c r="K4920" t="b">
        <f>spx[[#This Row],[month]]&lt;&gt;I4919</f>
        <v>0</v>
      </c>
      <c r="L4920" s="8">
        <f>YEAR(spx[[#This Row],[Date]])</f>
        <v>2019</v>
      </c>
      <c r="M4920" s="8" cm="1">
        <f t="array" ref="M4920">_xlfn.IFS(spx[[#This Row],[month]]&lt;=3,1,spx[[#This Row],[month]]&lt;=6,2,spx[[#This Row],[month]]&lt;=9,3,spx[[#This Row],[month]]&lt;=12,4)</f>
        <v>3</v>
      </c>
    </row>
    <row r="4921" spans="1:13" x14ac:dyDescent="0.25">
      <c r="A4921" s="2">
        <v>43670</v>
      </c>
      <c r="B4921">
        <v>2998.7700199999999</v>
      </c>
      <c r="C4921">
        <v>3019.5900879999999</v>
      </c>
      <c r="D4921">
        <v>2996.820068</v>
      </c>
      <c r="E4921">
        <v>3019.5600589999999</v>
      </c>
      <c r="F4921">
        <v>3019.5600589999999</v>
      </c>
      <c r="G4921">
        <v>3428980000</v>
      </c>
      <c r="H4921">
        <f>DAY(spx[[#This Row],[Date]])</f>
        <v>24</v>
      </c>
      <c r="I4921" s="7">
        <f>MONTH(spx[[#This Row],[Date]])</f>
        <v>7</v>
      </c>
      <c r="J4921" t="b">
        <f>MOD(spx[[#This Row],[month]]-1,3)=0</f>
        <v>1</v>
      </c>
      <c r="K4921" t="b">
        <f>spx[[#This Row],[month]]&lt;&gt;I4920</f>
        <v>0</v>
      </c>
      <c r="L4921" s="8">
        <f>YEAR(spx[[#This Row],[Date]])</f>
        <v>2019</v>
      </c>
      <c r="M4921" s="8" cm="1">
        <f t="array" ref="M4921">_xlfn.IFS(spx[[#This Row],[month]]&lt;=3,1,spx[[#This Row],[month]]&lt;=6,2,spx[[#This Row],[month]]&lt;=9,3,spx[[#This Row],[month]]&lt;=12,4)</f>
        <v>3</v>
      </c>
    </row>
    <row r="4922" spans="1:13" x14ac:dyDescent="0.25">
      <c r="A4922" s="2">
        <v>43671</v>
      </c>
      <c r="B4922">
        <v>3016.26001</v>
      </c>
      <c r="C4922">
        <v>3016.3100589999999</v>
      </c>
      <c r="D4922">
        <v>2997.23999</v>
      </c>
      <c r="E4922">
        <v>3003.669922</v>
      </c>
      <c r="F4922">
        <v>3003.669922</v>
      </c>
      <c r="G4922">
        <v>3645270000</v>
      </c>
      <c r="H4922">
        <f>DAY(spx[[#This Row],[Date]])</f>
        <v>25</v>
      </c>
      <c r="I4922" s="7">
        <f>MONTH(spx[[#This Row],[Date]])</f>
        <v>7</v>
      </c>
      <c r="J4922" t="b">
        <f>MOD(spx[[#This Row],[month]]-1,3)=0</f>
        <v>1</v>
      </c>
      <c r="K4922" t="b">
        <f>spx[[#This Row],[month]]&lt;&gt;I4921</f>
        <v>0</v>
      </c>
      <c r="L4922" s="8">
        <f>YEAR(spx[[#This Row],[Date]])</f>
        <v>2019</v>
      </c>
      <c r="M4922" s="8" cm="1">
        <f t="array" ref="M4922">_xlfn.IFS(spx[[#This Row],[month]]&lt;=3,1,spx[[#This Row],[month]]&lt;=6,2,spx[[#This Row],[month]]&lt;=9,3,spx[[#This Row],[month]]&lt;=12,4)</f>
        <v>3</v>
      </c>
    </row>
    <row r="4923" spans="1:13" x14ac:dyDescent="0.25">
      <c r="A4923" s="2">
        <v>43672</v>
      </c>
      <c r="B4923">
        <v>3013.25</v>
      </c>
      <c r="C4923">
        <v>3027.9799800000001</v>
      </c>
      <c r="D4923">
        <v>3012.5900879999999</v>
      </c>
      <c r="E4923">
        <v>3025.860107</v>
      </c>
      <c r="F4923">
        <v>3025.860107</v>
      </c>
      <c r="G4923">
        <v>3257590000</v>
      </c>
      <c r="H4923">
        <f>DAY(spx[[#This Row],[Date]])</f>
        <v>26</v>
      </c>
      <c r="I4923" s="7">
        <f>MONTH(spx[[#This Row],[Date]])</f>
        <v>7</v>
      </c>
      <c r="J4923" t="b">
        <f>MOD(spx[[#This Row],[month]]-1,3)=0</f>
        <v>1</v>
      </c>
      <c r="K4923" t="b">
        <f>spx[[#This Row],[month]]&lt;&gt;I4922</f>
        <v>0</v>
      </c>
      <c r="L4923" s="8">
        <f>YEAR(spx[[#This Row],[Date]])</f>
        <v>2019</v>
      </c>
      <c r="M4923" s="8" cm="1">
        <f t="array" ref="M4923">_xlfn.IFS(spx[[#This Row],[month]]&lt;=3,1,spx[[#This Row],[month]]&lt;=6,2,spx[[#This Row],[month]]&lt;=9,3,spx[[#This Row],[month]]&lt;=12,4)</f>
        <v>3</v>
      </c>
    </row>
    <row r="4924" spans="1:13" x14ac:dyDescent="0.25">
      <c r="A4924" s="2">
        <v>43675</v>
      </c>
      <c r="B4924">
        <v>3024.469971</v>
      </c>
      <c r="C4924">
        <v>3025.610107</v>
      </c>
      <c r="D4924">
        <v>3014.3000489999999</v>
      </c>
      <c r="E4924">
        <v>3020.969971</v>
      </c>
      <c r="F4924">
        <v>3020.969971</v>
      </c>
      <c r="G4924">
        <v>3203710000</v>
      </c>
      <c r="H4924">
        <f>DAY(spx[[#This Row],[Date]])</f>
        <v>29</v>
      </c>
      <c r="I4924" s="7">
        <f>MONTH(spx[[#This Row],[Date]])</f>
        <v>7</v>
      </c>
      <c r="J4924" t="b">
        <f>MOD(spx[[#This Row],[month]]-1,3)=0</f>
        <v>1</v>
      </c>
      <c r="K4924" t="b">
        <f>spx[[#This Row],[month]]&lt;&gt;I4923</f>
        <v>0</v>
      </c>
      <c r="L4924" s="8">
        <f>YEAR(spx[[#This Row],[Date]])</f>
        <v>2019</v>
      </c>
      <c r="M4924" s="8" cm="1">
        <f t="array" ref="M4924">_xlfn.IFS(spx[[#This Row],[month]]&lt;=3,1,spx[[#This Row],[month]]&lt;=6,2,spx[[#This Row],[month]]&lt;=9,3,spx[[#This Row],[month]]&lt;=12,4)</f>
        <v>3</v>
      </c>
    </row>
    <row r="4925" spans="1:13" x14ac:dyDescent="0.25">
      <c r="A4925" s="2">
        <v>43676</v>
      </c>
      <c r="B4925">
        <v>3007.6599120000001</v>
      </c>
      <c r="C4925">
        <v>3017.1899410000001</v>
      </c>
      <c r="D4925">
        <v>3000.9399410000001</v>
      </c>
      <c r="E4925">
        <v>3013.179932</v>
      </c>
      <c r="F4925">
        <v>3013.179932</v>
      </c>
      <c r="G4925">
        <v>3634330000</v>
      </c>
      <c r="H4925">
        <f>DAY(spx[[#This Row],[Date]])</f>
        <v>30</v>
      </c>
      <c r="I4925" s="7">
        <f>MONTH(spx[[#This Row],[Date]])</f>
        <v>7</v>
      </c>
      <c r="J4925" t="b">
        <f>MOD(spx[[#This Row],[month]]-1,3)=0</f>
        <v>1</v>
      </c>
      <c r="K4925" t="b">
        <f>spx[[#This Row],[month]]&lt;&gt;I4924</f>
        <v>0</v>
      </c>
      <c r="L4925" s="8">
        <f>YEAR(spx[[#This Row],[Date]])</f>
        <v>2019</v>
      </c>
      <c r="M4925" s="8" cm="1">
        <f t="array" ref="M4925">_xlfn.IFS(spx[[#This Row],[month]]&lt;=3,1,spx[[#This Row],[month]]&lt;=6,2,spx[[#This Row],[month]]&lt;=9,3,spx[[#This Row],[month]]&lt;=12,4)</f>
        <v>3</v>
      </c>
    </row>
    <row r="4926" spans="1:13" x14ac:dyDescent="0.25">
      <c r="A4926" s="2">
        <v>43677</v>
      </c>
      <c r="B4926">
        <v>3016.219971</v>
      </c>
      <c r="C4926">
        <v>3017.3999020000001</v>
      </c>
      <c r="D4926">
        <v>2958.080078</v>
      </c>
      <c r="E4926">
        <v>2980.3798830000001</v>
      </c>
      <c r="F4926">
        <v>2980.3798830000001</v>
      </c>
      <c r="G4926">
        <v>4623430000</v>
      </c>
      <c r="H4926">
        <f>DAY(spx[[#This Row],[Date]])</f>
        <v>31</v>
      </c>
      <c r="I4926" s="7">
        <f>MONTH(spx[[#This Row],[Date]])</f>
        <v>7</v>
      </c>
      <c r="J4926" t="b">
        <f>MOD(spx[[#This Row],[month]]-1,3)=0</f>
        <v>1</v>
      </c>
      <c r="K4926" t="b">
        <f>spx[[#This Row],[month]]&lt;&gt;I4925</f>
        <v>0</v>
      </c>
      <c r="L4926" s="8">
        <f>YEAR(spx[[#This Row],[Date]])</f>
        <v>2019</v>
      </c>
      <c r="M4926" s="8" cm="1">
        <f t="array" ref="M4926">_xlfn.IFS(spx[[#This Row],[month]]&lt;=3,1,spx[[#This Row],[month]]&lt;=6,2,spx[[#This Row],[month]]&lt;=9,3,spx[[#This Row],[month]]&lt;=12,4)</f>
        <v>3</v>
      </c>
    </row>
    <row r="4927" spans="1:13" x14ac:dyDescent="0.25">
      <c r="A4927" s="2">
        <v>43678</v>
      </c>
      <c r="B4927">
        <v>2980.320068</v>
      </c>
      <c r="C4927">
        <v>3013.5900879999999</v>
      </c>
      <c r="D4927">
        <v>2945.2299800000001</v>
      </c>
      <c r="E4927">
        <v>2953.5600589999999</v>
      </c>
      <c r="F4927">
        <v>2953.5600589999999</v>
      </c>
      <c r="G4927">
        <v>4762300000</v>
      </c>
      <c r="H4927">
        <f>DAY(spx[[#This Row],[Date]])</f>
        <v>1</v>
      </c>
      <c r="I4927" s="7">
        <f>MONTH(spx[[#This Row],[Date]])</f>
        <v>8</v>
      </c>
      <c r="J4927" t="b">
        <f>MOD(spx[[#This Row],[month]]-1,3)=0</f>
        <v>0</v>
      </c>
      <c r="K4927" t="b">
        <f>spx[[#This Row],[month]]&lt;&gt;I4926</f>
        <v>1</v>
      </c>
      <c r="L4927" s="8">
        <f>YEAR(spx[[#This Row],[Date]])</f>
        <v>2019</v>
      </c>
      <c r="M4927" s="8" cm="1">
        <f t="array" ref="M4927">_xlfn.IFS(spx[[#This Row],[month]]&lt;=3,1,spx[[#This Row],[month]]&lt;=6,2,spx[[#This Row],[month]]&lt;=9,3,spx[[#This Row],[month]]&lt;=12,4)</f>
        <v>3</v>
      </c>
    </row>
    <row r="4928" spans="1:13" x14ac:dyDescent="0.25">
      <c r="A4928" s="2">
        <v>43679</v>
      </c>
      <c r="B4928">
        <v>2943.8999020000001</v>
      </c>
      <c r="C4928">
        <v>2945.5</v>
      </c>
      <c r="D4928">
        <v>2914.110107</v>
      </c>
      <c r="E4928">
        <v>2932.0500489999999</v>
      </c>
      <c r="F4928">
        <v>2932.0500489999999</v>
      </c>
      <c r="G4928">
        <v>3874660000</v>
      </c>
      <c r="H4928">
        <f>DAY(spx[[#This Row],[Date]])</f>
        <v>2</v>
      </c>
      <c r="I4928" s="7">
        <f>MONTH(spx[[#This Row],[Date]])</f>
        <v>8</v>
      </c>
      <c r="J4928" t="b">
        <f>MOD(spx[[#This Row],[month]]-1,3)=0</f>
        <v>0</v>
      </c>
      <c r="K4928" t="b">
        <f>spx[[#This Row],[month]]&lt;&gt;I4927</f>
        <v>0</v>
      </c>
      <c r="L4928" s="8">
        <f>YEAR(spx[[#This Row],[Date]])</f>
        <v>2019</v>
      </c>
      <c r="M4928" s="8" cm="1">
        <f t="array" ref="M4928">_xlfn.IFS(spx[[#This Row],[month]]&lt;=3,1,spx[[#This Row],[month]]&lt;=6,2,spx[[#This Row],[month]]&lt;=9,3,spx[[#This Row],[month]]&lt;=12,4)</f>
        <v>3</v>
      </c>
    </row>
    <row r="4929" spans="1:13" x14ac:dyDescent="0.25">
      <c r="A4929" s="2">
        <v>43682</v>
      </c>
      <c r="B4929">
        <v>2898.070068</v>
      </c>
      <c r="C4929">
        <v>2898.070068</v>
      </c>
      <c r="D4929">
        <v>2822.1201169999999</v>
      </c>
      <c r="E4929">
        <v>2844.73999</v>
      </c>
      <c r="F4929">
        <v>2844.73999</v>
      </c>
      <c r="G4929">
        <v>4513730000</v>
      </c>
      <c r="H4929">
        <f>DAY(spx[[#This Row],[Date]])</f>
        <v>5</v>
      </c>
      <c r="I4929" s="7">
        <f>MONTH(spx[[#This Row],[Date]])</f>
        <v>8</v>
      </c>
      <c r="J4929" t="b">
        <f>MOD(spx[[#This Row],[month]]-1,3)=0</f>
        <v>0</v>
      </c>
      <c r="K4929" t="b">
        <f>spx[[#This Row],[month]]&lt;&gt;I4928</f>
        <v>0</v>
      </c>
      <c r="L4929" s="8">
        <f>YEAR(spx[[#This Row],[Date]])</f>
        <v>2019</v>
      </c>
      <c r="M4929" s="8" cm="1">
        <f t="array" ref="M4929">_xlfn.IFS(spx[[#This Row],[month]]&lt;=3,1,spx[[#This Row],[month]]&lt;=6,2,spx[[#This Row],[month]]&lt;=9,3,spx[[#This Row],[month]]&lt;=12,4)</f>
        <v>3</v>
      </c>
    </row>
    <row r="4930" spans="1:13" x14ac:dyDescent="0.25">
      <c r="A4930" s="2">
        <v>43683</v>
      </c>
      <c r="B4930">
        <v>2861.179932</v>
      </c>
      <c r="C4930">
        <v>2884.3999020000001</v>
      </c>
      <c r="D4930">
        <v>2847.419922</v>
      </c>
      <c r="E4930">
        <v>2881.7700199999999</v>
      </c>
      <c r="F4930">
        <v>2881.7700199999999</v>
      </c>
      <c r="G4930">
        <v>4154240000</v>
      </c>
      <c r="H4930">
        <f>DAY(spx[[#This Row],[Date]])</f>
        <v>6</v>
      </c>
      <c r="I4930" s="7">
        <f>MONTH(spx[[#This Row],[Date]])</f>
        <v>8</v>
      </c>
      <c r="J4930" t="b">
        <f>MOD(spx[[#This Row],[month]]-1,3)=0</f>
        <v>0</v>
      </c>
      <c r="K4930" t="b">
        <f>spx[[#This Row],[month]]&lt;&gt;I4929</f>
        <v>0</v>
      </c>
      <c r="L4930" s="8">
        <f>YEAR(spx[[#This Row],[Date]])</f>
        <v>2019</v>
      </c>
      <c r="M4930" s="8" cm="1">
        <f t="array" ref="M4930">_xlfn.IFS(spx[[#This Row],[month]]&lt;=3,1,spx[[#This Row],[month]]&lt;=6,2,spx[[#This Row],[month]]&lt;=9,3,spx[[#This Row],[month]]&lt;=12,4)</f>
        <v>3</v>
      </c>
    </row>
    <row r="4931" spans="1:13" x14ac:dyDescent="0.25">
      <c r="A4931" s="2">
        <v>43684</v>
      </c>
      <c r="B4931">
        <v>2858.6499020000001</v>
      </c>
      <c r="C4931">
        <v>2892.169922</v>
      </c>
      <c r="D4931">
        <v>2825.709961</v>
      </c>
      <c r="E4931">
        <v>2883.9799800000001</v>
      </c>
      <c r="F4931">
        <v>2883.9799800000001</v>
      </c>
      <c r="G4931">
        <v>4491750000</v>
      </c>
      <c r="H4931">
        <f>DAY(spx[[#This Row],[Date]])</f>
        <v>7</v>
      </c>
      <c r="I4931" s="7">
        <f>MONTH(spx[[#This Row],[Date]])</f>
        <v>8</v>
      </c>
      <c r="J4931" t="b">
        <f>MOD(spx[[#This Row],[month]]-1,3)=0</f>
        <v>0</v>
      </c>
      <c r="K4931" t="b">
        <f>spx[[#This Row],[month]]&lt;&gt;I4930</f>
        <v>0</v>
      </c>
      <c r="L4931" s="8">
        <f>YEAR(spx[[#This Row],[Date]])</f>
        <v>2019</v>
      </c>
      <c r="M4931" s="8" cm="1">
        <f t="array" ref="M4931">_xlfn.IFS(spx[[#This Row],[month]]&lt;=3,1,spx[[#This Row],[month]]&lt;=6,2,spx[[#This Row],[month]]&lt;=9,3,spx[[#This Row],[month]]&lt;=12,4)</f>
        <v>3</v>
      </c>
    </row>
    <row r="4932" spans="1:13" x14ac:dyDescent="0.25">
      <c r="A4932" s="2">
        <v>43685</v>
      </c>
      <c r="B4932">
        <v>2896.209961</v>
      </c>
      <c r="C4932">
        <v>2938.719971</v>
      </c>
      <c r="D4932">
        <v>2894.469971</v>
      </c>
      <c r="E4932">
        <v>2938.0900879999999</v>
      </c>
      <c r="F4932">
        <v>2938.0900879999999</v>
      </c>
      <c r="G4932">
        <v>4106370000</v>
      </c>
      <c r="H4932">
        <f>DAY(spx[[#This Row],[Date]])</f>
        <v>8</v>
      </c>
      <c r="I4932" s="7">
        <f>MONTH(spx[[#This Row],[Date]])</f>
        <v>8</v>
      </c>
      <c r="J4932" t="b">
        <f>MOD(spx[[#This Row],[month]]-1,3)=0</f>
        <v>0</v>
      </c>
      <c r="K4932" t="b">
        <f>spx[[#This Row],[month]]&lt;&gt;I4931</f>
        <v>0</v>
      </c>
      <c r="L4932" s="8">
        <f>YEAR(spx[[#This Row],[Date]])</f>
        <v>2019</v>
      </c>
      <c r="M4932" s="8" cm="1">
        <f t="array" ref="M4932">_xlfn.IFS(spx[[#This Row],[month]]&lt;=3,1,spx[[#This Row],[month]]&lt;=6,2,spx[[#This Row],[month]]&lt;=9,3,spx[[#This Row],[month]]&lt;=12,4)</f>
        <v>3</v>
      </c>
    </row>
    <row r="4933" spans="1:13" x14ac:dyDescent="0.25">
      <c r="A4933" s="2">
        <v>43686</v>
      </c>
      <c r="B4933">
        <v>2930.51001</v>
      </c>
      <c r="C4933">
        <v>2935.75</v>
      </c>
      <c r="D4933">
        <v>2900.1499020000001</v>
      </c>
      <c r="E4933">
        <v>2918.6499020000001</v>
      </c>
      <c r="F4933">
        <v>2918.6499020000001</v>
      </c>
      <c r="G4933">
        <v>3350640000</v>
      </c>
      <c r="H4933">
        <f>DAY(spx[[#This Row],[Date]])</f>
        <v>9</v>
      </c>
      <c r="I4933" s="7">
        <f>MONTH(spx[[#This Row],[Date]])</f>
        <v>8</v>
      </c>
      <c r="J4933" t="b">
        <f>MOD(spx[[#This Row],[month]]-1,3)=0</f>
        <v>0</v>
      </c>
      <c r="K4933" t="b">
        <f>spx[[#This Row],[month]]&lt;&gt;I4932</f>
        <v>0</v>
      </c>
      <c r="L4933" s="8">
        <f>YEAR(spx[[#This Row],[Date]])</f>
        <v>2019</v>
      </c>
      <c r="M4933" s="8" cm="1">
        <f t="array" ref="M4933">_xlfn.IFS(spx[[#This Row],[month]]&lt;=3,1,spx[[#This Row],[month]]&lt;=6,2,spx[[#This Row],[month]]&lt;=9,3,spx[[#This Row],[month]]&lt;=12,4)</f>
        <v>3</v>
      </c>
    </row>
    <row r="4934" spans="1:13" x14ac:dyDescent="0.25">
      <c r="A4934" s="2">
        <v>43689</v>
      </c>
      <c r="B4934">
        <v>2907.070068</v>
      </c>
      <c r="C4934">
        <v>2907.580078</v>
      </c>
      <c r="D4934">
        <v>2873.139893</v>
      </c>
      <c r="E4934">
        <v>2882.6999510000001</v>
      </c>
      <c r="F4934">
        <v>2882.6999510000001</v>
      </c>
      <c r="G4934">
        <v>2851630000</v>
      </c>
      <c r="H4934">
        <f>DAY(spx[[#This Row],[Date]])</f>
        <v>12</v>
      </c>
      <c r="I4934" s="7">
        <f>MONTH(spx[[#This Row],[Date]])</f>
        <v>8</v>
      </c>
      <c r="J4934" t="b">
        <f>MOD(spx[[#This Row],[month]]-1,3)=0</f>
        <v>0</v>
      </c>
      <c r="K4934" t="b">
        <f>spx[[#This Row],[month]]&lt;&gt;I4933</f>
        <v>0</v>
      </c>
      <c r="L4934" s="8">
        <f>YEAR(spx[[#This Row],[Date]])</f>
        <v>2019</v>
      </c>
      <c r="M4934" s="8" cm="1">
        <f t="array" ref="M4934">_xlfn.IFS(spx[[#This Row],[month]]&lt;=3,1,spx[[#This Row],[month]]&lt;=6,2,spx[[#This Row],[month]]&lt;=9,3,spx[[#This Row],[month]]&lt;=12,4)</f>
        <v>3</v>
      </c>
    </row>
    <row r="4935" spans="1:13" x14ac:dyDescent="0.25">
      <c r="A4935" s="2">
        <v>43690</v>
      </c>
      <c r="B4935">
        <v>2880.719971</v>
      </c>
      <c r="C4935">
        <v>2943.3100589999999</v>
      </c>
      <c r="D4935">
        <v>2877.0500489999999</v>
      </c>
      <c r="E4935">
        <v>2926.320068</v>
      </c>
      <c r="F4935">
        <v>2926.320068</v>
      </c>
      <c r="G4935">
        <v>3853600000</v>
      </c>
      <c r="H4935">
        <f>DAY(spx[[#This Row],[Date]])</f>
        <v>13</v>
      </c>
      <c r="I4935" s="7">
        <f>MONTH(spx[[#This Row],[Date]])</f>
        <v>8</v>
      </c>
      <c r="J4935" t="b">
        <f>MOD(spx[[#This Row],[month]]-1,3)=0</f>
        <v>0</v>
      </c>
      <c r="K4935" t="b">
        <f>spx[[#This Row],[month]]&lt;&gt;I4934</f>
        <v>0</v>
      </c>
      <c r="L4935" s="8">
        <f>YEAR(spx[[#This Row],[Date]])</f>
        <v>2019</v>
      </c>
      <c r="M4935" s="8" cm="1">
        <f t="array" ref="M4935">_xlfn.IFS(spx[[#This Row],[month]]&lt;=3,1,spx[[#This Row],[month]]&lt;=6,2,spx[[#This Row],[month]]&lt;=9,3,spx[[#This Row],[month]]&lt;=12,4)</f>
        <v>3</v>
      </c>
    </row>
    <row r="4936" spans="1:13" x14ac:dyDescent="0.25">
      <c r="A4936" s="2">
        <v>43691</v>
      </c>
      <c r="B4936">
        <v>2894.1499020000001</v>
      </c>
      <c r="C4936">
        <v>2894.1499020000001</v>
      </c>
      <c r="D4936">
        <v>2839.639893</v>
      </c>
      <c r="E4936">
        <v>2840.6000979999999</v>
      </c>
      <c r="F4936">
        <v>2840.6000979999999</v>
      </c>
      <c r="G4936">
        <v>4312530000</v>
      </c>
      <c r="H4936">
        <f>DAY(spx[[#This Row],[Date]])</f>
        <v>14</v>
      </c>
      <c r="I4936" s="7">
        <f>MONTH(spx[[#This Row],[Date]])</f>
        <v>8</v>
      </c>
      <c r="J4936" t="b">
        <f>MOD(spx[[#This Row],[month]]-1,3)=0</f>
        <v>0</v>
      </c>
      <c r="K4936" t="b">
        <f>spx[[#This Row],[month]]&lt;&gt;I4935</f>
        <v>0</v>
      </c>
      <c r="L4936" s="8">
        <f>YEAR(spx[[#This Row],[Date]])</f>
        <v>2019</v>
      </c>
      <c r="M4936" s="8" cm="1">
        <f t="array" ref="M4936">_xlfn.IFS(spx[[#This Row],[month]]&lt;=3,1,spx[[#This Row],[month]]&lt;=6,2,spx[[#This Row],[month]]&lt;=9,3,spx[[#This Row],[month]]&lt;=12,4)</f>
        <v>3</v>
      </c>
    </row>
    <row r="4937" spans="1:13" x14ac:dyDescent="0.25">
      <c r="A4937" s="2">
        <v>43692</v>
      </c>
      <c r="B4937">
        <v>2846.1999510000001</v>
      </c>
      <c r="C4937">
        <v>2856.669922</v>
      </c>
      <c r="D4937">
        <v>2825.51001</v>
      </c>
      <c r="E4937">
        <v>2847.6000979999999</v>
      </c>
      <c r="F4937">
        <v>2847.6000979999999</v>
      </c>
      <c r="G4937">
        <v>4038000000</v>
      </c>
      <c r="H4937">
        <f>DAY(spx[[#This Row],[Date]])</f>
        <v>15</v>
      </c>
      <c r="I4937" s="7">
        <f>MONTH(spx[[#This Row],[Date]])</f>
        <v>8</v>
      </c>
      <c r="J4937" t="b">
        <f>MOD(spx[[#This Row],[month]]-1,3)=0</f>
        <v>0</v>
      </c>
      <c r="K4937" t="b">
        <f>spx[[#This Row],[month]]&lt;&gt;I4936</f>
        <v>0</v>
      </c>
      <c r="L4937" s="8">
        <f>YEAR(spx[[#This Row],[Date]])</f>
        <v>2019</v>
      </c>
      <c r="M4937" s="8" cm="1">
        <f t="array" ref="M4937">_xlfn.IFS(spx[[#This Row],[month]]&lt;=3,1,spx[[#This Row],[month]]&lt;=6,2,spx[[#This Row],[month]]&lt;=9,3,spx[[#This Row],[month]]&lt;=12,4)</f>
        <v>3</v>
      </c>
    </row>
    <row r="4938" spans="1:13" x14ac:dyDescent="0.25">
      <c r="A4938" s="2">
        <v>43693</v>
      </c>
      <c r="B4938">
        <v>2864.73999</v>
      </c>
      <c r="C4938">
        <v>2893.6298830000001</v>
      </c>
      <c r="D4938">
        <v>2864.73999</v>
      </c>
      <c r="E4938">
        <v>2888.679932</v>
      </c>
      <c r="F4938">
        <v>2888.679932</v>
      </c>
      <c r="G4938">
        <v>3498150000</v>
      </c>
      <c r="H4938">
        <f>DAY(spx[[#This Row],[Date]])</f>
        <v>16</v>
      </c>
      <c r="I4938" s="7">
        <f>MONTH(spx[[#This Row],[Date]])</f>
        <v>8</v>
      </c>
      <c r="J4938" t="b">
        <f>MOD(spx[[#This Row],[month]]-1,3)=0</f>
        <v>0</v>
      </c>
      <c r="K4938" t="b">
        <f>spx[[#This Row],[month]]&lt;&gt;I4937</f>
        <v>0</v>
      </c>
      <c r="L4938" s="8">
        <f>YEAR(spx[[#This Row],[Date]])</f>
        <v>2019</v>
      </c>
      <c r="M4938" s="8" cm="1">
        <f t="array" ref="M4938">_xlfn.IFS(spx[[#This Row],[month]]&lt;=3,1,spx[[#This Row],[month]]&lt;=6,2,spx[[#This Row],[month]]&lt;=9,3,spx[[#This Row],[month]]&lt;=12,4)</f>
        <v>3</v>
      </c>
    </row>
    <row r="4939" spans="1:13" x14ac:dyDescent="0.25">
      <c r="A4939" s="2">
        <v>43696</v>
      </c>
      <c r="B4939">
        <v>2913.4799800000001</v>
      </c>
      <c r="C4939">
        <v>2931</v>
      </c>
      <c r="D4939">
        <v>2913.4799800000001</v>
      </c>
      <c r="E4939">
        <v>2923.6499020000001</v>
      </c>
      <c r="F4939">
        <v>2923.6499020000001</v>
      </c>
      <c r="G4939">
        <v>3212880000</v>
      </c>
      <c r="H4939">
        <f>DAY(spx[[#This Row],[Date]])</f>
        <v>19</v>
      </c>
      <c r="I4939" s="7">
        <f>MONTH(spx[[#This Row],[Date]])</f>
        <v>8</v>
      </c>
      <c r="J4939" t="b">
        <f>MOD(spx[[#This Row],[month]]-1,3)=0</f>
        <v>0</v>
      </c>
      <c r="K4939" t="b">
        <f>spx[[#This Row],[month]]&lt;&gt;I4938</f>
        <v>0</v>
      </c>
      <c r="L4939" s="8">
        <f>YEAR(spx[[#This Row],[Date]])</f>
        <v>2019</v>
      </c>
      <c r="M4939" s="8" cm="1">
        <f t="array" ref="M4939">_xlfn.IFS(spx[[#This Row],[month]]&lt;=3,1,spx[[#This Row],[month]]&lt;=6,2,spx[[#This Row],[month]]&lt;=9,3,spx[[#This Row],[month]]&lt;=12,4)</f>
        <v>3</v>
      </c>
    </row>
    <row r="4940" spans="1:13" x14ac:dyDescent="0.25">
      <c r="A4940" s="2">
        <v>43697</v>
      </c>
      <c r="B4940">
        <v>2919.01001</v>
      </c>
      <c r="C4940">
        <v>2923.6298830000001</v>
      </c>
      <c r="D4940">
        <v>2899.6000979999999</v>
      </c>
      <c r="E4940">
        <v>2900.51001</v>
      </c>
      <c r="F4940">
        <v>2900.51001</v>
      </c>
      <c r="G4940">
        <v>3066300000</v>
      </c>
      <c r="H4940">
        <f>DAY(spx[[#This Row],[Date]])</f>
        <v>20</v>
      </c>
      <c r="I4940" s="7">
        <f>MONTH(spx[[#This Row],[Date]])</f>
        <v>8</v>
      </c>
      <c r="J4940" t="b">
        <f>MOD(spx[[#This Row],[month]]-1,3)=0</f>
        <v>0</v>
      </c>
      <c r="K4940" t="b">
        <f>spx[[#This Row],[month]]&lt;&gt;I4939</f>
        <v>0</v>
      </c>
      <c r="L4940" s="8">
        <f>YEAR(spx[[#This Row],[Date]])</f>
        <v>2019</v>
      </c>
      <c r="M4940" s="8" cm="1">
        <f t="array" ref="M4940">_xlfn.IFS(spx[[#This Row],[month]]&lt;=3,1,spx[[#This Row],[month]]&lt;=6,2,spx[[#This Row],[month]]&lt;=9,3,spx[[#This Row],[month]]&lt;=12,4)</f>
        <v>3</v>
      </c>
    </row>
    <row r="4941" spans="1:13" x14ac:dyDescent="0.25">
      <c r="A4941" s="2">
        <v>43698</v>
      </c>
      <c r="B4941">
        <v>2922.040039</v>
      </c>
      <c r="C4941">
        <v>2928.7299800000001</v>
      </c>
      <c r="D4941">
        <v>2917.9099120000001</v>
      </c>
      <c r="E4941">
        <v>2924.429932</v>
      </c>
      <c r="F4941">
        <v>2924.429932</v>
      </c>
      <c r="G4941">
        <v>3011190000</v>
      </c>
      <c r="H4941">
        <f>DAY(spx[[#This Row],[Date]])</f>
        <v>21</v>
      </c>
      <c r="I4941" s="7">
        <f>MONTH(spx[[#This Row],[Date]])</f>
        <v>8</v>
      </c>
      <c r="J4941" t="b">
        <f>MOD(spx[[#This Row],[month]]-1,3)=0</f>
        <v>0</v>
      </c>
      <c r="K4941" t="b">
        <f>spx[[#This Row],[month]]&lt;&gt;I4940</f>
        <v>0</v>
      </c>
      <c r="L4941" s="8">
        <f>YEAR(spx[[#This Row],[Date]])</f>
        <v>2019</v>
      </c>
      <c r="M4941" s="8" cm="1">
        <f t="array" ref="M4941">_xlfn.IFS(spx[[#This Row],[month]]&lt;=3,1,spx[[#This Row],[month]]&lt;=6,2,spx[[#This Row],[month]]&lt;=9,3,spx[[#This Row],[month]]&lt;=12,4)</f>
        <v>3</v>
      </c>
    </row>
    <row r="4942" spans="1:13" x14ac:dyDescent="0.25">
      <c r="A4942" s="2">
        <v>43699</v>
      </c>
      <c r="B4942">
        <v>2930.9399410000001</v>
      </c>
      <c r="C4942">
        <v>2939.080078</v>
      </c>
      <c r="D4942">
        <v>2904.51001</v>
      </c>
      <c r="E4942">
        <v>2922.9499510000001</v>
      </c>
      <c r="F4942">
        <v>2922.9499510000001</v>
      </c>
      <c r="G4942">
        <v>2890880000</v>
      </c>
      <c r="H4942">
        <f>DAY(spx[[#This Row],[Date]])</f>
        <v>22</v>
      </c>
      <c r="I4942" s="7">
        <f>MONTH(spx[[#This Row],[Date]])</f>
        <v>8</v>
      </c>
      <c r="J4942" t="b">
        <f>MOD(spx[[#This Row],[month]]-1,3)=0</f>
        <v>0</v>
      </c>
      <c r="K4942" t="b">
        <f>spx[[#This Row],[month]]&lt;&gt;I4941</f>
        <v>0</v>
      </c>
      <c r="L4942" s="8">
        <f>YEAR(spx[[#This Row],[Date]])</f>
        <v>2019</v>
      </c>
      <c r="M4942" s="8" cm="1">
        <f t="array" ref="M4942">_xlfn.IFS(spx[[#This Row],[month]]&lt;=3,1,spx[[#This Row],[month]]&lt;=6,2,spx[[#This Row],[month]]&lt;=9,3,spx[[#This Row],[month]]&lt;=12,4)</f>
        <v>3</v>
      </c>
    </row>
    <row r="4943" spans="1:13" x14ac:dyDescent="0.25">
      <c r="A4943" s="2">
        <v>43700</v>
      </c>
      <c r="B4943">
        <v>2911.070068</v>
      </c>
      <c r="C4943">
        <v>2927.01001</v>
      </c>
      <c r="D4943">
        <v>2834.969971</v>
      </c>
      <c r="E4943">
        <v>2847.110107</v>
      </c>
      <c r="F4943">
        <v>2847.110107</v>
      </c>
      <c r="G4943">
        <v>3937300000</v>
      </c>
      <c r="H4943">
        <f>DAY(spx[[#This Row],[Date]])</f>
        <v>23</v>
      </c>
      <c r="I4943" s="7">
        <f>MONTH(spx[[#This Row],[Date]])</f>
        <v>8</v>
      </c>
      <c r="J4943" t="b">
        <f>MOD(spx[[#This Row],[month]]-1,3)=0</f>
        <v>0</v>
      </c>
      <c r="K4943" t="b">
        <f>spx[[#This Row],[month]]&lt;&gt;I4942</f>
        <v>0</v>
      </c>
      <c r="L4943" s="8">
        <f>YEAR(spx[[#This Row],[Date]])</f>
        <v>2019</v>
      </c>
      <c r="M4943" s="8" cm="1">
        <f t="array" ref="M4943">_xlfn.IFS(spx[[#This Row],[month]]&lt;=3,1,spx[[#This Row],[month]]&lt;=6,2,spx[[#This Row],[month]]&lt;=9,3,spx[[#This Row],[month]]&lt;=12,4)</f>
        <v>3</v>
      </c>
    </row>
    <row r="4944" spans="1:13" x14ac:dyDescent="0.25">
      <c r="A4944" s="2">
        <v>43703</v>
      </c>
      <c r="B4944">
        <v>2866.6999510000001</v>
      </c>
      <c r="C4944">
        <v>2879.2700199999999</v>
      </c>
      <c r="D4944">
        <v>2856</v>
      </c>
      <c r="E4944">
        <v>2878.3798830000001</v>
      </c>
      <c r="F4944">
        <v>2878.3798830000001</v>
      </c>
      <c r="G4944">
        <v>2857600000</v>
      </c>
      <c r="H4944">
        <f>DAY(spx[[#This Row],[Date]])</f>
        <v>26</v>
      </c>
      <c r="I4944" s="7">
        <f>MONTH(spx[[#This Row],[Date]])</f>
        <v>8</v>
      </c>
      <c r="J4944" t="b">
        <f>MOD(spx[[#This Row],[month]]-1,3)=0</f>
        <v>0</v>
      </c>
      <c r="K4944" t="b">
        <f>spx[[#This Row],[month]]&lt;&gt;I4943</f>
        <v>0</v>
      </c>
      <c r="L4944" s="8">
        <f>YEAR(spx[[#This Row],[Date]])</f>
        <v>2019</v>
      </c>
      <c r="M4944" s="8" cm="1">
        <f t="array" ref="M4944">_xlfn.IFS(spx[[#This Row],[month]]&lt;=3,1,spx[[#This Row],[month]]&lt;=6,2,spx[[#This Row],[month]]&lt;=9,3,spx[[#This Row],[month]]&lt;=12,4)</f>
        <v>3</v>
      </c>
    </row>
    <row r="4945" spans="1:13" x14ac:dyDescent="0.25">
      <c r="A4945" s="2">
        <v>43704</v>
      </c>
      <c r="B4945">
        <v>2893.139893</v>
      </c>
      <c r="C4945">
        <v>2898.790039</v>
      </c>
      <c r="D4945">
        <v>2860.5900879999999</v>
      </c>
      <c r="E4945">
        <v>2869.1599120000001</v>
      </c>
      <c r="F4945">
        <v>2869.1599120000001</v>
      </c>
      <c r="G4945">
        <v>3533630000</v>
      </c>
      <c r="H4945">
        <f>DAY(spx[[#This Row],[Date]])</f>
        <v>27</v>
      </c>
      <c r="I4945" s="7">
        <f>MONTH(spx[[#This Row],[Date]])</f>
        <v>8</v>
      </c>
      <c r="J4945" t="b">
        <f>MOD(spx[[#This Row],[month]]-1,3)=0</f>
        <v>0</v>
      </c>
      <c r="K4945" t="b">
        <f>spx[[#This Row],[month]]&lt;&gt;I4944</f>
        <v>0</v>
      </c>
      <c r="L4945" s="8">
        <f>YEAR(spx[[#This Row],[Date]])</f>
        <v>2019</v>
      </c>
      <c r="M4945" s="8" cm="1">
        <f t="array" ref="M4945">_xlfn.IFS(spx[[#This Row],[month]]&lt;=3,1,spx[[#This Row],[month]]&lt;=6,2,spx[[#This Row],[month]]&lt;=9,3,spx[[#This Row],[month]]&lt;=12,4)</f>
        <v>3</v>
      </c>
    </row>
    <row r="4946" spans="1:13" x14ac:dyDescent="0.25">
      <c r="A4946" s="2">
        <v>43705</v>
      </c>
      <c r="B4946">
        <v>2861.280029</v>
      </c>
      <c r="C4946">
        <v>2890.030029</v>
      </c>
      <c r="D4946">
        <v>2853.0500489999999</v>
      </c>
      <c r="E4946">
        <v>2887.9399410000001</v>
      </c>
      <c r="F4946">
        <v>2887.9399410000001</v>
      </c>
      <c r="G4946">
        <v>3097420000</v>
      </c>
      <c r="H4946">
        <f>DAY(spx[[#This Row],[Date]])</f>
        <v>28</v>
      </c>
      <c r="I4946" s="7">
        <f>MONTH(spx[[#This Row],[Date]])</f>
        <v>8</v>
      </c>
      <c r="J4946" t="b">
        <f>MOD(spx[[#This Row],[month]]-1,3)=0</f>
        <v>0</v>
      </c>
      <c r="K4946" t="b">
        <f>spx[[#This Row],[month]]&lt;&gt;I4945</f>
        <v>0</v>
      </c>
      <c r="L4946" s="8">
        <f>YEAR(spx[[#This Row],[Date]])</f>
        <v>2019</v>
      </c>
      <c r="M4946" s="8" cm="1">
        <f t="array" ref="M4946">_xlfn.IFS(spx[[#This Row],[month]]&lt;=3,1,spx[[#This Row],[month]]&lt;=6,2,spx[[#This Row],[month]]&lt;=9,3,spx[[#This Row],[month]]&lt;=12,4)</f>
        <v>3</v>
      </c>
    </row>
    <row r="4947" spans="1:13" x14ac:dyDescent="0.25">
      <c r="A4947" s="2">
        <v>43706</v>
      </c>
      <c r="B4947">
        <v>2910.3701169999999</v>
      </c>
      <c r="C4947">
        <v>2930.5</v>
      </c>
      <c r="D4947">
        <v>2905.669922</v>
      </c>
      <c r="E4947">
        <v>2924.580078</v>
      </c>
      <c r="F4947">
        <v>2924.580078</v>
      </c>
      <c r="G4947">
        <v>3176190000</v>
      </c>
      <c r="H4947">
        <f>DAY(spx[[#This Row],[Date]])</f>
        <v>29</v>
      </c>
      <c r="I4947" s="7">
        <f>MONTH(spx[[#This Row],[Date]])</f>
        <v>8</v>
      </c>
      <c r="J4947" t="b">
        <f>MOD(spx[[#This Row],[month]]-1,3)=0</f>
        <v>0</v>
      </c>
      <c r="K4947" t="b">
        <f>spx[[#This Row],[month]]&lt;&gt;I4946</f>
        <v>0</v>
      </c>
      <c r="L4947" s="8">
        <f>YEAR(spx[[#This Row],[Date]])</f>
        <v>2019</v>
      </c>
      <c r="M4947" s="8" cm="1">
        <f t="array" ref="M4947">_xlfn.IFS(spx[[#This Row],[month]]&lt;=3,1,spx[[#This Row],[month]]&lt;=6,2,spx[[#This Row],[month]]&lt;=9,3,spx[[#This Row],[month]]&lt;=12,4)</f>
        <v>3</v>
      </c>
    </row>
    <row r="4948" spans="1:13" x14ac:dyDescent="0.25">
      <c r="A4948" s="2">
        <v>43707</v>
      </c>
      <c r="B4948">
        <v>2937.0900879999999</v>
      </c>
      <c r="C4948">
        <v>2940.429932</v>
      </c>
      <c r="D4948">
        <v>2913.320068</v>
      </c>
      <c r="E4948">
        <v>2926.459961</v>
      </c>
      <c r="F4948">
        <v>2926.459961</v>
      </c>
      <c r="G4948">
        <v>3008450000</v>
      </c>
      <c r="H4948">
        <f>DAY(spx[[#This Row],[Date]])</f>
        <v>30</v>
      </c>
      <c r="I4948" s="7">
        <f>MONTH(spx[[#This Row],[Date]])</f>
        <v>8</v>
      </c>
      <c r="J4948" t="b">
        <f>MOD(spx[[#This Row],[month]]-1,3)=0</f>
        <v>0</v>
      </c>
      <c r="K4948" t="b">
        <f>spx[[#This Row],[month]]&lt;&gt;I4947</f>
        <v>0</v>
      </c>
      <c r="L4948" s="8">
        <f>YEAR(spx[[#This Row],[Date]])</f>
        <v>2019</v>
      </c>
      <c r="M4948" s="8" cm="1">
        <f t="array" ref="M4948">_xlfn.IFS(spx[[#This Row],[month]]&lt;=3,1,spx[[#This Row],[month]]&lt;=6,2,spx[[#This Row],[month]]&lt;=9,3,spx[[#This Row],[month]]&lt;=12,4)</f>
        <v>3</v>
      </c>
    </row>
    <row r="4949" spans="1:13" x14ac:dyDescent="0.25">
      <c r="A4949" s="2">
        <v>43711</v>
      </c>
      <c r="B4949">
        <v>2909.01001</v>
      </c>
      <c r="C4949">
        <v>2914.389893</v>
      </c>
      <c r="D4949">
        <v>2891.8500979999999</v>
      </c>
      <c r="E4949">
        <v>2906.2700199999999</v>
      </c>
      <c r="F4949">
        <v>2906.2700199999999</v>
      </c>
      <c r="G4949">
        <v>3426790000</v>
      </c>
      <c r="H4949">
        <f>DAY(spx[[#This Row],[Date]])</f>
        <v>3</v>
      </c>
      <c r="I4949" s="7">
        <f>MONTH(spx[[#This Row],[Date]])</f>
        <v>9</v>
      </c>
      <c r="J4949" t="b">
        <f>MOD(spx[[#This Row],[month]]-1,3)=0</f>
        <v>0</v>
      </c>
      <c r="K4949" t="b">
        <f>spx[[#This Row],[month]]&lt;&gt;I4948</f>
        <v>1</v>
      </c>
      <c r="L4949" s="8">
        <f>YEAR(spx[[#This Row],[Date]])</f>
        <v>2019</v>
      </c>
      <c r="M4949" s="8" cm="1">
        <f t="array" ref="M4949">_xlfn.IFS(spx[[#This Row],[month]]&lt;=3,1,spx[[#This Row],[month]]&lt;=6,2,spx[[#This Row],[month]]&lt;=9,3,spx[[#This Row],[month]]&lt;=12,4)</f>
        <v>3</v>
      </c>
    </row>
    <row r="4950" spans="1:13" x14ac:dyDescent="0.25">
      <c r="A4950" s="2">
        <v>43712</v>
      </c>
      <c r="B4950">
        <v>2924.669922</v>
      </c>
      <c r="C4950">
        <v>2938.8400879999999</v>
      </c>
      <c r="D4950">
        <v>2921.860107</v>
      </c>
      <c r="E4950">
        <v>2937.780029</v>
      </c>
      <c r="F4950">
        <v>2937.780029</v>
      </c>
      <c r="G4950">
        <v>3163260000</v>
      </c>
      <c r="H4950">
        <f>DAY(spx[[#This Row],[Date]])</f>
        <v>4</v>
      </c>
      <c r="I4950" s="7">
        <f>MONTH(spx[[#This Row],[Date]])</f>
        <v>9</v>
      </c>
      <c r="J4950" t="b">
        <f>MOD(spx[[#This Row],[month]]-1,3)=0</f>
        <v>0</v>
      </c>
      <c r="K4950" t="b">
        <f>spx[[#This Row],[month]]&lt;&gt;I4949</f>
        <v>0</v>
      </c>
      <c r="L4950" s="8">
        <f>YEAR(spx[[#This Row],[Date]])</f>
        <v>2019</v>
      </c>
      <c r="M4950" s="8" cm="1">
        <f t="array" ref="M4950">_xlfn.IFS(spx[[#This Row],[month]]&lt;=3,1,spx[[#This Row],[month]]&lt;=6,2,spx[[#This Row],[month]]&lt;=9,3,spx[[#This Row],[month]]&lt;=12,4)</f>
        <v>3</v>
      </c>
    </row>
    <row r="4951" spans="1:13" x14ac:dyDescent="0.25">
      <c r="A4951" s="2">
        <v>43713</v>
      </c>
      <c r="B4951">
        <v>2960.6000979999999</v>
      </c>
      <c r="C4951">
        <v>2985.860107</v>
      </c>
      <c r="D4951">
        <v>2960.6000979999999</v>
      </c>
      <c r="E4951">
        <v>2976</v>
      </c>
      <c r="F4951">
        <v>2976</v>
      </c>
      <c r="G4951">
        <v>3890700000</v>
      </c>
      <c r="H4951">
        <f>DAY(spx[[#This Row],[Date]])</f>
        <v>5</v>
      </c>
      <c r="I4951" s="7">
        <f>MONTH(spx[[#This Row],[Date]])</f>
        <v>9</v>
      </c>
      <c r="J4951" t="b">
        <f>MOD(spx[[#This Row],[month]]-1,3)=0</f>
        <v>0</v>
      </c>
      <c r="K4951" t="b">
        <f>spx[[#This Row],[month]]&lt;&gt;I4950</f>
        <v>0</v>
      </c>
      <c r="L4951" s="8">
        <f>YEAR(spx[[#This Row],[Date]])</f>
        <v>2019</v>
      </c>
      <c r="M4951" s="8" cm="1">
        <f t="array" ref="M4951">_xlfn.IFS(spx[[#This Row],[month]]&lt;=3,1,spx[[#This Row],[month]]&lt;=6,2,spx[[#This Row],[month]]&lt;=9,3,spx[[#This Row],[month]]&lt;=12,4)</f>
        <v>3</v>
      </c>
    </row>
    <row r="4952" spans="1:13" x14ac:dyDescent="0.25">
      <c r="A4952" s="2">
        <v>43714</v>
      </c>
      <c r="B4952">
        <v>2980.330078</v>
      </c>
      <c r="C4952">
        <v>2985.030029</v>
      </c>
      <c r="D4952">
        <v>2972.51001</v>
      </c>
      <c r="E4952">
        <v>2978.709961</v>
      </c>
      <c r="F4952">
        <v>2978.709961</v>
      </c>
      <c r="G4952">
        <v>3208280000</v>
      </c>
      <c r="H4952">
        <f>DAY(spx[[#This Row],[Date]])</f>
        <v>6</v>
      </c>
      <c r="I4952" s="7">
        <f>MONTH(spx[[#This Row],[Date]])</f>
        <v>9</v>
      </c>
      <c r="J4952" t="b">
        <f>MOD(spx[[#This Row],[month]]-1,3)=0</f>
        <v>0</v>
      </c>
      <c r="K4952" t="b">
        <f>spx[[#This Row],[month]]&lt;&gt;I4951</f>
        <v>0</v>
      </c>
      <c r="L4952" s="8">
        <f>YEAR(spx[[#This Row],[Date]])</f>
        <v>2019</v>
      </c>
      <c r="M4952" s="8" cm="1">
        <f t="array" ref="M4952">_xlfn.IFS(spx[[#This Row],[month]]&lt;=3,1,spx[[#This Row],[month]]&lt;=6,2,spx[[#This Row],[month]]&lt;=9,3,spx[[#This Row],[month]]&lt;=12,4)</f>
        <v>3</v>
      </c>
    </row>
    <row r="4953" spans="1:13" x14ac:dyDescent="0.25">
      <c r="A4953" s="2">
        <v>43717</v>
      </c>
      <c r="B4953">
        <v>2988.429932</v>
      </c>
      <c r="C4953">
        <v>2989.429932</v>
      </c>
      <c r="D4953">
        <v>2969.389893</v>
      </c>
      <c r="E4953">
        <v>2978.429932</v>
      </c>
      <c r="F4953">
        <v>2978.429932</v>
      </c>
      <c r="G4953">
        <v>4002890000</v>
      </c>
      <c r="H4953">
        <f>DAY(spx[[#This Row],[Date]])</f>
        <v>9</v>
      </c>
      <c r="I4953" s="7">
        <f>MONTH(spx[[#This Row],[Date]])</f>
        <v>9</v>
      </c>
      <c r="J4953" t="b">
        <f>MOD(spx[[#This Row],[month]]-1,3)=0</f>
        <v>0</v>
      </c>
      <c r="K4953" t="b">
        <f>spx[[#This Row],[month]]&lt;&gt;I4952</f>
        <v>0</v>
      </c>
      <c r="L4953" s="8">
        <f>YEAR(spx[[#This Row],[Date]])</f>
        <v>2019</v>
      </c>
      <c r="M4953" s="8" cm="1">
        <f t="array" ref="M4953">_xlfn.IFS(spx[[#This Row],[month]]&lt;=3,1,spx[[#This Row],[month]]&lt;=6,2,spx[[#This Row],[month]]&lt;=9,3,spx[[#This Row],[month]]&lt;=12,4)</f>
        <v>3</v>
      </c>
    </row>
    <row r="4954" spans="1:13" x14ac:dyDescent="0.25">
      <c r="A4954" s="2">
        <v>43718</v>
      </c>
      <c r="B4954">
        <v>2971.01001</v>
      </c>
      <c r="C4954">
        <v>2979.389893</v>
      </c>
      <c r="D4954">
        <v>2957.01001</v>
      </c>
      <c r="E4954">
        <v>2979.389893</v>
      </c>
      <c r="F4954">
        <v>2979.389893</v>
      </c>
      <c r="G4954">
        <v>4390770000</v>
      </c>
      <c r="H4954">
        <f>DAY(spx[[#This Row],[Date]])</f>
        <v>10</v>
      </c>
      <c r="I4954" s="7">
        <f>MONTH(spx[[#This Row],[Date]])</f>
        <v>9</v>
      </c>
      <c r="J4954" t="b">
        <f>MOD(spx[[#This Row],[month]]-1,3)=0</f>
        <v>0</v>
      </c>
      <c r="K4954" t="b">
        <f>spx[[#This Row],[month]]&lt;&gt;I4953</f>
        <v>0</v>
      </c>
      <c r="L4954" s="8">
        <f>YEAR(spx[[#This Row],[Date]])</f>
        <v>2019</v>
      </c>
      <c r="M4954" s="8" cm="1">
        <f t="array" ref="M4954">_xlfn.IFS(spx[[#This Row],[month]]&lt;=3,1,spx[[#This Row],[month]]&lt;=6,2,spx[[#This Row],[month]]&lt;=9,3,spx[[#This Row],[month]]&lt;=12,4)</f>
        <v>3</v>
      </c>
    </row>
    <row r="4955" spans="1:13" x14ac:dyDescent="0.25">
      <c r="A4955" s="2">
        <v>43719</v>
      </c>
      <c r="B4955">
        <v>2981.4099120000001</v>
      </c>
      <c r="C4955">
        <v>3000.929932</v>
      </c>
      <c r="D4955">
        <v>2975.3100589999999</v>
      </c>
      <c r="E4955">
        <v>3000.929932</v>
      </c>
      <c r="F4955">
        <v>3000.929932</v>
      </c>
      <c r="G4955">
        <v>3927550000</v>
      </c>
      <c r="H4955">
        <f>DAY(spx[[#This Row],[Date]])</f>
        <v>11</v>
      </c>
      <c r="I4955" s="7">
        <f>MONTH(spx[[#This Row],[Date]])</f>
        <v>9</v>
      </c>
      <c r="J4955" t="b">
        <f>MOD(spx[[#This Row],[month]]-1,3)=0</f>
        <v>0</v>
      </c>
      <c r="K4955" t="b">
        <f>spx[[#This Row],[month]]&lt;&gt;I4954</f>
        <v>0</v>
      </c>
      <c r="L4955" s="8">
        <f>YEAR(spx[[#This Row],[Date]])</f>
        <v>2019</v>
      </c>
      <c r="M4955" s="8" cm="1">
        <f t="array" ref="M4955">_xlfn.IFS(spx[[#This Row],[month]]&lt;=3,1,spx[[#This Row],[month]]&lt;=6,2,spx[[#This Row],[month]]&lt;=9,3,spx[[#This Row],[month]]&lt;=12,4)</f>
        <v>3</v>
      </c>
    </row>
    <row r="4956" spans="1:13" x14ac:dyDescent="0.25">
      <c r="A4956" s="2">
        <v>43720</v>
      </c>
      <c r="B4956">
        <v>3009.080078</v>
      </c>
      <c r="C4956">
        <v>3020.73999</v>
      </c>
      <c r="D4956">
        <v>3000.919922</v>
      </c>
      <c r="E4956">
        <v>3009.570068</v>
      </c>
      <c r="F4956">
        <v>3009.570068</v>
      </c>
      <c r="G4956">
        <v>3791860000</v>
      </c>
      <c r="H4956">
        <f>DAY(spx[[#This Row],[Date]])</f>
        <v>12</v>
      </c>
      <c r="I4956" s="7">
        <f>MONTH(spx[[#This Row],[Date]])</f>
        <v>9</v>
      </c>
      <c r="J4956" t="b">
        <f>MOD(spx[[#This Row],[month]]-1,3)=0</f>
        <v>0</v>
      </c>
      <c r="K4956" t="b">
        <f>spx[[#This Row],[month]]&lt;&gt;I4955</f>
        <v>0</v>
      </c>
      <c r="L4956" s="8">
        <f>YEAR(spx[[#This Row],[Date]])</f>
        <v>2019</v>
      </c>
      <c r="M4956" s="8" cm="1">
        <f t="array" ref="M4956">_xlfn.IFS(spx[[#This Row],[month]]&lt;=3,1,spx[[#This Row],[month]]&lt;=6,2,spx[[#This Row],[month]]&lt;=9,3,spx[[#This Row],[month]]&lt;=12,4)</f>
        <v>3</v>
      </c>
    </row>
    <row r="4957" spans="1:13" x14ac:dyDescent="0.25">
      <c r="A4957" s="2">
        <v>43721</v>
      </c>
      <c r="B4957">
        <v>3012.209961</v>
      </c>
      <c r="C4957">
        <v>3017.330078</v>
      </c>
      <c r="D4957">
        <v>3002.8999020000001</v>
      </c>
      <c r="E4957">
        <v>3007.389893</v>
      </c>
      <c r="F4957">
        <v>3007.389893</v>
      </c>
      <c r="G4957">
        <v>3520060000</v>
      </c>
      <c r="H4957">
        <f>DAY(spx[[#This Row],[Date]])</f>
        <v>13</v>
      </c>
      <c r="I4957" s="7">
        <f>MONTH(spx[[#This Row],[Date]])</f>
        <v>9</v>
      </c>
      <c r="J4957" t="b">
        <f>MOD(spx[[#This Row],[month]]-1,3)=0</f>
        <v>0</v>
      </c>
      <c r="K4957" t="b">
        <f>spx[[#This Row],[month]]&lt;&gt;I4956</f>
        <v>0</v>
      </c>
      <c r="L4957" s="8">
        <f>YEAR(spx[[#This Row],[Date]])</f>
        <v>2019</v>
      </c>
      <c r="M4957" s="8" cm="1">
        <f t="array" ref="M4957">_xlfn.IFS(spx[[#This Row],[month]]&lt;=3,1,spx[[#This Row],[month]]&lt;=6,2,spx[[#This Row],[month]]&lt;=9,3,spx[[#This Row],[month]]&lt;=12,4)</f>
        <v>3</v>
      </c>
    </row>
    <row r="4958" spans="1:13" x14ac:dyDescent="0.25">
      <c r="A4958" s="2">
        <v>43724</v>
      </c>
      <c r="B4958">
        <v>2996.4099120000001</v>
      </c>
      <c r="C4958">
        <v>3002.1899410000001</v>
      </c>
      <c r="D4958">
        <v>2990.669922</v>
      </c>
      <c r="E4958">
        <v>2997.959961</v>
      </c>
      <c r="F4958">
        <v>2997.959961</v>
      </c>
      <c r="G4958">
        <v>4274640000</v>
      </c>
      <c r="H4958">
        <f>DAY(spx[[#This Row],[Date]])</f>
        <v>16</v>
      </c>
      <c r="I4958" s="7">
        <f>MONTH(spx[[#This Row],[Date]])</f>
        <v>9</v>
      </c>
      <c r="J4958" t="b">
        <f>MOD(spx[[#This Row],[month]]-1,3)=0</f>
        <v>0</v>
      </c>
      <c r="K4958" t="b">
        <f>spx[[#This Row],[month]]&lt;&gt;I4957</f>
        <v>0</v>
      </c>
      <c r="L4958" s="8">
        <f>YEAR(spx[[#This Row],[Date]])</f>
        <v>2019</v>
      </c>
      <c r="M4958" s="8" cm="1">
        <f t="array" ref="M4958">_xlfn.IFS(spx[[#This Row],[month]]&lt;=3,1,spx[[#This Row],[month]]&lt;=6,2,spx[[#This Row],[month]]&lt;=9,3,spx[[#This Row],[month]]&lt;=12,4)</f>
        <v>3</v>
      </c>
    </row>
    <row r="4959" spans="1:13" x14ac:dyDescent="0.25">
      <c r="A4959" s="2">
        <v>43725</v>
      </c>
      <c r="B4959">
        <v>2995.669922</v>
      </c>
      <c r="C4959">
        <v>3006.209961</v>
      </c>
      <c r="D4959">
        <v>2993.7299800000001</v>
      </c>
      <c r="E4959">
        <v>3005.6999510000001</v>
      </c>
      <c r="F4959">
        <v>3005.6999510000001</v>
      </c>
      <c r="G4959">
        <v>3671840000</v>
      </c>
      <c r="H4959">
        <f>DAY(spx[[#This Row],[Date]])</f>
        <v>17</v>
      </c>
      <c r="I4959" s="7">
        <f>MONTH(spx[[#This Row],[Date]])</f>
        <v>9</v>
      </c>
      <c r="J4959" t="b">
        <f>MOD(spx[[#This Row],[month]]-1,3)=0</f>
        <v>0</v>
      </c>
      <c r="K4959" t="b">
        <f>spx[[#This Row],[month]]&lt;&gt;I4958</f>
        <v>0</v>
      </c>
      <c r="L4959" s="8">
        <f>YEAR(spx[[#This Row],[Date]])</f>
        <v>2019</v>
      </c>
      <c r="M4959" s="8" cm="1">
        <f t="array" ref="M4959">_xlfn.IFS(spx[[#This Row],[month]]&lt;=3,1,spx[[#This Row],[month]]&lt;=6,2,spx[[#This Row],[month]]&lt;=9,3,spx[[#This Row],[month]]&lt;=12,4)</f>
        <v>3</v>
      </c>
    </row>
    <row r="4960" spans="1:13" x14ac:dyDescent="0.25">
      <c r="A4960" s="2">
        <v>43726</v>
      </c>
      <c r="B4960">
        <v>3001.5</v>
      </c>
      <c r="C4960">
        <v>3007.830078</v>
      </c>
      <c r="D4960">
        <v>2978.570068</v>
      </c>
      <c r="E4960">
        <v>3006.7299800000001</v>
      </c>
      <c r="F4960">
        <v>3006.7299800000001</v>
      </c>
      <c r="G4960">
        <v>3435540000</v>
      </c>
      <c r="H4960">
        <f>DAY(spx[[#This Row],[Date]])</f>
        <v>18</v>
      </c>
      <c r="I4960" s="7">
        <f>MONTH(spx[[#This Row],[Date]])</f>
        <v>9</v>
      </c>
      <c r="J4960" t="b">
        <f>MOD(spx[[#This Row],[month]]-1,3)=0</f>
        <v>0</v>
      </c>
      <c r="K4960" t="b">
        <f>spx[[#This Row],[month]]&lt;&gt;I4959</f>
        <v>0</v>
      </c>
      <c r="L4960" s="8">
        <f>YEAR(spx[[#This Row],[Date]])</f>
        <v>2019</v>
      </c>
      <c r="M4960" s="8" cm="1">
        <f t="array" ref="M4960">_xlfn.IFS(spx[[#This Row],[month]]&lt;=3,1,spx[[#This Row],[month]]&lt;=6,2,spx[[#This Row],[month]]&lt;=9,3,spx[[#This Row],[month]]&lt;=12,4)</f>
        <v>3</v>
      </c>
    </row>
    <row r="4961" spans="1:13" x14ac:dyDescent="0.25">
      <c r="A4961" s="2">
        <v>43727</v>
      </c>
      <c r="B4961">
        <v>3010.360107</v>
      </c>
      <c r="C4961">
        <v>3021.98999</v>
      </c>
      <c r="D4961">
        <v>3003.1599120000001</v>
      </c>
      <c r="E4961">
        <v>3006.790039</v>
      </c>
      <c r="F4961">
        <v>3006.790039</v>
      </c>
      <c r="G4961">
        <v>3251290000</v>
      </c>
      <c r="H4961">
        <f>DAY(spx[[#This Row],[Date]])</f>
        <v>19</v>
      </c>
      <c r="I4961" s="7">
        <f>MONTH(spx[[#This Row],[Date]])</f>
        <v>9</v>
      </c>
      <c r="J4961" t="b">
        <f>MOD(spx[[#This Row],[month]]-1,3)=0</f>
        <v>0</v>
      </c>
      <c r="K4961" t="b">
        <f>spx[[#This Row],[month]]&lt;&gt;I4960</f>
        <v>0</v>
      </c>
      <c r="L4961" s="8">
        <f>YEAR(spx[[#This Row],[Date]])</f>
        <v>2019</v>
      </c>
      <c r="M4961" s="8" cm="1">
        <f t="array" ref="M4961">_xlfn.IFS(spx[[#This Row],[month]]&lt;=3,1,spx[[#This Row],[month]]&lt;=6,2,spx[[#This Row],[month]]&lt;=9,3,spx[[#This Row],[month]]&lt;=12,4)</f>
        <v>3</v>
      </c>
    </row>
    <row r="4962" spans="1:13" x14ac:dyDescent="0.25">
      <c r="A4962" s="2">
        <v>43728</v>
      </c>
      <c r="B4962">
        <v>3008.419922</v>
      </c>
      <c r="C4962">
        <v>3016.3701169999999</v>
      </c>
      <c r="D4962">
        <v>2984.679932</v>
      </c>
      <c r="E4962">
        <v>2992.070068</v>
      </c>
      <c r="F4962">
        <v>2992.070068</v>
      </c>
      <c r="G4962">
        <v>6094740000</v>
      </c>
      <c r="H4962">
        <f>DAY(spx[[#This Row],[Date]])</f>
        <v>20</v>
      </c>
      <c r="I4962" s="7">
        <f>MONTH(spx[[#This Row],[Date]])</f>
        <v>9</v>
      </c>
      <c r="J4962" t="b">
        <f>MOD(spx[[#This Row],[month]]-1,3)=0</f>
        <v>0</v>
      </c>
      <c r="K4962" t="b">
        <f>spx[[#This Row],[month]]&lt;&gt;I4961</f>
        <v>0</v>
      </c>
      <c r="L4962" s="8">
        <f>YEAR(spx[[#This Row],[Date]])</f>
        <v>2019</v>
      </c>
      <c r="M4962" s="8" cm="1">
        <f t="array" ref="M4962">_xlfn.IFS(spx[[#This Row],[month]]&lt;=3,1,spx[[#This Row],[month]]&lt;=6,2,spx[[#This Row],[month]]&lt;=9,3,spx[[#This Row],[month]]&lt;=12,4)</f>
        <v>3</v>
      </c>
    </row>
    <row r="4963" spans="1:13" x14ac:dyDescent="0.25">
      <c r="A4963" s="2">
        <v>43731</v>
      </c>
      <c r="B4963">
        <v>2983.5</v>
      </c>
      <c r="C4963">
        <v>2999.1499020000001</v>
      </c>
      <c r="D4963">
        <v>2982.2299800000001</v>
      </c>
      <c r="E4963">
        <v>2991.780029</v>
      </c>
      <c r="F4963">
        <v>2991.780029</v>
      </c>
      <c r="G4963">
        <v>3186590000</v>
      </c>
      <c r="H4963">
        <f>DAY(spx[[#This Row],[Date]])</f>
        <v>23</v>
      </c>
      <c r="I4963" s="7">
        <f>MONTH(spx[[#This Row],[Date]])</f>
        <v>9</v>
      </c>
      <c r="J4963" t="b">
        <f>MOD(spx[[#This Row],[month]]-1,3)=0</f>
        <v>0</v>
      </c>
      <c r="K4963" t="b">
        <f>spx[[#This Row],[month]]&lt;&gt;I4962</f>
        <v>0</v>
      </c>
      <c r="L4963" s="8">
        <f>YEAR(spx[[#This Row],[Date]])</f>
        <v>2019</v>
      </c>
      <c r="M4963" s="8" cm="1">
        <f t="array" ref="M4963">_xlfn.IFS(spx[[#This Row],[month]]&lt;=3,1,spx[[#This Row],[month]]&lt;=6,2,spx[[#This Row],[month]]&lt;=9,3,spx[[#This Row],[month]]&lt;=12,4)</f>
        <v>3</v>
      </c>
    </row>
    <row r="4964" spans="1:13" x14ac:dyDescent="0.25">
      <c r="A4964" s="2">
        <v>43732</v>
      </c>
      <c r="B4964">
        <v>3002.429932</v>
      </c>
      <c r="C4964">
        <v>3007.9799800000001</v>
      </c>
      <c r="D4964">
        <v>2957.7299800000001</v>
      </c>
      <c r="E4964">
        <v>2966.6000979999999</v>
      </c>
      <c r="F4964">
        <v>2966.6000979999999</v>
      </c>
      <c r="G4964">
        <v>3868160000</v>
      </c>
      <c r="H4964">
        <f>DAY(spx[[#This Row],[Date]])</f>
        <v>24</v>
      </c>
      <c r="I4964" s="7">
        <f>MONTH(spx[[#This Row],[Date]])</f>
        <v>9</v>
      </c>
      <c r="J4964" t="b">
        <f>MOD(spx[[#This Row],[month]]-1,3)=0</f>
        <v>0</v>
      </c>
      <c r="K4964" t="b">
        <f>spx[[#This Row],[month]]&lt;&gt;I4963</f>
        <v>0</v>
      </c>
      <c r="L4964" s="8">
        <f>YEAR(spx[[#This Row],[Date]])</f>
        <v>2019</v>
      </c>
      <c r="M4964" s="8" cm="1">
        <f t="array" ref="M4964">_xlfn.IFS(spx[[#This Row],[month]]&lt;=3,1,spx[[#This Row],[month]]&lt;=6,2,spx[[#This Row],[month]]&lt;=9,3,spx[[#This Row],[month]]&lt;=12,4)</f>
        <v>3</v>
      </c>
    </row>
    <row r="4965" spans="1:13" x14ac:dyDescent="0.25">
      <c r="A4965" s="2">
        <v>43733</v>
      </c>
      <c r="B4965">
        <v>2968.3500979999999</v>
      </c>
      <c r="C4965">
        <v>2989.820068</v>
      </c>
      <c r="D4965">
        <v>2952.860107</v>
      </c>
      <c r="E4965">
        <v>2984.8701169999999</v>
      </c>
      <c r="F4965">
        <v>2984.8701169999999</v>
      </c>
      <c r="G4965">
        <v>3318870000</v>
      </c>
      <c r="H4965">
        <f>DAY(spx[[#This Row],[Date]])</f>
        <v>25</v>
      </c>
      <c r="I4965" s="7">
        <f>MONTH(spx[[#This Row],[Date]])</f>
        <v>9</v>
      </c>
      <c r="J4965" t="b">
        <f>MOD(spx[[#This Row],[month]]-1,3)=0</f>
        <v>0</v>
      </c>
      <c r="K4965" t="b">
        <f>spx[[#This Row],[month]]&lt;&gt;I4964</f>
        <v>0</v>
      </c>
      <c r="L4965" s="8">
        <f>YEAR(spx[[#This Row],[Date]])</f>
        <v>2019</v>
      </c>
      <c r="M4965" s="8" cm="1">
        <f t="array" ref="M4965">_xlfn.IFS(spx[[#This Row],[month]]&lt;=3,1,spx[[#This Row],[month]]&lt;=6,2,spx[[#This Row],[month]]&lt;=9,3,spx[[#This Row],[month]]&lt;=12,4)</f>
        <v>3</v>
      </c>
    </row>
    <row r="4966" spans="1:13" x14ac:dyDescent="0.25">
      <c r="A4966" s="2">
        <v>43734</v>
      </c>
      <c r="B4966">
        <v>2985.7299800000001</v>
      </c>
      <c r="C4966">
        <v>2987.280029</v>
      </c>
      <c r="D4966">
        <v>2963.709961</v>
      </c>
      <c r="E4966">
        <v>2977.6201169999999</v>
      </c>
      <c r="F4966">
        <v>2977.6201169999999</v>
      </c>
      <c r="G4966">
        <v>3077240000</v>
      </c>
      <c r="H4966">
        <f>DAY(spx[[#This Row],[Date]])</f>
        <v>26</v>
      </c>
      <c r="I4966" s="7">
        <f>MONTH(spx[[#This Row],[Date]])</f>
        <v>9</v>
      </c>
      <c r="J4966" t="b">
        <f>MOD(spx[[#This Row],[month]]-1,3)=0</f>
        <v>0</v>
      </c>
      <c r="K4966" t="b">
        <f>spx[[#This Row],[month]]&lt;&gt;I4965</f>
        <v>0</v>
      </c>
      <c r="L4966" s="8">
        <f>YEAR(spx[[#This Row],[Date]])</f>
        <v>2019</v>
      </c>
      <c r="M4966" s="8" cm="1">
        <f t="array" ref="M4966">_xlfn.IFS(spx[[#This Row],[month]]&lt;=3,1,spx[[#This Row],[month]]&lt;=6,2,spx[[#This Row],[month]]&lt;=9,3,spx[[#This Row],[month]]&lt;=12,4)</f>
        <v>3</v>
      </c>
    </row>
    <row r="4967" spans="1:13" x14ac:dyDescent="0.25">
      <c r="A4967" s="2">
        <v>43735</v>
      </c>
      <c r="B4967">
        <v>2985.469971</v>
      </c>
      <c r="C4967">
        <v>2987.3100589999999</v>
      </c>
      <c r="D4967">
        <v>2945.530029</v>
      </c>
      <c r="E4967">
        <v>2961.790039</v>
      </c>
      <c r="F4967">
        <v>2961.790039</v>
      </c>
      <c r="G4967">
        <v>3243650000</v>
      </c>
      <c r="H4967">
        <f>DAY(spx[[#This Row],[Date]])</f>
        <v>27</v>
      </c>
      <c r="I4967" s="7">
        <f>MONTH(spx[[#This Row],[Date]])</f>
        <v>9</v>
      </c>
      <c r="J4967" t="b">
        <f>MOD(spx[[#This Row],[month]]-1,3)=0</f>
        <v>0</v>
      </c>
      <c r="K4967" t="b">
        <f>spx[[#This Row],[month]]&lt;&gt;I4966</f>
        <v>0</v>
      </c>
      <c r="L4967" s="8">
        <f>YEAR(spx[[#This Row],[Date]])</f>
        <v>2019</v>
      </c>
      <c r="M4967" s="8" cm="1">
        <f t="array" ref="M4967">_xlfn.IFS(spx[[#This Row],[month]]&lt;=3,1,spx[[#This Row],[month]]&lt;=6,2,spx[[#This Row],[month]]&lt;=9,3,spx[[#This Row],[month]]&lt;=12,4)</f>
        <v>3</v>
      </c>
    </row>
    <row r="4968" spans="1:13" x14ac:dyDescent="0.25">
      <c r="A4968" s="2">
        <v>43738</v>
      </c>
      <c r="B4968">
        <v>2967.070068</v>
      </c>
      <c r="C4968">
        <v>2983.8500979999999</v>
      </c>
      <c r="D4968">
        <v>2967.070068</v>
      </c>
      <c r="E4968">
        <v>2976.73999</v>
      </c>
      <c r="F4968">
        <v>2976.73999</v>
      </c>
      <c r="G4968">
        <v>3247610000</v>
      </c>
      <c r="H4968">
        <f>DAY(spx[[#This Row],[Date]])</f>
        <v>30</v>
      </c>
      <c r="I4968" s="7">
        <f>MONTH(spx[[#This Row],[Date]])</f>
        <v>9</v>
      </c>
      <c r="J4968" t="b">
        <f>MOD(spx[[#This Row],[month]]-1,3)=0</f>
        <v>0</v>
      </c>
      <c r="K4968" t="b">
        <f>spx[[#This Row],[month]]&lt;&gt;I4967</f>
        <v>0</v>
      </c>
      <c r="L4968" s="8">
        <f>YEAR(spx[[#This Row],[Date]])</f>
        <v>2019</v>
      </c>
      <c r="M4968" s="8" cm="1">
        <f t="array" ref="M4968">_xlfn.IFS(spx[[#This Row],[month]]&lt;=3,1,spx[[#This Row],[month]]&lt;=6,2,spx[[#This Row],[month]]&lt;=9,3,spx[[#This Row],[month]]&lt;=12,4)</f>
        <v>3</v>
      </c>
    </row>
    <row r="4969" spans="1:13" x14ac:dyDescent="0.25">
      <c r="A4969" s="2">
        <v>43739</v>
      </c>
      <c r="B4969">
        <v>2983.6899410000001</v>
      </c>
      <c r="C4969">
        <v>2992.530029</v>
      </c>
      <c r="D4969">
        <v>2938.6999510000001</v>
      </c>
      <c r="E4969">
        <v>2940.25</v>
      </c>
      <c r="F4969">
        <v>2940.25</v>
      </c>
      <c r="G4969">
        <v>3558040000</v>
      </c>
      <c r="H4969">
        <f>DAY(spx[[#This Row],[Date]])</f>
        <v>1</v>
      </c>
      <c r="I4969" s="7">
        <f>MONTH(spx[[#This Row],[Date]])</f>
        <v>10</v>
      </c>
      <c r="J4969" t="b">
        <f>MOD(spx[[#This Row],[month]]-1,3)=0</f>
        <v>1</v>
      </c>
      <c r="K4969" t="b">
        <f>spx[[#This Row],[month]]&lt;&gt;I4968</f>
        <v>1</v>
      </c>
      <c r="L4969" s="8">
        <f>YEAR(spx[[#This Row],[Date]])</f>
        <v>2019</v>
      </c>
      <c r="M4969" s="8" cm="1">
        <f t="array" ref="M4969">_xlfn.IFS(spx[[#This Row],[month]]&lt;=3,1,spx[[#This Row],[month]]&lt;=6,2,spx[[#This Row],[month]]&lt;=9,3,spx[[#This Row],[month]]&lt;=12,4)</f>
        <v>4</v>
      </c>
    </row>
    <row r="4970" spans="1:13" x14ac:dyDescent="0.25">
      <c r="A4970" s="2">
        <v>43740</v>
      </c>
      <c r="B4970">
        <v>2924.780029</v>
      </c>
      <c r="C4970">
        <v>2924.780029</v>
      </c>
      <c r="D4970">
        <v>2874.929932</v>
      </c>
      <c r="E4970">
        <v>2887.610107</v>
      </c>
      <c r="F4970">
        <v>2887.610107</v>
      </c>
      <c r="G4970">
        <v>3912520000</v>
      </c>
      <c r="H4970">
        <f>DAY(spx[[#This Row],[Date]])</f>
        <v>2</v>
      </c>
      <c r="I4970" s="7">
        <f>MONTH(spx[[#This Row],[Date]])</f>
        <v>10</v>
      </c>
      <c r="J4970" t="b">
        <f>MOD(spx[[#This Row],[month]]-1,3)=0</f>
        <v>1</v>
      </c>
      <c r="K4970" t="b">
        <f>spx[[#This Row],[month]]&lt;&gt;I4969</f>
        <v>0</v>
      </c>
      <c r="L4970" s="8">
        <f>YEAR(spx[[#This Row],[Date]])</f>
        <v>2019</v>
      </c>
      <c r="M4970" s="8" cm="1">
        <f t="array" ref="M4970">_xlfn.IFS(spx[[#This Row],[month]]&lt;=3,1,spx[[#This Row],[month]]&lt;=6,2,spx[[#This Row],[month]]&lt;=9,3,spx[[#This Row],[month]]&lt;=12,4)</f>
        <v>4</v>
      </c>
    </row>
    <row r="4971" spans="1:13" x14ac:dyDescent="0.25">
      <c r="A4971" s="2">
        <v>43741</v>
      </c>
      <c r="B4971">
        <v>2885.3798830000001</v>
      </c>
      <c r="C4971">
        <v>2911.1298830000001</v>
      </c>
      <c r="D4971">
        <v>2855.9399410000001</v>
      </c>
      <c r="E4971">
        <v>2910.6298830000001</v>
      </c>
      <c r="F4971">
        <v>2910.6298830000001</v>
      </c>
      <c r="G4971">
        <v>3503640000</v>
      </c>
      <c r="H4971">
        <f>DAY(spx[[#This Row],[Date]])</f>
        <v>3</v>
      </c>
      <c r="I4971" s="7">
        <f>MONTH(spx[[#This Row],[Date]])</f>
        <v>10</v>
      </c>
      <c r="J4971" t="b">
        <f>MOD(spx[[#This Row],[month]]-1,3)=0</f>
        <v>1</v>
      </c>
      <c r="K4971" t="b">
        <f>spx[[#This Row],[month]]&lt;&gt;I4970</f>
        <v>0</v>
      </c>
      <c r="L4971" s="8">
        <f>YEAR(spx[[#This Row],[Date]])</f>
        <v>2019</v>
      </c>
      <c r="M4971" s="8" cm="1">
        <f t="array" ref="M4971">_xlfn.IFS(spx[[#This Row],[month]]&lt;=3,1,spx[[#This Row],[month]]&lt;=6,2,spx[[#This Row],[month]]&lt;=9,3,spx[[#This Row],[month]]&lt;=12,4)</f>
        <v>4</v>
      </c>
    </row>
    <row r="4972" spans="1:13" x14ac:dyDescent="0.25">
      <c r="A4972" s="2">
        <v>43742</v>
      </c>
      <c r="B4972">
        <v>2918.5600589999999</v>
      </c>
      <c r="C4972">
        <v>2953.73999</v>
      </c>
      <c r="D4972">
        <v>2918.5600589999999</v>
      </c>
      <c r="E4972">
        <v>2952.01001</v>
      </c>
      <c r="F4972">
        <v>2952.01001</v>
      </c>
      <c r="G4972">
        <v>2990830000</v>
      </c>
      <c r="H4972">
        <f>DAY(spx[[#This Row],[Date]])</f>
        <v>4</v>
      </c>
      <c r="I4972" s="7">
        <f>MONTH(spx[[#This Row],[Date]])</f>
        <v>10</v>
      </c>
      <c r="J4972" t="b">
        <f>MOD(spx[[#This Row],[month]]-1,3)=0</f>
        <v>1</v>
      </c>
      <c r="K4972" t="b">
        <f>spx[[#This Row],[month]]&lt;&gt;I4971</f>
        <v>0</v>
      </c>
      <c r="L4972" s="8">
        <f>YEAR(spx[[#This Row],[Date]])</f>
        <v>2019</v>
      </c>
      <c r="M4972" s="8" cm="1">
        <f t="array" ref="M4972">_xlfn.IFS(spx[[#This Row],[month]]&lt;=3,1,spx[[#This Row],[month]]&lt;=6,2,spx[[#This Row],[month]]&lt;=9,3,spx[[#This Row],[month]]&lt;=12,4)</f>
        <v>4</v>
      </c>
    </row>
    <row r="4973" spans="1:13" x14ac:dyDescent="0.25">
      <c r="A4973" s="2">
        <v>43745</v>
      </c>
      <c r="B4973">
        <v>2944.2299800000001</v>
      </c>
      <c r="C4973">
        <v>2959.75</v>
      </c>
      <c r="D4973">
        <v>2935.679932</v>
      </c>
      <c r="E4973">
        <v>2938.790039</v>
      </c>
      <c r="F4973">
        <v>2938.790039</v>
      </c>
      <c r="G4973">
        <v>2940140000</v>
      </c>
      <c r="H4973">
        <f>DAY(spx[[#This Row],[Date]])</f>
        <v>7</v>
      </c>
      <c r="I4973" s="7">
        <f>MONTH(spx[[#This Row],[Date]])</f>
        <v>10</v>
      </c>
      <c r="J4973" t="b">
        <f>MOD(spx[[#This Row],[month]]-1,3)=0</f>
        <v>1</v>
      </c>
      <c r="K4973" t="b">
        <f>spx[[#This Row],[month]]&lt;&gt;I4972</f>
        <v>0</v>
      </c>
      <c r="L4973" s="8">
        <f>YEAR(spx[[#This Row],[Date]])</f>
        <v>2019</v>
      </c>
      <c r="M4973" s="8" cm="1">
        <f t="array" ref="M4973">_xlfn.IFS(spx[[#This Row],[month]]&lt;=3,1,spx[[#This Row],[month]]&lt;=6,2,spx[[#This Row],[month]]&lt;=9,3,spx[[#This Row],[month]]&lt;=12,4)</f>
        <v>4</v>
      </c>
    </row>
    <row r="4974" spans="1:13" x14ac:dyDescent="0.25">
      <c r="A4974" s="2">
        <v>43746</v>
      </c>
      <c r="B4974">
        <v>2920.3999020000001</v>
      </c>
      <c r="C4974">
        <v>2925.469971</v>
      </c>
      <c r="D4974">
        <v>2892.6599120000001</v>
      </c>
      <c r="E4974">
        <v>2893.0600589999999</v>
      </c>
      <c r="F4974">
        <v>2893.0600589999999</v>
      </c>
      <c r="G4974">
        <v>3356450000</v>
      </c>
      <c r="H4974">
        <f>DAY(spx[[#This Row],[Date]])</f>
        <v>8</v>
      </c>
      <c r="I4974" s="7">
        <f>MONTH(spx[[#This Row],[Date]])</f>
        <v>10</v>
      </c>
      <c r="J4974" t="b">
        <f>MOD(spx[[#This Row],[month]]-1,3)=0</f>
        <v>1</v>
      </c>
      <c r="K4974" t="b">
        <f>spx[[#This Row],[month]]&lt;&gt;I4973</f>
        <v>0</v>
      </c>
      <c r="L4974" s="8">
        <f>YEAR(spx[[#This Row],[Date]])</f>
        <v>2019</v>
      </c>
      <c r="M4974" s="8" cm="1">
        <f t="array" ref="M4974">_xlfn.IFS(spx[[#This Row],[month]]&lt;=3,1,spx[[#This Row],[month]]&lt;=6,2,spx[[#This Row],[month]]&lt;=9,3,spx[[#This Row],[month]]&lt;=12,4)</f>
        <v>4</v>
      </c>
    </row>
    <row r="4975" spans="1:13" x14ac:dyDescent="0.25">
      <c r="A4975" s="2">
        <v>43747</v>
      </c>
      <c r="B4975">
        <v>2911.1000979999999</v>
      </c>
      <c r="C4975">
        <v>2929.320068</v>
      </c>
      <c r="D4975">
        <v>2907.4099120000001</v>
      </c>
      <c r="E4975">
        <v>2919.3999020000001</v>
      </c>
      <c r="F4975">
        <v>2919.3999020000001</v>
      </c>
      <c r="G4975">
        <v>2726820000</v>
      </c>
      <c r="H4975">
        <f>DAY(spx[[#This Row],[Date]])</f>
        <v>9</v>
      </c>
      <c r="I4975" s="7">
        <f>MONTH(spx[[#This Row],[Date]])</f>
        <v>10</v>
      </c>
      <c r="J4975" t="b">
        <f>MOD(spx[[#This Row],[month]]-1,3)=0</f>
        <v>1</v>
      </c>
      <c r="K4975" t="b">
        <f>spx[[#This Row],[month]]&lt;&gt;I4974</f>
        <v>0</v>
      </c>
      <c r="L4975" s="8">
        <f>YEAR(spx[[#This Row],[Date]])</f>
        <v>2019</v>
      </c>
      <c r="M4975" s="8" cm="1">
        <f t="array" ref="M4975">_xlfn.IFS(spx[[#This Row],[month]]&lt;=3,1,spx[[#This Row],[month]]&lt;=6,2,spx[[#This Row],[month]]&lt;=9,3,spx[[#This Row],[month]]&lt;=12,4)</f>
        <v>4</v>
      </c>
    </row>
    <row r="4976" spans="1:13" x14ac:dyDescent="0.25">
      <c r="A4976" s="2">
        <v>43748</v>
      </c>
      <c r="B4976">
        <v>2918.5500489999999</v>
      </c>
      <c r="C4976">
        <v>2948.459961</v>
      </c>
      <c r="D4976">
        <v>2917.1201169999999</v>
      </c>
      <c r="E4976">
        <v>2938.1298830000001</v>
      </c>
      <c r="F4976">
        <v>2938.1298830000001</v>
      </c>
      <c r="G4976">
        <v>3217250000</v>
      </c>
      <c r="H4976">
        <f>DAY(spx[[#This Row],[Date]])</f>
        <v>10</v>
      </c>
      <c r="I4976" s="7">
        <f>MONTH(spx[[#This Row],[Date]])</f>
        <v>10</v>
      </c>
      <c r="J4976" t="b">
        <f>MOD(spx[[#This Row],[month]]-1,3)=0</f>
        <v>1</v>
      </c>
      <c r="K4976" t="b">
        <f>spx[[#This Row],[month]]&lt;&gt;I4975</f>
        <v>0</v>
      </c>
      <c r="L4976" s="8">
        <f>YEAR(spx[[#This Row],[Date]])</f>
        <v>2019</v>
      </c>
      <c r="M4976" s="8" cm="1">
        <f t="array" ref="M4976">_xlfn.IFS(spx[[#This Row],[month]]&lt;=3,1,spx[[#This Row],[month]]&lt;=6,2,spx[[#This Row],[month]]&lt;=9,3,spx[[#This Row],[month]]&lt;=12,4)</f>
        <v>4</v>
      </c>
    </row>
    <row r="4977" spans="1:13" x14ac:dyDescent="0.25">
      <c r="A4977" s="2">
        <v>43749</v>
      </c>
      <c r="B4977">
        <v>2963.070068</v>
      </c>
      <c r="C4977">
        <v>2993.280029</v>
      </c>
      <c r="D4977">
        <v>2963.070068</v>
      </c>
      <c r="E4977">
        <v>2970.2700199999999</v>
      </c>
      <c r="F4977">
        <v>2970.2700199999999</v>
      </c>
      <c r="G4977">
        <v>3580460000</v>
      </c>
      <c r="H4977">
        <f>DAY(spx[[#This Row],[Date]])</f>
        <v>11</v>
      </c>
      <c r="I4977" s="7">
        <f>MONTH(spx[[#This Row],[Date]])</f>
        <v>10</v>
      </c>
      <c r="J4977" t="b">
        <f>MOD(spx[[#This Row],[month]]-1,3)=0</f>
        <v>1</v>
      </c>
      <c r="K4977" t="b">
        <f>spx[[#This Row],[month]]&lt;&gt;I4976</f>
        <v>0</v>
      </c>
      <c r="L4977" s="8">
        <f>YEAR(spx[[#This Row],[Date]])</f>
        <v>2019</v>
      </c>
      <c r="M4977" s="8" cm="1">
        <f t="array" ref="M4977">_xlfn.IFS(spx[[#This Row],[month]]&lt;=3,1,spx[[#This Row],[month]]&lt;=6,2,spx[[#This Row],[month]]&lt;=9,3,spx[[#This Row],[month]]&lt;=12,4)</f>
        <v>4</v>
      </c>
    </row>
    <row r="4978" spans="1:13" x14ac:dyDescent="0.25">
      <c r="A4978" s="2">
        <v>43752</v>
      </c>
      <c r="B4978">
        <v>2965.8100589999999</v>
      </c>
      <c r="C4978">
        <v>2972.8400879999999</v>
      </c>
      <c r="D4978">
        <v>2962.9399410000001</v>
      </c>
      <c r="E4978">
        <v>2966.1499020000001</v>
      </c>
      <c r="F4978">
        <v>2966.1499020000001</v>
      </c>
      <c r="G4978">
        <v>2557020000</v>
      </c>
      <c r="H4978">
        <f>DAY(spx[[#This Row],[Date]])</f>
        <v>14</v>
      </c>
      <c r="I4978" s="7">
        <f>MONTH(spx[[#This Row],[Date]])</f>
        <v>10</v>
      </c>
      <c r="J4978" t="b">
        <f>MOD(spx[[#This Row],[month]]-1,3)=0</f>
        <v>1</v>
      </c>
      <c r="K4978" t="b">
        <f>spx[[#This Row],[month]]&lt;&gt;I4977</f>
        <v>0</v>
      </c>
      <c r="L4978" s="8">
        <f>YEAR(spx[[#This Row],[Date]])</f>
        <v>2019</v>
      </c>
      <c r="M4978" s="8" cm="1">
        <f t="array" ref="M4978">_xlfn.IFS(spx[[#This Row],[month]]&lt;=3,1,spx[[#This Row],[month]]&lt;=6,2,spx[[#This Row],[month]]&lt;=9,3,spx[[#This Row],[month]]&lt;=12,4)</f>
        <v>4</v>
      </c>
    </row>
    <row r="4979" spans="1:13" x14ac:dyDescent="0.25">
      <c r="A4979" s="2">
        <v>43753</v>
      </c>
      <c r="B4979">
        <v>2973.610107</v>
      </c>
      <c r="C4979">
        <v>3003.280029</v>
      </c>
      <c r="D4979">
        <v>2973.610107</v>
      </c>
      <c r="E4979">
        <v>2995.679932</v>
      </c>
      <c r="F4979">
        <v>2995.679932</v>
      </c>
      <c r="G4979">
        <v>3340740000</v>
      </c>
      <c r="H4979">
        <f>DAY(spx[[#This Row],[Date]])</f>
        <v>15</v>
      </c>
      <c r="I4979" s="7">
        <f>MONTH(spx[[#This Row],[Date]])</f>
        <v>10</v>
      </c>
      <c r="J4979" t="b">
        <f>MOD(spx[[#This Row],[month]]-1,3)=0</f>
        <v>1</v>
      </c>
      <c r="K4979" t="b">
        <f>spx[[#This Row],[month]]&lt;&gt;I4978</f>
        <v>0</v>
      </c>
      <c r="L4979" s="8">
        <f>YEAR(spx[[#This Row],[Date]])</f>
        <v>2019</v>
      </c>
      <c r="M4979" s="8" cm="1">
        <f t="array" ref="M4979">_xlfn.IFS(spx[[#This Row],[month]]&lt;=3,1,spx[[#This Row],[month]]&lt;=6,2,spx[[#This Row],[month]]&lt;=9,3,spx[[#This Row],[month]]&lt;=12,4)</f>
        <v>4</v>
      </c>
    </row>
    <row r="4980" spans="1:13" x14ac:dyDescent="0.25">
      <c r="A4980" s="2">
        <v>43754</v>
      </c>
      <c r="B4980">
        <v>2989.679932</v>
      </c>
      <c r="C4980">
        <v>2997.540039</v>
      </c>
      <c r="D4980">
        <v>2985.1999510000001</v>
      </c>
      <c r="E4980">
        <v>2989.6899410000001</v>
      </c>
      <c r="F4980">
        <v>2989.6899410000001</v>
      </c>
      <c r="G4980">
        <v>3222570000</v>
      </c>
      <c r="H4980">
        <f>DAY(spx[[#This Row],[Date]])</f>
        <v>16</v>
      </c>
      <c r="I4980" s="7">
        <f>MONTH(spx[[#This Row],[Date]])</f>
        <v>10</v>
      </c>
      <c r="J4980" t="b">
        <f>MOD(spx[[#This Row],[month]]-1,3)=0</f>
        <v>1</v>
      </c>
      <c r="K4980" t="b">
        <f>spx[[#This Row],[month]]&lt;&gt;I4979</f>
        <v>0</v>
      </c>
      <c r="L4980" s="8">
        <f>YEAR(spx[[#This Row],[Date]])</f>
        <v>2019</v>
      </c>
      <c r="M4980" s="8" cm="1">
        <f t="array" ref="M4980">_xlfn.IFS(spx[[#This Row],[month]]&lt;=3,1,spx[[#This Row],[month]]&lt;=6,2,spx[[#This Row],[month]]&lt;=9,3,spx[[#This Row],[month]]&lt;=12,4)</f>
        <v>4</v>
      </c>
    </row>
    <row r="4981" spans="1:13" x14ac:dyDescent="0.25">
      <c r="A4981" s="2">
        <v>43755</v>
      </c>
      <c r="B4981">
        <v>3000.7700199999999</v>
      </c>
      <c r="C4981">
        <v>3008.290039</v>
      </c>
      <c r="D4981">
        <v>2991.790039</v>
      </c>
      <c r="E4981">
        <v>2997.9499510000001</v>
      </c>
      <c r="F4981">
        <v>2997.9499510000001</v>
      </c>
      <c r="G4981">
        <v>3115960000</v>
      </c>
      <c r="H4981">
        <f>DAY(spx[[#This Row],[Date]])</f>
        <v>17</v>
      </c>
      <c r="I4981" s="7">
        <f>MONTH(spx[[#This Row],[Date]])</f>
        <v>10</v>
      </c>
      <c r="J4981" t="b">
        <f>MOD(spx[[#This Row],[month]]-1,3)=0</f>
        <v>1</v>
      </c>
      <c r="K4981" t="b">
        <f>spx[[#This Row],[month]]&lt;&gt;I4980</f>
        <v>0</v>
      </c>
      <c r="L4981" s="8">
        <f>YEAR(spx[[#This Row],[Date]])</f>
        <v>2019</v>
      </c>
      <c r="M4981" s="8" cm="1">
        <f t="array" ref="M4981">_xlfn.IFS(spx[[#This Row],[month]]&lt;=3,1,spx[[#This Row],[month]]&lt;=6,2,spx[[#This Row],[month]]&lt;=9,3,spx[[#This Row],[month]]&lt;=12,4)</f>
        <v>4</v>
      </c>
    </row>
    <row r="4982" spans="1:13" x14ac:dyDescent="0.25">
      <c r="A4982" s="2">
        <v>43756</v>
      </c>
      <c r="B4982">
        <v>2996.8400879999999</v>
      </c>
      <c r="C4982">
        <v>3000</v>
      </c>
      <c r="D4982">
        <v>2976.3100589999999</v>
      </c>
      <c r="E4982">
        <v>2986.1999510000001</v>
      </c>
      <c r="F4982">
        <v>2986.1999510000001</v>
      </c>
      <c r="G4982">
        <v>3264290000</v>
      </c>
      <c r="H4982">
        <f>DAY(spx[[#This Row],[Date]])</f>
        <v>18</v>
      </c>
      <c r="I4982" s="7">
        <f>MONTH(spx[[#This Row],[Date]])</f>
        <v>10</v>
      </c>
      <c r="J4982" t="b">
        <f>MOD(spx[[#This Row],[month]]-1,3)=0</f>
        <v>1</v>
      </c>
      <c r="K4982" t="b">
        <f>spx[[#This Row],[month]]&lt;&gt;I4981</f>
        <v>0</v>
      </c>
      <c r="L4982" s="8">
        <f>YEAR(spx[[#This Row],[Date]])</f>
        <v>2019</v>
      </c>
      <c r="M4982" s="8" cm="1">
        <f t="array" ref="M4982">_xlfn.IFS(spx[[#This Row],[month]]&lt;=3,1,spx[[#This Row],[month]]&lt;=6,2,spx[[#This Row],[month]]&lt;=9,3,spx[[#This Row],[month]]&lt;=12,4)</f>
        <v>4</v>
      </c>
    </row>
    <row r="4983" spans="1:13" x14ac:dyDescent="0.25">
      <c r="A4983" s="2">
        <v>43759</v>
      </c>
      <c r="B4983">
        <v>2996.4799800000001</v>
      </c>
      <c r="C4983">
        <v>3007.330078</v>
      </c>
      <c r="D4983">
        <v>2995.3500979999999</v>
      </c>
      <c r="E4983">
        <v>3006.719971</v>
      </c>
      <c r="F4983">
        <v>3006.719971</v>
      </c>
      <c r="G4983">
        <v>3271620000</v>
      </c>
      <c r="H4983">
        <f>DAY(spx[[#This Row],[Date]])</f>
        <v>21</v>
      </c>
      <c r="I4983" s="7">
        <f>MONTH(spx[[#This Row],[Date]])</f>
        <v>10</v>
      </c>
      <c r="J4983" t="b">
        <f>MOD(spx[[#This Row],[month]]-1,3)=0</f>
        <v>1</v>
      </c>
      <c r="K4983" t="b">
        <f>spx[[#This Row],[month]]&lt;&gt;I4982</f>
        <v>0</v>
      </c>
      <c r="L4983" s="8">
        <f>YEAR(spx[[#This Row],[Date]])</f>
        <v>2019</v>
      </c>
      <c r="M4983" s="8" cm="1">
        <f t="array" ref="M4983">_xlfn.IFS(spx[[#This Row],[month]]&lt;=3,1,spx[[#This Row],[month]]&lt;=6,2,spx[[#This Row],[month]]&lt;=9,3,spx[[#This Row],[month]]&lt;=12,4)</f>
        <v>4</v>
      </c>
    </row>
    <row r="4984" spans="1:13" x14ac:dyDescent="0.25">
      <c r="A4984" s="2">
        <v>43760</v>
      </c>
      <c r="B4984">
        <v>3010.7299800000001</v>
      </c>
      <c r="C4984">
        <v>3014.570068</v>
      </c>
      <c r="D4984">
        <v>2995.040039</v>
      </c>
      <c r="E4984">
        <v>2995.98999</v>
      </c>
      <c r="F4984">
        <v>2995.98999</v>
      </c>
      <c r="G4984">
        <v>3523890000</v>
      </c>
      <c r="H4984">
        <f>DAY(spx[[#This Row],[Date]])</f>
        <v>22</v>
      </c>
      <c r="I4984" s="7">
        <f>MONTH(spx[[#This Row],[Date]])</f>
        <v>10</v>
      </c>
      <c r="J4984" t="b">
        <f>MOD(spx[[#This Row],[month]]-1,3)=0</f>
        <v>1</v>
      </c>
      <c r="K4984" t="b">
        <f>spx[[#This Row],[month]]&lt;&gt;I4983</f>
        <v>0</v>
      </c>
      <c r="L4984" s="8">
        <f>YEAR(spx[[#This Row],[Date]])</f>
        <v>2019</v>
      </c>
      <c r="M4984" s="8" cm="1">
        <f t="array" ref="M4984">_xlfn.IFS(spx[[#This Row],[month]]&lt;=3,1,spx[[#This Row],[month]]&lt;=6,2,spx[[#This Row],[month]]&lt;=9,3,spx[[#This Row],[month]]&lt;=12,4)</f>
        <v>4</v>
      </c>
    </row>
    <row r="4985" spans="1:13" x14ac:dyDescent="0.25">
      <c r="A4985" s="2">
        <v>43761</v>
      </c>
      <c r="B4985">
        <v>2994.01001</v>
      </c>
      <c r="C4985">
        <v>3004.780029</v>
      </c>
      <c r="D4985">
        <v>2991.209961</v>
      </c>
      <c r="E4985">
        <v>3004.5200199999999</v>
      </c>
      <c r="F4985">
        <v>3004.5200199999999</v>
      </c>
      <c r="G4985">
        <v>3392870000</v>
      </c>
      <c r="H4985">
        <f>DAY(spx[[#This Row],[Date]])</f>
        <v>23</v>
      </c>
      <c r="I4985" s="7">
        <f>MONTH(spx[[#This Row],[Date]])</f>
        <v>10</v>
      </c>
      <c r="J4985" t="b">
        <f>MOD(spx[[#This Row],[month]]-1,3)=0</f>
        <v>1</v>
      </c>
      <c r="K4985" t="b">
        <f>spx[[#This Row],[month]]&lt;&gt;I4984</f>
        <v>0</v>
      </c>
      <c r="L4985" s="8">
        <f>YEAR(spx[[#This Row],[Date]])</f>
        <v>2019</v>
      </c>
      <c r="M4985" s="8" cm="1">
        <f t="array" ref="M4985">_xlfn.IFS(spx[[#This Row],[month]]&lt;=3,1,spx[[#This Row],[month]]&lt;=6,2,spx[[#This Row],[month]]&lt;=9,3,spx[[#This Row],[month]]&lt;=12,4)</f>
        <v>4</v>
      </c>
    </row>
    <row r="4986" spans="1:13" x14ac:dyDescent="0.25">
      <c r="A4986" s="2">
        <v>43762</v>
      </c>
      <c r="B4986">
        <v>3014.780029</v>
      </c>
      <c r="C4986">
        <v>3016.070068</v>
      </c>
      <c r="D4986">
        <v>3000.419922</v>
      </c>
      <c r="E4986">
        <v>3010.290039</v>
      </c>
      <c r="F4986">
        <v>3010.290039</v>
      </c>
      <c r="G4986">
        <v>3692600000</v>
      </c>
      <c r="H4986">
        <f>DAY(spx[[#This Row],[Date]])</f>
        <v>24</v>
      </c>
      <c r="I4986" s="7">
        <f>MONTH(spx[[#This Row],[Date]])</f>
        <v>10</v>
      </c>
      <c r="J4986" t="b">
        <f>MOD(spx[[#This Row],[month]]-1,3)=0</f>
        <v>1</v>
      </c>
      <c r="K4986" t="b">
        <f>spx[[#This Row],[month]]&lt;&gt;I4985</f>
        <v>0</v>
      </c>
      <c r="L4986" s="8">
        <f>YEAR(spx[[#This Row],[Date]])</f>
        <v>2019</v>
      </c>
      <c r="M4986" s="8" cm="1">
        <f t="array" ref="M4986">_xlfn.IFS(spx[[#This Row],[month]]&lt;=3,1,spx[[#This Row],[month]]&lt;=6,2,spx[[#This Row],[month]]&lt;=9,3,spx[[#This Row],[month]]&lt;=12,4)</f>
        <v>4</v>
      </c>
    </row>
    <row r="4987" spans="1:13" x14ac:dyDescent="0.25">
      <c r="A4987" s="2">
        <v>43763</v>
      </c>
      <c r="B4987">
        <v>3003.320068</v>
      </c>
      <c r="C4987">
        <v>3027.389893</v>
      </c>
      <c r="D4987">
        <v>3001.9399410000001</v>
      </c>
      <c r="E4987">
        <v>3022.5500489999999</v>
      </c>
      <c r="F4987">
        <v>3022.5500489999999</v>
      </c>
      <c r="G4987">
        <v>3370370000</v>
      </c>
      <c r="H4987">
        <f>DAY(spx[[#This Row],[Date]])</f>
        <v>25</v>
      </c>
      <c r="I4987" s="7">
        <f>MONTH(spx[[#This Row],[Date]])</f>
        <v>10</v>
      </c>
      <c r="J4987" t="b">
        <f>MOD(spx[[#This Row],[month]]-1,3)=0</f>
        <v>1</v>
      </c>
      <c r="K4987" t="b">
        <f>spx[[#This Row],[month]]&lt;&gt;I4986</f>
        <v>0</v>
      </c>
      <c r="L4987" s="8">
        <f>YEAR(spx[[#This Row],[Date]])</f>
        <v>2019</v>
      </c>
      <c r="M4987" s="8" cm="1">
        <f t="array" ref="M4987">_xlfn.IFS(spx[[#This Row],[month]]&lt;=3,1,spx[[#This Row],[month]]&lt;=6,2,spx[[#This Row],[month]]&lt;=9,3,spx[[#This Row],[month]]&lt;=12,4)</f>
        <v>4</v>
      </c>
    </row>
    <row r="4988" spans="1:13" x14ac:dyDescent="0.25">
      <c r="A4988" s="2">
        <v>43766</v>
      </c>
      <c r="B4988">
        <v>3032.1201169999999</v>
      </c>
      <c r="C4988">
        <v>3044.080078</v>
      </c>
      <c r="D4988">
        <v>3032.1201169999999</v>
      </c>
      <c r="E4988">
        <v>3039.419922</v>
      </c>
      <c r="F4988">
        <v>3039.419922</v>
      </c>
      <c r="G4988">
        <v>3521230000</v>
      </c>
      <c r="H4988">
        <f>DAY(spx[[#This Row],[Date]])</f>
        <v>28</v>
      </c>
      <c r="I4988" s="7">
        <f>MONTH(spx[[#This Row],[Date]])</f>
        <v>10</v>
      </c>
      <c r="J4988" t="b">
        <f>MOD(spx[[#This Row],[month]]-1,3)=0</f>
        <v>1</v>
      </c>
      <c r="K4988" t="b">
        <f>spx[[#This Row],[month]]&lt;&gt;I4987</f>
        <v>0</v>
      </c>
      <c r="L4988" s="8">
        <f>YEAR(spx[[#This Row],[Date]])</f>
        <v>2019</v>
      </c>
      <c r="M4988" s="8" cm="1">
        <f t="array" ref="M4988">_xlfn.IFS(spx[[#This Row],[month]]&lt;=3,1,spx[[#This Row],[month]]&lt;=6,2,spx[[#This Row],[month]]&lt;=9,3,spx[[#This Row],[month]]&lt;=12,4)</f>
        <v>4</v>
      </c>
    </row>
    <row r="4989" spans="1:13" x14ac:dyDescent="0.25">
      <c r="A4989" s="2">
        <v>43767</v>
      </c>
      <c r="B4989">
        <v>3035.389893</v>
      </c>
      <c r="C4989">
        <v>3047.8701169999999</v>
      </c>
      <c r="D4989">
        <v>3034.8100589999999</v>
      </c>
      <c r="E4989">
        <v>3036.889893</v>
      </c>
      <c r="F4989">
        <v>3036.889893</v>
      </c>
      <c r="G4989">
        <v>3589930000</v>
      </c>
      <c r="H4989">
        <f>DAY(spx[[#This Row],[Date]])</f>
        <v>29</v>
      </c>
      <c r="I4989" s="7">
        <f>MONTH(spx[[#This Row],[Date]])</f>
        <v>10</v>
      </c>
      <c r="J4989" t="b">
        <f>MOD(spx[[#This Row],[month]]-1,3)=0</f>
        <v>1</v>
      </c>
      <c r="K4989" t="b">
        <f>spx[[#This Row],[month]]&lt;&gt;I4988</f>
        <v>0</v>
      </c>
      <c r="L4989" s="8">
        <f>YEAR(spx[[#This Row],[Date]])</f>
        <v>2019</v>
      </c>
      <c r="M4989" s="8" cm="1">
        <f t="array" ref="M4989">_xlfn.IFS(spx[[#This Row],[month]]&lt;=3,1,spx[[#This Row],[month]]&lt;=6,2,spx[[#This Row],[month]]&lt;=9,3,spx[[#This Row],[month]]&lt;=12,4)</f>
        <v>4</v>
      </c>
    </row>
    <row r="4990" spans="1:13" x14ac:dyDescent="0.25">
      <c r="A4990" s="2">
        <v>43768</v>
      </c>
      <c r="B4990">
        <v>3039.73999</v>
      </c>
      <c r="C4990">
        <v>3050.1000979999999</v>
      </c>
      <c r="D4990">
        <v>3025.959961</v>
      </c>
      <c r="E4990">
        <v>3046.7700199999999</v>
      </c>
      <c r="F4990">
        <v>3046.7700199999999</v>
      </c>
      <c r="G4990">
        <v>3776030000</v>
      </c>
      <c r="H4990">
        <f>DAY(spx[[#This Row],[Date]])</f>
        <v>30</v>
      </c>
      <c r="I4990" s="7">
        <f>MONTH(spx[[#This Row],[Date]])</f>
        <v>10</v>
      </c>
      <c r="J4990" t="b">
        <f>MOD(spx[[#This Row],[month]]-1,3)=0</f>
        <v>1</v>
      </c>
      <c r="K4990" t="b">
        <f>spx[[#This Row],[month]]&lt;&gt;I4989</f>
        <v>0</v>
      </c>
      <c r="L4990" s="8">
        <f>YEAR(spx[[#This Row],[Date]])</f>
        <v>2019</v>
      </c>
      <c r="M4990" s="8" cm="1">
        <f t="array" ref="M4990">_xlfn.IFS(spx[[#This Row],[month]]&lt;=3,1,spx[[#This Row],[month]]&lt;=6,2,spx[[#This Row],[month]]&lt;=9,3,spx[[#This Row],[month]]&lt;=12,4)</f>
        <v>4</v>
      </c>
    </row>
    <row r="4991" spans="1:13" x14ac:dyDescent="0.25">
      <c r="A4991" s="2">
        <v>43769</v>
      </c>
      <c r="B4991">
        <v>3046.8999020000001</v>
      </c>
      <c r="C4991">
        <v>3046.8999020000001</v>
      </c>
      <c r="D4991">
        <v>3023.1899410000001</v>
      </c>
      <c r="E4991">
        <v>3037.5600589999999</v>
      </c>
      <c r="F4991">
        <v>3037.5600589999999</v>
      </c>
      <c r="G4991">
        <v>4139280000</v>
      </c>
      <c r="H4991">
        <f>DAY(spx[[#This Row],[Date]])</f>
        <v>31</v>
      </c>
      <c r="I4991" s="7">
        <f>MONTH(spx[[#This Row],[Date]])</f>
        <v>10</v>
      </c>
      <c r="J4991" t="b">
        <f>MOD(spx[[#This Row],[month]]-1,3)=0</f>
        <v>1</v>
      </c>
      <c r="K4991" t="b">
        <f>spx[[#This Row],[month]]&lt;&gt;I4990</f>
        <v>0</v>
      </c>
      <c r="L4991" s="8">
        <f>YEAR(spx[[#This Row],[Date]])</f>
        <v>2019</v>
      </c>
      <c r="M4991" s="8" cm="1">
        <f t="array" ref="M4991">_xlfn.IFS(spx[[#This Row],[month]]&lt;=3,1,spx[[#This Row],[month]]&lt;=6,2,spx[[#This Row],[month]]&lt;=9,3,spx[[#This Row],[month]]&lt;=12,4)</f>
        <v>4</v>
      </c>
    </row>
    <row r="4992" spans="1:13" x14ac:dyDescent="0.25">
      <c r="A4992" s="2">
        <v>43770</v>
      </c>
      <c r="B4992">
        <v>3050.719971</v>
      </c>
      <c r="C4992">
        <v>3066.9499510000001</v>
      </c>
      <c r="D4992">
        <v>3050.719971</v>
      </c>
      <c r="E4992">
        <v>3066.9099120000001</v>
      </c>
      <c r="F4992">
        <v>3066.9099120000001</v>
      </c>
      <c r="G4992">
        <v>3930200000</v>
      </c>
      <c r="H4992">
        <f>DAY(spx[[#This Row],[Date]])</f>
        <v>1</v>
      </c>
      <c r="I4992" s="7">
        <f>MONTH(spx[[#This Row],[Date]])</f>
        <v>11</v>
      </c>
      <c r="J4992" t="b">
        <f>MOD(spx[[#This Row],[month]]-1,3)=0</f>
        <v>0</v>
      </c>
      <c r="K4992" t="b">
        <f>spx[[#This Row],[month]]&lt;&gt;I4991</f>
        <v>1</v>
      </c>
      <c r="L4992" s="8">
        <f>YEAR(spx[[#This Row],[Date]])</f>
        <v>2019</v>
      </c>
      <c r="M4992" s="8" cm="1">
        <f t="array" ref="M4992">_xlfn.IFS(spx[[#This Row],[month]]&lt;=3,1,spx[[#This Row],[month]]&lt;=6,2,spx[[#This Row],[month]]&lt;=9,3,spx[[#This Row],[month]]&lt;=12,4)</f>
        <v>4</v>
      </c>
    </row>
    <row r="4993" spans="1:13" x14ac:dyDescent="0.25">
      <c r="A4993" s="2">
        <v>43773</v>
      </c>
      <c r="B4993">
        <v>3078.959961</v>
      </c>
      <c r="C4993">
        <v>3085.1999510000001</v>
      </c>
      <c r="D4993">
        <v>3074.8701169999999</v>
      </c>
      <c r="E4993">
        <v>3078.2700199999999</v>
      </c>
      <c r="F4993">
        <v>3078.2700199999999</v>
      </c>
      <c r="G4993">
        <v>4146850000</v>
      </c>
      <c r="H4993">
        <f>DAY(spx[[#This Row],[Date]])</f>
        <v>4</v>
      </c>
      <c r="I4993" s="7">
        <f>MONTH(spx[[#This Row],[Date]])</f>
        <v>11</v>
      </c>
      <c r="J4993" t="b">
        <f>MOD(spx[[#This Row],[month]]-1,3)=0</f>
        <v>0</v>
      </c>
      <c r="K4993" t="b">
        <f>spx[[#This Row],[month]]&lt;&gt;I4992</f>
        <v>0</v>
      </c>
      <c r="L4993" s="8">
        <f>YEAR(spx[[#This Row],[Date]])</f>
        <v>2019</v>
      </c>
      <c r="M4993" s="8" cm="1">
        <f t="array" ref="M4993">_xlfn.IFS(spx[[#This Row],[month]]&lt;=3,1,spx[[#This Row],[month]]&lt;=6,2,spx[[#This Row],[month]]&lt;=9,3,spx[[#This Row],[month]]&lt;=12,4)</f>
        <v>4</v>
      </c>
    </row>
    <row r="4994" spans="1:13" x14ac:dyDescent="0.25">
      <c r="A4994" s="2">
        <v>43774</v>
      </c>
      <c r="B4994">
        <v>3080.8000489999999</v>
      </c>
      <c r="C4994">
        <v>3083.9499510000001</v>
      </c>
      <c r="D4994">
        <v>3072.1499020000001</v>
      </c>
      <c r="E4994">
        <v>3074.6201169999999</v>
      </c>
      <c r="F4994">
        <v>3074.6201169999999</v>
      </c>
      <c r="G4994">
        <v>4486130000</v>
      </c>
      <c r="H4994">
        <f>DAY(spx[[#This Row],[Date]])</f>
        <v>5</v>
      </c>
      <c r="I4994" s="7">
        <f>MONTH(spx[[#This Row],[Date]])</f>
        <v>11</v>
      </c>
      <c r="J4994" t="b">
        <f>MOD(spx[[#This Row],[month]]-1,3)=0</f>
        <v>0</v>
      </c>
      <c r="K4994" t="b">
        <f>spx[[#This Row],[month]]&lt;&gt;I4993</f>
        <v>0</v>
      </c>
      <c r="L4994" s="8">
        <f>YEAR(spx[[#This Row],[Date]])</f>
        <v>2019</v>
      </c>
      <c r="M4994" s="8" cm="1">
        <f t="array" ref="M4994">_xlfn.IFS(spx[[#This Row],[month]]&lt;=3,1,spx[[#This Row],[month]]&lt;=6,2,spx[[#This Row],[month]]&lt;=9,3,spx[[#This Row],[month]]&lt;=12,4)</f>
        <v>4</v>
      </c>
    </row>
    <row r="4995" spans="1:13" x14ac:dyDescent="0.25">
      <c r="A4995" s="2">
        <v>43775</v>
      </c>
      <c r="B4995">
        <v>3075.1000979999999</v>
      </c>
      <c r="C4995">
        <v>3078.3400879999999</v>
      </c>
      <c r="D4995">
        <v>3065.889893</v>
      </c>
      <c r="E4995">
        <v>3076.780029</v>
      </c>
      <c r="F4995">
        <v>3076.780029</v>
      </c>
      <c r="G4995">
        <v>4458190000</v>
      </c>
      <c r="H4995">
        <f>DAY(spx[[#This Row],[Date]])</f>
        <v>6</v>
      </c>
      <c r="I4995" s="7">
        <f>MONTH(spx[[#This Row],[Date]])</f>
        <v>11</v>
      </c>
      <c r="J4995" t="b">
        <f>MOD(spx[[#This Row],[month]]-1,3)=0</f>
        <v>0</v>
      </c>
      <c r="K4995" t="b">
        <f>spx[[#This Row],[month]]&lt;&gt;I4994</f>
        <v>0</v>
      </c>
      <c r="L4995" s="8">
        <f>YEAR(spx[[#This Row],[Date]])</f>
        <v>2019</v>
      </c>
      <c r="M4995" s="8" cm="1">
        <f t="array" ref="M4995">_xlfn.IFS(spx[[#This Row],[month]]&lt;=3,1,spx[[#This Row],[month]]&lt;=6,2,spx[[#This Row],[month]]&lt;=9,3,spx[[#This Row],[month]]&lt;=12,4)</f>
        <v>4</v>
      </c>
    </row>
    <row r="4996" spans="1:13" x14ac:dyDescent="0.25">
      <c r="A4996" s="2">
        <v>43776</v>
      </c>
      <c r="B4996">
        <v>3087.0200199999999</v>
      </c>
      <c r="C4996">
        <v>3097.7700199999999</v>
      </c>
      <c r="D4996">
        <v>3080.2299800000001</v>
      </c>
      <c r="E4996">
        <v>3085.179932</v>
      </c>
      <c r="F4996">
        <v>3085.179932</v>
      </c>
      <c r="G4996">
        <v>4144640000</v>
      </c>
      <c r="H4996">
        <f>DAY(spx[[#This Row],[Date]])</f>
        <v>7</v>
      </c>
      <c r="I4996" s="7">
        <f>MONTH(spx[[#This Row],[Date]])</f>
        <v>11</v>
      </c>
      <c r="J4996" t="b">
        <f>MOD(spx[[#This Row],[month]]-1,3)=0</f>
        <v>0</v>
      </c>
      <c r="K4996" t="b">
        <f>spx[[#This Row],[month]]&lt;&gt;I4995</f>
        <v>0</v>
      </c>
      <c r="L4996" s="8">
        <f>YEAR(spx[[#This Row],[Date]])</f>
        <v>2019</v>
      </c>
      <c r="M4996" s="8" cm="1">
        <f t="array" ref="M4996">_xlfn.IFS(spx[[#This Row],[month]]&lt;=3,1,spx[[#This Row],[month]]&lt;=6,2,spx[[#This Row],[month]]&lt;=9,3,spx[[#This Row],[month]]&lt;=12,4)</f>
        <v>4</v>
      </c>
    </row>
    <row r="4997" spans="1:13" x14ac:dyDescent="0.25">
      <c r="A4997" s="2">
        <v>43777</v>
      </c>
      <c r="B4997">
        <v>3081.25</v>
      </c>
      <c r="C4997">
        <v>3093.0900879999999</v>
      </c>
      <c r="D4997">
        <v>3073.580078</v>
      </c>
      <c r="E4997">
        <v>3093.080078</v>
      </c>
      <c r="F4997">
        <v>3093.080078</v>
      </c>
      <c r="G4997">
        <v>3499150000</v>
      </c>
      <c r="H4997">
        <f>DAY(spx[[#This Row],[Date]])</f>
        <v>8</v>
      </c>
      <c r="I4997" s="7">
        <f>MONTH(spx[[#This Row],[Date]])</f>
        <v>11</v>
      </c>
      <c r="J4997" t="b">
        <f>MOD(spx[[#This Row],[month]]-1,3)=0</f>
        <v>0</v>
      </c>
      <c r="K4997" t="b">
        <f>spx[[#This Row],[month]]&lt;&gt;I4996</f>
        <v>0</v>
      </c>
      <c r="L4997" s="8">
        <f>YEAR(spx[[#This Row],[Date]])</f>
        <v>2019</v>
      </c>
      <c r="M4997" s="8" cm="1">
        <f t="array" ref="M4997">_xlfn.IFS(spx[[#This Row],[month]]&lt;=3,1,spx[[#This Row],[month]]&lt;=6,2,spx[[#This Row],[month]]&lt;=9,3,spx[[#This Row],[month]]&lt;=12,4)</f>
        <v>4</v>
      </c>
    </row>
    <row r="4998" spans="1:13" x14ac:dyDescent="0.25">
      <c r="A4998" s="2">
        <v>43780</v>
      </c>
      <c r="B4998">
        <v>3080.330078</v>
      </c>
      <c r="C4998">
        <v>3088.330078</v>
      </c>
      <c r="D4998">
        <v>3075.820068</v>
      </c>
      <c r="E4998">
        <v>3087.01001</v>
      </c>
      <c r="F4998">
        <v>3087.01001</v>
      </c>
      <c r="G4998">
        <v>3035530000</v>
      </c>
      <c r="H4998">
        <f>DAY(spx[[#This Row],[Date]])</f>
        <v>11</v>
      </c>
      <c r="I4998" s="7">
        <f>MONTH(spx[[#This Row],[Date]])</f>
        <v>11</v>
      </c>
      <c r="J4998" t="b">
        <f>MOD(spx[[#This Row],[month]]-1,3)=0</f>
        <v>0</v>
      </c>
      <c r="K4998" t="b">
        <f>spx[[#This Row],[month]]&lt;&gt;I4997</f>
        <v>0</v>
      </c>
      <c r="L4998" s="8">
        <f>YEAR(spx[[#This Row],[Date]])</f>
        <v>2019</v>
      </c>
      <c r="M4998" s="8" cm="1">
        <f t="array" ref="M4998">_xlfn.IFS(spx[[#This Row],[month]]&lt;=3,1,spx[[#This Row],[month]]&lt;=6,2,spx[[#This Row],[month]]&lt;=9,3,spx[[#This Row],[month]]&lt;=12,4)</f>
        <v>4</v>
      </c>
    </row>
    <row r="4999" spans="1:13" x14ac:dyDescent="0.25">
      <c r="A4999" s="2">
        <v>43781</v>
      </c>
      <c r="B4999">
        <v>3089.280029</v>
      </c>
      <c r="C4999">
        <v>3102.610107</v>
      </c>
      <c r="D4999">
        <v>3084.7299800000001</v>
      </c>
      <c r="E4999">
        <v>3091.8400879999999</v>
      </c>
      <c r="F4999">
        <v>3091.8400879999999</v>
      </c>
      <c r="G4999">
        <v>3466010000</v>
      </c>
      <c r="H4999">
        <f>DAY(spx[[#This Row],[Date]])</f>
        <v>12</v>
      </c>
      <c r="I4999" s="7">
        <f>MONTH(spx[[#This Row],[Date]])</f>
        <v>11</v>
      </c>
      <c r="J4999" t="b">
        <f>MOD(spx[[#This Row],[month]]-1,3)=0</f>
        <v>0</v>
      </c>
      <c r="K4999" t="b">
        <f>spx[[#This Row],[month]]&lt;&gt;I4998</f>
        <v>0</v>
      </c>
      <c r="L4999" s="8">
        <f>YEAR(spx[[#This Row],[Date]])</f>
        <v>2019</v>
      </c>
      <c r="M4999" s="8" cm="1">
        <f t="array" ref="M4999">_xlfn.IFS(spx[[#This Row],[month]]&lt;=3,1,spx[[#This Row],[month]]&lt;=6,2,spx[[#This Row],[month]]&lt;=9,3,spx[[#This Row],[month]]&lt;=12,4)</f>
        <v>4</v>
      </c>
    </row>
    <row r="5000" spans="1:13" x14ac:dyDescent="0.25">
      <c r="A5000" s="2">
        <v>43782</v>
      </c>
      <c r="B5000">
        <v>3084.179932</v>
      </c>
      <c r="C5000">
        <v>3098.0600589999999</v>
      </c>
      <c r="D5000">
        <v>3078.8000489999999</v>
      </c>
      <c r="E5000">
        <v>3094.040039</v>
      </c>
      <c r="F5000">
        <v>3094.040039</v>
      </c>
      <c r="G5000">
        <v>3509280000</v>
      </c>
      <c r="H5000">
        <f>DAY(spx[[#This Row],[Date]])</f>
        <v>13</v>
      </c>
      <c r="I5000" s="7">
        <f>MONTH(spx[[#This Row],[Date]])</f>
        <v>11</v>
      </c>
      <c r="J5000" t="b">
        <f>MOD(spx[[#This Row],[month]]-1,3)=0</f>
        <v>0</v>
      </c>
      <c r="K5000" t="b">
        <f>spx[[#This Row],[month]]&lt;&gt;I4999</f>
        <v>0</v>
      </c>
      <c r="L5000" s="8">
        <f>YEAR(spx[[#This Row],[Date]])</f>
        <v>2019</v>
      </c>
      <c r="M5000" s="8" cm="1">
        <f t="array" ref="M5000">_xlfn.IFS(spx[[#This Row],[month]]&lt;=3,1,spx[[#This Row],[month]]&lt;=6,2,spx[[#This Row],[month]]&lt;=9,3,spx[[#This Row],[month]]&lt;=12,4)</f>
        <v>4</v>
      </c>
    </row>
    <row r="5001" spans="1:13" x14ac:dyDescent="0.25">
      <c r="A5001" s="2">
        <v>43783</v>
      </c>
      <c r="B5001">
        <v>3090.75</v>
      </c>
      <c r="C5001">
        <v>3098.1999510000001</v>
      </c>
      <c r="D5001">
        <v>3083.26001</v>
      </c>
      <c r="E5001">
        <v>3096.6298830000001</v>
      </c>
      <c r="F5001">
        <v>3096.6298830000001</v>
      </c>
      <c r="G5001">
        <v>3276070000</v>
      </c>
      <c r="H5001">
        <f>DAY(spx[[#This Row],[Date]])</f>
        <v>14</v>
      </c>
      <c r="I5001" s="7">
        <f>MONTH(spx[[#This Row],[Date]])</f>
        <v>11</v>
      </c>
      <c r="J5001" t="b">
        <f>MOD(spx[[#This Row],[month]]-1,3)=0</f>
        <v>0</v>
      </c>
      <c r="K5001" t="b">
        <f>spx[[#This Row],[month]]&lt;&gt;I5000</f>
        <v>0</v>
      </c>
      <c r="L5001" s="8">
        <f>YEAR(spx[[#This Row],[Date]])</f>
        <v>2019</v>
      </c>
      <c r="M5001" s="8" cm="1">
        <f t="array" ref="M5001">_xlfn.IFS(spx[[#This Row],[month]]&lt;=3,1,spx[[#This Row],[month]]&lt;=6,2,spx[[#This Row],[month]]&lt;=9,3,spx[[#This Row],[month]]&lt;=12,4)</f>
        <v>4</v>
      </c>
    </row>
    <row r="5002" spans="1:13" x14ac:dyDescent="0.25">
      <c r="A5002" s="2">
        <v>43784</v>
      </c>
      <c r="B5002">
        <v>3107.919922</v>
      </c>
      <c r="C5002">
        <v>3120.459961</v>
      </c>
      <c r="D5002">
        <v>3104.6000979999999</v>
      </c>
      <c r="E5002">
        <v>3120.459961</v>
      </c>
      <c r="F5002">
        <v>3120.459961</v>
      </c>
      <c r="G5002">
        <v>3335650000</v>
      </c>
      <c r="H5002">
        <f>DAY(spx[[#This Row],[Date]])</f>
        <v>15</v>
      </c>
      <c r="I5002" s="7">
        <f>MONTH(spx[[#This Row],[Date]])</f>
        <v>11</v>
      </c>
      <c r="J5002" t="b">
        <f>MOD(spx[[#This Row],[month]]-1,3)=0</f>
        <v>0</v>
      </c>
      <c r="K5002" t="b">
        <f>spx[[#This Row],[month]]&lt;&gt;I5001</f>
        <v>0</v>
      </c>
      <c r="L5002" s="8">
        <f>YEAR(spx[[#This Row],[Date]])</f>
        <v>2019</v>
      </c>
      <c r="M5002" s="8" cm="1">
        <f t="array" ref="M5002">_xlfn.IFS(spx[[#This Row],[month]]&lt;=3,1,spx[[#This Row],[month]]&lt;=6,2,spx[[#This Row],[month]]&lt;=9,3,spx[[#This Row],[month]]&lt;=12,4)</f>
        <v>4</v>
      </c>
    </row>
    <row r="5003" spans="1:13" x14ac:dyDescent="0.25">
      <c r="A5003" s="2">
        <v>43787</v>
      </c>
      <c r="B5003">
        <v>3117.9099120000001</v>
      </c>
      <c r="C5003">
        <v>3124.169922</v>
      </c>
      <c r="D5003">
        <v>3112.0600589999999</v>
      </c>
      <c r="E5003">
        <v>3122.030029</v>
      </c>
      <c r="F5003">
        <v>3122.030029</v>
      </c>
      <c r="G5003">
        <v>3436690000</v>
      </c>
      <c r="H5003">
        <f>DAY(spx[[#This Row],[Date]])</f>
        <v>18</v>
      </c>
      <c r="I5003" s="7">
        <f>MONTH(spx[[#This Row],[Date]])</f>
        <v>11</v>
      </c>
      <c r="J5003" t="b">
        <f>MOD(spx[[#This Row],[month]]-1,3)=0</f>
        <v>0</v>
      </c>
      <c r="K5003" t="b">
        <f>spx[[#This Row],[month]]&lt;&gt;I5002</f>
        <v>0</v>
      </c>
      <c r="L5003" s="8">
        <f>YEAR(spx[[#This Row],[Date]])</f>
        <v>2019</v>
      </c>
      <c r="M5003" s="8" cm="1">
        <f t="array" ref="M5003">_xlfn.IFS(spx[[#This Row],[month]]&lt;=3,1,spx[[#This Row],[month]]&lt;=6,2,spx[[#This Row],[month]]&lt;=9,3,spx[[#This Row],[month]]&lt;=12,4)</f>
        <v>4</v>
      </c>
    </row>
    <row r="5004" spans="1:13" x14ac:dyDescent="0.25">
      <c r="A5004" s="2">
        <v>43788</v>
      </c>
      <c r="B5004">
        <v>3127.4499510000001</v>
      </c>
      <c r="C5004">
        <v>3127.639893</v>
      </c>
      <c r="D5004">
        <v>3113.469971</v>
      </c>
      <c r="E5004">
        <v>3120.179932</v>
      </c>
      <c r="F5004">
        <v>3120.179932</v>
      </c>
      <c r="G5004">
        <v>3590070000</v>
      </c>
      <c r="H5004">
        <f>DAY(spx[[#This Row],[Date]])</f>
        <v>19</v>
      </c>
      <c r="I5004" s="7">
        <f>MONTH(spx[[#This Row],[Date]])</f>
        <v>11</v>
      </c>
      <c r="J5004" t="b">
        <f>MOD(spx[[#This Row],[month]]-1,3)=0</f>
        <v>0</v>
      </c>
      <c r="K5004" t="b">
        <f>spx[[#This Row],[month]]&lt;&gt;I5003</f>
        <v>0</v>
      </c>
      <c r="L5004" s="8">
        <f>YEAR(spx[[#This Row],[Date]])</f>
        <v>2019</v>
      </c>
      <c r="M5004" s="8" cm="1">
        <f t="array" ref="M5004">_xlfn.IFS(spx[[#This Row],[month]]&lt;=3,1,spx[[#This Row],[month]]&lt;=6,2,spx[[#This Row],[month]]&lt;=9,3,spx[[#This Row],[month]]&lt;=12,4)</f>
        <v>4</v>
      </c>
    </row>
    <row r="5005" spans="1:13" x14ac:dyDescent="0.25">
      <c r="A5005" s="2">
        <v>43789</v>
      </c>
      <c r="B5005">
        <v>3114.6599120000001</v>
      </c>
      <c r="C5005">
        <v>3118.969971</v>
      </c>
      <c r="D5005">
        <v>3091.4099120000001</v>
      </c>
      <c r="E5005">
        <v>3108.459961</v>
      </c>
      <c r="F5005">
        <v>3108.459961</v>
      </c>
      <c r="G5005">
        <v>4034890000</v>
      </c>
      <c r="H5005">
        <f>DAY(spx[[#This Row],[Date]])</f>
        <v>20</v>
      </c>
      <c r="I5005" s="7">
        <f>MONTH(spx[[#This Row],[Date]])</f>
        <v>11</v>
      </c>
      <c r="J5005" t="b">
        <f>MOD(spx[[#This Row],[month]]-1,3)=0</f>
        <v>0</v>
      </c>
      <c r="K5005" t="b">
        <f>spx[[#This Row],[month]]&lt;&gt;I5004</f>
        <v>0</v>
      </c>
      <c r="L5005" s="8">
        <f>YEAR(spx[[#This Row],[Date]])</f>
        <v>2019</v>
      </c>
      <c r="M5005" s="8" cm="1">
        <f t="array" ref="M5005">_xlfn.IFS(spx[[#This Row],[month]]&lt;=3,1,spx[[#This Row],[month]]&lt;=6,2,spx[[#This Row],[month]]&lt;=9,3,spx[[#This Row],[month]]&lt;=12,4)</f>
        <v>4</v>
      </c>
    </row>
    <row r="5006" spans="1:13" x14ac:dyDescent="0.25">
      <c r="A5006" s="2">
        <v>43790</v>
      </c>
      <c r="B5006">
        <v>3108.48999</v>
      </c>
      <c r="C5006">
        <v>3110.110107</v>
      </c>
      <c r="D5006">
        <v>3094.5500489999999</v>
      </c>
      <c r="E5006">
        <v>3103.540039</v>
      </c>
      <c r="F5006">
        <v>3103.540039</v>
      </c>
      <c r="G5006">
        <v>3720560000</v>
      </c>
      <c r="H5006">
        <f>DAY(spx[[#This Row],[Date]])</f>
        <v>21</v>
      </c>
      <c r="I5006" s="7">
        <f>MONTH(spx[[#This Row],[Date]])</f>
        <v>11</v>
      </c>
      <c r="J5006" t="b">
        <f>MOD(spx[[#This Row],[month]]-1,3)=0</f>
        <v>0</v>
      </c>
      <c r="K5006" t="b">
        <f>spx[[#This Row],[month]]&lt;&gt;I5005</f>
        <v>0</v>
      </c>
      <c r="L5006" s="8">
        <f>YEAR(spx[[#This Row],[Date]])</f>
        <v>2019</v>
      </c>
      <c r="M5006" s="8" cm="1">
        <f t="array" ref="M5006">_xlfn.IFS(spx[[#This Row],[month]]&lt;=3,1,spx[[#This Row],[month]]&lt;=6,2,spx[[#This Row],[month]]&lt;=9,3,spx[[#This Row],[month]]&lt;=12,4)</f>
        <v>4</v>
      </c>
    </row>
    <row r="5007" spans="1:13" x14ac:dyDescent="0.25">
      <c r="A5007" s="2">
        <v>43791</v>
      </c>
      <c r="B5007">
        <v>3111.4099120000001</v>
      </c>
      <c r="C5007">
        <v>3112.8701169999999</v>
      </c>
      <c r="D5007">
        <v>3099.26001</v>
      </c>
      <c r="E5007">
        <v>3110.290039</v>
      </c>
      <c r="F5007">
        <v>3110.290039</v>
      </c>
      <c r="G5007">
        <v>3226780000</v>
      </c>
      <c r="H5007">
        <f>DAY(spx[[#This Row],[Date]])</f>
        <v>22</v>
      </c>
      <c r="I5007" s="7">
        <f>MONTH(spx[[#This Row],[Date]])</f>
        <v>11</v>
      </c>
      <c r="J5007" t="b">
        <f>MOD(spx[[#This Row],[month]]-1,3)=0</f>
        <v>0</v>
      </c>
      <c r="K5007" t="b">
        <f>spx[[#This Row],[month]]&lt;&gt;I5006</f>
        <v>0</v>
      </c>
      <c r="L5007" s="8">
        <f>YEAR(spx[[#This Row],[Date]])</f>
        <v>2019</v>
      </c>
      <c r="M5007" s="8" cm="1">
        <f t="array" ref="M5007">_xlfn.IFS(spx[[#This Row],[month]]&lt;=3,1,spx[[#This Row],[month]]&lt;=6,2,spx[[#This Row],[month]]&lt;=9,3,spx[[#This Row],[month]]&lt;=12,4)</f>
        <v>4</v>
      </c>
    </row>
    <row r="5008" spans="1:13" x14ac:dyDescent="0.25">
      <c r="A5008" s="2">
        <v>43794</v>
      </c>
      <c r="B5008">
        <v>3117.4399410000001</v>
      </c>
      <c r="C5008">
        <v>3133.830078</v>
      </c>
      <c r="D5008">
        <v>3117.4399410000001</v>
      </c>
      <c r="E5008">
        <v>3133.639893</v>
      </c>
      <c r="F5008">
        <v>3133.639893</v>
      </c>
      <c r="G5008">
        <v>3511530000</v>
      </c>
      <c r="H5008">
        <f>DAY(spx[[#This Row],[Date]])</f>
        <v>25</v>
      </c>
      <c r="I5008" s="7">
        <f>MONTH(spx[[#This Row],[Date]])</f>
        <v>11</v>
      </c>
      <c r="J5008" t="b">
        <f>MOD(spx[[#This Row],[month]]-1,3)=0</f>
        <v>0</v>
      </c>
      <c r="K5008" t="b">
        <f>spx[[#This Row],[month]]&lt;&gt;I5007</f>
        <v>0</v>
      </c>
      <c r="L5008" s="8">
        <f>YEAR(spx[[#This Row],[Date]])</f>
        <v>2019</v>
      </c>
      <c r="M5008" s="8" cm="1">
        <f t="array" ref="M5008">_xlfn.IFS(spx[[#This Row],[month]]&lt;=3,1,spx[[#This Row],[month]]&lt;=6,2,spx[[#This Row],[month]]&lt;=9,3,spx[[#This Row],[month]]&lt;=12,4)</f>
        <v>4</v>
      </c>
    </row>
    <row r="5009" spans="1:13" x14ac:dyDescent="0.25">
      <c r="A5009" s="2">
        <v>43795</v>
      </c>
      <c r="B5009">
        <v>3134.8500979999999</v>
      </c>
      <c r="C5009">
        <v>3142.6899410000001</v>
      </c>
      <c r="D5009">
        <v>3131</v>
      </c>
      <c r="E5009">
        <v>3140.5200199999999</v>
      </c>
      <c r="F5009">
        <v>3140.5200199999999</v>
      </c>
      <c r="G5009">
        <v>4595590000</v>
      </c>
      <c r="H5009">
        <f>DAY(spx[[#This Row],[Date]])</f>
        <v>26</v>
      </c>
      <c r="I5009" s="7">
        <f>MONTH(spx[[#This Row],[Date]])</f>
        <v>11</v>
      </c>
      <c r="J5009" t="b">
        <f>MOD(spx[[#This Row],[month]]-1,3)=0</f>
        <v>0</v>
      </c>
      <c r="K5009" t="b">
        <f>spx[[#This Row],[month]]&lt;&gt;I5008</f>
        <v>0</v>
      </c>
      <c r="L5009" s="8">
        <f>YEAR(spx[[#This Row],[Date]])</f>
        <v>2019</v>
      </c>
      <c r="M5009" s="8" cm="1">
        <f t="array" ref="M5009">_xlfn.IFS(spx[[#This Row],[month]]&lt;=3,1,spx[[#This Row],[month]]&lt;=6,2,spx[[#This Row],[month]]&lt;=9,3,spx[[#This Row],[month]]&lt;=12,4)</f>
        <v>4</v>
      </c>
    </row>
    <row r="5010" spans="1:13" x14ac:dyDescent="0.25">
      <c r="A5010" s="2">
        <v>43796</v>
      </c>
      <c r="B5010">
        <v>3145.48999</v>
      </c>
      <c r="C5010">
        <v>3154.26001</v>
      </c>
      <c r="D5010">
        <v>3143.4099120000001</v>
      </c>
      <c r="E5010">
        <v>3153.6298830000001</v>
      </c>
      <c r="F5010">
        <v>3153.6298830000001</v>
      </c>
      <c r="G5010">
        <v>3033090000</v>
      </c>
      <c r="H5010">
        <f>DAY(spx[[#This Row],[Date]])</f>
        <v>27</v>
      </c>
      <c r="I5010" s="7">
        <f>MONTH(spx[[#This Row],[Date]])</f>
        <v>11</v>
      </c>
      <c r="J5010" t="b">
        <f>MOD(spx[[#This Row],[month]]-1,3)=0</f>
        <v>0</v>
      </c>
      <c r="K5010" t="b">
        <f>spx[[#This Row],[month]]&lt;&gt;I5009</f>
        <v>0</v>
      </c>
      <c r="L5010" s="8">
        <f>YEAR(spx[[#This Row],[Date]])</f>
        <v>2019</v>
      </c>
      <c r="M5010" s="8" cm="1">
        <f t="array" ref="M5010">_xlfn.IFS(spx[[#This Row],[month]]&lt;=3,1,spx[[#This Row],[month]]&lt;=6,2,spx[[#This Row],[month]]&lt;=9,3,spx[[#This Row],[month]]&lt;=12,4)</f>
        <v>4</v>
      </c>
    </row>
    <row r="5011" spans="1:13" x14ac:dyDescent="0.25">
      <c r="A5011" s="2">
        <v>43798</v>
      </c>
      <c r="B5011">
        <v>3147.179932</v>
      </c>
      <c r="C5011">
        <v>3150.3000489999999</v>
      </c>
      <c r="D5011">
        <v>3139.3400879999999</v>
      </c>
      <c r="E5011">
        <v>3140.9799800000001</v>
      </c>
      <c r="F5011">
        <v>3140.9799800000001</v>
      </c>
      <c r="G5011">
        <v>1743020000</v>
      </c>
      <c r="H5011">
        <f>DAY(spx[[#This Row],[Date]])</f>
        <v>29</v>
      </c>
      <c r="I5011" s="7">
        <f>MONTH(spx[[#This Row],[Date]])</f>
        <v>11</v>
      </c>
      <c r="J5011" t="b">
        <f>MOD(spx[[#This Row],[month]]-1,3)=0</f>
        <v>0</v>
      </c>
      <c r="K5011" t="b">
        <f>spx[[#This Row],[month]]&lt;&gt;I5010</f>
        <v>0</v>
      </c>
      <c r="L5011" s="8">
        <f>YEAR(spx[[#This Row],[Date]])</f>
        <v>2019</v>
      </c>
      <c r="M5011" s="8" cm="1">
        <f t="array" ref="M5011">_xlfn.IFS(spx[[#This Row],[month]]&lt;=3,1,spx[[#This Row],[month]]&lt;=6,2,spx[[#This Row],[month]]&lt;=9,3,spx[[#This Row],[month]]&lt;=12,4)</f>
        <v>4</v>
      </c>
    </row>
    <row r="5012" spans="1:13" x14ac:dyDescent="0.25">
      <c r="A5012" s="2">
        <v>43801</v>
      </c>
      <c r="B5012">
        <v>3143.8500979999999</v>
      </c>
      <c r="C5012">
        <v>3144.3100589999999</v>
      </c>
      <c r="D5012">
        <v>3110.780029</v>
      </c>
      <c r="E5012">
        <v>3113.8701169999999</v>
      </c>
      <c r="F5012">
        <v>3113.8701169999999</v>
      </c>
      <c r="G5012">
        <v>3268740000</v>
      </c>
      <c r="H5012">
        <f>DAY(spx[[#This Row],[Date]])</f>
        <v>2</v>
      </c>
      <c r="I5012" s="7">
        <f>MONTH(spx[[#This Row],[Date]])</f>
        <v>12</v>
      </c>
      <c r="J5012" t="b">
        <f>MOD(spx[[#This Row],[month]]-1,3)=0</f>
        <v>0</v>
      </c>
      <c r="K5012" t="b">
        <f>spx[[#This Row],[month]]&lt;&gt;I5011</f>
        <v>1</v>
      </c>
      <c r="L5012" s="8">
        <f>YEAR(spx[[#This Row],[Date]])</f>
        <v>2019</v>
      </c>
      <c r="M5012" s="8" cm="1">
        <f t="array" ref="M5012">_xlfn.IFS(spx[[#This Row],[month]]&lt;=3,1,spx[[#This Row],[month]]&lt;=6,2,spx[[#This Row],[month]]&lt;=9,3,spx[[#This Row],[month]]&lt;=12,4)</f>
        <v>4</v>
      </c>
    </row>
    <row r="5013" spans="1:13" x14ac:dyDescent="0.25">
      <c r="A5013" s="2">
        <v>43802</v>
      </c>
      <c r="B5013">
        <v>3087.4099120000001</v>
      </c>
      <c r="C5013">
        <v>3094.969971</v>
      </c>
      <c r="D5013">
        <v>3070.330078</v>
      </c>
      <c r="E5013">
        <v>3093.1999510000001</v>
      </c>
      <c r="F5013">
        <v>3093.1999510000001</v>
      </c>
      <c r="G5013">
        <v>3653390000</v>
      </c>
      <c r="H5013">
        <f>DAY(spx[[#This Row],[Date]])</f>
        <v>3</v>
      </c>
      <c r="I5013" s="7">
        <f>MONTH(spx[[#This Row],[Date]])</f>
        <v>12</v>
      </c>
      <c r="J5013" t="b">
        <f>MOD(spx[[#This Row],[month]]-1,3)=0</f>
        <v>0</v>
      </c>
      <c r="K5013" t="b">
        <f>spx[[#This Row],[month]]&lt;&gt;I5012</f>
        <v>0</v>
      </c>
      <c r="L5013" s="8">
        <f>YEAR(spx[[#This Row],[Date]])</f>
        <v>2019</v>
      </c>
      <c r="M5013" s="8" cm="1">
        <f t="array" ref="M5013">_xlfn.IFS(spx[[#This Row],[month]]&lt;=3,1,spx[[#This Row],[month]]&lt;=6,2,spx[[#This Row],[month]]&lt;=9,3,spx[[#This Row],[month]]&lt;=12,4)</f>
        <v>4</v>
      </c>
    </row>
    <row r="5014" spans="1:13" x14ac:dyDescent="0.25">
      <c r="A5014" s="2">
        <v>43803</v>
      </c>
      <c r="B5014">
        <v>3103.5</v>
      </c>
      <c r="C5014">
        <v>3119.3798830000001</v>
      </c>
      <c r="D5014">
        <v>3102.530029</v>
      </c>
      <c r="E5014">
        <v>3112.76001</v>
      </c>
      <c r="F5014">
        <v>3112.76001</v>
      </c>
      <c r="G5014">
        <v>3695030000</v>
      </c>
      <c r="H5014">
        <f>DAY(spx[[#This Row],[Date]])</f>
        <v>4</v>
      </c>
      <c r="I5014" s="7">
        <f>MONTH(spx[[#This Row],[Date]])</f>
        <v>12</v>
      </c>
      <c r="J5014" t="b">
        <f>MOD(spx[[#This Row],[month]]-1,3)=0</f>
        <v>0</v>
      </c>
      <c r="K5014" t="b">
        <f>spx[[#This Row],[month]]&lt;&gt;I5013</f>
        <v>0</v>
      </c>
      <c r="L5014" s="8">
        <f>YEAR(spx[[#This Row],[Date]])</f>
        <v>2019</v>
      </c>
      <c r="M5014" s="8" cm="1">
        <f t="array" ref="M5014">_xlfn.IFS(spx[[#This Row],[month]]&lt;=3,1,spx[[#This Row],[month]]&lt;=6,2,spx[[#This Row],[month]]&lt;=9,3,spx[[#This Row],[month]]&lt;=12,4)</f>
        <v>4</v>
      </c>
    </row>
    <row r="5015" spans="1:13" x14ac:dyDescent="0.25">
      <c r="A5015" s="2">
        <v>43804</v>
      </c>
      <c r="B5015">
        <v>3119.209961</v>
      </c>
      <c r="C5015">
        <v>3119.4499510000001</v>
      </c>
      <c r="D5015">
        <v>3103.76001</v>
      </c>
      <c r="E5015">
        <v>3117.429932</v>
      </c>
      <c r="F5015">
        <v>3117.429932</v>
      </c>
      <c r="G5015">
        <v>3355750000</v>
      </c>
      <c r="H5015">
        <f>DAY(spx[[#This Row],[Date]])</f>
        <v>5</v>
      </c>
      <c r="I5015" s="7">
        <f>MONTH(spx[[#This Row],[Date]])</f>
        <v>12</v>
      </c>
      <c r="J5015" t="b">
        <f>MOD(spx[[#This Row],[month]]-1,3)=0</f>
        <v>0</v>
      </c>
      <c r="K5015" t="b">
        <f>spx[[#This Row],[month]]&lt;&gt;I5014</f>
        <v>0</v>
      </c>
      <c r="L5015" s="8">
        <f>YEAR(spx[[#This Row],[Date]])</f>
        <v>2019</v>
      </c>
      <c r="M5015" s="8" cm="1">
        <f t="array" ref="M5015">_xlfn.IFS(spx[[#This Row],[month]]&lt;=3,1,spx[[#This Row],[month]]&lt;=6,2,spx[[#This Row],[month]]&lt;=9,3,spx[[#This Row],[month]]&lt;=12,4)</f>
        <v>4</v>
      </c>
    </row>
    <row r="5016" spans="1:13" x14ac:dyDescent="0.25">
      <c r="A5016" s="2">
        <v>43805</v>
      </c>
      <c r="B5016">
        <v>3134.6201169999999</v>
      </c>
      <c r="C5016">
        <v>3150.6000979999999</v>
      </c>
      <c r="D5016">
        <v>3134.6201169999999</v>
      </c>
      <c r="E5016">
        <v>3145.9099120000001</v>
      </c>
      <c r="F5016">
        <v>3145.9099120000001</v>
      </c>
      <c r="G5016">
        <v>3479480000</v>
      </c>
      <c r="H5016">
        <f>DAY(spx[[#This Row],[Date]])</f>
        <v>6</v>
      </c>
      <c r="I5016" s="7">
        <f>MONTH(spx[[#This Row],[Date]])</f>
        <v>12</v>
      </c>
      <c r="J5016" t="b">
        <f>MOD(spx[[#This Row],[month]]-1,3)=0</f>
        <v>0</v>
      </c>
      <c r="K5016" t="b">
        <f>spx[[#This Row],[month]]&lt;&gt;I5015</f>
        <v>0</v>
      </c>
      <c r="L5016" s="8">
        <f>YEAR(spx[[#This Row],[Date]])</f>
        <v>2019</v>
      </c>
      <c r="M5016" s="8" cm="1">
        <f t="array" ref="M5016">_xlfn.IFS(spx[[#This Row],[month]]&lt;=3,1,spx[[#This Row],[month]]&lt;=6,2,spx[[#This Row],[month]]&lt;=9,3,spx[[#This Row],[month]]&lt;=12,4)</f>
        <v>4</v>
      </c>
    </row>
    <row r="5017" spans="1:13" x14ac:dyDescent="0.25">
      <c r="A5017" s="2">
        <v>43808</v>
      </c>
      <c r="B5017">
        <v>3141.860107</v>
      </c>
      <c r="C5017">
        <v>3148.8701169999999</v>
      </c>
      <c r="D5017">
        <v>3135.459961</v>
      </c>
      <c r="E5017">
        <v>3135.959961</v>
      </c>
      <c r="F5017">
        <v>3135.959961</v>
      </c>
      <c r="G5017">
        <v>3345990000</v>
      </c>
      <c r="H5017">
        <f>DAY(spx[[#This Row],[Date]])</f>
        <v>9</v>
      </c>
      <c r="I5017" s="7">
        <f>MONTH(spx[[#This Row],[Date]])</f>
        <v>12</v>
      </c>
      <c r="J5017" t="b">
        <f>MOD(spx[[#This Row],[month]]-1,3)=0</f>
        <v>0</v>
      </c>
      <c r="K5017" t="b">
        <f>spx[[#This Row],[month]]&lt;&gt;I5016</f>
        <v>0</v>
      </c>
      <c r="L5017" s="8">
        <f>YEAR(spx[[#This Row],[Date]])</f>
        <v>2019</v>
      </c>
      <c r="M5017" s="8" cm="1">
        <f t="array" ref="M5017">_xlfn.IFS(spx[[#This Row],[month]]&lt;=3,1,spx[[#This Row],[month]]&lt;=6,2,spx[[#This Row],[month]]&lt;=9,3,spx[[#This Row],[month]]&lt;=12,4)</f>
        <v>4</v>
      </c>
    </row>
    <row r="5018" spans="1:13" x14ac:dyDescent="0.25">
      <c r="A5018" s="2">
        <v>43809</v>
      </c>
      <c r="B5018">
        <v>3135.360107</v>
      </c>
      <c r="C5018">
        <v>3142.1201169999999</v>
      </c>
      <c r="D5018">
        <v>3126.0900879999999</v>
      </c>
      <c r="E5018">
        <v>3132.5200199999999</v>
      </c>
      <c r="F5018">
        <v>3132.5200199999999</v>
      </c>
      <c r="G5018">
        <v>3343790000</v>
      </c>
      <c r="H5018">
        <f>DAY(spx[[#This Row],[Date]])</f>
        <v>10</v>
      </c>
      <c r="I5018" s="7">
        <f>MONTH(spx[[#This Row],[Date]])</f>
        <v>12</v>
      </c>
      <c r="J5018" t="b">
        <f>MOD(spx[[#This Row],[month]]-1,3)=0</f>
        <v>0</v>
      </c>
      <c r="K5018" t="b">
        <f>spx[[#This Row],[month]]&lt;&gt;I5017</f>
        <v>0</v>
      </c>
      <c r="L5018" s="8">
        <f>YEAR(spx[[#This Row],[Date]])</f>
        <v>2019</v>
      </c>
      <c r="M5018" s="8" cm="1">
        <f t="array" ref="M5018">_xlfn.IFS(spx[[#This Row],[month]]&lt;=3,1,spx[[#This Row],[month]]&lt;=6,2,spx[[#This Row],[month]]&lt;=9,3,spx[[#This Row],[month]]&lt;=12,4)</f>
        <v>4</v>
      </c>
    </row>
    <row r="5019" spans="1:13" x14ac:dyDescent="0.25">
      <c r="A5019" s="2">
        <v>43810</v>
      </c>
      <c r="B5019">
        <v>3135.75</v>
      </c>
      <c r="C5019">
        <v>3143.9799800000001</v>
      </c>
      <c r="D5019">
        <v>3133.209961</v>
      </c>
      <c r="E5019">
        <v>3141.6298830000001</v>
      </c>
      <c r="F5019">
        <v>3141.6298830000001</v>
      </c>
      <c r="G5019">
        <v>3252540000</v>
      </c>
      <c r="H5019">
        <f>DAY(spx[[#This Row],[Date]])</f>
        <v>11</v>
      </c>
      <c r="I5019" s="7">
        <f>MONTH(spx[[#This Row],[Date]])</f>
        <v>12</v>
      </c>
      <c r="J5019" t="b">
        <f>MOD(spx[[#This Row],[month]]-1,3)=0</f>
        <v>0</v>
      </c>
      <c r="K5019" t="b">
        <f>spx[[#This Row],[month]]&lt;&gt;I5018</f>
        <v>0</v>
      </c>
      <c r="L5019" s="8">
        <f>YEAR(spx[[#This Row],[Date]])</f>
        <v>2019</v>
      </c>
      <c r="M5019" s="8" cm="1">
        <f t="array" ref="M5019">_xlfn.IFS(spx[[#This Row],[month]]&lt;=3,1,spx[[#This Row],[month]]&lt;=6,2,spx[[#This Row],[month]]&lt;=9,3,spx[[#This Row],[month]]&lt;=12,4)</f>
        <v>4</v>
      </c>
    </row>
    <row r="5020" spans="1:13" x14ac:dyDescent="0.25">
      <c r="A5020" s="2">
        <v>43811</v>
      </c>
      <c r="B5020">
        <v>3141.2299800000001</v>
      </c>
      <c r="C5020">
        <v>3176.280029</v>
      </c>
      <c r="D5020">
        <v>3138.469971</v>
      </c>
      <c r="E5020">
        <v>3168.570068</v>
      </c>
      <c r="F5020">
        <v>3168.570068</v>
      </c>
      <c r="G5020">
        <v>3990690000</v>
      </c>
      <c r="H5020">
        <f>DAY(spx[[#This Row],[Date]])</f>
        <v>12</v>
      </c>
      <c r="I5020" s="7">
        <f>MONTH(spx[[#This Row],[Date]])</f>
        <v>12</v>
      </c>
      <c r="J5020" t="b">
        <f>MOD(spx[[#This Row],[month]]-1,3)=0</f>
        <v>0</v>
      </c>
      <c r="K5020" t="b">
        <f>spx[[#This Row],[month]]&lt;&gt;I5019</f>
        <v>0</v>
      </c>
      <c r="L5020" s="8">
        <f>YEAR(spx[[#This Row],[Date]])</f>
        <v>2019</v>
      </c>
      <c r="M5020" s="8" cm="1">
        <f t="array" ref="M5020">_xlfn.IFS(spx[[#This Row],[month]]&lt;=3,1,spx[[#This Row],[month]]&lt;=6,2,spx[[#This Row],[month]]&lt;=9,3,spx[[#This Row],[month]]&lt;=12,4)</f>
        <v>4</v>
      </c>
    </row>
    <row r="5021" spans="1:13" x14ac:dyDescent="0.25">
      <c r="A5021" s="2">
        <v>43812</v>
      </c>
      <c r="B5021">
        <v>3166.6499020000001</v>
      </c>
      <c r="C5021">
        <v>3182.679932</v>
      </c>
      <c r="D5021">
        <v>3156.51001</v>
      </c>
      <c r="E5021">
        <v>3168.8000489999999</v>
      </c>
      <c r="F5021">
        <v>3168.8000489999999</v>
      </c>
      <c r="G5021">
        <v>3736870000</v>
      </c>
      <c r="H5021">
        <f>DAY(spx[[#This Row],[Date]])</f>
        <v>13</v>
      </c>
      <c r="I5021" s="7">
        <f>MONTH(spx[[#This Row],[Date]])</f>
        <v>12</v>
      </c>
      <c r="J5021" t="b">
        <f>MOD(spx[[#This Row],[month]]-1,3)=0</f>
        <v>0</v>
      </c>
      <c r="K5021" t="b">
        <f>spx[[#This Row],[month]]&lt;&gt;I5020</f>
        <v>0</v>
      </c>
      <c r="L5021" s="8">
        <f>YEAR(spx[[#This Row],[Date]])</f>
        <v>2019</v>
      </c>
      <c r="M5021" s="8" cm="1">
        <f t="array" ref="M5021">_xlfn.IFS(spx[[#This Row],[month]]&lt;=3,1,spx[[#This Row],[month]]&lt;=6,2,spx[[#This Row],[month]]&lt;=9,3,spx[[#This Row],[month]]&lt;=12,4)</f>
        <v>4</v>
      </c>
    </row>
    <row r="5022" spans="1:13" x14ac:dyDescent="0.25">
      <c r="A5022" s="2">
        <v>43815</v>
      </c>
      <c r="B5022">
        <v>3183.6298830000001</v>
      </c>
      <c r="C5022">
        <v>3197.709961</v>
      </c>
      <c r="D5022">
        <v>3183.6298830000001</v>
      </c>
      <c r="E5022">
        <v>3191.4499510000001</v>
      </c>
      <c r="F5022">
        <v>3191.4499510000001</v>
      </c>
      <c r="G5022">
        <v>4051790000</v>
      </c>
      <c r="H5022">
        <f>DAY(spx[[#This Row],[Date]])</f>
        <v>16</v>
      </c>
      <c r="I5022" s="7">
        <f>MONTH(spx[[#This Row],[Date]])</f>
        <v>12</v>
      </c>
      <c r="J5022" t="b">
        <f>MOD(spx[[#This Row],[month]]-1,3)=0</f>
        <v>0</v>
      </c>
      <c r="K5022" t="b">
        <f>spx[[#This Row],[month]]&lt;&gt;I5021</f>
        <v>0</v>
      </c>
      <c r="L5022" s="8">
        <f>YEAR(spx[[#This Row],[Date]])</f>
        <v>2019</v>
      </c>
      <c r="M5022" s="8" cm="1">
        <f t="array" ref="M5022">_xlfn.IFS(spx[[#This Row],[month]]&lt;=3,1,spx[[#This Row],[month]]&lt;=6,2,spx[[#This Row],[month]]&lt;=9,3,spx[[#This Row],[month]]&lt;=12,4)</f>
        <v>4</v>
      </c>
    </row>
    <row r="5023" spans="1:13" x14ac:dyDescent="0.25">
      <c r="A5023" s="2">
        <v>43816</v>
      </c>
      <c r="B5023">
        <v>3195.3999020000001</v>
      </c>
      <c r="C5023">
        <v>3198.219971</v>
      </c>
      <c r="D5023">
        <v>3191.030029</v>
      </c>
      <c r="E5023">
        <v>3192.5200199999999</v>
      </c>
      <c r="F5023">
        <v>3192.5200199999999</v>
      </c>
      <c r="G5023">
        <v>3837540000</v>
      </c>
      <c r="H5023">
        <f>DAY(spx[[#This Row],[Date]])</f>
        <v>17</v>
      </c>
      <c r="I5023" s="7">
        <f>MONTH(spx[[#This Row],[Date]])</f>
        <v>12</v>
      </c>
      <c r="J5023" t="b">
        <f>MOD(spx[[#This Row],[month]]-1,3)=0</f>
        <v>0</v>
      </c>
      <c r="K5023" t="b">
        <f>spx[[#This Row],[month]]&lt;&gt;I5022</f>
        <v>0</v>
      </c>
      <c r="L5023" s="8">
        <f>YEAR(spx[[#This Row],[Date]])</f>
        <v>2019</v>
      </c>
      <c r="M5023" s="8" cm="1">
        <f t="array" ref="M5023">_xlfn.IFS(spx[[#This Row],[month]]&lt;=3,1,spx[[#This Row],[month]]&lt;=6,2,spx[[#This Row],[month]]&lt;=9,3,spx[[#This Row],[month]]&lt;=12,4)</f>
        <v>4</v>
      </c>
    </row>
    <row r="5024" spans="1:13" x14ac:dyDescent="0.25">
      <c r="A5024" s="2">
        <v>43817</v>
      </c>
      <c r="B5024">
        <v>3195.209961</v>
      </c>
      <c r="C5024">
        <v>3198.4799800000001</v>
      </c>
      <c r="D5024">
        <v>3191.139893</v>
      </c>
      <c r="E5024">
        <v>3191.139893</v>
      </c>
      <c r="F5024">
        <v>3191.139893</v>
      </c>
      <c r="G5024">
        <v>4014080000</v>
      </c>
      <c r="H5024">
        <f>DAY(spx[[#This Row],[Date]])</f>
        <v>18</v>
      </c>
      <c r="I5024" s="7">
        <f>MONTH(spx[[#This Row],[Date]])</f>
        <v>12</v>
      </c>
      <c r="J5024" t="b">
        <f>MOD(spx[[#This Row],[month]]-1,3)=0</f>
        <v>0</v>
      </c>
      <c r="K5024" t="b">
        <f>spx[[#This Row],[month]]&lt;&gt;I5023</f>
        <v>0</v>
      </c>
      <c r="L5024" s="8">
        <f>YEAR(spx[[#This Row],[Date]])</f>
        <v>2019</v>
      </c>
      <c r="M5024" s="8" cm="1">
        <f t="array" ref="M5024">_xlfn.IFS(spx[[#This Row],[month]]&lt;=3,1,spx[[#This Row],[month]]&lt;=6,2,spx[[#This Row],[month]]&lt;=9,3,spx[[#This Row],[month]]&lt;=12,4)</f>
        <v>4</v>
      </c>
    </row>
    <row r="5025" spans="1:13" x14ac:dyDescent="0.25">
      <c r="A5025" s="2">
        <v>43818</v>
      </c>
      <c r="B5025">
        <v>3192.320068</v>
      </c>
      <c r="C5025">
        <v>3205.4799800000001</v>
      </c>
      <c r="D5025">
        <v>3192.320068</v>
      </c>
      <c r="E5025">
        <v>3205.3701169999999</v>
      </c>
      <c r="F5025">
        <v>3205.3701169999999</v>
      </c>
      <c r="G5025">
        <v>3720450000</v>
      </c>
      <c r="H5025">
        <f>DAY(spx[[#This Row],[Date]])</f>
        <v>19</v>
      </c>
      <c r="I5025" s="7">
        <f>MONTH(spx[[#This Row],[Date]])</f>
        <v>12</v>
      </c>
      <c r="J5025" t="b">
        <f>MOD(spx[[#This Row],[month]]-1,3)=0</f>
        <v>0</v>
      </c>
      <c r="K5025" t="b">
        <f>spx[[#This Row],[month]]&lt;&gt;I5024</f>
        <v>0</v>
      </c>
      <c r="L5025" s="8">
        <f>YEAR(spx[[#This Row],[Date]])</f>
        <v>2019</v>
      </c>
      <c r="M5025" s="8" cm="1">
        <f t="array" ref="M5025">_xlfn.IFS(spx[[#This Row],[month]]&lt;=3,1,spx[[#This Row],[month]]&lt;=6,2,spx[[#This Row],[month]]&lt;=9,3,spx[[#This Row],[month]]&lt;=12,4)</f>
        <v>4</v>
      </c>
    </row>
    <row r="5026" spans="1:13" x14ac:dyDescent="0.25">
      <c r="A5026" s="2">
        <v>43819</v>
      </c>
      <c r="B5026">
        <v>3223.330078</v>
      </c>
      <c r="C5026">
        <v>3225.6499020000001</v>
      </c>
      <c r="D5026">
        <v>3216.030029</v>
      </c>
      <c r="E5026">
        <v>3221.219971</v>
      </c>
      <c r="F5026">
        <v>3221.219971</v>
      </c>
      <c r="G5026">
        <v>6454270000</v>
      </c>
      <c r="H5026">
        <f>DAY(spx[[#This Row],[Date]])</f>
        <v>20</v>
      </c>
      <c r="I5026" s="7">
        <f>MONTH(spx[[#This Row],[Date]])</f>
        <v>12</v>
      </c>
      <c r="J5026" t="b">
        <f>MOD(spx[[#This Row],[month]]-1,3)=0</f>
        <v>0</v>
      </c>
      <c r="K5026" t="b">
        <f>spx[[#This Row],[month]]&lt;&gt;I5025</f>
        <v>0</v>
      </c>
      <c r="L5026" s="8">
        <f>YEAR(spx[[#This Row],[Date]])</f>
        <v>2019</v>
      </c>
      <c r="M5026" s="8" cm="1">
        <f t="array" ref="M5026">_xlfn.IFS(spx[[#This Row],[month]]&lt;=3,1,spx[[#This Row],[month]]&lt;=6,2,spx[[#This Row],[month]]&lt;=9,3,spx[[#This Row],[month]]&lt;=12,4)</f>
        <v>4</v>
      </c>
    </row>
    <row r="5027" spans="1:13" x14ac:dyDescent="0.25">
      <c r="A5027" s="2">
        <v>43822</v>
      </c>
      <c r="B5027">
        <v>3226.0500489999999</v>
      </c>
      <c r="C5027">
        <v>3227.780029</v>
      </c>
      <c r="D5027">
        <v>3222.3000489999999</v>
      </c>
      <c r="E5027">
        <v>3224.01001</v>
      </c>
      <c r="F5027">
        <v>3224.01001</v>
      </c>
      <c r="G5027">
        <v>3060610000</v>
      </c>
      <c r="H5027">
        <f>DAY(spx[[#This Row],[Date]])</f>
        <v>23</v>
      </c>
      <c r="I5027" s="7">
        <f>MONTH(spx[[#This Row],[Date]])</f>
        <v>12</v>
      </c>
      <c r="J5027" t="b">
        <f>MOD(spx[[#This Row],[month]]-1,3)=0</f>
        <v>0</v>
      </c>
      <c r="K5027" t="b">
        <f>spx[[#This Row],[month]]&lt;&gt;I5026</f>
        <v>0</v>
      </c>
      <c r="L5027" s="8">
        <f>YEAR(spx[[#This Row],[Date]])</f>
        <v>2019</v>
      </c>
      <c r="M5027" s="8" cm="1">
        <f t="array" ref="M5027">_xlfn.IFS(spx[[#This Row],[month]]&lt;=3,1,spx[[#This Row],[month]]&lt;=6,2,spx[[#This Row],[month]]&lt;=9,3,spx[[#This Row],[month]]&lt;=12,4)</f>
        <v>4</v>
      </c>
    </row>
    <row r="5028" spans="1:13" x14ac:dyDescent="0.25">
      <c r="A5028" s="2">
        <v>43823</v>
      </c>
      <c r="B5028">
        <v>3225.4499510000001</v>
      </c>
      <c r="C5028">
        <v>3226.429932</v>
      </c>
      <c r="D5028">
        <v>3220.51001</v>
      </c>
      <c r="E5028">
        <v>3223.3798830000001</v>
      </c>
      <c r="F5028">
        <v>3223.3798830000001</v>
      </c>
      <c r="G5028">
        <v>1296540000</v>
      </c>
      <c r="H5028">
        <f>DAY(spx[[#This Row],[Date]])</f>
        <v>24</v>
      </c>
      <c r="I5028" s="7">
        <f>MONTH(spx[[#This Row],[Date]])</f>
        <v>12</v>
      </c>
      <c r="J5028" t="b">
        <f>MOD(spx[[#This Row],[month]]-1,3)=0</f>
        <v>0</v>
      </c>
      <c r="K5028" t="b">
        <f>spx[[#This Row],[month]]&lt;&gt;I5027</f>
        <v>0</v>
      </c>
      <c r="L5028" s="8">
        <f>YEAR(spx[[#This Row],[Date]])</f>
        <v>2019</v>
      </c>
      <c r="M5028" s="8" cm="1">
        <f t="array" ref="M5028">_xlfn.IFS(spx[[#This Row],[month]]&lt;=3,1,spx[[#This Row],[month]]&lt;=6,2,spx[[#This Row],[month]]&lt;=9,3,spx[[#This Row],[month]]&lt;=12,4)</f>
        <v>4</v>
      </c>
    </row>
    <row r="5029" spans="1:13" x14ac:dyDescent="0.25">
      <c r="A5029" s="2">
        <v>43825</v>
      </c>
      <c r="B5029">
        <v>3227.1999510000001</v>
      </c>
      <c r="C5029">
        <v>3240.080078</v>
      </c>
      <c r="D5029">
        <v>3227.1999510000001</v>
      </c>
      <c r="E5029">
        <v>3239.9099120000001</v>
      </c>
      <c r="F5029">
        <v>3239.9099120000001</v>
      </c>
      <c r="G5029">
        <v>2160680000</v>
      </c>
      <c r="H5029">
        <f>DAY(spx[[#This Row],[Date]])</f>
        <v>26</v>
      </c>
      <c r="I5029" s="7">
        <f>MONTH(spx[[#This Row],[Date]])</f>
        <v>12</v>
      </c>
      <c r="J5029" t="b">
        <f>MOD(spx[[#This Row],[month]]-1,3)=0</f>
        <v>0</v>
      </c>
      <c r="K5029" t="b">
        <f>spx[[#This Row],[month]]&lt;&gt;I5028</f>
        <v>0</v>
      </c>
      <c r="L5029" s="8">
        <f>YEAR(spx[[#This Row],[Date]])</f>
        <v>2019</v>
      </c>
      <c r="M5029" s="8" cm="1">
        <f t="array" ref="M5029">_xlfn.IFS(spx[[#This Row],[month]]&lt;=3,1,spx[[#This Row],[month]]&lt;=6,2,spx[[#This Row],[month]]&lt;=9,3,spx[[#This Row],[month]]&lt;=12,4)</f>
        <v>4</v>
      </c>
    </row>
    <row r="5030" spans="1:13" x14ac:dyDescent="0.25">
      <c r="A5030" s="2">
        <v>43826</v>
      </c>
      <c r="B5030">
        <v>3247.2299800000001</v>
      </c>
      <c r="C5030">
        <v>3247.929932</v>
      </c>
      <c r="D5030">
        <v>3234.3701169999999</v>
      </c>
      <c r="E5030">
        <v>3240.0200199999999</v>
      </c>
      <c r="F5030">
        <v>3240.0200199999999</v>
      </c>
      <c r="G5030">
        <v>2428670000</v>
      </c>
      <c r="H5030">
        <f>DAY(spx[[#This Row],[Date]])</f>
        <v>27</v>
      </c>
      <c r="I5030" s="7">
        <f>MONTH(spx[[#This Row],[Date]])</f>
        <v>12</v>
      </c>
      <c r="J5030" t="b">
        <f>MOD(spx[[#This Row],[month]]-1,3)=0</f>
        <v>0</v>
      </c>
      <c r="K5030" t="b">
        <f>spx[[#This Row],[month]]&lt;&gt;I5029</f>
        <v>0</v>
      </c>
      <c r="L5030" s="8">
        <f>YEAR(spx[[#This Row],[Date]])</f>
        <v>2019</v>
      </c>
      <c r="M5030" s="8" cm="1">
        <f t="array" ref="M5030">_xlfn.IFS(spx[[#This Row],[month]]&lt;=3,1,spx[[#This Row],[month]]&lt;=6,2,spx[[#This Row],[month]]&lt;=9,3,spx[[#This Row],[month]]&lt;=12,4)</f>
        <v>4</v>
      </c>
    </row>
    <row r="5031" spans="1:13" x14ac:dyDescent="0.25">
      <c r="A5031" s="2">
        <v>43829</v>
      </c>
      <c r="B5031">
        <v>3240.0900879999999</v>
      </c>
      <c r="C5031">
        <v>3240.919922</v>
      </c>
      <c r="D5031">
        <v>3216.570068</v>
      </c>
      <c r="E5031">
        <v>3221.290039</v>
      </c>
      <c r="F5031">
        <v>3221.290039</v>
      </c>
      <c r="G5031">
        <v>3013290000</v>
      </c>
      <c r="H5031">
        <f>DAY(spx[[#This Row],[Date]])</f>
        <v>30</v>
      </c>
      <c r="I5031" s="7">
        <f>MONTH(spx[[#This Row],[Date]])</f>
        <v>12</v>
      </c>
      <c r="J5031" t="b">
        <f>MOD(spx[[#This Row],[month]]-1,3)=0</f>
        <v>0</v>
      </c>
      <c r="K5031" t="b">
        <f>spx[[#This Row],[month]]&lt;&gt;I5030</f>
        <v>0</v>
      </c>
      <c r="L5031" s="8">
        <f>YEAR(spx[[#This Row],[Date]])</f>
        <v>2019</v>
      </c>
      <c r="M5031" s="8" cm="1">
        <f t="array" ref="M5031">_xlfn.IFS(spx[[#This Row],[month]]&lt;=3,1,spx[[#This Row],[month]]&lt;=6,2,spx[[#This Row],[month]]&lt;=9,3,spx[[#This Row],[month]]&lt;=12,4)</f>
        <v>4</v>
      </c>
    </row>
    <row r="5032" spans="1:13" x14ac:dyDescent="0.25">
      <c r="A5032" s="2">
        <v>43830</v>
      </c>
      <c r="B5032">
        <v>3215.179932</v>
      </c>
      <c r="C5032">
        <v>3231.719971</v>
      </c>
      <c r="D5032">
        <v>3212.030029</v>
      </c>
      <c r="E5032">
        <v>3230.780029</v>
      </c>
      <c r="F5032">
        <v>3230.780029</v>
      </c>
      <c r="G5032">
        <v>2893810000</v>
      </c>
      <c r="H5032">
        <f>DAY(spx[[#This Row],[Date]])</f>
        <v>31</v>
      </c>
      <c r="I5032" s="7">
        <f>MONTH(spx[[#This Row],[Date]])</f>
        <v>12</v>
      </c>
      <c r="J5032" t="b">
        <f>MOD(spx[[#This Row],[month]]-1,3)=0</f>
        <v>0</v>
      </c>
      <c r="K5032" t="b">
        <f>spx[[#This Row],[month]]&lt;&gt;I5031</f>
        <v>0</v>
      </c>
      <c r="L5032" s="8">
        <f>YEAR(spx[[#This Row],[Date]])</f>
        <v>2019</v>
      </c>
      <c r="M5032" s="8" cm="1">
        <f t="array" ref="M5032">_xlfn.IFS(spx[[#This Row],[month]]&lt;=3,1,spx[[#This Row],[month]]&lt;=6,2,spx[[#This Row],[month]]&lt;=9,3,spx[[#This Row],[month]]&lt;=12,4)</f>
        <v>4</v>
      </c>
    </row>
    <row r="5033" spans="1:13" x14ac:dyDescent="0.25">
      <c r="A5033" s="2">
        <v>43832</v>
      </c>
      <c r="B5033">
        <v>3244.669922</v>
      </c>
      <c r="C5033">
        <v>3258.139893</v>
      </c>
      <c r="D5033">
        <v>3235.530029</v>
      </c>
      <c r="E5033">
        <v>3257.8500979999999</v>
      </c>
      <c r="F5033">
        <v>3257.8500979999999</v>
      </c>
      <c r="G5033">
        <v>3458250000</v>
      </c>
      <c r="H5033">
        <f>DAY(spx[[#This Row],[Date]])</f>
        <v>2</v>
      </c>
      <c r="I5033" s="7">
        <f>MONTH(spx[[#This Row],[Date]])</f>
        <v>1</v>
      </c>
      <c r="J5033" t="b">
        <f>MOD(spx[[#This Row],[month]]-1,3)=0</f>
        <v>1</v>
      </c>
      <c r="K5033" t="b">
        <f>spx[[#This Row],[month]]&lt;&gt;I5032</f>
        <v>1</v>
      </c>
      <c r="L5033" s="8">
        <f>YEAR(spx[[#This Row],[Date]])</f>
        <v>2020</v>
      </c>
      <c r="M5033" s="8" cm="1">
        <f t="array" ref="M5033">_xlfn.IFS(spx[[#This Row],[month]]&lt;=3,1,spx[[#This Row],[month]]&lt;=6,2,spx[[#This Row],[month]]&lt;=9,3,spx[[#This Row],[month]]&lt;=12,4)</f>
        <v>1</v>
      </c>
    </row>
    <row r="5034" spans="1:13" x14ac:dyDescent="0.25">
      <c r="A5034" s="2">
        <v>43833</v>
      </c>
      <c r="B5034">
        <v>3226.360107</v>
      </c>
      <c r="C5034">
        <v>3246.1499020000001</v>
      </c>
      <c r="D5034">
        <v>3222.3400879999999</v>
      </c>
      <c r="E5034">
        <v>3234.8500979999999</v>
      </c>
      <c r="F5034">
        <v>3234.8500979999999</v>
      </c>
      <c r="G5034">
        <v>3461290000</v>
      </c>
      <c r="H5034">
        <f>DAY(spx[[#This Row],[Date]])</f>
        <v>3</v>
      </c>
      <c r="I5034" s="7">
        <f>MONTH(spx[[#This Row],[Date]])</f>
        <v>1</v>
      </c>
      <c r="J5034" t="b">
        <f>MOD(spx[[#This Row],[month]]-1,3)=0</f>
        <v>1</v>
      </c>
      <c r="K5034" t="b">
        <f>spx[[#This Row],[month]]&lt;&gt;I5033</f>
        <v>0</v>
      </c>
      <c r="L5034" s="8">
        <f>YEAR(spx[[#This Row],[Date]])</f>
        <v>2020</v>
      </c>
      <c r="M5034" s="8" cm="1">
        <f t="array" ref="M5034">_xlfn.IFS(spx[[#This Row],[month]]&lt;=3,1,spx[[#This Row],[month]]&lt;=6,2,spx[[#This Row],[month]]&lt;=9,3,spx[[#This Row],[month]]&lt;=12,4)</f>
        <v>1</v>
      </c>
    </row>
    <row r="5035" spans="1:13" x14ac:dyDescent="0.25">
      <c r="A5035" s="2">
        <v>43836</v>
      </c>
      <c r="B5035">
        <v>3217.5500489999999</v>
      </c>
      <c r="C5035">
        <v>3246.8400879999999</v>
      </c>
      <c r="D5035">
        <v>3214.639893</v>
      </c>
      <c r="E5035">
        <v>3246.280029</v>
      </c>
      <c r="F5035">
        <v>3246.280029</v>
      </c>
      <c r="G5035">
        <v>3674070000</v>
      </c>
      <c r="H5035">
        <f>DAY(spx[[#This Row],[Date]])</f>
        <v>6</v>
      </c>
      <c r="I5035" s="7">
        <f>MONTH(spx[[#This Row],[Date]])</f>
        <v>1</v>
      </c>
      <c r="J5035" t="b">
        <f>MOD(spx[[#This Row],[month]]-1,3)=0</f>
        <v>1</v>
      </c>
      <c r="K5035" t="b">
        <f>spx[[#This Row],[month]]&lt;&gt;I5034</f>
        <v>0</v>
      </c>
      <c r="L5035" s="8">
        <f>YEAR(spx[[#This Row],[Date]])</f>
        <v>2020</v>
      </c>
      <c r="M5035" s="8" cm="1">
        <f t="array" ref="M5035">_xlfn.IFS(spx[[#This Row],[month]]&lt;=3,1,spx[[#This Row],[month]]&lt;=6,2,spx[[#This Row],[month]]&lt;=9,3,spx[[#This Row],[month]]&lt;=12,4)</f>
        <v>1</v>
      </c>
    </row>
    <row r="5036" spans="1:13" x14ac:dyDescent="0.25">
      <c r="A5036" s="2">
        <v>43837</v>
      </c>
      <c r="B5036">
        <v>3241.860107</v>
      </c>
      <c r="C5036">
        <v>3244.9099120000001</v>
      </c>
      <c r="D5036">
        <v>3232.429932</v>
      </c>
      <c r="E5036">
        <v>3237.179932</v>
      </c>
      <c r="F5036">
        <v>3237.179932</v>
      </c>
      <c r="G5036">
        <v>3420380000</v>
      </c>
      <c r="H5036">
        <f>DAY(spx[[#This Row],[Date]])</f>
        <v>7</v>
      </c>
      <c r="I5036" s="7">
        <f>MONTH(spx[[#This Row],[Date]])</f>
        <v>1</v>
      </c>
      <c r="J5036" t="b">
        <f>MOD(spx[[#This Row],[month]]-1,3)=0</f>
        <v>1</v>
      </c>
      <c r="K5036" t="b">
        <f>spx[[#This Row],[month]]&lt;&gt;I5035</f>
        <v>0</v>
      </c>
      <c r="L5036" s="8">
        <f>YEAR(spx[[#This Row],[Date]])</f>
        <v>2020</v>
      </c>
      <c r="M5036" s="8" cm="1">
        <f t="array" ref="M5036">_xlfn.IFS(spx[[#This Row],[month]]&lt;=3,1,spx[[#This Row],[month]]&lt;=6,2,spx[[#This Row],[month]]&lt;=9,3,spx[[#This Row],[month]]&lt;=12,4)</f>
        <v>1</v>
      </c>
    </row>
    <row r="5037" spans="1:13" x14ac:dyDescent="0.25">
      <c r="A5037" s="2">
        <v>43838</v>
      </c>
      <c r="B5037">
        <v>3238.5900879999999</v>
      </c>
      <c r="C5037">
        <v>3267.070068</v>
      </c>
      <c r="D5037">
        <v>3236.669922</v>
      </c>
      <c r="E5037">
        <v>3253.0500489999999</v>
      </c>
      <c r="F5037">
        <v>3253.0500489999999</v>
      </c>
      <c r="G5037">
        <v>3720890000</v>
      </c>
      <c r="H5037">
        <f>DAY(spx[[#This Row],[Date]])</f>
        <v>8</v>
      </c>
      <c r="I5037" s="7">
        <f>MONTH(spx[[#This Row],[Date]])</f>
        <v>1</v>
      </c>
      <c r="J5037" t="b">
        <f>MOD(spx[[#This Row],[month]]-1,3)=0</f>
        <v>1</v>
      </c>
      <c r="K5037" t="b">
        <f>spx[[#This Row],[month]]&lt;&gt;I5036</f>
        <v>0</v>
      </c>
      <c r="L5037" s="8">
        <f>YEAR(spx[[#This Row],[Date]])</f>
        <v>2020</v>
      </c>
      <c r="M5037" s="8" cm="1">
        <f t="array" ref="M5037">_xlfn.IFS(spx[[#This Row],[month]]&lt;=3,1,spx[[#This Row],[month]]&lt;=6,2,spx[[#This Row],[month]]&lt;=9,3,spx[[#This Row],[month]]&lt;=12,4)</f>
        <v>1</v>
      </c>
    </row>
    <row r="5038" spans="1:13" x14ac:dyDescent="0.25">
      <c r="A5038" s="2">
        <v>43839</v>
      </c>
      <c r="B5038">
        <v>3266.030029</v>
      </c>
      <c r="C5038">
        <v>3275.580078</v>
      </c>
      <c r="D5038">
        <v>3263.669922</v>
      </c>
      <c r="E5038">
        <v>3274.6999510000001</v>
      </c>
      <c r="F5038">
        <v>3274.6999510000001</v>
      </c>
      <c r="G5038">
        <v>3638390000</v>
      </c>
      <c r="H5038">
        <f>DAY(spx[[#This Row],[Date]])</f>
        <v>9</v>
      </c>
      <c r="I5038" s="7">
        <f>MONTH(spx[[#This Row],[Date]])</f>
        <v>1</v>
      </c>
      <c r="J5038" t="b">
        <f>MOD(spx[[#This Row],[month]]-1,3)=0</f>
        <v>1</v>
      </c>
      <c r="K5038" t="b">
        <f>spx[[#This Row],[month]]&lt;&gt;I5037</f>
        <v>0</v>
      </c>
      <c r="L5038" s="8">
        <f>YEAR(spx[[#This Row],[Date]])</f>
        <v>2020</v>
      </c>
      <c r="M5038" s="8" cm="1">
        <f t="array" ref="M5038">_xlfn.IFS(spx[[#This Row],[month]]&lt;=3,1,spx[[#This Row],[month]]&lt;=6,2,spx[[#This Row],[month]]&lt;=9,3,spx[[#This Row],[month]]&lt;=12,4)</f>
        <v>1</v>
      </c>
    </row>
    <row r="5039" spans="1:13" x14ac:dyDescent="0.25">
      <c r="A5039" s="2">
        <v>43840</v>
      </c>
      <c r="B5039">
        <v>3281.8100589999999</v>
      </c>
      <c r="C5039">
        <v>3282.98999</v>
      </c>
      <c r="D5039">
        <v>3260.860107</v>
      </c>
      <c r="E5039">
        <v>3265.3500979999999</v>
      </c>
      <c r="F5039">
        <v>3265.3500979999999</v>
      </c>
      <c r="G5039">
        <v>3212970000</v>
      </c>
      <c r="H5039">
        <f>DAY(spx[[#This Row],[Date]])</f>
        <v>10</v>
      </c>
      <c r="I5039" s="7">
        <f>MONTH(spx[[#This Row],[Date]])</f>
        <v>1</v>
      </c>
      <c r="J5039" t="b">
        <f>MOD(spx[[#This Row],[month]]-1,3)=0</f>
        <v>1</v>
      </c>
      <c r="K5039" t="b">
        <f>spx[[#This Row],[month]]&lt;&gt;I5038</f>
        <v>0</v>
      </c>
      <c r="L5039" s="8">
        <f>YEAR(spx[[#This Row],[Date]])</f>
        <v>2020</v>
      </c>
      <c r="M5039" s="8" cm="1">
        <f t="array" ref="M5039">_xlfn.IFS(spx[[#This Row],[month]]&lt;=3,1,spx[[#This Row],[month]]&lt;=6,2,spx[[#This Row],[month]]&lt;=9,3,spx[[#This Row],[month]]&lt;=12,4)</f>
        <v>1</v>
      </c>
    </row>
    <row r="5040" spans="1:13" x14ac:dyDescent="0.25">
      <c r="A5040" s="2">
        <v>43843</v>
      </c>
      <c r="B5040">
        <v>3271.1298830000001</v>
      </c>
      <c r="C5040">
        <v>3288.1298830000001</v>
      </c>
      <c r="D5040">
        <v>3268.429932</v>
      </c>
      <c r="E5040">
        <v>3288.1298830000001</v>
      </c>
      <c r="F5040">
        <v>3288.1298830000001</v>
      </c>
      <c r="G5040">
        <v>3456380000</v>
      </c>
      <c r="H5040">
        <f>DAY(spx[[#This Row],[Date]])</f>
        <v>13</v>
      </c>
      <c r="I5040" s="7">
        <f>MONTH(spx[[#This Row],[Date]])</f>
        <v>1</v>
      </c>
      <c r="J5040" t="b">
        <f>MOD(spx[[#This Row],[month]]-1,3)=0</f>
        <v>1</v>
      </c>
      <c r="K5040" t="b">
        <f>spx[[#This Row],[month]]&lt;&gt;I5039</f>
        <v>0</v>
      </c>
      <c r="L5040" s="8">
        <f>YEAR(spx[[#This Row],[Date]])</f>
        <v>2020</v>
      </c>
      <c r="M5040" s="8" cm="1">
        <f t="array" ref="M5040">_xlfn.IFS(spx[[#This Row],[month]]&lt;=3,1,spx[[#This Row],[month]]&lt;=6,2,spx[[#This Row],[month]]&lt;=9,3,spx[[#This Row],[month]]&lt;=12,4)</f>
        <v>1</v>
      </c>
    </row>
    <row r="5041" spans="1:13" x14ac:dyDescent="0.25">
      <c r="A5041" s="2">
        <v>43844</v>
      </c>
      <c r="B5041">
        <v>3285.3500979999999</v>
      </c>
      <c r="C5041">
        <v>3294.25</v>
      </c>
      <c r="D5041">
        <v>3277.1899410000001</v>
      </c>
      <c r="E5041">
        <v>3283.1499020000001</v>
      </c>
      <c r="F5041">
        <v>3283.1499020000001</v>
      </c>
      <c r="G5041">
        <v>3665130000</v>
      </c>
      <c r="H5041">
        <f>DAY(spx[[#This Row],[Date]])</f>
        <v>14</v>
      </c>
      <c r="I5041" s="7">
        <f>MONTH(spx[[#This Row],[Date]])</f>
        <v>1</v>
      </c>
      <c r="J5041" t="b">
        <f>MOD(spx[[#This Row],[month]]-1,3)=0</f>
        <v>1</v>
      </c>
      <c r="K5041" t="b">
        <f>spx[[#This Row],[month]]&lt;&gt;I5040</f>
        <v>0</v>
      </c>
      <c r="L5041" s="8">
        <f>YEAR(spx[[#This Row],[Date]])</f>
        <v>2020</v>
      </c>
      <c r="M5041" s="8" cm="1">
        <f t="array" ref="M5041">_xlfn.IFS(spx[[#This Row],[month]]&lt;=3,1,spx[[#This Row],[month]]&lt;=6,2,spx[[#This Row],[month]]&lt;=9,3,spx[[#This Row],[month]]&lt;=12,4)</f>
        <v>1</v>
      </c>
    </row>
    <row r="5042" spans="1:13" x14ac:dyDescent="0.25">
      <c r="A5042" s="2">
        <v>43845</v>
      </c>
      <c r="B5042">
        <v>3282.2700199999999</v>
      </c>
      <c r="C5042">
        <v>3298.6599120000001</v>
      </c>
      <c r="D5042">
        <v>3280.6899410000001</v>
      </c>
      <c r="E5042">
        <v>3289.290039</v>
      </c>
      <c r="F5042">
        <v>3289.290039</v>
      </c>
      <c r="G5042">
        <v>3716840000</v>
      </c>
      <c r="H5042">
        <f>DAY(spx[[#This Row],[Date]])</f>
        <v>15</v>
      </c>
      <c r="I5042" s="7">
        <f>MONTH(spx[[#This Row],[Date]])</f>
        <v>1</v>
      </c>
      <c r="J5042" t="b">
        <f>MOD(spx[[#This Row],[month]]-1,3)=0</f>
        <v>1</v>
      </c>
      <c r="K5042" t="b">
        <f>spx[[#This Row],[month]]&lt;&gt;I5041</f>
        <v>0</v>
      </c>
      <c r="L5042" s="8">
        <f>YEAR(spx[[#This Row],[Date]])</f>
        <v>2020</v>
      </c>
      <c r="M5042" s="8" cm="1">
        <f t="array" ref="M5042">_xlfn.IFS(spx[[#This Row],[month]]&lt;=3,1,spx[[#This Row],[month]]&lt;=6,2,spx[[#This Row],[month]]&lt;=9,3,spx[[#This Row],[month]]&lt;=12,4)</f>
        <v>1</v>
      </c>
    </row>
    <row r="5043" spans="1:13" x14ac:dyDescent="0.25">
      <c r="A5043" s="2">
        <v>43846</v>
      </c>
      <c r="B5043">
        <v>3302.969971</v>
      </c>
      <c r="C5043">
        <v>3317.110107</v>
      </c>
      <c r="D5043">
        <v>3302.820068</v>
      </c>
      <c r="E5043">
        <v>3316.8100589999999</v>
      </c>
      <c r="F5043">
        <v>3316.8100589999999</v>
      </c>
      <c r="G5043">
        <v>3535080000</v>
      </c>
      <c r="H5043">
        <f>DAY(spx[[#This Row],[Date]])</f>
        <v>16</v>
      </c>
      <c r="I5043" s="7">
        <f>MONTH(spx[[#This Row],[Date]])</f>
        <v>1</v>
      </c>
      <c r="J5043" t="b">
        <f>MOD(spx[[#This Row],[month]]-1,3)=0</f>
        <v>1</v>
      </c>
      <c r="K5043" t="b">
        <f>spx[[#This Row],[month]]&lt;&gt;I5042</f>
        <v>0</v>
      </c>
      <c r="L5043" s="8">
        <f>YEAR(spx[[#This Row],[Date]])</f>
        <v>2020</v>
      </c>
      <c r="M5043" s="8" cm="1">
        <f t="array" ref="M5043">_xlfn.IFS(spx[[#This Row],[month]]&lt;=3,1,spx[[#This Row],[month]]&lt;=6,2,spx[[#This Row],[month]]&lt;=9,3,spx[[#This Row],[month]]&lt;=12,4)</f>
        <v>1</v>
      </c>
    </row>
    <row r="5044" spans="1:13" x14ac:dyDescent="0.25">
      <c r="A5044" s="2">
        <v>43847</v>
      </c>
      <c r="B5044">
        <v>3323.6599120000001</v>
      </c>
      <c r="C5044">
        <v>3329.8798830000001</v>
      </c>
      <c r="D5044">
        <v>3318.860107</v>
      </c>
      <c r="E5044">
        <v>3329.6201169999999</v>
      </c>
      <c r="F5044">
        <v>3329.6201169999999</v>
      </c>
      <c r="G5044">
        <v>3698170000</v>
      </c>
      <c r="H5044">
        <f>DAY(spx[[#This Row],[Date]])</f>
        <v>17</v>
      </c>
      <c r="I5044" s="7">
        <f>MONTH(spx[[#This Row],[Date]])</f>
        <v>1</v>
      </c>
      <c r="J5044" t="b">
        <f>MOD(spx[[#This Row],[month]]-1,3)=0</f>
        <v>1</v>
      </c>
      <c r="K5044" t="b">
        <f>spx[[#This Row],[month]]&lt;&gt;I5043</f>
        <v>0</v>
      </c>
      <c r="L5044" s="8">
        <f>YEAR(spx[[#This Row],[Date]])</f>
        <v>2020</v>
      </c>
      <c r="M5044" s="8" cm="1">
        <f t="array" ref="M5044">_xlfn.IFS(spx[[#This Row],[month]]&lt;=3,1,spx[[#This Row],[month]]&lt;=6,2,spx[[#This Row],[month]]&lt;=9,3,spx[[#This Row],[month]]&lt;=12,4)</f>
        <v>1</v>
      </c>
    </row>
    <row r="5045" spans="1:13" x14ac:dyDescent="0.25">
      <c r="A5045" s="2">
        <v>43851</v>
      </c>
      <c r="B5045">
        <v>3321.030029</v>
      </c>
      <c r="C5045">
        <v>3329.790039</v>
      </c>
      <c r="D5045">
        <v>3316.610107</v>
      </c>
      <c r="E5045">
        <v>3320.790039</v>
      </c>
      <c r="F5045">
        <v>3320.790039</v>
      </c>
      <c r="G5045">
        <v>4105340000</v>
      </c>
      <c r="H5045">
        <f>DAY(spx[[#This Row],[Date]])</f>
        <v>21</v>
      </c>
      <c r="I5045" s="7">
        <f>MONTH(spx[[#This Row],[Date]])</f>
        <v>1</v>
      </c>
      <c r="J5045" t="b">
        <f>MOD(spx[[#This Row],[month]]-1,3)=0</f>
        <v>1</v>
      </c>
      <c r="K5045" t="b">
        <f>spx[[#This Row],[month]]&lt;&gt;I5044</f>
        <v>0</v>
      </c>
      <c r="L5045" s="8">
        <f>YEAR(spx[[#This Row],[Date]])</f>
        <v>2020</v>
      </c>
      <c r="M5045" s="8" cm="1">
        <f t="array" ref="M5045">_xlfn.IFS(spx[[#This Row],[month]]&lt;=3,1,spx[[#This Row],[month]]&lt;=6,2,spx[[#This Row],[month]]&lt;=9,3,spx[[#This Row],[month]]&lt;=12,4)</f>
        <v>1</v>
      </c>
    </row>
    <row r="5046" spans="1:13" x14ac:dyDescent="0.25">
      <c r="A5046" s="2">
        <v>43852</v>
      </c>
      <c r="B5046">
        <v>3330.0200199999999</v>
      </c>
      <c r="C5046">
        <v>3337.7700199999999</v>
      </c>
      <c r="D5046">
        <v>3320.040039</v>
      </c>
      <c r="E5046">
        <v>3321.75</v>
      </c>
      <c r="F5046">
        <v>3321.75</v>
      </c>
      <c r="G5046">
        <v>3619850000</v>
      </c>
      <c r="H5046">
        <f>DAY(spx[[#This Row],[Date]])</f>
        <v>22</v>
      </c>
      <c r="I5046" s="7">
        <f>MONTH(spx[[#This Row],[Date]])</f>
        <v>1</v>
      </c>
      <c r="J5046" t="b">
        <f>MOD(spx[[#This Row],[month]]-1,3)=0</f>
        <v>1</v>
      </c>
      <c r="K5046" t="b">
        <f>spx[[#This Row],[month]]&lt;&gt;I5045</f>
        <v>0</v>
      </c>
      <c r="L5046" s="8">
        <f>YEAR(spx[[#This Row],[Date]])</f>
        <v>2020</v>
      </c>
      <c r="M5046" s="8" cm="1">
        <f t="array" ref="M5046">_xlfn.IFS(spx[[#This Row],[month]]&lt;=3,1,spx[[#This Row],[month]]&lt;=6,2,spx[[#This Row],[month]]&lt;=9,3,spx[[#This Row],[month]]&lt;=12,4)</f>
        <v>1</v>
      </c>
    </row>
    <row r="5047" spans="1:13" x14ac:dyDescent="0.25">
      <c r="A5047" s="2">
        <v>43853</v>
      </c>
      <c r="B5047">
        <v>3315.7700199999999</v>
      </c>
      <c r="C5047">
        <v>3326.8798830000001</v>
      </c>
      <c r="D5047">
        <v>3301.8701169999999</v>
      </c>
      <c r="E5047">
        <v>3325.540039</v>
      </c>
      <c r="F5047">
        <v>3325.540039</v>
      </c>
      <c r="G5047">
        <v>3764860000</v>
      </c>
      <c r="H5047">
        <f>DAY(spx[[#This Row],[Date]])</f>
        <v>23</v>
      </c>
      <c r="I5047" s="7">
        <f>MONTH(spx[[#This Row],[Date]])</f>
        <v>1</v>
      </c>
      <c r="J5047" t="b">
        <f>MOD(spx[[#This Row],[month]]-1,3)=0</f>
        <v>1</v>
      </c>
      <c r="K5047" t="b">
        <f>spx[[#This Row],[month]]&lt;&gt;I5046</f>
        <v>0</v>
      </c>
      <c r="L5047" s="8">
        <f>YEAR(spx[[#This Row],[Date]])</f>
        <v>2020</v>
      </c>
      <c r="M5047" s="8" cm="1">
        <f t="array" ref="M5047">_xlfn.IFS(spx[[#This Row],[month]]&lt;=3,1,spx[[#This Row],[month]]&lt;=6,2,spx[[#This Row],[month]]&lt;=9,3,spx[[#This Row],[month]]&lt;=12,4)</f>
        <v>1</v>
      </c>
    </row>
    <row r="5048" spans="1:13" x14ac:dyDescent="0.25">
      <c r="A5048" s="2">
        <v>43854</v>
      </c>
      <c r="B5048">
        <v>3333.1000979999999</v>
      </c>
      <c r="C5048">
        <v>3333.179932</v>
      </c>
      <c r="D5048">
        <v>3281.530029</v>
      </c>
      <c r="E5048">
        <v>3295.469971</v>
      </c>
      <c r="F5048">
        <v>3295.469971</v>
      </c>
      <c r="G5048">
        <v>3707130000</v>
      </c>
      <c r="H5048">
        <f>DAY(spx[[#This Row],[Date]])</f>
        <v>24</v>
      </c>
      <c r="I5048" s="7">
        <f>MONTH(spx[[#This Row],[Date]])</f>
        <v>1</v>
      </c>
      <c r="J5048" t="b">
        <f>MOD(spx[[#This Row],[month]]-1,3)=0</f>
        <v>1</v>
      </c>
      <c r="K5048" t="b">
        <f>spx[[#This Row],[month]]&lt;&gt;I5047</f>
        <v>0</v>
      </c>
      <c r="L5048" s="8">
        <f>YEAR(spx[[#This Row],[Date]])</f>
        <v>2020</v>
      </c>
      <c r="M5048" s="8" cm="1">
        <f t="array" ref="M5048">_xlfn.IFS(spx[[#This Row],[month]]&lt;=3,1,spx[[#This Row],[month]]&lt;=6,2,spx[[#This Row],[month]]&lt;=9,3,spx[[#This Row],[month]]&lt;=12,4)</f>
        <v>1</v>
      </c>
    </row>
    <row r="5049" spans="1:13" x14ac:dyDescent="0.25">
      <c r="A5049" s="2">
        <v>43857</v>
      </c>
      <c r="B5049">
        <v>3247.1599120000001</v>
      </c>
      <c r="C5049">
        <v>3258.8500979999999</v>
      </c>
      <c r="D5049">
        <v>3234.5</v>
      </c>
      <c r="E5049">
        <v>3243.6298830000001</v>
      </c>
      <c r="F5049">
        <v>3243.6298830000001</v>
      </c>
      <c r="G5049">
        <v>3823100000</v>
      </c>
      <c r="H5049">
        <f>DAY(spx[[#This Row],[Date]])</f>
        <v>27</v>
      </c>
      <c r="I5049" s="7">
        <f>MONTH(spx[[#This Row],[Date]])</f>
        <v>1</v>
      </c>
      <c r="J5049" t="b">
        <f>MOD(spx[[#This Row],[month]]-1,3)=0</f>
        <v>1</v>
      </c>
      <c r="K5049" t="b">
        <f>spx[[#This Row],[month]]&lt;&gt;I5048</f>
        <v>0</v>
      </c>
      <c r="L5049" s="8">
        <f>YEAR(spx[[#This Row],[Date]])</f>
        <v>2020</v>
      </c>
      <c r="M5049" s="8" cm="1">
        <f t="array" ref="M5049">_xlfn.IFS(spx[[#This Row],[month]]&lt;=3,1,spx[[#This Row],[month]]&lt;=6,2,spx[[#This Row],[month]]&lt;=9,3,spx[[#This Row],[month]]&lt;=12,4)</f>
        <v>1</v>
      </c>
    </row>
    <row r="5050" spans="1:13" x14ac:dyDescent="0.25">
      <c r="A5050" s="2">
        <v>43858</v>
      </c>
      <c r="B5050">
        <v>3255.3500979999999</v>
      </c>
      <c r="C5050">
        <v>3285.780029</v>
      </c>
      <c r="D5050">
        <v>3253.219971</v>
      </c>
      <c r="E5050">
        <v>3276.23999</v>
      </c>
      <c r="F5050">
        <v>3276.23999</v>
      </c>
      <c r="G5050">
        <v>3526720000</v>
      </c>
      <c r="H5050">
        <f>DAY(spx[[#This Row],[Date]])</f>
        <v>28</v>
      </c>
      <c r="I5050" s="7">
        <f>MONTH(spx[[#This Row],[Date]])</f>
        <v>1</v>
      </c>
      <c r="J5050" t="b">
        <f>MOD(spx[[#This Row],[month]]-1,3)=0</f>
        <v>1</v>
      </c>
      <c r="K5050" t="b">
        <f>spx[[#This Row],[month]]&lt;&gt;I5049</f>
        <v>0</v>
      </c>
      <c r="L5050" s="8">
        <f>YEAR(spx[[#This Row],[Date]])</f>
        <v>2020</v>
      </c>
      <c r="M5050" s="8" cm="1">
        <f t="array" ref="M5050">_xlfn.IFS(spx[[#This Row],[month]]&lt;=3,1,spx[[#This Row],[month]]&lt;=6,2,spx[[#This Row],[month]]&lt;=9,3,spx[[#This Row],[month]]&lt;=12,4)</f>
        <v>1</v>
      </c>
    </row>
    <row r="5051" spans="1:13" x14ac:dyDescent="0.25">
      <c r="A5051" s="2">
        <v>43859</v>
      </c>
      <c r="B5051">
        <v>3289.459961</v>
      </c>
      <c r="C5051">
        <v>3293.469971</v>
      </c>
      <c r="D5051">
        <v>3271.889893</v>
      </c>
      <c r="E5051">
        <v>3273.3999020000001</v>
      </c>
      <c r="F5051">
        <v>3273.3999020000001</v>
      </c>
      <c r="G5051">
        <v>3584500000</v>
      </c>
      <c r="H5051">
        <f>DAY(spx[[#This Row],[Date]])</f>
        <v>29</v>
      </c>
      <c r="I5051" s="7">
        <f>MONTH(spx[[#This Row],[Date]])</f>
        <v>1</v>
      </c>
      <c r="J5051" t="b">
        <f>MOD(spx[[#This Row],[month]]-1,3)=0</f>
        <v>1</v>
      </c>
      <c r="K5051" t="b">
        <f>spx[[#This Row],[month]]&lt;&gt;I5050</f>
        <v>0</v>
      </c>
      <c r="L5051" s="8">
        <f>YEAR(spx[[#This Row],[Date]])</f>
        <v>2020</v>
      </c>
      <c r="M5051" s="8" cm="1">
        <f t="array" ref="M5051">_xlfn.IFS(spx[[#This Row],[month]]&lt;=3,1,spx[[#This Row],[month]]&lt;=6,2,spx[[#This Row],[month]]&lt;=9,3,spx[[#This Row],[month]]&lt;=12,4)</f>
        <v>1</v>
      </c>
    </row>
    <row r="5052" spans="1:13" x14ac:dyDescent="0.25">
      <c r="A5052" s="2">
        <v>43860</v>
      </c>
      <c r="B5052">
        <v>3256.4499510000001</v>
      </c>
      <c r="C5052">
        <v>3285.9099120000001</v>
      </c>
      <c r="D5052">
        <v>3242.8000489999999</v>
      </c>
      <c r="E5052">
        <v>3283.6599120000001</v>
      </c>
      <c r="F5052">
        <v>3283.6599120000001</v>
      </c>
      <c r="G5052">
        <v>3787250000</v>
      </c>
      <c r="H5052">
        <f>DAY(spx[[#This Row],[Date]])</f>
        <v>30</v>
      </c>
      <c r="I5052" s="7">
        <f>MONTH(spx[[#This Row],[Date]])</f>
        <v>1</v>
      </c>
      <c r="J5052" t="b">
        <f>MOD(spx[[#This Row],[month]]-1,3)=0</f>
        <v>1</v>
      </c>
      <c r="K5052" t="b">
        <f>spx[[#This Row],[month]]&lt;&gt;I5051</f>
        <v>0</v>
      </c>
      <c r="L5052" s="8">
        <f>YEAR(spx[[#This Row],[Date]])</f>
        <v>2020</v>
      </c>
      <c r="M5052" s="8" cm="1">
        <f t="array" ref="M5052">_xlfn.IFS(spx[[#This Row],[month]]&lt;=3,1,spx[[#This Row],[month]]&lt;=6,2,spx[[#This Row],[month]]&lt;=9,3,spx[[#This Row],[month]]&lt;=12,4)</f>
        <v>1</v>
      </c>
    </row>
    <row r="5053" spans="1:13" x14ac:dyDescent="0.25">
      <c r="A5053" s="2">
        <v>43861</v>
      </c>
      <c r="B5053">
        <v>3282.330078</v>
      </c>
      <c r="C5053">
        <v>3282.330078</v>
      </c>
      <c r="D5053">
        <v>3214.679932</v>
      </c>
      <c r="E5053">
        <v>3225.5200199999999</v>
      </c>
      <c r="F5053">
        <v>3225.5200199999999</v>
      </c>
      <c r="G5053">
        <v>4527830000</v>
      </c>
      <c r="H5053">
        <f>DAY(spx[[#This Row],[Date]])</f>
        <v>31</v>
      </c>
      <c r="I5053" s="7">
        <f>MONTH(spx[[#This Row],[Date]])</f>
        <v>1</v>
      </c>
      <c r="J5053" t="b">
        <f>MOD(spx[[#This Row],[month]]-1,3)=0</f>
        <v>1</v>
      </c>
      <c r="K5053" t="b">
        <f>spx[[#This Row],[month]]&lt;&gt;I5052</f>
        <v>0</v>
      </c>
      <c r="L5053" s="8">
        <f>YEAR(spx[[#This Row],[Date]])</f>
        <v>2020</v>
      </c>
      <c r="M5053" s="8" cm="1">
        <f t="array" ref="M5053">_xlfn.IFS(spx[[#This Row],[month]]&lt;=3,1,spx[[#This Row],[month]]&lt;=6,2,spx[[#This Row],[month]]&lt;=9,3,spx[[#This Row],[month]]&lt;=12,4)</f>
        <v>1</v>
      </c>
    </row>
    <row r="5054" spans="1:13" x14ac:dyDescent="0.25">
      <c r="A5054" s="2">
        <v>43864</v>
      </c>
      <c r="B5054">
        <v>3235.6599120000001</v>
      </c>
      <c r="C5054">
        <v>3268.4399410000001</v>
      </c>
      <c r="D5054">
        <v>3235.6599120000001</v>
      </c>
      <c r="E5054">
        <v>3248.919922</v>
      </c>
      <c r="F5054">
        <v>3248.919922</v>
      </c>
      <c r="G5054">
        <v>3757910000</v>
      </c>
      <c r="H5054">
        <f>DAY(spx[[#This Row],[Date]])</f>
        <v>3</v>
      </c>
      <c r="I5054" s="7">
        <f>MONTH(spx[[#This Row],[Date]])</f>
        <v>2</v>
      </c>
      <c r="J5054" t="b">
        <f>MOD(spx[[#This Row],[month]]-1,3)=0</f>
        <v>0</v>
      </c>
      <c r="K5054" t="b">
        <f>spx[[#This Row],[month]]&lt;&gt;I5053</f>
        <v>1</v>
      </c>
      <c r="L5054" s="8">
        <f>YEAR(spx[[#This Row],[Date]])</f>
        <v>2020</v>
      </c>
      <c r="M5054" s="8" cm="1">
        <f t="array" ref="M5054">_xlfn.IFS(spx[[#This Row],[month]]&lt;=3,1,spx[[#This Row],[month]]&lt;=6,2,spx[[#This Row],[month]]&lt;=9,3,spx[[#This Row],[month]]&lt;=12,4)</f>
        <v>1</v>
      </c>
    </row>
    <row r="5055" spans="1:13" x14ac:dyDescent="0.25">
      <c r="A5055" s="2">
        <v>43865</v>
      </c>
      <c r="B5055">
        <v>3280.610107</v>
      </c>
      <c r="C5055">
        <v>3306.919922</v>
      </c>
      <c r="D5055">
        <v>3280.610107</v>
      </c>
      <c r="E5055">
        <v>3297.5900879999999</v>
      </c>
      <c r="F5055">
        <v>3297.5900879999999</v>
      </c>
      <c r="G5055">
        <v>3995320000</v>
      </c>
      <c r="H5055">
        <f>DAY(spx[[#This Row],[Date]])</f>
        <v>4</v>
      </c>
      <c r="I5055" s="7">
        <f>MONTH(spx[[#This Row],[Date]])</f>
        <v>2</v>
      </c>
      <c r="J5055" t="b">
        <f>MOD(spx[[#This Row],[month]]-1,3)=0</f>
        <v>0</v>
      </c>
      <c r="K5055" t="b">
        <f>spx[[#This Row],[month]]&lt;&gt;I5054</f>
        <v>0</v>
      </c>
      <c r="L5055" s="8">
        <f>YEAR(spx[[#This Row],[Date]])</f>
        <v>2020</v>
      </c>
      <c r="M5055" s="8" cm="1">
        <f t="array" ref="M5055">_xlfn.IFS(spx[[#This Row],[month]]&lt;=3,1,spx[[#This Row],[month]]&lt;=6,2,spx[[#This Row],[month]]&lt;=9,3,spx[[#This Row],[month]]&lt;=12,4)</f>
        <v>1</v>
      </c>
    </row>
    <row r="5056" spans="1:13" x14ac:dyDescent="0.25">
      <c r="A5056" s="2">
        <v>43866</v>
      </c>
      <c r="B5056">
        <v>3324.9099120000001</v>
      </c>
      <c r="C5056">
        <v>3337.580078</v>
      </c>
      <c r="D5056">
        <v>3313.75</v>
      </c>
      <c r="E5056">
        <v>3334.6899410000001</v>
      </c>
      <c r="F5056">
        <v>3334.6899410000001</v>
      </c>
      <c r="G5056">
        <v>4117730000</v>
      </c>
      <c r="H5056">
        <f>DAY(spx[[#This Row],[Date]])</f>
        <v>5</v>
      </c>
      <c r="I5056" s="7">
        <f>MONTH(spx[[#This Row],[Date]])</f>
        <v>2</v>
      </c>
      <c r="J5056" t="b">
        <f>MOD(spx[[#This Row],[month]]-1,3)=0</f>
        <v>0</v>
      </c>
      <c r="K5056" t="b">
        <f>spx[[#This Row],[month]]&lt;&gt;I5055</f>
        <v>0</v>
      </c>
      <c r="L5056" s="8">
        <f>YEAR(spx[[#This Row],[Date]])</f>
        <v>2020</v>
      </c>
      <c r="M5056" s="8" cm="1">
        <f t="array" ref="M5056">_xlfn.IFS(spx[[#This Row],[month]]&lt;=3,1,spx[[#This Row],[month]]&lt;=6,2,spx[[#This Row],[month]]&lt;=9,3,spx[[#This Row],[month]]&lt;=12,4)</f>
        <v>1</v>
      </c>
    </row>
    <row r="5057" spans="1:13" x14ac:dyDescent="0.25">
      <c r="A5057" s="2">
        <v>43867</v>
      </c>
      <c r="B5057">
        <v>3344.919922</v>
      </c>
      <c r="C5057">
        <v>3347.959961</v>
      </c>
      <c r="D5057">
        <v>3334.389893</v>
      </c>
      <c r="E5057">
        <v>3345.780029</v>
      </c>
      <c r="F5057">
        <v>3345.780029</v>
      </c>
      <c r="G5057">
        <v>3868370000</v>
      </c>
      <c r="H5057">
        <f>DAY(spx[[#This Row],[Date]])</f>
        <v>6</v>
      </c>
      <c r="I5057" s="7">
        <f>MONTH(spx[[#This Row],[Date]])</f>
        <v>2</v>
      </c>
      <c r="J5057" t="b">
        <f>MOD(spx[[#This Row],[month]]-1,3)=0</f>
        <v>0</v>
      </c>
      <c r="K5057" t="b">
        <f>spx[[#This Row],[month]]&lt;&gt;I5056</f>
        <v>0</v>
      </c>
      <c r="L5057" s="8">
        <f>YEAR(spx[[#This Row],[Date]])</f>
        <v>2020</v>
      </c>
      <c r="M5057" s="8" cm="1">
        <f t="array" ref="M5057">_xlfn.IFS(spx[[#This Row],[month]]&lt;=3,1,spx[[#This Row],[month]]&lt;=6,2,spx[[#This Row],[month]]&lt;=9,3,spx[[#This Row],[month]]&lt;=12,4)</f>
        <v>1</v>
      </c>
    </row>
    <row r="5058" spans="1:13" x14ac:dyDescent="0.25">
      <c r="A5058" s="2">
        <v>43868</v>
      </c>
      <c r="B5058">
        <v>3335.540039</v>
      </c>
      <c r="C5058">
        <v>3341.419922</v>
      </c>
      <c r="D5058">
        <v>3322.1201169999999</v>
      </c>
      <c r="E5058">
        <v>3327.709961</v>
      </c>
      <c r="F5058">
        <v>3327.709961</v>
      </c>
      <c r="G5058">
        <v>3730650000</v>
      </c>
      <c r="H5058">
        <f>DAY(spx[[#This Row],[Date]])</f>
        <v>7</v>
      </c>
      <c r="I5058" s="7">
        <f>MONTH(spx[[#This Row],[Date]])</f>
        <v>2</v>
      </c>
      <c r="J5058" t="b">
        <f>MOD(spx[[#This Row],[month]]-1,3)=0</f>
        <v>0</v>
      </c>
      <c r="K5058" t="b">
        <f>spx[[#This Row],[month]]&lt;&gt;I5057</f>
        <v>0</v>
      </c>
      <c r="L5058" s="8">
        <f>YEAR(spx[[#This Row],[Date]])</f>
        <v>2020</v>
      </c>
      <c r="M5058" s="8" cm="1">
        <f t="array" ref="M5058">_xlfn.IFS(spx[[#This Row],[month]]&lt;=3,1,spx[[#This Row],[month]]&lt;=6,2,spx[[#This Row],[month]]&lt;=9,3,spx[[#This Row],[month]]&lt;=12,4)</f>
        <v>1</v>
      </c>
    </row>
    <row r="5059" spans="1:13" x14ac:dyDescent="0.25">
      <c r="A5059" s="2">
        <v>43871</v>
      </c>
      <c r="B5059">
        <v>3318.280029</v>
      </c>
      <c r="C5059">
        <v>3352.26001</v>
      </c>
      <c r="D5059">
        <v>3317.7700199999999</v>
      </c>
      <c r="E5059">
        <v>3352.0900879999999</v>
      </c>
      <c r="F5059">
        <v>3352.0900879999999</v>
      </c>
      <c r="G5059">
        <v>3450350000</v>
      </c>
      <c r="H5059">
        <f>DAY(spx[[#This Row],[Date]])</f>
        <v>10</v>
      </c>
      <c r="I5059" s="7">
        <f>MONTH(spx[[#This Row],[Date]])</f>
        <v>2</v>
      </c>
      <c r="J5059" t="b">
        <f>MOD(spx[[#This Row],[month]]-1,3)=0</f>
        <v>0</v>
      </c>
      <c r="K5059" t="b">
        <f>spx[[#This Row],[month]]&lt;&gt;I5058</f>
        <v>0</v>
      </c>
      <c r="L5059" s="8">
        <f>YEAR(spx[[#This Row],[Date]])</f>
        <v>2020</v>
      </c>
      <c r="M5059" s="8" cm="1">
        <f t="array" ref="M5059">_xlfn.IFS(spx[[#This Row],[month]]&lt;=3,1,spx[[#This Row],[month]]&lt;=6,2,spx[[#This Row],[month]]&lt;=9,3,spx[[#This Row],[month]]&lt;=12,4)</f>
        <v>1</v>
      </c>
    </row>
    <row r="5060" spans="1:13" x14ac:dyDescent="0.25">
      <c r="A5060" s="2">
        <v>43872</v>
      </c>
      <c r="B5060">
        <v>3365.8701169999999</v>
      </c>
      <c r="C5060">
        <v>3375.6298830000001</v>
      </c>
      <c r="D5060">
        <v>3352.719971</v>
      </c>
      <c r="E5060">
        <v>3357.75</v>
      </c>
      <c r="F5060">
        <v>3357.75</v>
      </c>
      <c r="G5060">
        <v>3760550000</v>
      </c>
      <c r="H5060">
        <f>DAY(spx[[#This Row],[Date]])</f>
        <v>11</v>
      </c>
      <c r="I5060" s="7">
        <f>MONTH(spx[[#This Row],[Date]])</f>
        <v>2</v>
      </c>
      <c r="J5060" t="b">
        <f>MOD(spx[[#This Row],[month]]-1,3)=0</f>
        <v>0</v>
      </c>
      <c r="K5060" t="b">
        <f>spx[[#This Row],[month]]&lt;&gt;I5059</f>
        <v>0</v>
      </c>
      <c r="L5060" s="8">
        <f>YEAR(spx[[#This Row],[Date]])</f>
        <v>2020</v>
      </c>
      <c r="M5060" s="8" cm="1">
        <f t="array" ref="M5060">_xlfn.IFS(spx[[#This Row],[month]]&lt;=3,1,spx[[#This Row],[month]]&lt;=6,2,spx[[#This Row],[month]]&lt;=9,3,spx[[#This Row],[month]]&lt;=12,4)</f>
        <v>1</v>
      </c>
    </row>
    <row r="5061" spans="1:13" x14ac:dyDescent="0.25">
      <c r="A5061" s="2">
        <v>43873</v>
      </c>
      <c r="B5061">
        <v>3370.5</v>
      </c>
      <c r="C5061">
        <v>3381.469971</v>
      </c>
      <c r="D5061">
        <v>3369.719971</v>
      </c>
      <c r="E5061">
        <v>3379.4499510000001</v>
      </c>
      <c r="F5061">
        <v>3379.4499510000001</v>
      </c>
      <c r="G5061">
        <v>3926380000</v>
      </c>
      <c r="H5061">
        <f>DAY(spx[[#This Row],[Date]])</f>
        <v>12</v>
      </c>
      <c r="I5061" s="7">
        <f>MONTH(spx[[#This Row],[Date]])</f>
        <v>2</v>
      </c>
      <c r="J5061" t="b">
        <f>MOD(spx[[#This Row],[month]]-1,3)=0</f>
        <v>0</v>
      </c>
      <c r="K5061" t="b">
        <f>spx[[#This Row],[month]]&lt;&gt;I5060</f>
        <v>0</v>
      </c>
      <c r="L5061" s="8">
        <f>YEAR(spx[[#This Row],[Date]])</f>
        <v>2020</v>
      </c>
      <c r="M5061" s="8" cm="1">
        <f t="array" ref="M5061">_xlfn.IFS(spx[[#This Row],[month]]&lt;=3,1,spx[[#This Row],[month]]&lt;=6,2,spx[[#This Row],[month]]&lt;=9,3,spx[[#This Row],[month]]&lt;=12,4)</f>
        <v>1</v>
      </c>
    </row>
    <row r="5062" spans="1:13" x14ac:dyDescent="0.25">
      <c r="A5062" s="2">
        <v>43874</v>
      </c>
      <c r="B5062">
        <v>3365.8999020000001</v>
      </c>
      <c r="C5062">
        <v>3385.0900879999999</v>
      </c>
      <c r="D5062">
        <v>3360.5200199999999</v>
      </c>
      <c r="E5062">
        <v>3373.9399410000001</v>
      </c>
      <c r="F5062">
        <v>3373.9399410000001</v>
      </c>
      <c r="G5062">
        <v>3498240000</v>
      </c>
      <c r="H5062">
        <f>DAY(spx[[#This Row],[Date]])</f>
        <v>13</v>
      </c>
      <c r="I5062" s="7">
        <f>MONTH(spx[[#This Row],[Date]])</f>
        <v>2</v>
      </c>
      <c r="J5062" t="b">
        <f>MOD(spx[[#This Row],[month]]-1,3)=0</f>
        <v>0</v>
      </c>
      <c r="K5062" t="b">
        <f>spx[[#This Row],[month]]&lt;&gt;I5061</f>
        <v>0</v>
      </c>
      <c r="L5062" s="8">
        <f>YEAR(spx[[#This Row],[Date]])</f>
        <v>2020</v>
      </c>
      <c r="M5062" s="8" cm="1">
        <f t="array" ref="M5062">_xlfn.IFS(spx[[#This Row],[month]]&lt;=3,1,spx[[#This Row],[month]]&lt;=6,2,spx[[#This Row],[month]]&lt;=9,3,spx[[#This Row],[month]]&lt;=12,4)</f>
        <v>1</v>
      </c>
    </row>
    <row r="5063" spans="1:13" x14ac:dyDescent="0.25">
      <c r="A5063" s="2">
        <v>43875</v>
      </c>
      <c r="B5063">
        <v>3378.080078</v>
      </c>
      <c r="C5063">
        <v>3380.6899410000001</v>
      </c>
      <c r="D5063">
        <v>3366.1499020000001</v>
      </c>
      <c r="E5063">
        <v>3380.1599120000001</v>
      </c>
      <c r="F5063">
        <v>3380.1599120000001</v>
      </c>
      <c r="G5063">
        <v>3398040000</v>
      </c>
      <c r="H5063">
        <f>DAY(spx[[#This Row],[Date]])</f>
        <v>14</v>
      </c>
      <c r="I5063" s="7">
        <f>MONTH(spx[[#This Row],[Date]])</f>
        <v>2</v>
      </c>
      <c r="J5063" t="b">
        <f>MOD(spx[[#This Row],[month]]-1,3)=0</f>
        <v>0</v>
      </c>
      <c r="K5063" t="b">
        <f>spx[[#This Row],[month]]&lt;&gt;I5062</f>
        <v>0</v>
      </c>
      <c r="L5063" s="8">
        <f>YEAR(spx[[#This Row],[Date]])</f>
        <v>2020</v>
      </c>
      <c r="M5063" s="8" cm="1">
        <f t="array" ref="M5063">_xlfn.IFS(spx[[#This Row],[month]]&lt;=3,1,spx[[#This Row],[month]]&lt;=6,2,spx[[#This Row],[month]]&lt;=9,3,spx[[#This Row],[month]]&lt;=12,4)</f>
        <v>1</v>
      </c>
    </row>
    <row r="5064" spans="1:13" x14ac:dyDescent="0.25">
      <c r="A5064" s="2">
        <v>43879</v>
      </c>
      <c r="B5064">
        <v>3369.040039</v>
      </c>
      <c r="C5064">
        <v>3375.01001</v>
      </c>
      <c r="D5064">
        <v>3355.610107</v>
      </c>
      <c r="E5064">
        <v>3370.290039</v>
      </c>
      <c r="F5064">
        <v>3370.290039</v>
      </c>
      <c r="G5064">
        <v>3746720000</v>
      </c>
      <c r="H5064">
        <f>DAY(spx[[#This Row],[Date]])</f>
        <v>18</v>
      </c>
      <c r="I5064" s="7">
        <f>MONTH(spx[[#This Row],[Date]])</f>
        <v>2</v>
      </c>
      <c r="J5064" t="b">
        <f>MOD(spx[[#This Row],[month]]-1,3)=0</f>
        <v>0</v>
      </c>
      <c r="K5064" t="b">
        <f>spx[[#This Row],[month]]&lt;&gt;I5063</f>
        <v>0</v>
      </c>
      <c r="L5064" s="8">
        <f>YEAR(spx[[#This Row],[Date]])</f>
        <v>2020</v>
      </c>
      <c r="M5064" s="8" cm="1">
        <f t="array" ref="M5064">_xlfn.IFS(spx[[#This Row],[month]]&lt;=3,1,spx[[#This Row],[month]]&lt;=6,2,spx[[#This Row],[month]]&lt;=9,3,spx[[#This Row],[month]]&lt;=12,4)</f>
        <v>1</v>
      </c>
    </row>
    <row r="5065" spans="1:13" x14ac:dyDescent="0.25">
      <c r="A5065" s="2">
        <v>43880</v>
      </c>
      <c r="B5065">
        <v>3380.389893</v>
      </c>
      <c r="C5065">
        <v>3393.5200199999999</v>
      </c>
      <c r="D5065">
        <v>3378.830078</v>
      </c>
      <c r="E5065">
        <v>3386.1499020000001</v>
      </c>
      <c r="F5065">
        <v>3386.1499020000001</v>
      </c>
      <c r="G5065">
        <v>3600150000</v>
      </c>
      <c r="H5065">
        <f>DAY(spx[[#This Row],[Date]])</f>
        <v>19</v>
      </c>
      <c r="I5065" s="7">
        <f>MONTH(spx[[#This Row],[Date]])</f>
        <v>2</v>
      </c>
      <c r="J5065" t="b">
        <f>MOD(spx[[#This Row],[month]]-1,3)=0</f>
        <v>0</v>
      </c>
      <c r="K5065" t="b">
        <f>spx[[#This Row],[month]]&lt;&gt;I5064</f>
        <v>0</v>
      </c>
      <c r="L5065" s="8">
        <f>YEAR(spx[[#This Row],[Date]])</f>
        <v>2020</v>
      </c>
      <c r="M5065" s="8" cm="1">
        <f t="array" ref="M5065">_xlfn.IFS(spx[[#This Row],[month]]&lt;=3,1,spx[[#This Row],[month]]&lt;=6,2,spx[[#This Row],[month]]&lt;=9,3,spx[[#This Row],[month]]&lt;=12,4)</f>
        <v>1</v>
      </c>
    </row>
    <row r="5066" spans="1:13" x14ac:dyDescent="0.25">
      <c r="A5066" s="2">
        <v>43881</v>
      </c>
      <c r="B5066">
        <v>3380.4499510000001</v>
      </c>
      <c r="C5066">
        <v>3389.1499020000001</v>
      </c>
      <c r="D5066">
        <v>3341.0200199999999</v>
      </c>
      <c r="E5066">
        <v>3373.2299800000001</v>
      </c>
      <c r="F5066">
        <v>3373.2299800000001</v>
      </c>
      <c r="G5066">
        <v>4007320000</v>
      </c>
      <c r="H5066">
        <f>DAY(spx[[#This Row],[Date]])</f>
        <v>20</v>
      </c>
      <c r="I5066" s="7">
        <f>MONTH(spx[[#This Row],[Date]])</f>
        <v>2</v>
      </c>
      <c r="J5066" t="b">
        <f>MOD(spx[[#This Row],[month]]-1,3)=0</f>
        <v>0</v>
      </c>
      <c r="K5066" t="b">
        <f>spx[[#This Row],[month]]&lt;&gt;I5065</f>
        <v>0</v>
      </c>
      <c r="L5066" s="8">
        <f>YEAR(spx[[#This Row],[Date]])</f>
        <v>2020</v>
      </c>
      <c r="M5066" s="8" cm="1">
        <f t="array" ref="M5066">_xlfn.IFS(spx[[#This Row],[month]]&lt;=3,1,spx[[#This Row],[month]]&lt;=6,2,spx[[#This Row],[month]]&lt;=9,3,spx[[#This Row],[month]]&lt;=12,4)</f>
        <v>1</v>
      </c>
    </row>
    <row r="5067" spans="1:13" x14ac:dyDescent="0.25">
      <c r="A5067" s="2">
        <v>43882</v>
      </c>
      <c r="B5067">
        <v>3360.5</v>
      </c>
      <c r="C5067">
        <v>3360.76001</v>
      </c>
      <c r="D5067">
        <v>3328.4499510000001</v>
      </c>
      <c r="E5067">
        <v>3337.75</v>
      </c>
      <c r="F5067">
        <v>3337.75</v>
      </c>
      <c r="G5067">
        <v>3899270000</v>
      </c>
      <c r="H5067">
        <f>DAY(spx[[#This Row],[Date]])</f>
        <v>21</v>
      </c>
      <c r="I5067" s="7">
        <f>MONTH(spx[[#This Row],[Date]])</f>
        <v>2</v>
      </c>
      <c r="J5067" t="b">
        <f>MOD(spx[[#This Row],[month]]-1,3)=0</f>
        <v>0</v>
      </c>
      <c r="K5067" t="b">
        <f>spx[[#This Row],[month]]&lt;&gt;I5066</f>
        <v>0</v>
      </c>
      <c r="L5067" s="8">
        <f>YEAR(spx[[#This Row],[Date]])</f>
        <v>2020</v>
      </c>
      <c r="M5067" s="8" cm="1">
        <f t="array" ref="M5067">_xlfn.IFS(spx[[#This Row],[month]]&lt;=3,1,spx[[#This Row],[month]]&lt;=6,2,spx[[#This Row],[month]]&lt;=9,3,spx[[#This Row],[month]]&lt;=12,4)</f>
        <v>1</v>
      </c>
    </row>
    <row r="5068" spans="1:13" x14ac:dyDescent="0.25">
      <c r="A5068" s="2">
        <v>43885</v>
      </c>
      <c r="B5068">
        <v>3257.610107</v>
      </c>
      <c r="C5068">
        <v>3259.8100589999999</v>
      </c>
      <c r="D5068">
        <v>3214.6499020000001</v>
      </c>
      <c r="E5068">
        <v>3225.889893</v>
      </c>
      <c r="F5068">
        <v>3225.889893</v>
      </c>
      <c r="G5068">
        <v>4842960000</v>
      </c>
      <c r="H5068">
        <f>DAY(spx[[#This Row],[Date]])</f>
        <v>24</v>
      </c>
      <c r="I5068" s="7">
        <f>MONTH(spx[[#This Row],[Date]])</f>
        <v>2</v>
      </c>
      <c r="J5068" t="b">
        <f>MOD(spx[[#This Row],[month]]-1,3)=0</f>
        <v>0</v>
      </c>
      <c r="K5068" t="b">
        <f>spx[[#This Row],[month]]&lt;&gt;I5067</f>
        <v>0</v>
      </c>
      <c r="L5068" s="8">
        <f>YEAR(spx[[#This Row],[Date]])</f>
        <v>2020</v>
      </c>
      <c r="M5068" s="8" cm="1">
        <f t="array" ref="M5068">_xlfn.IFS(spx[[#This Row],[month]]&lt;=3,1,spx[[#This Row],[month]]&lt;=6,2,spx[[#This Row],[month]]&lt;=9,3,spx[[#This Row],[month]]&lt;=12,4)</f>
        <v>1</v>
      </c>
    </row>
    <row r="5069" spans="1:13" x14ac:dyDescent="0.25">
      <c r="A5069" s="2">
        <v>43886</v>
      </c>
      <c r="B5069">
        <v>3238.9399410000001</v>
      </c>
      <c r="C5069">
        <v>3246.98999</v>
      </c>
      <c r="D5069">
        <v>3118.7700199999999</v>
      </c>
      <c r="E5069">
        <v>3128.209961</v>
      </c>
      <c r="F5069">
        <v>3128.209961</v>
      </c>
      <c r="G5069">
        <v>5591510000</v>
      </c>
      <c r="H5069">
        <f>DAY(spx[[#This Row],[Date]])</f>
        <v>25</v>
      </c>
      <c r="I5069" s="7">
        <f>MONTH(spx[[#This Row],[Date]])</f>
        <v>2</v>
      </c>
      <c r="J5069" t="b">
        <f>MOD(spx[[#This Row],[month]]-1,3)=0</f>
        <v>0</v>
      </c>
      <c r="K5069" t="b">
        <f>spx[[#This Row],[month]]&lt;&gt;I5068</f>
        <v>0</v>
      </c>
      <c r="L5069" s="8">
        <f>YEAR(spx[[#This Row],[Date]])</f>
        <v>2020</v>
      </c>
      <c r="M5069" s="8" cm="1">
        <f t="array" ref="M5069">_xlfn.IFS(spx[[#This Row],[month]]&lt;=3,1,spx[[#This Row],[month]]&lt;=6,2,spx[[#This Row],[month]]&lt;=9,3,spx[[#This Row],[month]]&lt;=12,4)</f>
        <v>1</v>
      </c>
    </row>
    <row r="5070" spans="1:13" x14ac:dyDescent="0.25">
      <c r="A5070" s="2">
        <v>43887</v>
      </c>
      <c r="B5070">
        <v>3139.8999020000001</v>
      </c>
      <c r="C5070">
        <v>3182.51001</v>
      </c>
      <c r="D5070">
        <v>3108.98999</v>
      </c>
      <c r="E5070">
        <v>3116.389893</v>
      </c>
      <c r="F5070">
        <v>3116.389893</v>
      </c>
      <c r="G5070">
        <v>5478110000</v>
      </c>
      <c r="H5070">
        <f>DAY(spx[[#This Row],[Date]])</f>
        <v>26</v>
      </c>
      <c r="I5070" s="7">
        <f>MONTH(spx[[#This Row],[Date]])</f>
        <v>2</v>
      </c>
      <c r="J5070" t="b">
        <f>MOD(spx[[#This Row],[month]]-1,3)=0</f>
        <v>0</v>
      </c>
      <c r="K5070" t="b">
        <f>spx[[#This Row],[month]]&lt;&gt;I5069</f>
        <v>0</v>
      </c>
      <c r="L5070" s="8">
        <f>YEAR(spx[[#This Row],[Date]])</f>
        <v>2020</v>
      </c>
      <c r="M5070" s="8" cm="1">
        <f t="array" ref="M5070">_xlfn.IFS(spx[[#This Row],[month]]&lt;=3,1,spx[[#This Row],[month]]&lt;=6,2,spx[[#This Row],[month]]&lt;=9,3,spx[[#This Row],[month]]&lt;=12,4)</f>
        <v>1</v>
      </c>
    </row>
    <row r="5071" spans="1:13" x14ac:dyDescent="0.25">
      <c r="A5071" s="2">
        <v>43888</v>
      </c>
      <c r="B5071">
        <v>3062.540039</v>
      </c>
      <c r="C5071">
        <v>3097.070068</v>
      </c>
      <c r="D5071">
        <v>2977.389893</v>
      </c>
      <c r="E5071">
        <v>2978.76001</v>
      </c>
      <c r="F5071">
        <v>2978.76001</v>
      </c>
      <c r="G5071">
        <v>7058840000</v>
      </c>
      <c r="H5071">
        <f>DAY(spx[[#This Row],[Date]])</f>
        <v>27</v>
      </c>
      <c r="I5071" s="7">
        <f>MONTH(spx[[#This Row],[Date]])</f>
        <v>2</v>
      </c>
      <c r="J5071" t="b">
        <f>MOD(spx[[#This Row],[month]]-1,3)=0</f>
        <v>0</v>
      </c>
      <c r="K5071" t="b">
        <f>spx[[#This Row],[month]]&lt;&gt;I5070</f>
        <v>0</v>
      </c>
      <c r="L5071" s="8">
        <f>YEAR(spx[[#This Row],[Date]])</f>
        <v>2020</v>
      </c>
      <c r="M5071" s="8" cm="1">
        <f t="array" ref="M5071">_xlfn.IFS(spx[[#This Row],[month]]&lt;=3,1,spx[[#This Row],[month]]&lt;=6,2,spx[[#This Row],[month]]&lt;=9,3,spx[[#This Row],[month]]&lt;=12,4)</f>
        <v>1</v>
      </c>
    </row>
    <row r="5072" spans="1:13" x14ac:dyDescent="0.25">
      <c r="A5072" s="2">
        <v>43889</v>
      </c>
      <c r="B5072">
        <v>2916.8999020000001</v>
      </c>
      <c r="C5072">
        <v>2959.719971</v>
      </c>
      <c r="D5072">
        <v>2855.8400879999999</v>
      </c>
      <c r="E5072">
        <v>2954.219971</v>
      </c>
      <c r="F5072">
        <v>2954.219971</v>
      </c>
      <c r="G5072">
        <v>8563850000</v>
      </c>
      <c r="H5072">
        <f>DAY(spx[[#This Row],[Date]])</f>
        <v>28</v>
      </c>
      <c r="I5072" s="7">
        <f>MONTH(spx[[#This Row],[Date]])</f>
        <v>2</v>
      </c>
      <c r="J5072" t="b">
        <f>MOD(spx[[#This Row],[month]]-1,3)=0</f>
        <v>0</v>
      </c>
      <c r="K5072" t="b">
        <f>spx[[#This Row],[month]]&lt;&gt;I5071</f>
        <v>0</v>
      </c>
      <c r="L5072" s="8">
        <f>YEAR(spx[[#This Row],[Date]])</f>
        <v>2020</v>
      </c>
      <c r="M5072" s="8" cm="1">
        <f t="array" ref="M5072">_xlfn.IFS(spx[[#This Row],[month]]&lt;=3,1,spx[[#This Row],[month]]&lt;=6,2,spx[[#This Row],[month]]&lt;=9,3,spx[[#This Row],[month]]&lt;=12,4)</f>
        <v>1</v>
      </c>
    </row>
    <row r="5073" spans="1:13" x14ac:dyDescent="0.25">
      <c r="A5073" s="2">
        <v>43892</v>
      </c>
      <c r="B5073">
        <v>2974.280029</v>
      </c>
      <c r="C5073">
        <v>3090.959961</v>
      </c>
      <c r="D5073">
        <v>2945.1899410000001</v>
      </c>
      <c r="E5073">
        <v>3090.2299800000001</v>
      </c>
      <c r="F5073">
        <v>3090.2299800000001</v>
      </c>
      <c r="G5073">
        <v>6376400000</v>
      </c>
      <c r="H5073">
        <f>DAY(spx[[#This Row],[Date]])</f>
        <v>2</v>
      </c>
      <c r="I5073" s="7">
        <f>MONTH(spx[[#This Row],[Date]])</f>
        <v>3</v>
      </c>
      <c r="J5073" t="b">
        <f>MOD(spx[[#This Row],[month]]-1,3)=0</f>
        <v>0</v>
      </c>
      <c r="K5073" t="b">
        <f>spx[[#This Row],[month]]&lt;&gt;I5072</f>
        <v>1</v>
      </c>
      <c r="L5073" s="8">
        <f>YEAR(spx[[#This Row],[Date]])</f>
        <v>2020</v>
      </c>
      <c r="M5073" s="8" cm="1">
        <f t="array" ref="M5073">_xlfn.IFS(spx[[#This Row],[month]]&lt;=3,1,spx[[#This Row],[month]]&lt;=6,2,spx[[#This Row],[month]]&lt;=9,3,spx[[#This Row],[month]]&lt;=12,4)</f>
        <v>1</v>
      </c>
    </row>
    <row r="5074" spans="1:13" x14ac:dyDescent="0.25">
      <c r="A5074" s="2">
        <v>43893</v>
      </c>
      <c r="B5074">
        <v>3096.459961</v>
      </c>
      <c r="C5074">
        <v>3136.719971</v>
      </c>
      <c r="D5074">
        <v>2976.6298830000001</v>
      </c>
      <c r="E5074">
        <v>3003.3701169999999</v>
      </c>
      <c r="F5074">
        <v>3003.3701169999999</v>
      </c>
      <c r="G5074">
        <v>6355940000</v>
      </c>
      <c r="H5074">
        <f>DAY(spx[[#This Row],[Date]])</f>
        <v>3</v>
      </c>
      <c r="I5074" s="7">
        <f>MONTH(spx[[#This Row],[Date]])</f>
        <v>3</v>
      </c>
      <c r="J5074" t="b">
        <f>MOD(spx[[#This Row],[month]]-1,3)=0</f>
        <v>0</v>
      </c>
      <c r="K5074" t="b">
        <f>spx[[#This Row],[month]]&lt;&gt;I5073</f>
        <v>0</v>
      </c>
      <c r="L5074" s="8">
        <f>YEAR(spx[[#This Row],[Date]])</f>
        <v>2020</v>
      </c>
      <c r="M5074" s="8" cm="1">
        <f t="array" ref="M5074">_xlfn.IFS(spx[[#This Row],[month]]&lt;=3,1,spx[[#This Row],[month]]&lt;=6,2,spx[[#This Row],[month]]&lt;=9,3,spx[[#This Row],[month]]&lt;=12,4)</f>
        <v>1</v>
      </c>
    </row>
    <row r="5075" spans="1:13" x14ac:dyDescent="0.25">
      <c r="A5075" s="2">
        <v>43894</v>
      </c>
      <c r="B5075">
        <v>3045.75</v>
      </c>
      <c r="C5075">
        <v>3130.969971</v>
      </c>
      <c r="D5075">
        <v>3034.3798830000001</v>
      </c>
      <c r="E5075">
        <v>3130.1201169999999</v>
      </c>
      <c r="F5075">
        <v>3130.1201169999999</v>
      </c>
      <c r="G5075">
        <v>5035480000</v>
      </c>
      <c r="H5075">
        <f>DAY(spx[[#This Row],[Date]])</f>
        <v>4</v>
      </c>
      <c r="I5075" s="7">
        <f>MONTH(spx[[#This Row],[Date]])</f>
        <v>3</v>
      </c>
      <c r="J5075" t="b">
        <f>MOD(spx[[#This Row],[month]]-1,3)=0</f>
        <v>0</v>
      </c>
      <c r="K5075" t="b">
        <f>spx[[#This Row],[month]]&lt;&gt;I5074</f>
        <v>0</v>
      </c>
      <c r="L5075" s="8">
        <f>YEAR(spx[[#This Row],[Date]])</f>
        <v>2020</v>
      </c>
      <c r="M5075" s="8" cm="1">
        <f t="array" ref="M5075">_xlfn.IFS(spx[[#This Row],[month]]&lt;=3,1,spx[[#This Row],[month]]&lt;=6,2,spx[[#This Row],[month]]&lt;=9,3,spx[[#This Row],[month]]&lt;=12,4)</f>
        <v>1</v>
      </c>
    </row>
    <row r="5076" spans="1:13" x14ac:dyDescent="0.25">
      <c r="A5076" s="2">
        <v>43895</v>
      </c>
      <c r="B5076">
        <v>3075.6999510000001</v>
      </c>
      <c r="C5076">
        <v>3083.040039</v>
      </c>
      <c r="D5076">
        <v>2999.830078</v>
      </c>
      <c r="E5076">
        <v>3023.9399410000001</v>
      </c>
      <c r="F5076">
        <v>3023.9399410000001</v>
      </c>
      <c r="G5076">
        <v>5575550000</v>
      </c>
      <c r="H5076">
        <f>DAY(spx[[#This Row],[Date]])</f>
        <v>5</v>
      </c>
      <c r="I5076" s="7">
        <f>MONTH(spx[[#This Row],[Date]])</f>
        <v>3</v>
      </c>
      <c r="J5076" t="b">
        <f>MOD(spx[[#This Row],[month]]-1,3)=0</f>
        <v>0</v>
      </c>
      <c r="K5076" t="b">
        <f>spx[[#This Row],[month]]&lt;&gt;I5075</f>
        <v>0</v>
      </c>
      <c r="L5076" s="8">
        <f>YEAR(spx[[#This Row],[Date]])</f>
        <v>2020</v>
      </c>
      <c r="M5076" s="8" cm="1">
        <f t="array" ref="M5076">_xlfn.IFS(spx[[#This Row],[month]]&lt;=3,1,spx[[#This Row],[month]]&lt;=6,2,spx[[#This Row],[month]]&lt;=9,3,spx[[#This Row],[month]]&lt;=12,4)</f>
        <v>1</v>
      </c>
    </row>
    <row r="5077" spans="1:13" x14ac:dyDescent="0.25">
      <c r="A5077" s="2">
        <v>43896</v>
      </c>
      <c r="B5077">
        <v>2954.1999510000001</v>
      </c>
      <c r="C5077">
        <v>2985.929932</v>
      </c>
      <c r="D5077">
        <v>2901.540039</v>
      </c>
      <c r="E5077">
        <v>2972.3701169999999</v>
      </c>
      <c r="F5077">
        <v>2972.3701169999999</v>
      </c>
      <c r="G5077">
        <v>6552140000</v>
      </c>
      <c r="H5077">
        <f>DAY(spx[[#This Row],[Date]])</f>
        <v>6</v>
      </c>
      <c r="I5077" s="7">
        <f>MONTH(spx[[#This Row],[Date]])</f>
        <v>3</v>
      </c>
      <c r="J5077" t="b">
        <f>MOD(spx[[#This Row],[month]]-1,3)=0</f>
        <v>0</v>
      </c>
      <c r="K5077" t="b">
        <f>spx[[#This Row],[month]]&lt;&gt;I5076</f>
        <v>0</v>
      </c>
      <c r="L5077" s="8">
        <f>YEAR(spx[[#This Row],[Date]])</f>
        <v>2020</v>
      </c>
      <c r="M5077" s="8" cm="1">
        <f t="array" ref="M5077">_xlfn.IFS(spx[[#This Row],[month]]&lt;=3,1,spx[[#This Row],[month]]&lt;=6,2,spx[[#This Row],[month]]&lt;=9,3,spx[[#This Row],[month]]&lt;=12,4)</f>
        <v>1</v>
      </c>
    </row>
    <row r="5078" spans="1:13" x14ac:dyDescent="0.25">
      <c r="A5078" s="2">
        <v>43899</v>
      </c>
      <c r="B5078">
        <v>2863.889893</v>
      </c>
      <c r="C5078">
        <v>2863.889893</v>
      </c>
      <c r="D5078">
        <v>2734.429932</v>
      </c>
      <c r="E5078">
        <v>2746.5600589999999</v>
      </c>
      <c r="F5078">
        <v>2746.5600589999999</v>
      </c>
      <c r="G5078">
        <v>8423050000</v>
      </c>
      <c r="H5078">
        <f>DAY(spx[[#This Row],[Date]])</f>
        <v>9</v>
      </c>
      <c r="I5078" s="7">
        <f>MONTH(spx[[#This Row],[Date]])</f>
        <v>3</v>
      </c>
      <c r="J5078" t="b">
        <f>MOD(spx[[#This Row],[month]]-1,3)=0</f>
        <v>0</v>
      </c>
      <c r="K5078" t="b">
        <f>spx[[#This Row],[month]]&lt;&gt;I5077</f>
        <v>0</v>
      </c>
      <c r="L5078" s="8">
        <f>YEAR(spx[[#This Row],[Date]])</f>
        <v>2020</v>
      </c>
      <c r="M5078" s="8" cm="1">
        <f t="array" ref="M5078">_xlfn.IFS(spx[[#This Row],[month]]&lt;=3,1,spx[[#This Row],[month]]&lt;=6,2,spx[[#This Row],[month]]&lt;=9,3,spx[[#This Row],[month]]&lt;=12,4)</f>
        <v>1</v>
      </c>
    </row>
    <row r="5079" spans="1:13" x14ac:dyDescent="0.25">
      <c r="A5079" s="2">
        <v>43900</v>
      </c>
      <c r="B5079">
        <v>2813.4799800000001</v>
      </c>
      <c r="C5079">
        <v>2882.5900879999999</v>
      </c>
      <c r="D5079">
        <v>2734</v>
      </c>
      <c r="E5079">
        <v>2882.2299800000001</v>
      </c>
      <c r="F5079">
        <v>2882.2299800000001</v>
      </c>
      <c r="G5079">
        <v>7635960000</v>
      </c>
      <c r="H5079">
        <f>DAY(spx[[#This Row],[Date]])</f>
        <v>10</v>
      </c>
      <c r="I5079" s="7">
        <f>MONTH(spx[[#This Row],[Date]])</f>
        <v>3</v>
      </c>
      <c r="J5079" t="b">
        <f>MOD(spx[[#This Row],[month]]-1,3)=0</f>
        <v>0</v>
      </c>
      <c r="K5079" t="b">
        <f>spx[[#This Row],[month]]&lt;&gt;I5078</f>
        <v>0</v>
      </c>
      <c r="L5079" s="8">
        <f>YEAR(spx[[#This Row],[Date]])</f>
        <v>2020</v>
      </c>
      <c r="M5079" s="8" cm="1">
        <f t="array" ref="M5079">_xlfn.IFS(spx[[#This Row],[month]]&lt;=3,1,spx[[#This Row],[month]]&lt;=6,2,spx[[#This Row],[month]]&lt;=9,3,spx[[#This Row],[month]]&lt;=12,4)</f>
        <v>1</v>
      </c>
    </row>
    <row r="5080" spans="1:13" x14ac:dyDescent="0.25">
      <c r="A5080" s="2">
        <v>43901</v>
      </c>
      <c r="B5080">
        <v>2825.6000979999999</v>
      </c>
      <c r="C5080">
        <v>2825.6000979999999</v>
      </c>
      <c r="D5080">
        <v>2707.219971</v>
      </c>
      <c r="E5080">
        <v>2741.3798830000001</v>
      </c>
      <c r="F5080">
        <v>2741.3798830000001</v>
      </c>
      <c r="G5080">
        <v>7374110000</v>
      </c>
      <c r="H5080">
        <f>DAY(spx[[#This Row],[Date]])</f>
        <v>11</v>
      </c>
      <c r="I5080" s="7">
        <f>MONTH(spx[[#This Row],[Date]])</f>
        <v>3</v>
      </c>
      <c r="J5080" t="b">
        <f>MOD(spx[[#This Row],[month]]-1,3)=0</f>
        <v>0</v>
      </c>
      <c r="K5080" t="b">
        <f>spx[[#This Row],[month]]&lt;&gt;I5079</f>
        <v>0</v>
      </c>
      <c r="L5080" s="8">
        <f>YEAR(spx[[#This Row],[Date]])</f>
        <v>2020</v>
      </c>
      <c r="M5080" s="8" cm="1">
        <f t="array" ref="M5080">_xlfn.IFS(spx[[#This Row],[month]]&lt;=3,1,spx[[#This Row],[month]]&lt;=6,2,spx[[#This Row],[month]]&lt;=9,3,spx[[#This Row],[month]]&lt;=12,4)</f>
        <v>1</v>
      </c>
    </row>
    <row r="5081" spans="1:13" x14ac:dyDescent="0.25">
      <c r="A5081" s="2">
        <v>43902</v>
      </c>
      <c r="B5081">
        <v>2630.860107</v>
      </c>
      <c r="C5081">
        <v>2660.9499510000001</v>
      </c>
      <c r="D5081">
        <v>2478.860107</v>
      </c>
      <c r="E5081">
        <v>2480.639893</v>
      </c>
      <c r="F5081">
        <v>2480.639893</v>
      </c>
      <c r="G5081">
        <v>8829380000</v>
      </c>
      <c r="H5081">
        <f>DAY(spx[[#This Row],[Date]])</f>
        <v>12</v>
      </c>
      <c r="I5081" s="7">
        <f>MONTH(spx[[#This Row],[Date]])</f>
        <v>3</v>
      </c>
      <c r="J5081" t="b">
        <f>MOD(spx[[#This Row],[month]]-1,3)=0</f>
        <v>0</v>
      </c>
      <c r="K5081" t="b">
        <f>spx[[#This Row],[month]]&lt;&gt;I5080</f>
        <v>0</v>
      </c>
      <c r="L5081" s="8">
        <f>YEAR(spx[[#This Row],[Date]])</f>
        <v>2020</v>
      </c>
      <c r="M5081" s="8" cm="1">
        <f t="array" ref="M5081">_xlfn.IFS(spx[[#This Row],[month]]&lt;=3,1,spx[[#This Row],[month]]&lt;=6,2,spx[[#This Row],[month]]&lt;=9,3,spx[[#This Row],[month]]&lt;=12,4)</f>
        <v>1</v>
      </c>
    </row>
    <row r="5082" spans="1:13" x14ac:dyDescent="0.25">
      <c r="A5082" s="2">
        <v>43903</v>
      </c>
      <c r="B5082">
        <v>2569.98999</v>
      </c>
      <c r="C5082">
        <v>2711.330078</v>
      </c>
      <c r="D5082">
        <v>2492.3701169999999</v>
      </c>
      <c r="E5082">
        <v>2711.0200199999999</v>
      </c>
      <c r="F5082">
        <v>2711.0200199999999</v>
      </c>
      <c r="G5082">
        <v>8258670000</v>
      </c>
      <c r="H5082">
        <f>DAY(spx[[#This Row],[Date]])</f>
        <v>13</v>
      </c>
      <c r="I5082" s="7">
        <f>MONTH(spx[[#This Row],[Date]])</f>
        <v>3</v>
      </c>
      <c r="J5082" t="b">
        <f>MOD(spx[[#This Row],[month]]-1,3)=0</f>
        <v>0</v>
      </c>
      <c r="K5082" t="b">
        <f>spx[[#This Row],[month]]&lt;&gt;I5081</f>
        <v>0</v>
      </c>
      <c r="L5082" s="8">
        <f>YEAR(spx[[#This Row],[Date]])</f>
        <v>2020</v>
      </c>
      <c r="M5082" s="8" cm="1">
        <f t="array" ref="M5082">_xlfn.IFS(spx[[#This Row],[month]]&lt;=3,1,spx[[#This Row],[month]]&lt;=6,2,spx[[#This Row],[month]]&lt;=9,3,spx[[#This Row],[month]]&lt;=12,4)</f>
        <v>1</v>
      </c>
    </row>
    <row r="5083" spans="1:13" x14ac:dyDescent="0.25">
      <c r="A5083" s="2">
        <v>43906</v>
      </c>
      <c r="B5083">
        <v>2508.5900879999999</v>
      </c>
      <c r="C5083">
        <v>2562.9799800000001</v>
      </c>
      <c r="D5083">
        <v>2380.9399410000001</v>
      </c>
      <c r="E5083">
        <v>2386.1298830000001</v>
      </c>
      <c r="F5083">
        <v>2386.1298830000001</v>
      </c>
      <c r="G5083">
        <v>7781540000</v>
      </c>
      <c r="H5083">
        <f>DAY(spx[[#This Row],[Date]])</f>
        <v>16</v>
      </c>
      <c r="I5083" s="7">
        <f>MONTH(spx[[#This Row],[Date]])</f>
        <v>3</v>
      </c>
      <c r="J5083" t="b">
        <f>MOD(spx[[#This Row],[month]]-1,3)=0</f>
        <v>0</v>
      </c>
      <c r="K5083" t="b">
        <f>spx[[#This Row],[month]]&lt;&gt;I5082</f>
        <v>0</v>
      </c>
      <c r="L5083" s="8">
        <f>YEAR(spx[[#This Row],[Date]])</f>
        <v>2020</v>
      </c>
      <c r="M5083" s="8" cm="1">
        <f t="array" ref="M5083">_xlfn.IFS(spx[[#This Row],[month]]&lt;=3,1,spx[[#This Row],[month]]&lt;=6,2,spx[[#This Row],[month]]&lt;=9,3,spx[[#This Row],[month]]&lt;=12,4)</f>
        <v>1</v>
      </c>
    </row>
    <row r="5084" spans="1:13" x14ac:dyDescent="0.25">
      <c r="A5084" s="2">
        <v>43907</v>
      </c>
      <c r="B5084">
        <v>2425.6599120000001</v>
      </c>
      <c r="C5084">
        <v>2553.929932</v>
      </c>
      <c r="D5084">
        <v>2367.040039</v>
      </c>
      <c r="E5084">
        <v>2529.1899410000001</v>
      </c>
      <c r="F5084">
        <v>2529.1899410000001</v>
      </c>
      <c r="G5084">
        <v>8358500000</v>
      </c>
      <c r="H5084">
        <f>DAY(spx[[#This Row],[Date]])</f>
        <v>17</v>
      </c>
      <c r="I5084" s="7">
        <f>MONTH(spx[[#This Row],[Date]])</f>
        <v>3</v>
      </c>
      <c r="J5084" t="b">
        <f>MOD(spx[[#This Row],[month]]-1,3)=0</f>
        <v>0</v>
      </c>
      <c r="K5084" t="b">
        <f>spx[[#This Row],[month]]&lt;&gt;I5083</f>
        <v>0</v>
      </c>
      <c r="L5084" s="8">
        <f>YEAR(spx[[#This Row],[Date]])</f>
        <v>2020</v>
      </c>
      <c r="M5084" s="8" cm="1">
        <f t="array" ref="M5084">_xlfn.IFS(spx[[#This Row],[month]]&lt;=3,1,spx[[#This Row],[month]]&lt;=6,2,spx[[#This Row],[month]]&lt;=9,3,spx[[#This Row],[month]]&lt;=12,4)</f>
        <v>1</v>
      </c>
    </row>
    <row r="5085" spans="1:13" x14ac:dyDescent="0.25">
      <c r="A5085" s="2">
        <v>43908</v>
      </c>
      <c r="B5085">
        <v>2436.5</v>
      </c>
      <c r="C5085">
        <v>2453.570068</v>
      </c>
      <c r="D5085">
        <v>2280.5200199999999</v>
      </c>
      <c r="E5085">
        <v>2398.1000979999999</v>
      </c>
      <c r="F5085">
        <v>2398.1000979999999</v>
      </c>
      <c r="G5085">
        <v>8755780000</v>
      </c>
      <c r="H5085">
        <f>DAY(spx[[#This Row],[Date]])</f>
        <v>18</v>
      </c>
      <c r="I5085" s="7">
        <f>MONTH(spx[[#This Row],[Date]])</f>
        <v>3</v>
      </c>
      <c r="J5085" t="b">
        <f>MOD(spx[[#This Row],[month]]-1,3)=0</f>
        <v>0</v>
      </c>
      <c r="K5085" t="b">
        <f>spx[[#This Row],[month]]&lt;&gt;I5084</f>
        <v>0</v>
      </c>
      <c r="L5085" s="8">
        <f>YEAR(spx[[#This Row],[Date]])</f>
        <v>2020</v>
      </c>
      <c r="M5085" s="8" cm="1">
        <f t="array" ref="M5085">_xlfn.IFS(spx[[#This Row],[month]]&lt;=3,1,spx[[#This Row],[month]]&lt;=6,2,spx[[#This Row],[month]]&lt;=9,3,spx[[#This Row],[month]]&lt;=12,4)</f>
        <v>1</v>
      </c>
    </row>
    <row r="5086" spans="1:13" x14ac:dyDescent="0.25">
      <c r="A5086" s="2">
        <v>43909</v>
      </c>
      <c r="B5086">
        <v>2393.4799800000001</v>
      </c>
      <c r="C5086">
        <v>2466.969971</v>
      </c>
      <c r="D5086">
        <v>2319.780029</v>
      </c>
      <c r="E5086">
        <v>2409.389893</v>
      </c>
      <c r="F5086">
        <v>2409.389893</v>
      </c>
      <c r="G5086">
        <v>7946710000</v>
      </c>
      <c r="H5086">
        <f>DAY(spx[[#This Row],[Date]])</f>
        <v>19</v>
      </c>
      <c r="I5086" s="7">
        <f>MONTH(spx[[#This Row],[Date]])</f>
        <v>3</v>
      </c>
      <c r="J5086" t="b">
        <f>MOD(spx[[#This Row],[month]]-1,3)=0</f>
        <v>0</v>
      </c>
      <c r="K5086" t="b">
        <f>spx[[#This Row],[month]]&lt;&gt;I5085</f>
        <v>0</v>
      </c>
      <c r="L5086" s="8">
        <f>YEAR(spx[[#This Row],[Date]])</f>
        <v>2020</v>
      </c>
      <c r="M5086" s="8" cm="1">
        <f t="array" ref="M5086">_xlfn.IFS(spx[[#This Row],[month]]&lt;=3,1,spx[[#This Row],[month]]&lt;=6,2,spx[[#This Row],[month]]&lt;=9,3,spx[[#This Row],[month]]&lt;=12,4)</f>
        <v>1</v>
      </c>
    </row>
    <row r="5087" spans="1:13" x14ac:dyDescent="0.25">
      <c r="A5087" s="2">
        <v>43910</v>
      </c>
      <c r="B5087">
        <v>2431.9399410000001</v>
      </c>
      <c r="C5087">
        <v>2453.01001</v>
      </c>
      <c r="D5087">
        <v>2295.5600589999999</v>
      </c>
      <c r="E5087">
        <v>2304.919922</v>
      </c>
      <c r="F5087">
        <v>2304.919922</v>
      </c>
      <c r="G5087">
        <v>9044690000</v>
      </c>
      <c r="H5087">
        <f>DAY(spx[[#This Row],[Date]])</f>
        <v>20</v>
      </c>
      <c r="I5087" s="7">
        <f>MONTH(spx[[#This Row],[Date]])</f>
        <v>3</v>
      </c>
      <c r="J5087" t="b">
        <f>MOD(spx[[#This Row],[month]]-1,3)=0</f>
        <v>0</v>
      </c>
      <c r="K5087" t="b">
        <f>spx[[#This Row],[month]]&lt;&gt;I5086</f>
        <v>0</v>
      </c>
      <c r="L5087" s="8">
        <f>YEAR(spx[[#This Row],[Date]])</f>
        <v>2020</v>
      </c>
      <c r="M5087" s="8" cm="1">
        <f t="array" ref="M5087">_xlfn.IFS(spx[[#This Row],[month]]&lt;=3,1,spx[[#This Row],[month]]&lt;=6,2,spx[[#This Row],[month]]&lt;=9,3,spx[[#This Row],[month]]&lt;=12,4)</f>
        <v>1</v>
      </c>
    </row>
    <row r="5088" spans="1:13" x14ac:dyDescent="0.25">
      <c r="A5088" s="2">
        <v>43913</v>
      </c>
      <c r="B5088">
        <v>2290.709961</v>
      </c>
      <c r="C5088">
        <v>2300.7299800000001</v>
      </c>
      <c r="D5088">
        <v>2191.860107</v>
      </c>
      <c r="E5088">
        <v>2237.3999020000001</v>
      </c>
      <c r="F5088">
        <v>2237.3999020000001</v>
      </c>
      <c r="G5088">
        <v>7402180000</v>
      </c>
      <c r="H5088">
        <f>DAY(spx[[#This Row],[Date]])</f>
        <v>23</v>
      </c>
      <c r="I5088" s="7">
        <f>MONTH(spx[[#This Row],[Date]])</f>
        <v>3</v>
      </c>
      <c r="J5088" t="b">
        <f>MOD(spx[[#This Row],[month]]-1,3)=0</f>
        <v>0</v>
      </c>
      <c r="K5088" t="b">
        <f>spx[[#This Row],[month]]&lt;&gt;I5087</f>
        <v>0</v>
      </c>
      <c r="L5088" s="8">
        <f>YEAR(spx[[#This Row],[Date]])</f>
        <v>2020</v>
      </c>
      <c r="M5088" s="8" cm="1">
        <f t="array" ref="M5088">_xlfn.IFS(spx[[#This Row],[month]]&lt;=3,1,spx[[#This Row],[month]]&lt;=6,2,spx[[#This Row],[month]]&lt;=9,3,spx[[#This Row],[month]]&lt;=12,4)</f>
        <v>1</v>
      </c>
    </row>
    <row r="5089" spans="1:13" x14ac:dyDescent="0.25">
      <c r="A5089" s="2">
        <v>43914</v>
      </c>
      <c r="B5089">
        <v>2344.4399410000001</v>
      </c>
      <c r="C5089">
        <v>2449.709961</v>
      </c>
      <c r="D5089">
        <v>2344.4399410000001</v>
      </c>
      <c r="E5089">
        <v>2447.330078</v>
      </c>
      <c r="F5089">
        <v>2447.330078</v>
      </c>
      <c r="G5089">
        <v>7547350000</v>
      </c>
      <c r="H5089">
        <f>DAY(spx[[#This Row],[Date]])</f>
        <v>24</v>
      </c>
      <c r="I5089" s="7">
        <f>MONTH(spx[[#This Row],[Date]])</f>
        <v>3</v>
      </c>
      <c r="J5089" t="b">
        <f>MOD(spx[[#This Row],[month]]-1,3)=0</f>
        <v>0</v>
      </c>
      <c r="K5089" t="b">
        <f>spx[[#This Row],[month]]&lt;&gt;I5088</f>
        <v>0</v>
      </c>
      <c r="L5089" s="8">
        <f>YEAR(spx[[#This Row],[Date]])</f>
        <v>2020</v>
      </c>
      <c r="M5089" s="8" cm="1">
        <f t="array" ref="M5089">_xlfn.IFS(spx[[#This Row],[month]]&lt;=3,1,spx[[#This Row],[month]]&lt;=6,2,spx[[#This Row],[month]]&lt;=9,3,spx[[#This Row],[month]]&lt;=12,4)</f>
        <v>1</v>
      </c>
    </row>
    <row r="5090" spans="1:13" x14ac:dyDescent="0.25">
      <c r="A5090" s="2">
        <v>43915</v>
      </c>
      <c r="B5090">
        <v>2457.7700199999999</v>
      </c>
      <c r="C5090">
        <v>2571.419922</v>
      </c>
      <c r="D5090">
        <v>2407.530029</v>
      </c>
      <c r="E5090">
        <v>2475.5600589999999</v>
      </c>
      <c r="F5090">
        <v>2475.5600589999999</v>
      </c>
      <c r="G5090">
        <v>8285670000</v>
      </c>
      <c r="H5090">
        <f>DAY(spx[[#This Row],[Date]])</f>
        <v>25</v>
      </c>
      <c r="I5090" s="7">
        <f>MONTH(spx[[#This Row],[Date]])</f>
        <v>3</v>
      </c>
      <c r="J5090" t="b">
        <f>MOD(spx[[#This Row],[month]]-1,3)=0</f>
        <v>0</v>
      </c>
      <c r="K5090" t="b">
        <f>spx[[#This Row],[month]]&lt;&gt;I5089</f>
        <v>0</v>
      </c>
      <c r="L5090" s="8">
        <f>YEAR(spx[[#This Row],[Date]])</f>
        <v>2020</v>
      </c>
      <c r="M5090" s="8" cm="1">
        <f t="array" ref="M5090">_xlfn.IFS(spx[[#This Row],[month]]&lt;=3,1,spx[[#This Row],[month]]&lt;=6,2,spx[[#This Row],[month]]&lt;=9,3,spx[[#This Row],[month]]&lt;=12,4)</f>
        <v>1</v>
      </c>
    </row>
    <row r="5091" spans="1:13" x14ac:dyDescent="0.25">
      <c r="A5091" s="2">
        <v>43916</v>
      </c>
      <c r="B5091">
        <v>2501.290039</v>
      </c>
      <c r="C5091">
        <v>2637.01001</v>
      </c>
      <c r="D5091">
        <v>2500.719971</v>
      </c>
      <c r="E5091">
        <v>2630.070068</v>
      </c>
      <c r="F5091">
        <v>2630.070068</v>
      </c>
      <c r="G5091">
        <v>7753160000</v>
      </c>
      <c r="H5091">
        <f>DAY(spx[[#This Row],[Date]])</f>
        <v>26</v>
      </c>
      <c r="I5091" s="7">
        <f>MONTH(spx[[#This Row],[Date]])</f>
        <v>3</v>
      </c>
      <c r="J5091" t="b">
        <f>MOD(spx[[#This Row],[month]]-1,3)=0</f>
        <v>0</v>
      </c>
      <c r="K5091" t="b">
        <f>spx[[#This Row],[month]]&lt;&gt;I5090</f>
        <v>0</v>
      </c>
      <c r="L5091" s="8">
        <f>YEAR(spx[[#This Row],[Date]])</f>
        <v>2020</v>
      </c>
      <c r="M5091" s="8" cm="1">
        <f t="array" ref="M5091">_xlfn.IFS(spx[[#This Row],[month]]&lt;=3,1,spx[[#This Row],[month]]&lt;=6,2,spx[[#This Row],[month]]&lt;=9,3,spx[[#This Row],[month]]&lt;=12,4)</f>
        <v>1</v>
      </c>
    </row>
    <row r="5092" spans="1:13" x14ac:dyDescent="0.25">
      <c r="A5092" s="2">
        <v>43917</v>
      </c>
      <c r="B5092">
        <v>2555.8701169999999</v>
      </c>
      <c r="C5092">
        <v>2615.9099120000001</v>
      </c>
      <c r="D5092">
        <v>2520.0200199999999</v>
      </c>
      <c r="E5092">
        <v>2541.469971</v>
      </c>
      <c r="F5092">
        <v>2541.469971</v>
      </c>
      <c r="G5092">
        <v>6194330000</v>
      </c>
      <c r="H5092">
        <f>DAY(spx[[#This Row],[Date]])</f>
        <v>27</v>
      </c>
      <c r="I5092" s="7">
        <f>MONTH(spx[[#This Row],[Date]])</f>
        <v>3</v>
      </c>
      <c r="J5092" t="b">
        <f>MOD(spx[[#This Row],[month]]-1,3)=0</f>
        <v>0</v>
      </c>
      <c r="K5092" t="b">
        <f>spx[[#This Row],[month]]&lt;&gt;I5091</f>
        <v>0</v>
      </c>
      <c r="L5092" s="8">
        <f>YEAR(spx[[#This Row],[Date]])</f>
        <v>2020</v>
      </c>
      <c r="M5092" s="8" cm="1">
        <f t="array" ref="M5092">_xlfn.IFS(spx[[#This Row],[month]]&lt;=3,1,spx[[#This Row],[month]]&lt;=6,2,spx[[#This Row],[month]]&lt;=9,3,spx[[#This Row],[month]]&lt;=12,4)</f>
        <v>1</v>
      </c>
    </row>
    <row r="5093" spans="1:13" x14ac:dyDescent="0.25">
      <c r="A5093" s="2">
        <v>43920</v>
      </c>
      <c r="B5093">
        <v>2558.9799800000001</v>
      </c>
      <c r="C5093">
        <v>2631.8000489999999</v>
      </c>
      <c r="D5093">
        <v>2545.280029</v>
      </c>
      <c r="E5093">
        <v>2626.6499020000001</v>
      </c>
      <c r="F5093">
        <v>2626.6499020000001</v>
      </c>
      <c r="G5093">
        <v>5746220000</v>
      </c>
      <c r="H5093">
        <f>DAY(spx[[#This Row],[Date]])</f>
        <v>30</v>
      </c>
      <c r="I5093" s="7">
        <f>MONTH(spx[[#This Row],[Date]])</f>
        <v>3</v>
      </c>
      <c r="J5093" t="b">
        <f>MOD(spx[[#This Row],[month]]-1,3)=0</f>
        <v>0</v>
      </c>
      <c r="K5093" t="b">
        <f>spx[[#This Row],[month]]&lt;&gt;I5092</f>
        <v>0</v>
      </c>
      <c r="L5093" s="8">
        <f>YEAR(spx[[#This Row],[Date]])</f>
        <v>2020</v>
      </c>
      <c r="M5093" s="8" cm="1">
        <f t="array" ref="M5093">_xlfn.IFS(spx[[#This Row],[month]]&lt;=3,1,spx[[#This Row],[month]]&lt;=6,2,spx[[#This Row],[month]]&lt;=9,3,spx[[#This Row],[month]]&lt;=12,4)</f>
        <v>1</v>
      </c>
    </row>
    <row r="5094" spans="1:13" x14ac:dyDescent="0.25">
      <c r="A5094" s="2">
        <v>43921</v>
      </c>
      <c r="B5094">
        <v>2614.6899410000001</v>
      </c>
      <c r="C5094">
        <v>2641.389893</v>
      </c>
      <c r="D5094">
        <v>2571.1499020000001</v>
      </c>
      <c r="E5094">
        <v>2584.5900879999999</v>
      </c>
      <c r="F5094">
        <v>2584.5900879999999</v>
      </c>
      <c r="G5094">
        <v>6568290000</v>
      </c>
      <c r="H5094">
        <f>DAY(spx[[#This Row],[Date]])</f>
        <v>31</v>
      </c>
      <c r="I5094" s="7">
        <f>MONTH(spx[[#This Row],[Date]])</f>
        <v>3</v>
      </c>
      <c r="J5094" t="b">
        <f>MOD(spx[[#This Row],[month]]-1,3)=0</f>
        <v>0</v>
      </c>
      <c r="K5094" t="b">
        <f>spx[[#This Row],[month]]&lt;&gt;I5093</f>
        <v>0</v>
      </c>
      <c r="L5094" s="8">
        <f>YEAR(spx[[#This Row],[Date]])</f>
        <v>2020</v>
      </c>
      <c r="M5094" s="8" cm="1">
        <f t="array" ref="M5094">_xlfn.IFS(spx[[#This Row],[month]]&lt;=3,1,spx[[#This Row],[month]]&lt;=6,2,spx[[#This Row],[month]]&lt;=9,3,spx[[#This Row],[month]]&lt;=12,4)</f>
        <v>1</v>
      </c>
    </row>
    <row r="5095" spans="1:13" x14ac:dyDescent="0.25">
      <c r="A5095" s="2">
        <v>43922</v>
      </c>
      <c r="B5095">
        <v>2498.080078</v>
      </c>
      <c r="C5095">
        <v>2522.75</v>
      </c>
      <c r="D5095">
        <v>2447.48999</v>
      </c>
      <c r="E5095">
        <v>2470.5</v>
      </c>
      <c r="F5095">
        <v>2470.5</v>
      </c>
      <c r="G5095">
        <v>5947900000</v>
      </c>
      <c r="H5095">
        <f>DAY(spx[[#This Row],[Date]])</f>
        <v>1</v>
      </c>
      <c r="I5095" s="7">
        <f>MONTH(spx[[#This Row],[Date]])</f>
        <v>4</v>
      </c>
      <c r="J5095" t="b">
        <f>MOD(spx[[#This Row],[month]]-1,3)=0</f>
        <v>1</v>
      </c>
      <c r="K5095" t="b">
        <f>spx[[#This Row],[month]]&lt;&gt;I5094</f>
        <v>1</v>
      </c>
      <c r="L5095" s="8">
        <f>YEAR(spx[[#This Row],[Date]])</f>
        <v>2020</v>
      </c>
      <c r="M5095" s="8" cm="1">
        <f t="array" ref="M5095">_xlfn.IFS(spx[[#This Row],[month]]&lt;=3,1,spx[[#This Row],[month]]&lt;=6,2,spx[[#This Row],[month]]&lt;=9,3,spx[[#This Row],[month]]&lt;=12,4)</f>
        <v>2</v>
      </c>
    </row>
    <row r="5096" spans="1:13" x14ac:dyDescent="0.25">
      <c r="A5096" s="2">
        <v>43923</v>
      </c>
      <c r="B5096">
        <v>2458.540039</v>
      </c>
      <c r="C5096">
        <v>2533.219971</v>
      </c>
      <c r="D5096">
        <v>2455.790039</v>
      </c>
      <c r="E5096">
        <v>2526.8999020000001</v>
      </c>
      <c r="F5096">
        <v>2526.8999020000001</v>
      </c>
      <c r="G5096">
        <v>6454990000</v>
      </c>
      <c r="H5096">
        <f>DAY(spx[[#This Row],[Date]])</f>
        <v>2</v>
      </c>
      <c r="I5096" s="7">
        <f>MONTH(spx[[#This Row],[Date]])</f>
        <v>4</v>
      </c>
      <c r="J5096" t="b">
        <f>MOD(spx[[#This Row],[month]]-1,3)=0</f>
        <v>1</v>
      </c>
      <c r="K5096" t="b">
        <f>spx[[#This Row],[month]]&lt;&gt;I5095</f>
        <v>0</v>
      </c>
      <c r="L5096" s="8">
        <f>YEAR(spx[[#This Row],[Date]])</f>
        <v>2020</v>
      </c>
      <c r="M5096" s="8" cm="1">
        <f t="array" ref="M5096">_xlfn.IFS(spx[[#This Row],[month]]&lt;=3,1,spx[[#This Row],[month]]&lt;=6,2,spx[[#This Row],[month]]&lt;=9,3,spx[[#This Row],[month]]&lt;=12,4)</f>
        <v>2</v>
      </c>
    </row>
    <row r="5097" spans="1:13" x14ac:dyDescent="0.25">
      <c r="A5097" s="2">
        <v>43924</v>
      </c>
      <c r="B5097">
        <v>2514.919922</v>
      </c>
      <c r="C5097">
        <v>2538.179932</v>
      </c>
      <c r="D5097">
        <v>2459.959961</v>
      </c>
      <c r="E5097">
        <v>2488.6499020000001</v>
      </c>
      <c r="F5097">
        <v>2488.6499020000001</v>
      </c>
      <c r="G5097">
        <v>6087190000</v>
      </c>
      <c r="H5097">
        <f>DAY(spx[[#This Row],[Date]])</f>
        <v>3</v>
      </c>
      <c r="I5097" s="7">
        <f>MONTH(spx[[#This Row],[Date]])</f>
        <v>4</v>
      </c>
      <c r="J5097" t="b">
        <f>MOD(spx[[#This Row],[month]]-1,3)=0</f>
        <v>1</v>
      </c>
      <c r="K5097" t="b">
        <f>spx[[#This Row],[month]]&lt;&gt;I5096</f>
        <v>0</v>
      </c>
      <c r="L5097" s="8">
        <f>YEAR(spx[[#This Row],[Date]])</f>
        <v>2020</v>
      </c>
      <c r="M5097" s="8" cm="1">
        <f t="array" ref="M5097">_xlfn.IFS(spx[[#This Row],[month]]&lt;=3,1,spx[[#This Row],[month]]&lt;=6,2,spx[[#This Row],[month]]&lt;=9,3,spx[[#This Row],[month]]&lt;=12,4)</f>
        <v>2</v>
      </c>
    </row>
    <row r="5098" spans="1:13" x14ac:dyDescent="0.25">
      <c r="A5098" s="2">
        <v>43927</v>
      </c>
      <c r="B5098">
        <v>2578.280029</v>
      </c>
      <c r="C5098">
        <v>2676.8500979999999</v>
      </c>
      <c r="D5098">
        <v>2574.570068</v>
      </c>
      <c r="E5098">
        <v>2663.679932</v>
      </c>
      <c r="F5098">
        <v>2663.679932</v>
      </c>
      <c r="G5098">
        <v>6391860000</v>
      </c>
      <c r="H5098">
        <f>DAY(spx[[#This Row],[Date]])</f>
        <v>6</v>
      </c>
      <c r="I5098" s="7">
        <f>MONTH(spx[[#This Row],[Date]])</f>
        <v>4</v>
      </c>
      <c r="J5098" t="b">
        <f>MOD(spx[[#This Row],[month]]-1,3)=0</f>
        <v>1</v>
      </c>
      <c r="K5098" t="b">
        <f>spx[[#This Row],[month]]&lt;&gt;I5097</f>
        <v>0</v>
      </c>
      <c r="L5098" s="8">
        <f>YEAR(spx[[#This Row],[Date]])</f>
        <v>2020</v>
      </c>
      <c r="M5098" s="8" cm="1">
        <f t="array" ref="M5098">_xlfn.IFS(spx[[#This Row],[month]]&lt;=3,1,spx[[#This Row],[month]]&lt;=6,2,spx[[#This Row],[month]]&lt;=9,3,spx[[#This Row],[month]]&lt;=12,4)</f>
        <v>2</v>
      </c>
    </row>
    <row r="5099" spans="1:13" x14ac:dyDescent="0.25">
      <c r="A5099" s="2">
        <v>43928</v>
      </c>
      <c r="B5099">
        <v>2738.6499020000001</v>
      </c>
      <c r="C5099">
        <v>2756.889893</v>
      </c>
      <c r="D5099">
        <v>2657.669922</v>
      </c>
      <c r="E5099">
        <v>2659.4099120000001</v>
      </c>
      <c r="F5099">
        <v>2659.4099120000001</v>
      </c>
      <c r="G5099">
        <v>7040720000</v>
      </c>
      <c r="H5099">
        <f>DAY(spx[[#This Row],[Date]])</f>
        <v>7</v>
      </c>
      <c r="I5099" s="7">
        <f>MONTH(spx[[#This Row],[Date]])</f>
        <v>4</v>
      </c>
      <c r="J5099" t="b">
        <f>MOD(spx[[#This Row],[month]]-1,3)=0</f>
        <v>1</v>
      </c>
      <c r="K5099" t="b">
        <f>spx[[#This Row],[month]]&lt;&gt;I5098</f>
        <v>0</v>
      </c>
      <c r="L5099" s="8">
        <f>YEAR(spx[[#This Row],[Date]])</f>
        <v>2020</v>
      </c>
      <c r="M5099" s="8" cm="1">
        <f t="array" ref="M5099">_xlfn.IFS(spx[[#This Row],[month]]&lt;=3,1,spx[[#This Row],[month]]&lt;=6,2,spx[[#This Row],[month]]&lt;=9,3,spx[[#This Row],[month]]&lt;=12,4)</f>
        <v>2</v>
      </c>
    </row>
    <row r="5100" spans="1:13" x14ac:dyDescent="0.25">
      <c r="A5100" s="2">
        <v>43929</v>
      </c>
      <c r="B5100">
        <v>2685</v>
      </c>
      <c r="C5100">
        <v>2760.75</v>
      </c>
      <c r="D5100">
        <v>2663.3000489999999</v>
      </c>
      <c r="E5100">
        <v>2749.9799800000001</v>
      </c>
      <c r="F5100">
        <v>2749.9799800000001</v>
      </c>
      <c r="G5100">
        <v>5856370000</v>
      </c>
      <c r="H5100">
        <f>DAY(spx[[#This Row],[Date]])</f>
        <v>8</v>
      </c>
      <c r="I5100" s="7">
        <f>MONTH(spx[[#This Row],[Date]])</f>
        <v>4</v>
      </c>
      <c r="J5100" t="b">
        <f>MOD(spx[[#This Row],[month]]-1,3)=0</f>
        <v>1</v>
      </c>
      <c r="K5100" t="b">
        <f>spx[[#This Row],[month]]&lt;&gt;I5099</f>
        <v>0</v>
      </c>
      <c r="L5100" s="8">
        <f>YEAR(spx[[#This Row],[Date]])</f>
        <v>2020</v>
      </c>
      <c r="M5100" s="8" cm="1">
        <f t="array" ref="M5100">_xlfn.IFS(spx[[#This Row],[month]]&lt;=3,1,spx[[#This Row],[month]]&lt;=6,2,spx[[#This Row],[month]]&lt;=9,3,spx[[#This Row],[month]]&lt;=12,4)</f>
        <v>2</v>
      </c>
    </row>
    <row r="5101" spans="1:13" x14ac:dyDescent="0.25">
      <c r="A5101" s="2">
        <v>43930</v>
      </c>
      <c r="B5101">
        <v>2776.98999</v>
      </c>
      <c r="C5101">
        <v>2818.570068</v>
      </c>
      <c r="D5101">
        <v>2762.360107</v>
      </c>
      <c r="E5101">
        <v>2789.820068</v>
      </c>
      <c r="F5101">
        <v>2789.820068</v>
      </c>
      <c r="G5101">
        <v>7880140000</v>
      </c>
      <c r="H5101">
        <f>DAY(spx[[#This Row],[Date]])</f>
        <v>9</v>
      </c>
      <c r="I5101" s="7">
        <f>MONTH(spx[[#This Row],[Date]])</f>
        <v>4</v>
      </c>
      <c r="J5101" t="b">
        <f>MOD(spx[[#This Row],[month]]-1,3)=0</f>
        <v>1</v>
      </c>
      <c r="K5101" t="b">
        <f>spx[[#This Row],[month]]&lt;&gt;I5100</f>
        <v>0</v>
      </c>
      <c r="L5101" s="8">
        <f>YEAR(spx[[#This Row],[Date]])</f>
        <v>2020</v>
      </c>
      <c r="M5101" s="8" cm="1">
        <f t="array" ref="M5101">_xlfn.IFS(spx[[#This Row],[month]]&lt;=3,1,spx[[#This Row],[month]]&lt;=6,2,spx[[#This Row],[month]]&lt;=9,3,spx[[#This Row],[month]]&lt;=12,4)</f>
        <v>2</v>
      </c>
    </row>
    <row r="5102" spans="1:13" x14ac:dyDescent="0.25">
      <c r="A5102" s="2">
        <v>43934</v>
      </c>
      <c r="B5102">
        <v>2782.459961</v>
      </c>
      <c r="C5102">
        <v>2782.459961</v>
      </c>
      <c r="D5102">
        <v>2721.169922</v>
      </c>
      <c r="E5102">
        <v>2761.6298830000001</v>
      </c>
      <c r="F5102">
        <v>2761.6298830000001</v>
      </c>
      <c r="G5102">
        <v>5274310000</v>
      </c>
      <c r="H5102">
        <f>DAY(spx[[#This Row],[Date]])</f>
        <v>13</v>
      </c>
      <c r="I5102" s="7">
        <f>MONTH(spx[[#This Row],[Date]])</f>
        <v>4</v>
      </c>
      <c r="J5102" t="b">
        <f>MOD(spx[[#This Row],[month]]-1,3)=0</f>
        <v>1</v>
      </c>
      <c r="K5102" t="b">
        <f>spx[[#This Row],[month]]&lt;&gt;I5101</f>
        <v>0</v>
      </c>
      <c r="L5102" s="8">
        <f>YEAR(spx[[#This Row],[Date]])</f>
        <v>2020</v>
      </c>
      <c r="M5102" s="8" cm="1">
        <f t="array" ref="M5102">_xlfn.IFS(spx[[#This Row],[month]]&lt;=3,1,spx[[#This Row],[month]]&lt;=6,2,spx[[#This Row],[month]]&lt;=9,3,spx[[#This Row],[month]]&lt;=12,4)</f>
        <v>2</v>
      </c>
    </row>
    <row r="5103" spans="1:13" x14ac:dyDescent="0.25">
      <c r="A5103" s="2">
        <v>43935</v>
      </c>
      <c r="B5103">
        <v>2805.1000979999999</v>
      </c>
      <c r="C5103">
        <v>2851.8500979999999</v>
      </c>
      <c r="D5103">
        <v>2805.1000979999999</v>
      </c>
      <c r="E5103">
        <v>2846.0600589999999</v>
      </c>
      <c r="F5103">
        <v>2846.0600589999999</v>
      </c>
      <c r="G5103">
        <v>5567400000</v>
      </c>
      <c r="H5103">
        <f>DAY(spx[[#This Row],[Date]])</f>
        <v>14</v>
      </c>
      <c r="I5103" s="7">
        <f>MONTH(spx[[#This Row],[Date]])</f>
        <v>4</v>
      </c>
      <c r="J5103" t="b">
        <f>MOD(spx[[#This Row],[month]]-1,3)=0</f>
        <v>1</v>
      </c>
      <c r="K5103" t="b">
        <f>spx[[#This Row],[month]]&lt;&gt;I5102</f>
        <v>0</v>
      </c>
      <c r="L5103" s="8">
        <f>YEAR(spx[[#This Row],[Date]])</f>
        <v>2020</v>
      </c>
      <c r="M5103" s="8" cm="1">
        <f t="array" ref="M5103">_xlfn.IFS(spx[[#This Row],[month]]&lt;=3,1,spx[[#This Row],[month]]&lt;=6,2,spx[[#This Row],[month]]&lt;=9,3,spx[[#This Row],[month]]&lt;=12,4)</f>
        <v>2</v>
      </c>
    </row>
    <row r="5104" spans="1:13" x14ac:dyDescent="0.25">
      <c r="A5104" s="2">
        <v>43936</v>
      </c>
      <c r="B5104">
        <v>2795.639893</v>
      </c>
      <c r="C5104">
        <v>2801.8798830000001</v>
      </c>
      <c r="D5104">
        <v>2761.540039</v>
      </c>
      <c r="E5104">
        <v>2783.360107</v>
      </c>
      <c r="F5104">
        <v>2783.360107</v>
      </c>
      <c r="G5104">
        <v>5203390000</v>
      </c>
      <c r="H5104">
        <f>DAY(spx[[#This Row],[Date]])</f>
        <v>15</v>
      </c>
      <c r="I5104" s="7">
        <f>MONTH(spx[[#This Row],[Date]])</f>
        <v>4</v>
      </c>
      <c r="J5104" t="b">
        <f>MOD(spx[[#This Row],[month]]-1,3)=0</f>
        <v>1</v>
      </c>
      <c r="K5104" t="b">
        <f>spx[[#This Row],[month]]&lt;&gt;I5103</f>
        <v>0</v>
      </c>
      <c r="L5104" s="8">
        <f>YEAR(spx[[#This Row],[Date]])</f>
        <v>2020</v>
      </c>
      <c r="M5104" s="8" cm="1">
        <f t="array" ref="M5104">_xlfn.IFS(spx[[#This Row],[month]]&lt;=3,1,spx[[#This Row],[month]]&lt;=6,2,spx[[#This Row],[month]]&lt;=9,3,spx[[#This Row],[month]]&lt;=12,4)</f>
        <v>2</v>
      </c>
    </row>
    <row r="5105" spans="1:13" x14ac:dyDescent="0.25">
      <c r="A5105" s="2">
        <v>43937</v>
      </c>
      <c r="B5105">
        <v>2799.3400879999999</v>
      </c>
      <c r="C5105">
        <v>2806.51001</v>
      </c>
      <c r="D5105">
        <v>2764.320068</v>
      </c>
      <c r="E5105">
        <v>2799.5500489999999</v>
      </c>
      <c r="F5105">
        <v>2799.5500489999999</v>
      </c>
      <c r="G5105">
        <v>5179990000</v>
      </c>
      <c r="H5105">
        <f>DAY(spx[[#This Row],[Date]])</f>
        <v>16</v>
      </c>
      <c r="I5105" s="7">
        <f>MONTH(spx[[#This Row],[Date]])</f>
        <v>4</v>
      </c>
      <c r="J5105" t="b">
        <f>MOD(spx[[#This Row],[month]]-1,3)=0</f>
        <v>1</v>
      </c>
      <c r="K5105" t="b">
        <f>spx[[#This Row],[month]]&lt;&gt;I5104</f>
        <v>0</v>
      </c>
      <c r="L5105" s="8">
        <f>YEAR(spx[[#This Row],[Date]])</f>
        <v>2020</v>
      </c>
      <c r="M5105" s="8" cm="1">
        <f t="array" ref="M5105">_xlfn.IFS(spx[[#This Row],[month]]&lt;=3,1,spx[[#This Row],[month]]&lt;=6,2,spx[[#This Row],[month]]&lt;=9,3,spx[[#This Row],[month]]&lt;=12,4)</f>
        <v>2</v>
      </c>
    </row>
    <row r="5106" spans="1:13" x14ac:dyDescent="0.25">
      <c r="A5106" s="2">
        <v>43938</v>
      </c>
      <c r="B5106">
        <v>2842.429932</v>
      </c>
      <c r="C5106">
        <v>2879.219971</v>
      </c>
      <c r="D5106">
        <v>2830.8798830000001</v>
      </c>
      <c r="E5106">
        <v>2874.5600589999999</v>
      </c>
      <c r="F5106">
        <v>2874.5600589999999</v>
      </c>
      <c r="G5106">
        <v>5792140000</v>
      </c>
      <c r="H5106">
        <f>DAY(spx[[#This Row],[Date]])</f>
        <v>17</v>
      </c>
      <c r="I5106" s="7">
        <f>MONTH(spx[[#This Row],[Date]])</f>
        <v>4</v>
      </c>
      <c r="J5106" t="b">
        <f>MOD(spx[[#This Row],[month]]-1,3)=0</f>
        <v>1</v>
      </c>
      <c r="K5106" t="b">
        <f>spx[[#This Row],[month]]&lt;&gt;I5105</f>
        <v>0</v>
      </c>
      <c r="L5106" s="8">
        <f>YEAR(spx[[#This Row],[Date]])</f>
        <v>2020</v>
      </c>
      <c r="M5106" s="8" cm="1">
        <f t="array" ref="M5106">_xlfn.IFS(spx[[#This Row],[month]]&lt;=3,1,spx[[#This Row],[month]]&lt;=6,2,spx[[#This Row],[month]]&lt;=9,3,spx[[#This Row],[month]]&lt;=12,4)</f>
        <v>2</v>
      </c>
    </row>
    <row r="5107" spans="1:13" x14ac:dyDescent="0.25">
      <c r="A5107" s="2">
        <v>43941</v>
      </c>
      <c r="B5107">
        <v>2845.6201169999999</v>
      </c>
      <c r="C5107">
        <v>2868.9799800000001</v>
      </c>
      <c r="D5107">
        <v>2820.429932</v>
      </c>
      <c r="E5107">
        <v>2823.1599120000001</v>
      </c>
      <c r="F5107">
        <v>2823.1599120000001</v>
      </c>
      <c r="G5107">
        <v>5220160000</v>
      </c>
      <c r="H5107">
        <f>DAY(spx[[#This Row],[Date]])</f>
        <v>20</v>
      </c>
      <c r="I5107" s="7">
        <f>MONTH(spx[[#This Row],[Date]])</f>
        <v>4</v>
      </c>
      <c r="J5107" t="b">
        <f>MOD(spx[[#This Row],[month]]-1,3)=0</f>
        <v>1</v>
      </c>
      <c r="K5107" t="b">
        <f>spx[[#This Row],[month]]&lt;&gt;I5106</f>
        <v>0</v>
      </c>
      <c r="L5107" s="8">
        <f>YEAR(spx[[#This Row],[Date]])</f>
        <v>2020</v>
      </c>
      <c r="M5107" s="8" cm="1">
        <f t="array" ref="M5107">_xlfn.IFS(spx[[#This Row],[month]]&lt;=3,1,spx[[#This Row],[month]]&lt;=6,2,spx[[#This Row],[month]]&lt;=9,3,spx[[#This Row],[month]]&lt;=12,4)</f>
        <v>2</v>
      </c>
    </row>
    <row r="5108" spans="1:13" x14ac:dyDescent="0.25">
      <c r="A5108" s="2">
        <v>43942</v>
      </c>
      <c r="B5108">
        <v>2784.8100589999999</v>
      </c>
      <c r="C5108">
        <v>2785.540039</v>
      </c>
      <c r="D5108">
        <v>2727.1000979999999</v>
      </c>
      <c r="E5108">
        <v>2736.5600589999999</v>
      </c>
      <c r="F5108">
        <v>2736.5600589999999</v>
      </c>
      <c r="G5108">
        <v>5075830000</v>
      </c>
      <c r="H5108">
        <f>DAY(spx[[#This Row],[Date]])</f>
        <v>21</v>
      </c>
      <c r="I5108" s="7">
        <f>MONTH(spx[[#This Row],[Date]])</f>
        <v>4</v>
      </c>
      <c r="J5108" t="b">
        <f>MOD(spx[[#This Row],[month]]-1,3)=0</f>
        <v>1</v>
      </c>
      <c r="K5108" t="b">
        <f>spx[[#This Row],[month]]&lt;&gt;I5107</f>
        <v>0</v>
      </c>
      <c r="L5108" s="8">
        <f>YEAR(spx[[#This Row],[Date]])</f>
        <v>2020</v>
      </c>
      <c r="M5108" s="8" cm="1">
        <f t="array" ref="M5108">_xlfn.IFS(spx[[#This Row],[month]]&lt;=3,1,spx[[#This Row],[month]]&lt;=6,2,spx[[#This Row],[month]]&lt;=9,3,spx[[#This Row],[month]]&lt;=12,4)</f>
        <v>2</v>
      </c>
    </row>
    <row r="5109" spans="1:13" x14ac:dyDescent="0.25">
      <c r="A5109" s="2">
        <v>43943</v>
      </c>
      <c r="B5109">
        <v>2787.889893</v>
      </c>
      <c r="C5109">
        <v>2815.1000979999999</v>
      </c>
      <c r="D5109">
        <v>2775.9499510000001</v>
      </c>
      <c r="E5109">
        <v>2799.3100589999999</v>
      </c>
      <c r="F5109">
        <v>2799.3100589999999</v>
      </c>
      <c r="G5109">
        <v>5049660000</v>
      </c>
      <c r="H5109">
        <f>DAY(spx[[#This Row],[Date]])</f>
        <v>22</v>
      </c>
      <c r="I5109" s="7">
        <f>MONTH(spx[[#This Row],[Date]])</f>
        <v>4</v>
      </c>
      <c r="J5109" t="b">
        <f>MOD(spx[[#This Row],[month]]-1,3)=0</f>
        <v>1</v>
      </c>
      <c r="K5109" t="b">
        <f>spx[[#This Row],[month]]&lt;&gt;I5108</f>
        <v>0</v>
      </c>
      <c r="L5109" s="8">
        <f>YEAR(spx[[#This Row],[Date]])</f>
        <v>2020</v>
      </c>
      <c r="M5109" s="8" cm="1">
        <f t="array" ref="M5109">_xlfn.IFS(spx[[#This Row],[month]]&lt;=3,1,spx[[#This Row],[month]]&lt;=6,2,spx[[#This Row],[month]]&lt;=9,3,spx[[#This Row],[month]]&lt;=12,4)</f>
        <v>2</v>
      </c>
    </row>
    <row r="5110" spans="1:13" x14ac:dyDescent="0.25">
      <c r="A5110" s="2">
        <v>43944</v>
      </c>
      <c r="B5110">
        <v>2810.419922</v>
      </c>
      <c r="C5110">
        <v>2844.8999020000001</v>
      </c>
      <c r="D5110">
        <v>2794.26001</v>
      </c>
      <c r="E5110">
        <v>2797.8000489999999</v>
      </c>
      <c r="F5110">
        <v>2797.8000489999999</v>
      </c>
      <c r="G5110">
        <v>5756520000</v>
      </c>
      <c r="H5110">
        <f>DAY(spx[[#This Row],[Date]])</f>
        <v>23</v>
      </c>
      <c r="I5110" s="7">
        <f>MONTH(spx[[#This Row],[Date]])</f>
        <v>4</v>
      </c>
      <c r="J5110" t="b">
        <f>MOD(spx[[#This Row],[month]]-1,3)=0</f>
        <v>1</v>
      </c>
      <c r="K5110" t="b">
        <f>spx[[#This Row],[month]]&lt;&gt;I5109</f>
        <v>0</v>
      </c>
      <c r="L5110" s="8">
        <f>YEAR(spx[[#This Row],[Date]])</f>
        <v>2020</v>
      </c>
      <c r="M5110" s="8" cm="1">
        <f t="array" ref="M5110">_xlfn.IFS(spx[[#This Row],[month]]&lt;=3,1,spx[[#This Row],[month]]&lt;=6,2,spx[[#This Row],[month]]&lt;=9,3,spx[[#This Row],[month]]&lt;=12,4)</f>
        <v>2</v>
      </c>
    </row>
    <row r="5111" spans="1:13" x14ac:dyDescent="0.25">
      <c r="A5111" s="2">
        <v>43945</v>
      </c>
      <c r="B5111">
        <v>2812.639893</v>
      </c>
      <c r="C5111">
        <v>2842.709961</v>
      </c>
      <c r="D5111">
        <v>2791.76001</v>
      </c>
      <c r="E5111">
        <v>2836.73999</v>
      </c>
      <c r="F5111">
        <v>2836.73999</v>
      </c>
      <c r="G5111">
        <v>5374480000</v>
      </c>
      <c r="H5111">
        <f>DAY(spx[[#This Row],[Date]])</f>
        <v>24</v>
      </c>
      <c r="I5111" s="7">
        <f>MONTH(spx[[#This Row],[Date]])</f>
        <v>4</v>
      </c>
      <c r="J5111" t="b">
        <f>MOD(spx[[#This Row],[month]]-1,3)=0</f>
        <v>1</v>
      </c>
      <c r="K5111" t="b">
        <f>spx[[#This Row],[month]]&lt;&gt;I5110</f>
        <v>0</v>
      </c>
      <c r="L5111" s="8">
        <f>YEAR(spx[[#This Row],[Date]])</f>
        <v>2020</v>
      </c>
      <c r="M5111" s="8" cm="1">
        <f t="array" ref="M5111">_xlfn.IFS(spx[[#This Row],[month]]&lt;=3,1,spx[[#This Row],[month]]&lt;=6,2,spx[[#This Row],[month]]&lt;=9,3,spx[[#This Row],[month]]&lt;=12,4)</f>
        <v>2</v>
      </c>
    </row>
    <row r="5112" spans="1:13" x14ac:dyDescent="0.25">
      <c r="A5112" s="2">
        <v>43948</v>
      </c>
      <c r="B5112">
        <v>2854.6499020000001</v>
      </c>
      <c r="C5112">
        <v>2887.719971</v>
      </c>
      <c r="D5112">
        <v>2852.889893</v>
      </c>
      <c r="E5112">
        <v>2878.4799800000001</v>
      </c>
      <c r="F5112">
        <v>2878.4799800000001</v>
      </c>
      <c r="G5112">
        <v>5194260000</v>
      </c>
      <c r="H5112">
        <f>DAY(spx[[#This Row],[Date]])</f>
        <v>27</v>
      </c>
      <c r="I5112" s="7">
        <f>MONTH(spx[[#This Row],[Date]])</f>
        <v>4</v>
      </c>
      <c r="J5112" t="b">
        <f>MOD(spx[[#This Row],[month]]-1,3)=0</f>
        <v>1</v>
      </c>
      <c r="K5112" t="b">
        <f>spx[[#This Row],[month]]&lt;&gt;I5111</f>
        <v>0</v>
      </c>
      <c r="L5112" s="8">
        <f>YEAR(spx[[#This Row],[Date]])</f>
        <v>2020</v>
      </c>
      <c r="M5112" s="8" cm="1">
        <f t="array" ref="M5112">_xlfn.IFS(spx[[#This Row],[month]]&lt;=3,1,spx[[#This Row],[month]]&lt;=6,2,spx[[#This Row],[month]]&lt;=9,3,spx[[#This Row],[month]]&lt;=12,4)</f>
        <v>2</v>
      </c>
    </row>
    <row r="5113" spans="1:13" x14ac:dyDescent="0.25">
      <c r="A5113" s="2">
        <v>43949</v>
      </c>
      <c r="B5113">
        <v>2909.959961</v>
      </c>
      <c r="C5113">
        <v>2921.1499020000001</v>
      </c>
      <c r="D5113">
        <v>2860.709961</v>
      </c>
      <c r="E5113">
        <v>2863.389893</v>
      </c>
      <c r="F5113">
        <v>2863.389893</v>
      </c>
      <c r="G5113">
        <v>5672880000</v>
      </c>
      <c r="H5113">
        <f>DAY(spx[[#This Row],[Date]])</f>
        <v>28</v>
      </c>
      <c r="I5113" s="7">
        <f>MONTH(spx[[#This Row],[Date]])</f>
        <v>4</v>
      </c>
      <c r="J5113" t="b">
        <f>MOD(spx[[#This Row],[month]]-1,3)=0</f>
        <v>1</v>
      </c>
      <c r="K5113" t="b">
        <f>spx[[#This Row],[month]]&lt;&gt;I5112</f>
        <v>0</v>
      </c>
      <c r="L5113" s="8">
        <f>YEAR(spx[[#This Row],[Date]])</f>
        <v>2020</v>
      </c>
      <c r="M5113" s="8" cm="1">
        <f t="array" ref="M5113">_xlfn.IFS(spx[[#This Row],[month]]&lt;=3,1,spx[[#This Row],[month]]&lt;=6,2,spx[[#This Row],[month]]&lt;=9,3,spx[[#This Row],[month]]&lt;=12,4)</f>
        <v>2</v>
      </c>
    </row>
    <row r="5114" spans="1:13" x14ac:dyDescent="0.25">
      <c r="A5114" s="2">
        <v>43950</v>
      </c>
      <c r="B5114">
        <v>2918.459961</v>
      </c>
      <c r="C5114">
        <v>2954.860107</v>
      </c>
      <c r="D5114">
        <v>2912.1599120000001</v>
      </c>
      <c r="E5114">
        <v>2939.51001</v>
      </c>
      <c r="F5114">
        <v>2939.51001</v>
      </c>
      <c r="G5114">
        <v>6620140000</v>
      </c>
      <c r="H5114">
        <f>DAY(spx[[#This Row],[Date]])</f>
        <v>29</v>
      </c>
      <c r="I5114" s="7">
        <f>MONTH(spx[[#This Row],[Date]])</f>
        <v>4</v>
      </c>
      <c r="J5114" t="b">
        <f>MOD(spx[[#This Row],[month]]-1,3)=0</f>
        <v>1</v>
      </c>
      <c r="K5114" t="b">
        <f>spx[[#This Row],[month]]&lt;&gt;I5113</f>
        <v>0</v>
      </c>
      <c r="L5114" s="8">
        <f>YEAR(spx[[#This Row],[Date]])</f>
        <v>2020</v>
      </c>
      <c r="M5114" s="8" cm="1">
        <f t="array" ref="M5114">_xlfn.IFS(spx[[#This Row],[month]]&lt;=3,1,spx[[#This Row],[month]]&lt;=6,2,spx[[#This Row],[month]]&lt;=9,3,spx[[#This Row],[month]]&lt;=12,4)</f>
        <v>2</v>
      </c>
    </row>
    <row r="5115" spans="1:13" x14ac:dyDescent="0.25">
      <c r="A5115" s="2">
        <v>43951</v>
      </c>
      <c r="B5115">
        <v>2930.9099120000001</v>
      </c>
      <c r="C5115">
        <v>2930.9099120000001</v>
      </c>
      <c r="D5115">
        <v>2892.469971</v>
      </c>
      <c r="E5115">
        <v>2912.429932</v>
      </c>
      <c r="F5115">
        <v>2912.429932</v>
      </c>
      <c r="G5115">
        <v>6523120000</v>
      </c>
      <c r="H5115">
        <f>DAY(spx[[#This Row],[Date]])</f>
        <v>30</v>
      </c>
      <c r="I5115" s="7">
        <f>MONTH(spx[[#This Row],[Date]])</f>
        <v>4</v>
      </c>
      <c r="J5115" t="b">
        <f>MOD(spx[[#This Row],[month]]-1,3)=0</f>
        <v>1</v>
      </c>
      <c r="K5115" t="b">
        <f>spx[[#This Row],[month]]&lt;&gt;I5114</f>
        <v>0</v>
      </c>
      <c r="L5115" s="8">
        <f>YEAR(spx[[#This Row],[Date]])</f>
        <v>2020</v>
      </c>
      <c r="M5115" s="8" cm="1">
        <f t="array" ref="M5115">_xlfn.IFS(spx[[#This Row],[month]]&lt;=3,1,spx[[#This Row],[month]]&lt;=6,2,spx[[#This Row],[month]]&lt;=9,3,spx[[#This Row],[month]]&lt;=12,4)</f>
        <v>2</v>
      </c>
    </row>
    <row r="5116" spans="1:13" x14ac:dyDescent="0.25">
      <c r="A5116" s="2">
        <v>43952</v>
      </c>
      <c r="B5116">
        <v>2869.0900879999999</v>
      </c>
      <c r="C5116">
        <v>2869.0900879999999</v>
      </c>
      <c r="D5116">
        <v>2821.610107</v>
      </c>
      <c r="E5116">
        <v>2830.709961</v>
      </c>
      <c r="F5116">
        <v>2830.709961</v>
      </c>
      <c r="G5116">
        <v>4753160000</v>
      </c>
      <c r="H5116">
        <f>DAY(spx[[#This Row],[Date]])</f>
        <v>1</v>
      </c>
      <c r="I5116" s="7">
        <f>MONTH(spx[[#This Row],[Date]])</f>
        <v>5</v>
      </c>
      <c r="J5116" t="b">
        <f>MOD(spx[[#This Row],[month]]-1,3)=0</f>
        <v>0</v>
      </c>
      <c r="K5116" t="b">
        <f>spx[[#This Row],[month]]&lt;&gt;I5115</f>
        <v>1</v>
      </c>
      <c r="L5116" s="8">
        <f>YEAR(spx[[#This Row],[Date]])</f>
        <v>2020</v>
      </c>
      <c r="M5116" s="8" cm="1">
        <f t="array" ref="M5116">_xlfn.IFS(spx[[#This Row],[month]]&lt;=3,1,spx[[#This Row],[month]]&lt;=6,2,spx[[#This Row],[month]]&lt;=9,3,spx[[#This Row],[month]]&lt;=12,4)</f>
        <v>2</v>
      </c>
    </row>
    <row r="5117" spans="1:13" x14ac:dyDescent="0.25">
      <c r="A5117" s="2">
        <v>43955</v>
      </c>
      <c r="B5117">
        <v>2815.01001</v>
      </c>
      <c r="C5117">
        <v>2844.23999</v>
      </c>
      <c r="D5117">
        <v>2797.8500979999999</v>
      </c>
      <c r="E5117">
        <v>2842.73999</v>
      </c>
      <c r="F5117">
        <v>2842.73999</v>
      </c>
      <c r="G5117">
        <v>4723140000</v>
      </c>
      <c r="H5117">
        <f>DAY(spx[[#This Row],[Date]])</f>
        <v>4</v>
      </c>
      <c r="I5117" s="7">
        <f>MONTH(spx[[#This Row],[Date]])</f>
        <v>5</v>
      </c>
      <c r="J5117" t="b">
        <f>MOD(spx[[#This Row],[month]]-1,3)=0</f>
        <v>0</v>
      </c>
      <c r="K5117" t="b">
        <f>spx[[#This Row],[month]]&lt;&gt;I5116</f>
        <v>0</v>
      </c>
      <c r="L5117" s="8">
        <f>YEAR(spx[[#This Row],[Date]])</f>
        <v>2020</v>
      </c>
      <c r="M5117" s="8" cm="1">
        <f t="array" ref="M5117">_xlfn.IFS(spx[[#This Row],[month]]&lt;=3,1,spx[[#This Row],[month]]&lt;=6,2,spx[[#This Row],[month]]&lt;=9,3,spx[[#This Row],[month]]&lt;=12,4)</f>
        <v>2</v>
      </c>
    </row>
    <row r="5118" spans="1:13" x14ac:dyDescent="0.25">
      <c r="A5118" s="2">
        <v>43956</v>
      </c>
      <c r="B5118">
        <v>2868.8798830000001</v>
      </c>
      <c r="C5118">
        <v>2898.2299800000001</v>
      </c>
      <c r="D5118">
        <v>2863.5500489999999</v>
      </c>
      <c r="E5118">
        <v>2868.4399410000001</v>
      </c>
      <c r="F5118">
        <v>2868.4399410000001</v>
      </c>
      <c r="G5118">
        <v>5129590000</v>
      </c>
      <c r="H5118">
        <f>DAY(spx[[#This Row],[Date]])</f>
        <v>5</v>
      </c>
      <c r="I5118" s="7">
        <f>MONTH(spx[[#This Row],[Date]])</f>
        <v>5</v>
      </c>
      <c r="J5118" t="b">
        <f>MOD(spx[[#This Row],[month]]-1,3)=0</f>
        <v>0</v>
      </c>
      <c r="K5118" t="b">
        <f>spx[[#This Row],[month]]&lt;&gt;I5117</f>
        <v>0</v>
      </c>
      <c r="L5118" s="8">
        <f>YEAR(spx[[#This Row],[Date]])</f>
        <v>2020</v>
      </c>
      <c r="M5118" s="8" cm="1">
        <f t="array" ref="M5118">_xlfn.IFS(spx[[#This Row],[month]]&lt;=3,1,spx[[#This Row],[month]]&lt;=6,2,spx[[#This Row],[month]]&lt;=9,3,spx[[#This Row],[month]]&lt;=12,4)</f>
        <v>2</v>
      </c>
    </row>
    <row r="5119" spans="1:13" x14ac:dyDescent="0.25">
      <c r="A5119" s="2">
        <v>43957</v>
      </c>
      <c r="B5119">
        <v>2883.139893</v>
      </c>
      <c r="C5119">
        <v>2891.110107</v>
      </c>
      <c r="D5119">
        <v>2847.6499020000001</v>
      </c>
      <c r="E5119">
        <v>2848.419922</v>
      </c>
      <c r="F5119">
        <v>2848.419922</v>
      </c>
      <c r="G5119">
        <v>4861920000</v>
      </c>
      <c r="H5119">
        <f>DAY(spx[[#This Row],[Date]])</f>
        <v>6</v>
      </c>
      <c r="I5119" s="7">
        <f>MONTH(spx[[#This Row],[Date]])</f>
        <v>5</v>
      </c>
      <c r="J5119" t="b">
        <f>MOD(spx[[#This Row],[month]]-1,3)=0</f>
        <v>0</v>
      </c>
      <c r="K5119" t="b">
        <f>spx[[#This Row],[month]]&lt;&gt;I5118</f>
        <v>0</v>
      </c>
      <c r="L5119" s="8">
        <f>YEAR(spx[[#This Row],[Date]])</f>
        <v>2020</v>
      </c>
      <c r="M5119" s="8" cm="1">
        <f t="array" ref="M5119">_xlfn.IFS(spx[[#This Row],[month]]&lt;=3,1,spx[[#This Row],[month]]&lt;=6,2,spx[[#This Row],[month]]&lt;=9,3,spx[[#This Row],[month]]&lt;=12,4)</f>
        <v>2</v>
      </c>
    </row>
    <row r="5120" spans="1:13" x14ac:dyDescent="0.25">
      <c r="A5120" s="2">
        <v>43958</v>
      </c>
      <c r="B5120">
        <v>2878.26001</v>
      </c>
      <c r="C5120">
        <v>2901.919922</v>
      </c>
      <c r="D5120">
        <v>2876.4799800000001</v>
      </c>
      <c r="E5120">
        <v>2881.1899410000001</v>
      </c>
      <c r="F5120">
        <v>2881.1899410000001</v>
      </c>
      <c r="G5120">
        <v>5164640000</v>
      </c>
      <c r="H5120">
        <f>DAY(spx[[#This Row],[Date]])</f>
        <v>7</v>
      </c>
      <c r="I5120" s="7">
        <f>MONTH(spx[[#This Row],[Date]])</f>
        <v>5</v>
      </c>
      <c r="J5120" t="b">
        <f>MOD(spx[[#This Row],[month]]-1,3)=0</f>
        <v>0</v>
      </c>
      <c r="K5120" t="b">
        <f>spx[[#This Row],[month]]&lt;&gt;I5119</f>
        <v>0</v>
      </c>
      <c r="L5120" s="8">
        <f>YEAR(spx[[#This Row],[Date]])</f>
        <v>2020</v>
      </c>
      <c r="M5120" s="8" cm="1">
        <f t="array" ref="M5120">_xlfn.IFS(spx[[#This Row],[month]]&lt;=3,1,spx[[#This Row],[month]]&lt;=6,2,spx[[#This Row],[month]]&lt;=9,3,spx[[#This Row],[month]]&lt;=12,4)</f>
        <v>2</v>
      </c>
    </row>
    <row r="5121" spans="1:13" x14ac:dyDescent="0.25">
      <c r="A5121" s="2">
        <v>43959</v>
      </c>
      <c r="B5121">
        <v>2908.830078</v>
      </c>
      <c r="C5121">
        <v>2932.1599120000001</v>
      </c>
      <c r="D5121">
        <v>2902.8798830000001</v>
      </c>
      <c r="E5121">
        <v>2929.8000489999999</v>
      </c>
      <c r="F5121">
        <v>2929.8000489999999</v>
      </c>
      <c r="G5121">
        <v>4857160000</v>
      </c>
      <c r="H5121">
        <f>DAY(spx[[#This Row],[Date]])</f>
        <v>8</v>
      </c>
      <c r="I5121" s="7">
        <f>MONTH(spx[[#This Row],[Date]])</f>
        <v>5</v>
      </c>
      <c r="J5121" t="b">
        <f>MOD(spx[[#This Row],[month]]-1,3)=0</f>
        <v>0</v>
      </c>
      <c r="K5121" t="b">
        <f>spx[[#This Row],[month]]&lt;&gt;I5120</f>
        <v>0</v>
      </c>
      <c r="L5121" s="8">
        <f>YEAR(spx[[#This Row],[Date]])</f>
        <v>2020</v>
      </c>
      <c r="M5121" s="8" cm="1">
        <f t="array" ref="M5121">_xlfn.IFS(spx[[#This Row],[month]]&lt;=3,1,spx[[#This Row],[month]]&lt;=6,2,spx[[#This Row],[month]]&lt;=9,3,spx[[#This Row],[month]]&lt;=12,4)</f>
        <v>2</v>
      </c>
    </row>
    <row r="5122" spans="1:13" x14ac:dyDescent="0.25">
      <c r="A5122" s="2">
        <v>43962</v>
      </c>
      <c r="B5122">
        <v>2915.459961</v>
      </c>
      <c r="C5122">
        <v>2944.25</v>
      </c>
      <c r="D5122">
        <v>2903.4399410000001</v>
      </c>
      <c r="E5122">
        <v>2930.1899410000001</v>
      </c>
      <c r="F5122">
        <v>2930.1899410000001</v>
      </c>
      <c r="G5122">
        <v>4807320000</v>
      </c>
      <c r="H5122">
        <f>DAY(spx[[#This Row],[Date]])</f>
        <v>11</v>
      </c>
      <c r="I5122" s="7">
        <f>MONTH(spx[[#This Row],[Date]])</f>
        <v>5</v>
      </c>
      <c r="J5122" t="b">
        <f>MOD(spx[[#This Row],[month]]-1,3)=0</f>
        <v>0</v>
      </c>
      <c r="K5122" t="b">
        <f>spx[[#This Row],[month]]&lt;&gt;I5121</f>
        <v>0</v>
      </c>
      <c r="L5122" s="8">
        <f>YEAR(spx[[#This Row],[Date]])</f>
        <v>2020</v>
      </c>
      <c r="M5122" s="8" cm="1">
        <f t="array" ref="M5122">_xlfn.IFS(spx[[#This Row],[month]]&lt;=3,1,spx[[#This Row],[month]]&lt;=6,2,spx[[#This Row],[month]]&lt;=9,3,spx[[#This Row],[month]]&lt;=12,4)</f>
        <v>2</v>
      </c>
    </row>
    <row r="5123" spans="1:13" x14ac:dyDescent="0.25">
      <c r="A5123" s="2">
        <v>43963</v>
      </c>
      <c r="B5123">
        <v>2939.5</v>
      </c>
      <c r="C5123">
        <v>2945.820068</v>
      </c>
      <c r="D5123">
        <v>2869.5900879999999</v>
      </c>
      <c r="E5123">
        <v>2870.1201169999999</v>
      </c>
      <c r="F5123">
        <v>2870.1201169999999</v>
      </c>
      <c r="G5123">
        <v>5107710000</v>
      </c>
      <c r="H5123">
        <f>DAY(spx[[#This Row],[Date]])</f>
        <v>12</v>
      </c>
      <c r="I5123" s="7">
        <f>MONTH(spx[[#This Row],[Date]])</f>
        <v>5</v>
      </c>
      <c r="J5123" t="b">
        <f>MOD(spx[[#This Row],[month]]-1,3)=0</f>
        <v>0</v>
      </c>
      <c r="K5123" t="b">
        <f>spx[[#This Row],[month]]&lt;&gt;I5122</f>
        <v>0</v>
      </c>
      <c r="L5123" s="8">
        <f>YEAR(spx[[#This Row],[Date]])</f>
        <v>2020</v>
      </c>
      <c r="M5123" s="8" cm="1">
        <f t="array" ref="M5123">_xlfn.IFS(spx[[#This Row],[month]]&lt;=3,1,spx[[#This Row],[month]]&lt;=6,2,spx[[#This Row],[month]]&lt;=9,3,spx[[#This Row],[month]]&lt;=12,4)</f>
        <v>2</v>
      </c>
    </row>
    <row r="5124" spans="1:13" x14ac:dyDescent="0.25">
      <c r="A5124" s="2">
        <v>43964</v>
      </c>
      <c r="B5124">
        <v>2865.860107</v>
      </c>
      <c r="C5124">
        <v>2874.139893</v>
      </c>
      <c r="D5124">
        <v>2793.1499020000001</v>
      </c>
      <c r="E5124">
        <v>2820</v>
      </c>
      <c r="F5124">
        <v>2820</v>
      </c>
      <c r="G5124">
        <v>6143130000</v>
      </c>
      <c r="H5124">
        <f>DAY(spx[[#This Row],[Date]])</f>
        <v>13</v>
      </c>
      <c r="I5124" s="7">
        <f>MONTH(spx[[#This Row],[Date]])</f>
        <v>5</v>
      </c>
      <c r="J5124" t="b">
        <f>MOD(spx[[#This Row],[month]]-1,3)=0</f>
        <v>0</v>
      </c>
      <c r="K5124" t="b">
        <f>spx[[#This Row],[month]]&lt;&gt;I5123</f>
        <v>0</v>
      </c>
      <c r="L5124" s="8">
        <f>YEAR(spx[[#This Row],[Date]])</f>
        <v>2020</v>
      </c>
      <c r="M5124" s="8" cm="1">
        <f t="array" ref="M5124">_xlfn.IFS(spx[[#This Row],[month]]&lt;=3,1,spx[[#This Row],[month]]&lt;=6,2,spx[[#This Row],[month]]&lt;=9,3,spx[[#This Row],[month]]&lt;=12,4)</f>
        <v>2</v>
      </c>
    </row>
    <row r="5125" spans="1:13" x14ac:dyDescent="0.25">
      <c r="A5125" s="2">
        <v>43965</v>
      </c>
      <c r="B5125">
        <v>2794.540039</v>
      </c>
      <c r="C5125">
        <v>2852.8000489999999</v>
      </c>
      <c r="D5125">
        <v>2766.639893</v>
      </c>
      <c r="E5125">
        <v>2852.5</v>
      </c>
      <c r="F5125">
        <v>2852.5</v>
      </c>
      <c r="G5125">
        <v>5641920000</v>
      </c>
      <c r="H5125">
        <f>DAY(spx[[#This Row],[Date]])</f>
        <v>14</v>
      </c>
      <c r="I5125" s="7">
        <f>MONTH(spx[[#This Row],[Date]])</f>
        <v>5</v>
      </c>
      <c r="J5125" t="b">
        <f>MOD(spx[[#This Row],[month]]-1,3)=0</f>
        <v>0</v>
      </c>
      <c r="K5125" t="b">
        <f>spx[[#This Row],[month]]&lt;&gt;I5124</f>
        <v>0</v>
      </c>
      <c r="L5125" s="8">
        <f>YEAR(spx[[#This Row],[Date]])</f>
        <v>2020</v>
      </c>
      <c r="M5125" s="8" cm="1">
        <f t="array" ref="M5125">_xlfn.IFS(spx[[#This Row],[month]]&lt;=3,1,spx[[#This Row],[month]]&lt;=6,2,spx[[#This Row],[month]]&lt;=9,3,spx[[#This Row],[month]]&lt;=12,4)</f>
        <v>2</v>
      </c>
    </row>
    <row r="5126" spans="1:13" x14ac:dyDescent="0.25">
      <c r="A5126" s="2">
        <v>43966</v>
      </c>
      <c r="B5126">
        <v>2829.9499510000001</v>
      </c>
      <c r="C5126">
        <v>2865.01001</v>
      </c>
      <c r="D5126">
        <v>2816.780029</v>
      </c>
      <c r="E5126">
        <v>2863.6999510000001</v>
      </c>
      <c r="F5126">
        <v>2863.6999510000001</v>
      </c>
      <c r="G5126">
        <v>5477040000</v>
      </c>
      <c r="H5126">
        <f>DAY(spx[[#This Row],[Date]])</f>
        <v>15</v>
      </c>
      <c r="I5126" s="7">
        <f>MONTH(spx[[#This Row],[Date]])</f>
        <v>5</v>
      </c>
      <c r="J5126" t="b">
        <f>MOD(spx[[#This Row],[month]]-1,3)=0</f>
        <v>0</v>
      </c>
      <c r="K5126" t="b">
        <f>spx[[#This Row],[month]]&lt;&gt;I5125</f>
        <v>0</v>
      </c>
      <c r="L5126" s="8">
        <f>YEAR(spx[[#This Row],[Date]])</f>
        <v>2020</v>
      </c>
      <c r="M5126" s="8" cm="1">
        <f t="array" ref="M5126">_xlfn.IFS(spx[[#This Row],[month]]&lt;=3,1,spx[[#This Row],[month]]&lt;=6,2,spx[[#This Row],[month]]&lt;=9,3,spx[[#This Row],[month]]&lt;=12,4)</f>
        <v>2</v>
      </c>
    </row>
    <row r="5127" spans="1:13" x14ac:dyDescent="0.25">
      <c r="A5127" s="2">
        <v>43969</v>
      </c>
      <c r="B5127">
        <v>2913.860107</v>
      </c>
      <c r="C5127">
        <v>2968.0900879999999</v>
      </c>
      <c r="D5127">
        <v>2913.860107</v>
      </c>
      <c r="E5127">
        <v>2953.9099120000001</v>
      </c>
      <c r="F5127">
        <v>2953.9099120000001</v>
      </c>
      <c r="G5127">
        <v>6364290000</v>
      </c>
      <c r="H5127">
        <f>DAY(spx[[#This Row],[Date]])</f>
        <v>18</v>
      </c>
      <c r="I5127" s="7">
        <f>MONTH(spx[[#This Row],[Date]])</f>
        <v>5</v>
      </c>
      <c r="J5127" t="b">
        <f>MOD(spx[[#This Row],[month]]-1,3)=0</f>
        <v>0</v>
      </c>
      <c r="K5127" t="b">
        <f>spx[[#This Row],[month]]&lt;&gt;I5126</f>
        <v>0</v>
      </c>
      <c r="L5127" s="8">
        <f>YEAR(spx[[#This Row],[Date]])</f>
        <v>2020</v>
      </c>
      <c r="M5127" s="8" cm="1">
        <f t="array" ref="M5127">_xlfn.IFS(spx[[#This Row],[month]]&lt;=3,1,spx[[#This Row],[month]]&lt;=6,2,spx[[#This Row],[month]]&lt;=9,3,spx[[#This Row],[month]]&lt;=12,4)</f>
        <v>2</v>
      </c>
    </row>
    <row r="5128" spans="1:13" x14ac:dyDescent="0.25">
      <c r="A5128" s="2">
        <v>43970</v>
      </c>
      <c r="B5128">
        <v>2948.5900879999999</v>
      </c>
      <c r="C5128">
        <v>2964.209961</v>
      </c>
      <c r="D5128">
        <v>2922.3500979999999</v>
      </c>
      <c r="E5128">
        <v>2922.9399410000001</v>
      </c>
      <c r="F5128">
        <v>2922.9399410000001</v>
      </c>
      <c r="G5128">
        <v>4969330000</v>
      </c>
      <c r="H5128">
        <f>DAY(spx[[#This Row],[Date]])</f>
        <v>19</v>
      </c>
      <c r="I5128" s="7">
        <f>MONTH(spx[[#This Row],[Date]])</f>
        <v>5</v>
      </c>
      <c r="J5128" t="b">
        <f>MOD(spx[[#This Row],[month]]-1,3)=0</f>
        <v>0</v>
      </c>
      <c r="K5128" t="b">
        <f>spx[[#This Row],[month]]&lt;&gt;I5127</f>
        <v>0</v>
      </c>
      <c r="L5128" s="8">
        <f>YEAR(spx[[#This Row],[Date]])</f>
        <v>2020</v>
      </c>
      <c r="M5128" s="8" cm="1">
        <f t="array" ref="M5128">_xlfn.IFS(spx[[#This Row],[month]]&lt;=3,1,spx[[#This Row],[month]]&lt;=6,2,spx[[#This Row],[month]]&lt;=9,3,spx[[#This Row],[month]]&lt;=12,4)</f>
        <v>2</v>
      </c>
    </row>
    <row r="5129" spans="1:13" x14ac:dyDescent="0.25">
      <c r="A5129" s="2">
        <v>43971</v>
      </c>
      <c r="B5129">
        <v>2953.6298830000001</v>
      </c>
      <c r="C5129">
        <v>2980.290039</v>
      </c>
      <c r="D5129">
        <v>2953.6298830000001</v>
      </c>
      <c r="E5129">
        <v>2971.610107</v>
      </c>
      <c r="F5129">
        <v>2971.610107</v>
      </c>
      <c r="G5129">
        <v>4992970000</v>
      </c>
      <c r="H5129">
        <f>DAY(spx[[#This Row],[Date]])</f>
        <v>20</v>
      </c>
      <c r="I5129" s="7">
        <f>MONTH(spx[[#This Row],[Date]])</f>
        <v>5</v>
      </c>
      <c r="J5129" t="b">
        <f>MOD(spx[[#This Row],[month]]-1,3)=0</f>
        <v>0</v>
      </c>
      <c r="K5129" t="b">
        <f>spx[[#This Row],[month]]&lt;&gt;I5128</f>
        <v>0</v>
      </c>
      <c r="L5129" s="8">
        <f>YEAR(spx[[#This Row],[Date]])</f>
        <v>2020</v>
      </c>
      <c r="M5129" s="8" cm="1">
        <f t="array" ref="M5129">_xlfn.IFS(spx[[#This Row],[month]]&lt;=3,1,spx[[#This Row],[month]]&lt;=6,2,spx[[#This Row],[month]]&lt;=9,3,spx[[#This Row],[month]]&lt;=12,4)</f>
        <v>2</v>
      </c>
    </row>
    <row r="5130" spans="1:13" x14ac:dyDescent="0.25">
      <c r="A5130" s="2">
        <v>43972</v>
      </c>
      <c r="B5130">
        <v>2969.9499510000001</v>
      </c>
      <c r="C5130">
        <v>2978.5</v>
      </c>
      <c r="D5130">
        <v>2938.570068</v>
      </c>
      <c r="E5130">
        <v>2948.51001</v>
      </c>
      <c r="F5130">
        <v>2948.51001</v>
      </c>
      <c r="G5130">
        <v>4966940000</v>
      </c>
      <c r="H5130">
        <f>DAY(spx[[#This Row],[Date]])</f>
        <v>21</v>
      </c>
      <c r="I5130" s="7">
        <f>MONTH(spx[[#This Row],[Date]])</f>
        <v>5</v>
      </c>
      <c r="J5130" t="b">
        <f>MOD(spx[[#This Row],[month]]-1,3)=0</f>
        <v>0</v>
      </c>
      <c r="K5130" t="b">
        <f>spx[[#This Row],[month]]&lt;&gt;I5129</f>
        <v>0</v>
      </c>
      <c r="L5130" s="8">
        <f>YEAR(spx[[#This Row],[Date]])</f>
        <v>2020</v>
      </c>
      <c r="M5130" s="8" cm="1">
        <f t="array" ref="M5130">_xlfn.IFS(spx[[#This Row],[month]]&lt;=3,1,spx[[#This Row],[month]]&lt;=6,2,spx[[#This Row],[month]]&lt;=9,3,spx[[#This Row],[month]]&lt;=12,4)</f>
        <v>2</v>
      </c>
    </row>
    <row r="5131" spans="1:13" x14ac:dyDescent="0.25">
      <c r="A5131" s="2">
        <v>43973</v>
      </c>
      <c r="B5131">
        <v>2948.0500489999999</v>
      </c>
      <c r="C5131">
        <v>2956.76001</v>
      </c>
      <c r="D5131">
        <v>2933.5900879999999</v>
      </c>
      <c r="E5131">
        <v>2955.4499510000001</v>
      </c>
      <c r="F5131">
        <v>2955.4499510000001</v>
      </c>
      <c r="G5131">
        <v>3952800000</v>
      </c>
      <c r="H5131">
        <f>DAY(spx[[#This Row],[Date]])</f>
        <v>22</v>
      </c>
      <c r="I5131" s="7">
        <f>MONTH(spx[[#This Row],[Date]])</f>
        <v>5</v>
      </c>
      <c r="J5131" t="b">
        <f>MOD(spx[[#This Row],[month]]-1,3)=0</f>
        <v>0</v>
      </c>
      <c r="K5131" t="b">
        <f>spx[[#This Row],[month]]&lt;&gt;I5130</f>
        <v>0</v>
      </c>
      <c r="L5131" s="8">
        <f>YEAR(spx[[#This Row],[Date]])</f>
        <v>2020</v>
      </c>
      <c r="M5131" s="8" cm="1">
        <f t="array" ref="M5131">_xlfn.IFS(spx[[#This Row],[month]]&lt;=3,1,spx[[#This Row],[month]]&lt;=6,2,spx[[#This Row],[month]]&lt;=9,3,spx[[#This Row],[month]]&lt;=12,4)</f>
        <v>2</v>
      </c>
    </row>
    <row r="5132" spans="1:13" x14ac:dyDescent="0.25">
      <c r="A5132" s="2">
        <v>43977</v>
      </c>
      <c r="B5132">
        <v>3004.080078</v>
      </c>
      <c r="C5132">
        <v>3021.719971</v>
      </c>
      <c r="D5132">
        <v>2988.169922</v>
      </c>
      <c r="E5132">
        <v>2991.7700199999999</v>
      </c>
      <c r="F5132">
        <v>2991.7700199999999</v>
      </c>
      <c r="G5132">
        <v>5837060000</v>
      </c>
      <c r="H5132">
        <f>DAY(spx[[#This Row],[Date]])</f>
        <v>26</v>
      </c>
      <c r="I5132" s="7">
        <f>MONTH(spx[[#This Row],[Date]])</f>
        <v>5</v>
      </c>
      <c r="J5132" t="b">
        <f>MOD(spx[[#This Row],[month]]-1,3)=0</f>
        <v>0</v>
      </c>
      <c r="K5132" t="b">
        <f>spx[[#This Row],[month]]&lt;&gt;I5131</f>
        <v>0</v>
      </c>
      <c r="L5132" s="8">
        <f>YEAR(spx[[#This Row],[Date]])</f>
        <v>2020</v>
      </c>
      <c r="M5132" s="8" cm="1">
        <f t="array" ref="M5132">_xlfn.IFS(spx[[#This Row],[month]]&lt;=3,1,spx[[#This Row],[month]]&lt;=6,2,spx[[#This Row],[month]]&lt;=9,3,spx[[#This Row],[month]]&lt;=12,4)</f>
        <v>2</v>
      </c>
    </row>
    <row r="5133" spans="1:13" x14ac:dyDescent="0.25">
      <c r="A5133" s="2">
        <v>43978</v>
      </c>
      <c r="B5133">
        <v>3015.6499020000001</v>
      </c>
      <c r="C5133">
        <v>3036.25</v>
      </c>
      <c r="D5133">
        <v>2969.75</v>
      </c>
      <c r="E5133">
        <v>3036.1298830000001</v>
      </c>
      <c r="F5133">
        <v>3036.1298830000001</v>
      </c>
      <c r="G5133">
        <v>6371230000</v>
      </c>
      <c r="H5133">
        <f>DAY(spx[[#This Row],[Date]])</f>
        <v>27</v>
      </c>
      <c r="I5133" s="7">
        <f>MONTH(spx[[#This Row],[Date]])</f>
        <v>5</v>
      </c>
      <c r="J5133" t="b">
        <f>MOD(spx[[#This Row],[month]]-1,3)=0</f>
        <v>0</v>
      </c>
      <c r="K5133" t="b">
        <f>spx[[#This Row],[month]]&lt;&gt;I5132</f>
        <v>0</v>
      </c>
      <c r="L5133" s="8">
        <f>YEAR(spx[[#This Row],[Date]])</f>
        <v>2020</v>
      </c>
      <c r="M5133" s="8" cm="1">
        <f t="array" ref="M5133">_xlfn.IFS(spx[[#This Row],[month]]&lt;=3,1,spx[[#This Row],[month]]&lt;=6,2,spx[[#This Row],[month]]&lt;=9,3,spx[[#This Row],[month]]&lt;=12,4)</f>
        <v>2</v>
      </c>
    </row>
    <row r="5134" spans="1:13" x14ac:dyDescent="0.25">
      <c r="A5134" s="2">
        <v>43979</v>
      </c>
      <c r="B5134">
        <v>3046.610107</v>
      </c>
      <c r="C5134">
        <v>3068.669922</v>
      </c>
      <c r="D5134">
        <v>3023.3999020000001</v>
      </c>
      <c r="E5134">
        <v>3029.7299800000001</v>
      </c>
      <c r="F5134">
        <v>3029.7299800000001</v>
      </c>
      <c r="G5134">
        <v>5402670000</v>
      </c>
      <c r="H5134">
        <f>DAY(spx[[#This Row],[Date]])</f>
        <v>28</v>
      </c>
      <c r="I5134" s="7">
        <f>MONTH(spx[[#This Row],[Date]])</f>
        <v>5</v>
      </c>
      <c r="J5134" t="b">
        <f>MOD(spx[[#This Row],[month]]-1,3)=0</f>
        <v>0</v>
      </c>
      <c r="K5134" t="b">
        <f>spx[[#This Row],[month]]&lt;&gt;I5133</f>
        <v>0</v>
      </c>
      <c r="L5134" s="8">
        <f>YEAR(spx[[#This Row],[Date]])</f>
        <v>2020</v>
      </c>
      <c r="M5134" s="8" cm="1">
        <f t="array" ref="M5134">_xlfn.IFS(spx[[#This Row],[month]]&lt;=3,1,spx[[#This Row],[month]]&lt;=6,2,spx[[#This Row],[month]]&lt;=9,3,spx[[#This Row],[month]]&lt;=12,4)</f>
        <v>2</v>
      </c>
    </row>
    <row r="5135" spans="1:13" x14ac:dyDescent="0.25">
      <c r="A5135" s="2">
        <v>43980</v>
      </c>
      <c r="B5135">
        <v>3025.169922</v>
      </c>
      <c r="C5135">
        <v>3049.169922</v>
      </c>
      <c r="D5135">
        <v>2998.610107</v>
      </c>
      <c r="E5135">
        <v>3044.3100589999999</v>
      </c>
      <c r="F5135">
        <v>3044.3100589999999</v>
      </c>
      <c r="G5135">
        <v>7275080000</v>
      </c>
      <c r="H5135">
        <f>DAY(spx[[#This Row],[Date]])</f>
        <v>29</v>
      </c>
      <c r="I5135" s="7">
        <f>MONTH(spx[[#This Row],[Date]])</f>
        <v>5</v>
      </c>
      <c r="J5135" t="b">
        <f>MOD(spx[[#This Row],[month]]-1,3)=0</f>
        <v>0</v>
      </c>
      <c r="K5135" t="b">
        <f>spx[[#This Row],[month]]&lt;&gt;I5134</f>
        <v>0</v>
      </c>
      <c r="L5135" s="8">
        <f>YEAR(spx[[#This Row],[Date]])</f>
        <v>2020</v>
      </c>
      <c r="M5135" s="8" cm="1">
        <f t="array" ref="M5135">_xlfn.IFS(spx[[#This Row],[month]]&lt;=3,1,spx[[#This Row],[month]]&lt;=6,2,spx[[#This Row],[month]]&lt;=9,3,spx[[#This Row],[month]]&lt;=12,4)</f>
        <v>2</v>
      </c>
    </row>
    <row r="5136" spans="1:13" x14ac:dyDescent="0.25">
      <c r="A5136" s="2">
        <v>43983</v>
      </c>
      <c r="B5136">
        <v>3038.780029</v>
      </c>
      <c r="C5136">
        <v>3062.179932</v>
      </c>
      <c r="D5136">
        <v>3031.540039</v>
      </c>
      <c r="E5136">
        <v>3055.7299800000001</v>
      </c>
      <c r="F5136">
        <v>3055.7299800000001</v>
      </c>
      <c r="G5136">
        <v>4673410000</v>
      </c>
      <c r="H5136">
        <f>DAY(spx[[#This Row],[Date]])</f>
        <v>1</v>
      </c>
      <c r="I5136" s="7">
        <f>MONTH(spx[[#This Row],[Date]])</f>
        <v>6</v>
      </c>
      <c r="J5136" t="b">
        <f>MOD(spx[[#This Row],[month]]-1,3)=0</f>
        <v>0</v>
      </c>
      <c r="K5136" t="b">
        <f>spx[[#This Row],[month]]&lt;&gt;I5135</f>
        <v>1</v>
      </c>
      <c r="L5136" s="8">
        <f>YEAR(spx[[#This Row],[Date]])</f>
        <v>2020</v>
      </c>
      <c r="M5136" s="8" cm="1">
        <f t="array" ref="M5136">_xlfn.IFS(spx[[#This Row],[month]]&lt;=3,1,spx[[#This Row],[month]]&lt;=6,2,spx[[#This Row],[month]]&lt;=9,3,spx[[#This Row],[month]]&lt;=12,4)</f>
        <v>2</v>
      </c>
    </row>
    <row r="5137" spans="1:13" x14ac:dyDescent="0.25">
      <c r="A5137" s="2">
        <v>43984</v>
      </c>
      <c r="B5137">
        <v>3064.780029</v>
      </c>
      <c r="C5137">
        <v>3081.070068</v>
      </c>
      <c r="D5137">
        <v>3051.639893</v>
      </c>
      <c r="E5137">
        <v>3080.820068</v>
      </c>
      <c r="F5137">
        <v>3080.820068</v>
      </c>
      <c r="G5137">
        <v>5187230000</v>
      </c>
      <c r="H5137">
        <f>DAY(spx[[#This Row],[Date]])</f>
        <v>2</v>
      </c>
      <c r="I5137" s="7">
        <f>MONTH(spx[[#This Row],[Date]])</f>
        <v>6</v>
      </c>
      <c r="J5137" t="b">
        <f>MOD(spx[[#This Row],[month]]-1,3)=0</f>
        <v>0</v>
      </c>
      <c r="K5137" t="b">
        <f>spx[[#This Row],[month]]&lt;&gt;I5136</f>
        <v>0</v>
      </c>
      <c r="L5137" s="8">
        <f>YEAR(spx[[#This Row],[Date]])</f>
        <v>2020</v>
      </c>
      <c r="M5137" s="8" cm="1">
        <f t="array" ref="M5137">_xlfn.IFS(spx[[#This Row],[month]]&lt;=3,1,spx[[#This Row],[month]]&lt;=6,2,spx[[#This Row],[month]]&lt;=9,3,spx[[#This Row],[month]]&lt;=12,4)</f>
        <v>2</v>
      </c>
    </row>
    <row r="5138" spans="1:13" x14ac:dyDescent="0.25">
      <c r="A5138" s="2">
        <v>43985</v>
      </c>
      <c r="B5138">
        <v>3098.8999020000001</v>
      </c>
      <c r="C5138">
        <v>3130.9399410000001</v>
      </c>
      <c r="D5138">
        <v>3098.8999020000001</v>
      </c>
      <c r="E5138">
        <v>3122.8701169999999</v>
      </c>
      <c r="F5138">
        <v>3122.8701169999999</v>
      </c>
      <c r="G5138">
        <v>5989560000</v>
      </c>
      <c r="H5138">
        <f>DAY(spx[[#This Row],[Date]])</f>
        <v>3</v>
      </c>
      <c r="I5138" s="7">
        <f>MONTH(spx[[#This Row],[Date]])</f>
        <v>6</v>
      </c>
      <c r="J5138" t="b">
        <f>MOD(spx[[#This Row],[month]]-1,3)=0</f>
        <v>0</v>
      </c>
      <c r="K5138" t="b">
        <f>spx[[#This Row],[month]]&lt;&gt;I5137</f>
        <v>0</v>
      </c>
      <c r="L5138" s="8">
        <f>YEAR(spx[[#This Row],[Date]])</f>
        <v>2020</v>
      </c>
      <c r="M5138" s="8" cm="1">
        <f t="array" ref="M5138">_xlfn.IFS(spx[[#This Row],[month]]&lt;=3,1,spx[[#This Row],[month]]&lt;=6,2,spx[[#This Row],[month]]&lt;=9,3,spx[[#This Row],[month]]&lt;=12,4)</f>
        <v>2</v>
      </c>
    </row>
    <row r="5139" spans="1:13" x14ac:dyDescent="0.25">
      <c r="A5139" s="2">
        <v>43986</v>
      </c>
      <c r="B5139">
        <v>3111.5600589999999</v>
      </c>
      <c r="C5139">
        <v>3128.9099120000001</v>
      </c>
      <c r="D5139">
        <v>3090.4099120000001</v>
      </c>
      <c r="E5139">
        <v>3112.3500979999999</v>
      </c>
      <c r="F5139">
        <v>3112.3500979999999</v>
      </c>
      <c r="G5139">
        <v>6428130000</v>
      </c>
      <c r="H5139">
        <f>DAY(spx[[#This Row],[Date]])</f>
        <v>4</v>
      </c>
      <c r="I5139" s="7">
        <f>MONTH(spx[[#This Row],[Date]])</f>
        <v>6</v>
      </c>
      <c r="J5139" t="b">
        <f>MOD(spx[[#This Row],[month]]-1,3)=0</f>
        <v>0</v>
      </c>
      <c r="K5139" t="b">
        <f>spx[[#This Row],[month]]&lt;&gt;I5138</f>
        <v>0</v>
      </c>
      <c r="L5139" s="8">
        <f>YEAR(spx[[#This Row],[Date]])</f>
        <v>2020</v>
      </c>
      <c r="M5139" s="8" cm="1">
        <f t="array" ref="M5139">_xlfn.IFS(spx[[#This Row],[month]]&lt;=3,1,spx[[#This Row],[month]]&lt;=6,2,spx[[#This Row],[month]]&lt;=9,3,spx[[#This Row],[month]]&lt;=12,4)</f>
        <v>2</v>
      </c>
    </row>
    <row r="5140" spans="1:13" x14ac:dyDescent="0.25">
      <c r="A5140" s="2">
        <v>43987</v>
      </c>
      <c r="B5140">
        <v>3163.8400879999999</v>
      </c>
      <c r="C5140">
        <v>3211.719971</v>
      </c>
      <c r="D5140">
        <v>3163.8400879999999</v>
      </c>
      <c r="E5140">
        <v>3193.929932</v>
      </c>
      <c r="F5140">
        <v>3193.929932</v>
      </c>
      <c r="G5140">
        <v>8617590000</v>
      </c>
      <c r="H5140">
        <f>DAY(spx[[#This Row],[Date]])</f>
        <v>5</v>
      </c>
      <c r="I5140" s="7">
        <f>MONTH(spx[[#This Row],[Date]])</f>
        <v>6</v>
      </c>
      <c r="J5140" t="b">
        <f>MOD(spx[[#This Row],[month]]-1,3)=0</f>
        <v>0</v>
      </c>
      <c r="K5140" t="b">
        <f>spx[[#This Row],[month]]&lt;&gt;I5139</f>
        <v>0</v>
      </c>
      <c r="L5140" s="8">
        <f>YEAR(spx[[#This Row],[Date]])</f>
        <v>2020</v>
      </c>
      <c r="M5140" s="8" cm="1">
        <f t="array" ref="M5140">_xlfn.IFS(spx[[#This Row],[month]]&lt;=3,1,spx[[#This Row],[month]]&lt;=6,2,spx[[#This Row],[month]]&lt;=9,3,spx[[#This Row],[month]]&lt;=12,4)</f>
        <v>2</v>
      </c>
    </row>
    <row r="5141" spans="1:13" x14ac:dyDescent="0.25">
      <c r="A5141" s="2">
        <v>43990</v>
      </c>
      <c r="B5141">
        <v>3199.919922</v>
      </c>
      <c r="C5141">
        <v>3233.1298830000001</v>
      </c>
      <c r="D5141">
        <v>3196</v>
      </c>
      <c r="E5141">
        <v>3232.389893</v>
      </c>
      <c r="F5141">
        <v>3232.389893</v>
      </c>
      <c r="G5141">
        <v>8437380000</v>
      </c>
      <c r="H5141">
        <f>DAY(spx[[#This Row],[Date]])</f>
        <v>8</v>
      </c>
      <c r="I5141" s="7">
        <f>MONTH(spx[[#This Row],[Date]])</f>
        <v>6</v>
      </c>
      <c r="J5141" t="b">
        <f>MOD(spx[[#This Row],[month]]-1,3)=0</f>
        <v>0</v>
      </c>
      <c r="K5141" t="b">
        <f>spx[[#This Row],[month]]&lt;&gt;I5140</f>
        <v>0</v>
      </c>
      <c r="L5141" s="8">
        <f>YEAR(spx[[#This Row],[Date]])</f>
        <v>2020</v>
      </c>
      <c r="M5141" s="8" cm="1">
        <f t="array" ref="M5141">_xlfn.IFS(spx[[#This Row],[month]]&lt;=3,1,spx[[#This Row],[month]]&lt;=6,2,spx[[#This Row],[month]]&lt;=9,3,spx[[#This Row],[month]]&lt;=12,4)</f>
        <v>2</v>
      </c>
    </row>
    <row r="5142" spans="1:13" x14ac:dyDescent="0.25">
      <c r="A5142" s="2">
        <v>43991</v>
      </c>
      <c r="B5142">
        <v>3213.320068</v>
      </c>
      <c r="C5142">
        <v>3222.709961</v>
      </c>
      <c r="D5142">
        <v>3193.110107</v>
      </c>
      <c r="E5142">
        <v>3207.179932</v>
      </c>
      <c r="F5142">
        <v>3207.179932</v>
      </c>
      <c r="G5142">
        <v>6382620000</v>
      </c>
      <c r="H5142">
        <f>DAY(spx[[#This Row],[Date]])</f>
        <v>9</v>
      </c>
      <c r="I5142" s="7">
        <f>MONTH(spx[[#This Row],[Date]])</f>
        <v>6</v>
      </c>
      <c r="J5142" t="b">
        <f>MOD(spx[[#This Row],[month]]-1,3)=0</f>
        <v>0</v>
      </c>
      <c r="K5142" t="b">
        <f>spx[[#This Row],[month]]&lt;&gt;I5141</f>
        <v>0</v>
      </c>
      <c r="L5142" s="8">
        <f>YEAR(spx[[#This Row],[Date]])</f>
        <v>2020</v>
      </c>
      <c r="M5142" s="8" cm="1">
        <f t="array" ref="M5142">_xlfn.IFS(spx[[#This Row],[month]]&lt;=3,1,spx[[#This Row],[month]]&lt;=6,2,spx[[#This Row],[month]]&lt;=9,3,spx[[#This Row],[month]]&lt;=12,4)</f>
        <v>2</v>
      </c>
    </row>
    <row r="5143" spans="1:13" x14ac:dyDescent="0.25">
      <c r="A5143" s="2">
        <v>43992</v>
      </c>
      <c r="B5143">
        <v>3213.419922</v>
      </c>
      <c r="C5143">
        <v>3223.2700199999999</v>
      </c>
      <c r="D5143">
        <v>3181.48999</v>
      </c>
      <c r="E5143">
        <v>3190.139893</v>
      </c>
      <c r="F5143">
        <v>3190.139893</v>
      </c>
      <c r="G5143">
        <v>6570840000</v>
      </c>
      <c r="H5143">
        <f>DAY(spx[[#This Row],[Date]])</f>
        <v>10</v>
      </c>
      <c r="I5143" s="7">
        <f>MONTH(spx[[#This Row],[Date]])</f>
        <v>6</v>
      </c>
      <c r="J5143" t="b">
        <f>MOD(spx[[#This Row],[month]]-1,3)=0</f>
        <v>0</v>
      </c>
      <c r="K5143" t="b">
        <f>spx[[#This Row],[month]]&lt;&gt;I5142</f>
        <v>0</v>
      </c>
      <c r="L5143" s="8">
        <f>YEAR(spx[[#This Row],[Date]])</f>
        <v>2020</v>
      </c>
      <c r="M5143" s="8" cm="1">
        <f t="array" ref="M5143">_xlfn.IFS(spx[[#This Row],[month]]&lt;=3,1,spx[[#This Row],[month]]&lt;=6,2,spx[[#This Row],[month]]&lt;=9,3,spx[[#This Row],[month]]&lt;=12,4)</f>
        <v>2</v>
      </c>
    </row>
    <row r="5144" spans="1:13" x14ac:dyDescent="0.25">
      <c r="A5144" s="2">
        <v>43993</v>
      </c>
      <c r="B5144">
        <v>3123.530029</v>
      </c>
      <c r="C5144">
        <v>3123.530029</v>
      </c>
      <c r="D5144">
        <v>2999.48999</v>
      </c>
      <c r="E5144">
        <v>3002.1000979999999</v>
      </c>
      <c r="F5144">
        <v>3002.1000979999999</v>
      </c>
      <c r="G5144">
        <v>7018890000</v>
      </c>
      <c r="H5144">
        <f>DAY(spx[[#This Row],[Date]])</f>
        <v>11</v>
      </c>
      <c r="I5144" s="7">
        <f>MONTH(spx[[#This Row],[Date]])</f>
        <v>6</v>
      </c>
      <c r="J5144" t="b">
        <f>MOD(spx[[#This Row],[month]]-1,3)=0</f>
        <v>0</v>
      </c>
      <c r="K5144" t="b">
        <f>spx[[#This Row],[month]]&lt;&gt;I5143</f>
        <v>0</v>
      </c>
      <c r="L5144" s="8">
        <f>YEAR(spx[[#This Row],[Date]])</f>
        <v>2020</v>
      </c>
      <c r="M5144" s="8" cm="1">
        <f t="array" ref="M5144">_xlfn.IFS(spx[[#This Row],[month]]&lt;=3,1,spx[[#This Row],[month]]&lt;=6,2,spx[[#This Row],[month]]&lt;=9,3,spx[[#This Row],[month]]&lt;=12,4)</f>
        <v>2</v>
      </c>
    </row>
    <row r="5145" spans="1:13" x14ac:dyDescent="0.25">
      <c r="A5145" s="2">
        <v>43994</v>
      </c>
      <c r="B5145">
        <v>3071.040039</v>
      </c>
      <c r="C5145">
        <v>3088.419922</v>
      </c>
      <c r="D5145">
        <v>2984.469971</v>
      </c>
      <c r="E5145">
        <v>3041.3100589999999</v>
      </c>
      <c r="F5145">
        <v>3041.3100589999999</v>
      </c>
      <c r="G5145">
        <v>5832250000</v>
      </c>
      <c r="H5145">
        <f>DAY(spx[[#This Row],[Date]])</f>
        <v>12</v>
      </c>
      <c r="I5145" s="7">
        <f>MONTH(spx[[#This Row],[Date]])</f>
        <v>6</v>
      </c>
      <c r="J5145" t="b">
        <f>MOD(spx[[#This Row],[month]]-1,3)=0</f>
        <v>0</v>
      </c>
      <c r="K5145" t="b">
        <f>spx[[#This Row],[month]]&lt;&gt;I5144</f>
        <v>0</v>
      </c>
      <c r="L5145" s="8">
        <f>YEAR(spx[[#This Row],[Date]])</f>
        <v>2020</v>
      </c>
      <c r="M5145" s="8" cm="1">
        <f t="array" ref="M5145">_xlfn.IFS(spx[[#This Row],[month]]&lt;=3,1,spx[[#This Row],[month]]&lt;=6,2,spx[[#This Row],[month]]&lt;=9,3,spx[[#This Row],[month]]&lt;=12,4)</f>
        <v>2</v>
      </c>
    </row>
    <row r="5146" spans="1:13" x14ac:dyDescent="0.25">
      <c r="A5146" s="2">
        <v>43997</v>
      </c>
      <c r="B5146">
        <v>2993.76001</v>
      </c>
      <c r="C5146">
        <v>3079.76001</v>
      </c>
      <c r="D5146">
        <v>2965.6599120000001</v>
      </c>
      <c r="E5146">
        <v>3066.5900879999999</v>
      </c>
      <c r="F5146">
        <v>3066.5900879999999</v>
      </c>
      <c r="G5146">
        <v>5740660000</v>
      </c>
      <c r="H5146">
        <f>DAY(spx[[#This Row],[Date]])</f>
        <v>15</v>
      </c>
      <c r="I5146" s="7">
        <f>MONTH(spx[[#This Row],[Date]])</f>
        <v>6</v>
      </c>
      <c r="J5146" t="b">
        <f>MOD(spx[[#This Row],[month]]-1,3)=0</f>
        <v>0</v>
      </c>
      <c r="K5146" t="b">
        <f>spx[[#This Row],[month]]&lt;&gt;I5145</f>
        <v>0</v>
      </c>
      <c r="L5146" s="8">
        <f>YEAR(spx[[#This Row],[Date]])</f>
        <v>2020</v>
      </c>
      <c r="M5146" s="8" cm="1">
        <f t="array" ref="M5146">_xlfn.IFS(spx[[#This Row],[month]]&lt;=3,1,spx[[#This Row],[month]]&lt;=6,2,spx[[#This Row],[month]]&lt;=9,3,spx[[#This Row],[month]]&lt;=12,4)</f>
        <v>2</v>
      </c>
    </row>
    <row r="5147" spans="1:13" x14ac:dyDescent="0.25">
      <c r="A5147" s="2">
        <v>43998</v>
      </c>
      <c r="B5147">
        <v>3131</v>
      </c>
      <c r="C5147">
        <v>3153.4499510000001</v>
      </c>
      <c r="D5147">
        <v>3076.0600589999999</v>
      </c>
      <c r="E5147">
        <v>3124.73999</v>
      </c>
      <c r="F5147">
        <v>3124.73999</v>
      </c>
      <c r="G5147">
        <v>5829240000</v>
      </c>
      <c r="H5147">
        <f>DAY(spx[[#This Row],[Date]])</f>
        <v>16</v>
      </c>
      <c r="I5147" s="7">
        <f>MONTH(spx[[#This Row],[Date]])</f>
        <v>6</v>
      </c>
      <c r="J5147" t="b">
        <f>MOD(spx[[#This Row],[month]]-1,3)=0</f>
        <v>0</v>
      </c>
      <c r="K5147" t="b">
        <f>spx[[#This Row],[month]]&lt;&gt;I5146</f>
        <v>0</v>
      </c>
      <c r="L5147" s="8">
        <f>YEAR(spx[[#This Row],[Date]])</f>
        <v>2020</v>
      </c>
      <c r="M5147" s="8" cm="1">
        <f t="array" ref="M5147">_xlfn.IFS(spx[[#This Row],[month]]&lt;=3,1,spx[[#This Row],[month]]&lt;=6,2,spx[[#This Row],[month]]&lt;=9,3,spx[[#This Row],[month]]&lt;=12,4)</f>
        <v>2</v>
      </c>
    </row>
    <row r="5148" spans="1:13" x14ac:dyDescent="0.25">
      <c r="A5148" s="2">
        <v>43999</v>
      </c>
      <c r="B5148">
        <v>3136.1298830000001</v>
      </c>
      <c r="C5148">
        <v>3141.1599120000001</v>
      </c>
      <c r="D5148">
        <v>3108.030029</v>
      </c>
      <c r="E5148">
        <v>3113.48999</v>
      </c>
      <c r="F5148">
        <v>3113.48999</v>
      </c>
      <c r="G5148">
        <v>4549390000</v>
      </c>
      <c r="H5148">
        <f>DAY(spx[[#This Row],[Date]])</f>
        <v>17</v>
      </c>
      <c r="I5148" s="7">
        <f>MONTH(spx[[#This Row],[Date]])</f>
        <v>6</v>
      </c>
      <c r="J5148" t="b">
        <f>MOD(spx[[#This Row],[month]]-1,3)=0</f>
        <v>0</v>
      </c>
      <c r="K5148" t="b">
        <f>spx[[#This Row],[month]]&lt;&gt;I5147</f>
        <v>0</v>
      </c>
      <c r="L5148" s="8">
        <f>YEAR(spx[[#This Row],[Date]])</f>
        <v>2020</v>
      </c>
      <c r="M5148" s="8" cm="1">
        <f t="array" ref="M5148">_xlfn.IFS(spx[[#This Row],[month]]&lt;=3,1,spx[[#This Row],[month]]&lt;=6,2,spx[[#This Row],[month]]&lt;=9,3,spx[[#This Row],[month]]&lt;=12,4)</f>
        <v>2</v>
      </c>
    </row>
    <row r="5149" spans="1:13" x14ac:dyDescent="0.25">
      <c r="A5149" s="2">
        <v>44000</v>
      </c>
      <c r="B5149">
        <v>3101.639893</v>
      </c>
      <c r="C5149">
        <v>3120</v>
      </c>
      <c r="D5149">
        <v>3093.51001</v>
      </c>
      <c r="E5149">
        <v>3115.3400879999999</v>
      </c>
      <c r="F5149">
        <v>3115.3400879999999</v>
      </c>
      <c r="G5149">
        <v>4429030000</v>
      </c>
      <c r="H5149">
        <f>DAY(spx[[#This Row],[Date]])</f>
        <v>18</v>
      </c>
      <c r="I5149" s="7">
        <f>MONTH(spx[[#This Row],[Date]])</f>
        <v>6</v>
      </c>
      <c r="J5149" t="b">
        <f>MOD(spx[[#This Row],[month]]-1,3)=0</f>
        <v>0</v>
      </c>
      <c r="K5149" t="b">
        <f>spx[[#This Row],[month]]&lt;&gt;I5148</f>
        <v>0</v>
      </c>
      <c r="L5149" s="8">
        <f>YEAR(spx[[#This Row],[Date]])</f>
        <v>2020</v>
      </c>
      <c r="M5149" s="8" cm="1">
        <f t="array" ref="M5149">_xlfn.IFS(spx[[#This Row],[month]]&lt;=3,1,spx[[#This Row],[month]]&lt;=6,2,spx[[#This Row],[month]]&lt;=9,3,spx[[#This Row],[month]]&lt;=12,4)</f>
        <v>2</v>
      </c>
    </row>
    <row r="5150" spans="1:13" x14ac:dyDescent="0.25">
      <c r="A5150" s="2">
        <v>44001</v>
      </c>
      <c r="B5150">
        <v>3140.290039</v>
      </c>
      <c r="C5150">
        <v>3155.530029</v>
      </c>
      <c r="D5150">
        <v>3083.110107</v>
      </c>
      <c r="E5150">
        <v>3097.73999</v>
      </c>
      <c r="F5150">
        <v>3097.73999</v>
      </c>
      <c r="G5150">
        <v>8327780000</v>
      </c>
      <c r="H5150">
        <f>DAY(spx[[#This Row],[Date]])</f>
        <v>19</v>
      </c>
      <c r="I5150" s="7">
        <f>MONTH(spx[[#This Row],[Date]])</f>
        <v>6</v>
      </c>
      <c r="J5150" t="b">
        <f>MOD(spx[[#This Row],[month]]-1,3)=0</f>
        <v>0</v>
      </c>
      <c r="K5150" t="b">
        <f>spx[[#This Row],[month]]&lt;&gt;I5149</f>
        <v>0</v>
      </c>
      <c r="L5150" s="8">
        <f>YEAR(spx[[#This Row],[Date]])</f>
        <v>2020</v>
      </c>
      <c r="M5150" s="8" cm="1">
        <f t="array" ref="M5150">_xlfn.IFS(spx[[#This Row],[month]]&lt;=3,1,spx[[#This Row],[month]]&lt;=6,2,spx[[#This Row],[month]]&lt;=9,3,spx[[#This Row],[month]]&lt;=12,4)</f>
        <v>2</v>
      </c>
    </row>
    <row r="5151" spans="1:13" x14ac:dyDescent="0.25">
      <c r="A5151" s="2">
        <v>44004</v>
      </c>
      <c r="B5151">
        <v>3094.419922</v>
      </c>
      <c r="C5151">
        <v>3120.919922</v>
      </c>
      <c r="D5151">
        <v>3079.389893</v>
      </c>
      <c r="E5151">
        <v>3117.860107</v>
      </c>
      <c r="F5151">
        <v>3117.860107</v>
      </c>
      <c r="G5151">
        <v>4665380000</v>
      </c>
      <c r="H5151">
        <f>DAY(spx[[#This Row],[Date]])</f>
        <v>22</v>
      </c>
      <c r="I5151" s="7">
        <f>MONTH(spx[[#This Row],[Date]])</f>
        <v>6</v>
      </c>
      <c r="J5151" t="b">
        <f>MOD(spx[[#This Row],[month]]-1,3)=0</f>
        <v>0</v>
      </c>
      <c r="K5151" t="b">
        <f>spx[[#This Row],[month]]&lt;&gt;I5150</f>
        <v>0</v>
      </c>
      <c r="L5151" s="8">
        <f>YEAR(spx[[#This Row],[Date]])</f>
        <v>2020</v>
      </c>
      <c r="M5151" s="8" cm="1">
        <f t="array" ref="M5151">_xlfn.IFS(spx[[#This Row],[month]]&lt;=3,1,spx[[#This Row],[month]]&lt;=6,2,spx[[#This Row],[month]]&lt;=9,3,spx[[#This Row],[month]]&lt;=12,4)</f>
        <v>2</v>
      </c>
    </row>
    <row r="5152" spans="1:13" x14ac:dyDescent="0.25">
      <c r="A5152" s="2">
        <v>44005</v>
      </c>
      <c r="B5152">
        <v>3138.6999510000001</v>
      </c>
      <c r="C5152">
        <v>3154.8999020000001</v>
      </c>
      <c r="D5152">
        <v>3127.1201169999999</v>
      </c>
      <c r="E5152">
        <v>3131.290039</v>
      </c>
      <c r="F5152">
        <v>3131.290039</v>
      </c>
      <c r="G5152">
        <v>4704830000</v>
      </c>
      <c r="H5152">
        <f>DAY(spx[[#This Row],[Date]])</f>
        <v>23</v>
      </c>
      <c r="I5152" s="7">
        <f>MONTH(spx[[#This Row],[Date]])</f>
        <v>6</v>
      </c>
      <c r="J5152" t="b">
        <f>MOD(spx[[#This Row],[month]]-1,3)=0</f>
        <v>0</v>
      </c>
      <c r="K5152" t="b">
        <f>spx[[#This Row],[month]]&lt;&gt;I5151</f>
        <v>0</v>
      </c>
      <c r="L5152" s="8">
        <f>YEAR(spx[[#This Row],[Date]])</f>
        <v>2020</v>
      </c>
      <c r="M5152" s="8" cm="1">
        <f t="array" ref="M5152">_xlfn.IFS(spx[[#This Row],[month]]&lt;=3,1,spx[[#This Row],[month]]&lt;=6,2,spx[[#This Row],[month]]&lt;=9,3,spx[[#This Row],[month]]&lt;=12,4)</f>
        <v>2</v>
      </c>
    </row>
    <row r="5153" spans="1:13" x14ac:dyDescent="0.25">
      <c r="A5153" s="2">
        <v>44006</v>
      </c>
      <c r="B5153">
        <v>3114.3999020000001</v>
      </c>
      <c r="C5153">
        <v>3115.01001</v>
      </c>
      <c r="D5153">
        <v>3032.1298830000001</v>
      </c>
      <c r="E5153">
        <v>3050.330078</v>
      </c>
      <c r="F5153">
        <v>3050.330078</v>
      </c>
      <c r="G5153">
        <v>5587200000</v>
      </c>
      <c r="H5153">
        <f>DAY(spx[[#This Row],[Date]])</f>
        <v>24</v>
      </c>
      <c r="I5153" s="7">
        <f>MONTH(spx[[#This Row],[Date]])</f>
        <v>6</v>
      </c>
      <c r="J5153" t="b">
        <f>MOD(spx[[#This Row],[month]]-1,3)=0</f>
        <v>0</v>
      </c>
      <c r="K5153" t="b">
        <f>spx[[#This Row],[month]]&lt;&gt;I5152</f>
        <v>0</v>
      </c>
      <c r="L5153" s="8">
        <f>YEAR(spx[[#This Row],[Date]])</f>
        <v>2020</v>
      </c>
      <c r="M5153" s="8" cm="1">
        <f t="array" ref="M5153">_xlfn.IFS(spx[[#This Row],[month]]&lt;=3,1,spx[[#This Row],[month]]&lt;=6,2,spx[[#This Row],[month]]&lt;=9,3,spx[[#This Row],[month]]&lt;=12,4)</f>
        <v>2</v>
      </c>
    </row>
    <row r="5154" spans="1:13" x14ac:dyDescent="0.25">
      <c r="A5154" s="2">
        <v>44007</v>
      </c>
      <c r="B5154">
        <v>3046.6000979999999</v>
      </c>
      <c r="C5154">
        <v>3086.25</v>
      </c>
      <c r="D5154">
        <v>3024.01001</v>
      </c>
      <c r="E5154">
        <v>3083.76001</v>
      </c>
      <c r="F5154">
        <v>3083.76001</v>
      </c>
      <c r="G5154">
        <v>4815420000</v>
      </c>
      <c r="H5154">
        <f>DAY(spx[[#This Row],[Date]])</f>
        <v>25</v>
      </c>
      <c r="I5154" s="7">
        <f>MONTH(spx[[#This Row],[Date]])</f>
        <v>6</v>
      </c>
      <c r="J5154" t="b">
        <f>MOD(spx[[#This Row],[month]]-1,3)=0</f>
        <v>0</v>
      </c>
      <c r="K5154" t="b">
        <f>spx[[#This Row],[month]]&lt;&gt;I5153</f>
        <v>0</v>
      </c>
      <c r="L5154" s="8">
        <f>YEAR(spx[[#This Row],[Date]])</f>
        <v>2020</v>
      </c>
      <c r="M5154" s="8" cm="1">
        <f t="array" ref="M5154">_xlfn.IFS(spx[[#This Row],[month]]&lt;=3,1,spx[[#This Row],[month]]&lt;=6,2,spx[[#This Row],[month]]&lt;=9,3,spx[[#This Row],[month]]&lt;=12,4)</f>
        <v>2</v>
      </c>
    </row>
    <row r="5155" spans="1:13" x14ac:dyDescent="0.25">
      <c r="A5155" s="2">
        <v>44008</v>
      </c>
      <c r="B5155">
        <v>3073.1999510000001</v>
      </c>
      <c r="C5155">
        <v>3073.7299800000001</v>
      </c>
      <c r="D5155">
        <v>3004.6298830000001</v>
      </c>
      <c r="E5155">
        <v>3009.0500489999999</v>
      </c>
      <c r="F5155">
        <v>3009.0500489999999</v>
      </c>
      <c r="G5155">
        <v>8098120000</v>
      </c>
      <c r="H5155">
        <f>DAY(spx[[#This Row],[Date]])</f>
        <v>26</v>
      </c>
      <c r="I5155" s="7">
        <f>MONTH(spx[[#This Row],[Date]])</f>
        <v>6</v>
      </c>
      <c r="J5155" t="b">
        <f>MOD(spx[[#This Row],[month]]-1,3)=0</f>
        <v>0</v>
      </c>
      <c r="K5155" t="b">
        <f>spx[[#This Row],[month]]&lt;&gt;I5154</f>
        <v>0</v>
      </c>
      <c r="L5155" s="8">
        <f>YEAR(spx[[#This Row],[Date]])</f>
        <v>2020</v>
      </c>
      <c r="M5155" s="8" cm="1">
        <f t="array" ref="M5155">_xlfn.IFS(spx[[#This Row],[month]]&lt;=3,1,spx[[#This Row],[month]]&lt;=6,2,spx[[#This Row],[month]]&lt;=9,3,spx[[#This Row],[month]]&lt;=12,4)</f>
        <v>2</v>
      </c>
    </row>
    <row r="5156" spans="1:13" x14ac:dyDescent="0.25">
      <c r="A5156" s="2">
        <v>44011</v>
      </c>
      <c r="B5156">
        <v>3018.5900879999999</v>
      </c>
      <c r="C5156">
        <v>3053.889893</v>
      </c>
      <c r="D5156">
        <v>2999.73999</v>
      </c>
      <c r="E5156">
        <v>3053.23999</v>
      </c>
      <c r="F5156">
        <v>3053.23999</v>
      </c>
      <c r="G5156">
        <v>4462770000</v>
      </c>
      <c r="H5156">
        <f>DAY(spx[[#This Row],[Date]])</f>
        <v>29</v>
      </c>
      <c r="I5156" s="7">
        <f>MONTH(spx[[#This Row],[Date]])</f>
        <v>6</v>
      </c>
      <c r="J5156" t="b">
        <f>MOD(spx[[#This Row],[month]]-1,3)=0</f>
        <v>0</v>
      </c>
      <c r="K5156" t="b">
        <f>spx[[#This Row],[month]]&lt;&gt;I5155</f>
        <v>0</v>
      </c>
      <c r="L5156" s="8">
        <f>YEAR(spx[[#This Row],[Date]])</f>
        <v>2020</v>
      </c>
      <c r="M5156" s="8" cm="1">
        <f t="array" ref="M5156">_xlfn.IFS(spx[[#This Row],[month]]&lt;=3,1,spx[[#This Row],[month]]&lt;=6,2,spx[[#This Row],[month]]&lt;=9,3,spx[[#This Row],[month]]&lt;=12,4)</f>
        <v>2</v>
      </c>
    </row>
    <row r="5157" spans="1:13" x14ac:dyDescent="0.25">
      <c r="A5157" s="2">
        <v>44012</v>
      </c>
      <c r="B5157">
        <v>3050.1999510000001</v>
      </c>
      <c r="C5157">
        <v>3111.51001</v>
      </c>
      <c r="D5157">
        <v>3047.830078</v>
      </c>
      <c r="E5157">
        <v>3100.290039</v>
      </c>
      <c r="F5157">
        <v>3100.290039</v>
      </c>
      <c r="G5157">
        <v>4696280000</v>
      </c>
      <c r="H5157">
        <f>DAY(spx[[#This Row],[Date]])</f>
        <v>30</v>
      </c>
      <c r="I5157" s="7">
        <f>MONTH(spx[[#This Row],[Date]])</f>
        <v>6</v>
      </c>
      <c r="J5157" t="b">
        <f>MOD(spx[[#This Row],[month]]-1,3)=0</f>
        <v>0</v>
      </c>
      <c r="K5157" t="b">
        <f>spx[[#This Row],[month]]&lt;&gt;I5156</f>
        <v>0</v>
      </c>
      <c r="L5157" s="8">
        <f>YEAR(spx[[#This Row],[Date]])</f>
        <v>2020</v>
      </c>
      <c r="M5157" s="8" cm="1">
        <f t="array" ref="M5157">_xlfn.IFS(spx[[#This Row],[month]]&lt;=3,1,spx[[#This Row],[month]]&lt;=6,2,spx[[#This Row],[month]]&lt;=9,3,spx[[#This Row],[month]]&lt;=12,4)</f>
        <v>2</v>
      </c>
    </row>
    <row r="5158" spans="1:13" x14ac:dyDescent="0.25">
      <c r="A5158" s="2">
        <v>44013</v>
      </c>
      <c r="B5158">
        <v>3105.919922</v>
      </c>
      <c r="C5158">
        <v>3128.4399410000001</v>
      </c>
      <c r="D5158">
        <v>3101.169922</v>
      </c>
      <c r="E5158">
        <v>3115.860107</v>
      </c>
      <c r="F5158">
        <v>3115.860107</v>
      </c>
      <c r="G5158">
        <v>4443130000</v>
      </c>
      <c r="H5158">
        <f>DAY(spx[[#This Row],[Date]])</f>
        <v>1</v>
      </c>
      <c r="I5158" s="7">
        <f>MONTH(spx[[#This Row],[Date]])</f>
        <v>7</v>
      </c>
      <c r="J5158" t="b">
        <f>MOD(spx[[#This Row],[month]]-1,3)=0</f>
        <v>1</v>
      </c>
      <c r="K5158" t="b">
        <f>spx[[#This Row],[month]]&lt;&gt;I5157</f>
        <v>1</v>
      </c>
      <c r="L5158" s="8">
        <f>YEAR(spx[[#This Row],[Date]])</f>
        <v>2020</v>
      </c>
      <c r="M5158" s="8" cm="1">
        <f t="array" ref="M5158">_xlfn.IFS(spx[[#This Row],[month]]&lt;=3,1,spx[[#This Row],[month]]&lt;=6,2,spx[[#This Row],[month]]&lt;=9,3,spx[[#This Row],[month]]&lt;=12,4)</f>
        <v>3</v>
      </c>
    </row>
    <row r="5159" spans="1:13" x14ac:dyDescent="0.25">
      <c r="A5159" s="2">
        <v>44014</v>
      </c>
      <c r="B5159">
        <v>3143.639893</v>
      </c>
      <c r="C5159">
        <v>3165.8100589999999</v>
      </c>
      <c r="D5159">
        <v>3124.5200199999999</v>
      </c>
      <c r="E5159">
        <v>3130.01001</v>
      </c>
      <c r="F5159">
        <v>3130.01001</v>
      </c>
      <c r="G5159">
        <v>4190830000</v>
      </c>
      <c r="H5159">
        <f>DAY(spx[[#This Row],[Date]])</f>
        <v>2</v>
      </c>
      <c r="I5159" s="7">
        <f>MONTH(spx[[#This Row],[Date]])</f>
        <v>7</v>
      </c>
      <c r="J5159" t="b">
        <f>MOD(spx[[#This Row],[month]]-1,3)=0</f>
        <v>1</v>
      </c>
      <c r="K5159" t="b">
        <f>spx[[#This Row],[month]]&lt;&gt;I5158</f>
        <v>0</v>
      </c>
      <c r="L5159" s="8">
        <f>YEAR(spx[[#This Row],[Date]])</f>
        <v>2020</v>
      </c>
      <c r="M5159" s="8" cm="1">
        <f t="array" ref="M5159">_xlfn.IFS(spx[[#This Row],[month]]&lt;=3,1,spx[[#This Row],[month]]&lt;=6,2,spx[[#This Row],[month]]&lt;=9,3,spx[[#This Row],[month]]&lt;=12,4)</f>
        <v>3</v>
      </c>
    </row>
    <row r="5160" spans="1:13" x14ac:dyDescent="0.25">
      <c r="A5160" s="2">
        <v>44018</v>
      </c>
      <c r="B5160">
        <v>3155.290039</v>
      </c>
      <c r="C5160">
        <v>3182.5900879999999</v>
      </c>
      <c r="D5160">
        <v>3155.290039</v>
      </c>
      <c r="E5160">
        <v>3179.719971</v>
      </c>
      <c r="F5160">
        <v>3179.719971</v>
      </c>
      <c r="G5160">
        <v>4736450000</v>
      </c>
      <c r="H5160">
        <f>DAY(spx[[#This Row],[Date]])</f>
        <v>6</v>
      </c>
      <c r="I5160" s="7">
        <f>MONTH(spx[[#This Row],[Date]])</f>
        <v>7</v>
      </c>
      <c r="J5160" t="b">
        <f>MOD(spx[[#This Row],[month]]-1,3)=0</f>
        <v>1</v>
      </c>
      <c r="K5160" t="b">
        <f>spx[[#This Row],[month]]&lt;&gt;I5159</f>
        <v>0</v>
      </c>
      <c r="L5160" s="8">
        <f>YEAR(spx[[#This Row],[Date]])</f>
        <v>2020</v>
      </c>
      <c r="M5160" s="8" cm="1">
        <f t="array" ref="M5160">_xlfn.IFS(spx[[#This Row],[month]]&lt;=3,1,spx[[#This Row],[month]]&lt;=6,2,spx[[#This Row],[month]]&lt;=9,3,spx[[#This Row],[month]]&lt;=12,4)</f>
        <v>3</v>
      </c>
    </row>
    <row r="5161" spans="1:13" x14ac:dyDescent="0.25">
      <c r="A5161" s="2">
        <v>44019</v>
      </c>
      <c r="B5161">
        <v>3166.4399410000001</v>
      </c>
      <c r="C5161">
        <v>3184.1499020000001</v>
      </c>
      <c r="D5161">
        <v>3142.929932</v>
      </c>
      <c r="E5161">
        <v>3145.320068</v>
      </c>
      <c r="F5161">
        <v>3145.320068</v>
      </c>
      <c r="G5161">
        <v>4563700000</v>
      </c>
      <c r="H5161">
        <f>DAY(spx[[#This Row],[Date]])</f>
        <v>7</v>
      </c>
      <c r="I5161" s="7">
        <f>MONTH(spx[[#This Row],[Date]])</f>
        <v>7</v>
      </c>
      <c r="J5161" t="b">
        <f>MOD(spx[[#This Row],[month]]-1,3)=0</f>
        <v>1</v>
      </c>
      <c r="K5161" t="b">
        <f>spx[[#This Row],[month]]&lt;&gt;I5160</f>
        <v>0</v>
      </c>
      <c r="L5161" s="8">
        <f>YEAR(spx[[#This Row],[Date]])</f>
        <v>2020</v>
      </c>
      <c r="M5161" s="8" cm="1">
        <f t="array" ref="M5161">_xlfn.IFS(spx[[#This Row],[month]]&lt;=3,1,spx[[#This Row],[month]]&lt;=6,2,spx[[#This Row],[month]]&lt;=9,3,spx[[#This Row],[month]]&lt;=12,4)</f>
        <v>3</v>
      </c>
    </row>
    <row r="5162" spans="1:13" x14ac:dyDescent="0.25">
      <c r="A5162" s="2">
        <v>44020</v>
      </c>
      <c r="B5162">
        <v>3153.070068</v>
      </c>
      <c r="C5162">
        <v>3171.8000489999999</v>
      </c>
      <c r="D5162">
        <v>3136.530029</v>
      </c>
      <c r="E5162">
        <v>3169.9399410000001</v>
      </c>
      <c r="F5162">
        <v>3169.9399410000001</v>
      </c>
      <c r="G5162">
        <v>4927700000</v>
      </c>
      <c r="H5162">
        <f>DAY(spx[[#This Row],[Date]])</f>
        <v>8</v>
      </c>
      <c r="I5162" s="7">
        <f>MONTH(spx[[#This Row],[Date]])</f>
        <v>7</v>
      </c>
      <c r="J5162" t="b">
        <f>MOD(spx[[#This Row],[month]]-1,3)=0</f>
        <v>1</v>
      </c>
      <c r="K5162" t="b">
        <f>spx[[#This Row],[month]]&lt;&gt;I5161</f>
        <v>0</v>
      </c>
      <c r="L5162" s="8">
        <f>YEAR(spx[[#This Row],[Date]])</f>
        <v>2020</v>
      </c>
      <c r="M5162" s="8" cm="1">
        <f t="array" ref="M5162">_xlfn.IFS(spx[[#This Row],[month]]&lt;=3,1,spx[[#This Row],[month]]&lt;=6,2,spx[[#This Row],[month]]&lt;=9,3,spx[[#This Row],[month]]&lt;=12,4)</f>
        <v>3</v>
      </c>
    </row>
    <row r="5163" spans="1:13" x14ac:dyDescent="0.25">
      <c r="A5163" s="2">
        <v>44021</v>
      </c>
      <c r="B5163">
        <v>3176.169922</v>
      </c>
      <c r="C5163">
        <v>3179.780029</v>
      </c>
      <c r="D5163">
        <v>3115.6999510000001</v>
      </c>
      <c r="E5163">
        <v>3152.0500489999999</v>
      </c>
      <c r="F5163">
        <v>3152.0500489999999</v>
      </c>
      <c r="G5163">
        <v>4829020000</v>
      </c>
      <c r="H5163">
        <f>DAY(spx[[#This Row],[Date]])</f>
        <v>9</v>
      </c>
      <c r="I5163" s="7">
        <f>MONTH(spx[[#This Row],[Date]])</f>
        <v>7</v>
      </c>
      <c r="J5163" t="b">
        <f>MOD(spx[[#This Row],[month]]-1,3)=0</f>
        <v>1</v>
      </c>
      <c r="K5163" t="b">
        <f>spx[[#This Row],[month]]&lt;&gt;I5162</f>
        <v>0</v>
      </c>
      <c r="L5163" s="8">
        <f>YEAR(spx[[#This Row],[Date]])</f>
        <v>2020</v>
      </c>
      <c r="M5163" s="8" cm="1">
        <f t="array" ref="M5163">_xlfn.IFS(spx[[#This Row],[month]]&lt;=3,1,spx[[#This Row],[month]]&lt;=6,2,spx[[#This Row],[month]]&lt;=9,3,spx[[#This Row],[month]]&lt;=12,4)</f>
        <v>3</v>
      </c>
    </row>
    <row r="5164" spans="1:13" x14ac:dyDescent="0.25">
      <c r="A5164" s="2">
        <v>44022</v>
      </c>
      <c r="B5164">
        <v>3152.469971</v>
      </c>
      <c r="C5164">
        <v>3186.820068</v>
      </c>
      <c r="D5164">
        <v>3136.219971</v>
      </c>
      <c r="E5164">
        <v>3185.040039</v>
      </c>
      <c r="F5164">
        <v>3185.040039</v>
      </c>
      <c r="G5164">
        <v>4515340000</v>
      </c>
      <c r="H5164">
        <f>DAY(spx[[#This Row],[Date]])</f>
        <v>10</v>
      </c>
      <c r="I5164" s="7">
        <f>MONTH(spx[[#This Row],[Date]])</f>
        <v>7</v>
      </c>
      <c r="J5164" t="b">
        <f>MOD(spx[[#This Row],[month]]-1,3)=0</f>
        <v>1</v>
      </c>
      <c r="K5164" t="b">
        <f>spx[[#This Row],[month]]&lt;&gt;I5163</f>
        <v>0</v>
      </c>
      <c r="L5164" s="8">
        <f>YEAR(spx[[#This Row],[Date]])</f>
        <v>2020</v>
      </c>
      <c r="M5164" s="8" cm="1">
        <f t="array" ref="M5164">_xlfn.IFS(spx[[#This Row],[month]]&lt;=3,1,spx[[#This Row],[month]]&lt;=6,2,spx[[#This Row],[month]]&lt;=9,3,spx[[#This Row],[month]]&lt;=12,4)</f>
        <v>3</v>
      </c>
    </row>
    <row r="5165" spans="1:13" x14ac:dyDescent="0.25">
      <c r="A5165" s="2">
        <v>44025</v>
      </c>
      <c r="B5165">
        <v>3205.080078</v>
      </c>
      <c r="C5165">
        <v>3235.320068</v>
      </c>
      <c r="D5165">
        <v>3149.429932</v>
      </c>
      <c r="E5165">
        <v>3155.219971</v>
      </c>
      <c r="F5165">
        <v>3155.219971</v>
      </c>
      <c r="G5165">
        <v>4890780000</v>
      </c>
      <c r="H5165">
        <f>DAY(spx[[#This Row],[Date]])</f>
        <v>13</v>
      </c>
      <c r="I5165" s="7">
        <f>MONTH(spx[[#This Row],[Date]])</f>
        <v>7</v>
      </c>
      <c r="J5165" t="b">
        <f>MOD(spx[[#This Row],[month]]-1,3)=0</f>
        <v>1</v>
      </c>
      <c r="K5165" t="b">
        <f>spx[[#This Row],[month]]&lt;&gt;I5164</f>
        <v>0</v>
      </c>
      <c r="L5165" s="8">
        <f>YEAR(spx[[#This Row],[Date]])</f>
        <v>2020</v>
      </c>
      <c r="M5165" s="8" cm="1">
        <f t="array" ref="M5165">_xlfn.IFS(spx[[#This Row],[month]]&lt;=3,1,spx[[#This Row],[month]]&lt;=6,2,spx[[#This Row],[month]]&lt;=9,3,spx[[#This Row],[month]]&lt;=12,4)</f>
        <v>3</v>
      </c>
    </row>
    <row r="5166" spans="1:13" x14ac:dyDescent="0.25">
      <c r="A5166" s="2">
        <v>44026</v>
      </c>
      <c r="B5166">
        <v>3141.110107</v>
      </c>
      <c r="C5166">
        <v>3200.9499510000001</v>
      </c>
      <c r="D5166">
        <v>3127.6599120000001</v>
      </c>
      <c r="E5166">
        <v>3197.5200199999999</v>
      </c>
      <c r="F5166">
        <v>3197.5200199999999</v>
      </c>
      <c r="G5166">
        <v>4476170000</v>
      </c>
      <c r="H5166">
        <f>DAY(spx[[#This Row],[Date]])</f>
        <v>14</v>
      </c>
      <c r="I5166" s="7">
        <f>MONTH(spx[[#This Row],[Date]])</f>
        <v>7</v>
      </c>
      <c r="J5166" t="b">
        <f>MOD(spx[[#This Row],[month]]-1,3)=0</f>
        <v>1</v>
      </c>
      <c r="K5166" t="b">
        <f>spx[[#This Row],[month]]&lt;&gt;I5165</f>
        <v>0</v>
      </c>
      <c r="L5166" s="8">
        <f>YEAR(spx[[#This Row],[Date]])</f>
        <v>2020</v>
      </c>
      <c r="M5166" s="8" cm="1">
        <f t="array" ref="M5166">_xlfn.IFS(spx[[#This Row],[month]]&lt;=3,1,spx[[#This Row],[month]]&lt;=6,2,spx[[#This Row],[month]]&lt;=9,3,spx[[#This Row],[month]]&lt;=12,4)</f>
        <v>3</v>
      </c>
    </row>
    <row r="5167" spans="1:13" x14ac:dyDescent="0.25">
      <c r="A5167" s="2">
        <v>44027</v>
      </c>
      <c r="B5167">
        <v>3225.9799800000001</v>
      </c>
      <c r="C5167">
        <v>3238.280029</v>
      </c>
      <c r="D5167">
        <v>3200.76001</v>
      </c>
      <c r="E5167">
        <v>3226.5600589999999</v>
      </c>
      <c r="F5167">
        <v>3226.5600589999999</v>
      </c>
      <c r="G5167">
        <v>4669760000</v>
      </c>
      <c r="H5167">
        <f>DAY(spx[[#This Row],[Date]])</f>
        <v>15</v>
      </c>
      <c r="I5167" s="7">
        <f>MONTH(spx[[#This Row],[Date]])</f>
        <v>7</v>
      </c>
      <c r="J5167" t="b">
        <f>MOD(spx[[#This Row],[month]]-1,3)=0</f>
        <v>1</v>
      </c>
      <c r="K5167" t="b">
        <f>spx[[#This Row],[month]]&lt;&gt;I5166</f>
        <v>0</v>
      </c>
      <c r="L5167" s="8">
        <f>YEAR(spx[[#This Row],[Date]])</f>
        <v>2020</v>
      </c>
      <c r="M5167" s="8" cm="1">
        <f t="array" ref="M5167">_xlfn.IFS(spx[[#This Row],[month]]&lt;=3,1,spx[[#This Row],[month]]&lt;=6,2,spx[[#This Row],[month]]&lt;=9,3,spx[[#This Row],[month]]&lt;=12,4)</f>
        <v>3</v>
      </c>
    </row>
    <row r="5168" spans="1:13" x14ac:dyDescent="0.25">
      <c r="A5168" s="2">
        <v>44028</v>
      </c>
      <c r="B5168">
        <v>3208.360107</v>
      </c>
      <c r="C5168">
        <v>3220.389893</v>
      </c>
      <c r="D5168">
        <v>3198.5900879999999</v>
      </c>
      <c r="E5168">
        <v>3215.570068</v>
      </c>
      <c r="F5168">
        <v>3215.570068</v>
      </c>
      <c r="G5168">
        <v>3961230000</v>
      </c>
      <c r="H5168">
        <f>DAY(spx[[#This Row],[Date]])</f>
        <v>16</v>
      </c>
      <c r="I5168" s="7">
        <f>MONTH(spx[[#This Row],[Date]])</f>
        <v>7</v>
      </c>
      <c r="J5168" t="b">
        <f>MOD(spx[[#This Row],[month]]-1,3)=0</f>
        <v>1</v>
      </c>
      <c r="K5168" t="b">
        <f>spx[[#This Row],[month]]&lt;&gt;I5167</f>
        <v>0</v>
      </c>
      <c r="L5168" s="8">
        <f>YEAR(spx[[#This Row],[Date]])</f>
        <v>2020</v>
      </c>
      <c r="M5168" s="8" cm="1">
        <f t="array" ref="M5168">_xlfn.IFS(spx[[#This Row],[month]]&lt;=3,1,spx[[#This Row],[month]]&lt;=6,2,spx[[#This Row],[month]]&lt;=9,3,spx[[#This Row],[month]]&lt;=12,4)</f>
        <v>3</v>
      </c>
    </row>
    <row r="5169" spans="1:13" x14ac:dyDescent="0.25">
      <c r="A5169" s="2">
        <v>44029</v>
      </c>
      <c r="B5169">
        <v>3224.209961</v>
      </c>
      <c r="C5169">
        <v>3233.5200199999999</v>
      </c>
      <c r="D5169">
        <v>3205.6499020000001</v>
      </c>
      <c r="E5169">
        <v>3224.7299800000001</v>
      </c>
      <c r="F5169">
        <v>3224.7299800000001</v>
      </c>
      <c r="G5169">
        <v>3993830000</v>
      </c>
      <c r="H5169">
        <f>DAY(spx[[#This Row],[Date]])</f>
        <v>17</v>
      </c>
      <c r="I5169" s="7">
        <f>MONTH(spx[[#This Row],[Date]])</f>
        <v>7</v>
      </c>
      <c r="J5169" t="b">
        <f>MOD(spx[[#This Row],[month]]-1,3)=0</f>
        <v>1</v>
      </c>
      <c r="K5169" t="b">
        <f>spx[[#This Row],[month]]&lt;&gt;I5168</f>
        <v>0</v>
      </c>
      <c r="L5169" s="8">
        <f>YEAR(spx[[#This Row],[Date]])</f>
        <v>2020</v>
      </c>
      <c r="M5169" s="8" cm="1">
        <f t="array" ref="M5169">_xlfn.IFS(spx[[#This Row],[month]]&lt;=3,1,spx[[#This Row],[month]]&lt;=6,2,spx[[#This Row],[month]]&lt;=9,3,spx[[#This Row],[month]]&lt;=12,4)</f>
        <v>3</v>
      </c>
    </row>
    <row r="5170" spans="1:13" x14ac:dyDescent="0.25">
      <c r="A5170" s="2">
        <v>44032</v>
      </c>
      <c r="B5170">
        <v>3224.290039</v>
      </c>
      <c r="C5170">
        <v>3258.610107</v>
      </c>
      <c r="D5170">
        <v>3215.1599120000001</v>
      </c>
      <c r="E5170">
        <v>3251.8400879999999</v>
      </c>
      <c r="F5170">
        <v>3251.8400879999999</v>
      </c>
      <c r="G5170">
        <v>3971200000</v>
      </c>
      <c r="H5170">
        <f>DAY(spx[[#This Row],[Date]])</f>
        <v>20</v>
      </c>
      <c r="I5170" s="7">
        <f>MONTH(spx[[#This Row],[Date]])</f>
        <v>7</v>
      </c>
      <c r="J5170" t="b">
        <f>MOD(spx[[#This Row],[month]]-1,3)=0</f>
        <v>1</v>
      </c>
      <c r="K5170" t="b">
        <f>spx[[#This Row],[month]]&lt;&gt;I5169</f>
        <v>0</v>
      </c>
      <c r="L5170" s="8">
        <f>YEAR(spx[[#This Row],[Date]])</f>
        <v>2020</v>
      </c>
      <c r="M5170" s="8" cm="1">
        <f t="array" ref="M5170">_xlfn.IFS(spx[[#This Row],[month]]&lt;=3,1,spx[[#This Row],[month]]&lt;=6,2,spx[[#This Row],[month]]&lt;=9,3,spx[[#This Row],[month]]&lt;=12,4)</f>
        <v>3</v>
      </c>
    </row>
    <row r="5171" spans="1:13" x14ac:dyDescent="0.25">
      <c r="A5171" s="2">
        <v>44033</v>
      </c>
      <c r="B5171">
        <v>3268.5200199999999</v>
      </c>
      <c r="C5171">
        <v>3277.290039</v>
      </c>
      <c r="D5171">
        <v>3247.7700199999999</v>
      </c>
      <c r="E5171">
        <v>3257.3000489999999</v>
      </c>
      <c r="F5171">
        <v>3257.3000489999999</v>
      </c>
      <c r="G5171">
        <v>4547960000</v>
      </c>
      <c r="H5171">
        <f>DAY(spx[[#This Row],[Date]])</f>
        <v>21</v>
      </c>
      <c r="I5171" s="7">
        <f>MONTH(spx[[#This Row],[Date]])</f>
        <v>7</v>
      </c>
      <c r="J5171" t="b">
        <f>MOD(spx[[#This Row],[month]]-1,3)=0</f>
        <v>1</v>
      </c>
      <c r="K5171" t="b">
        <f>spx[[#This Row],[month]]&lt;&gt;I5170</f>
        <v>0</v>
      </c>
      <c r="L5171" s="8">
        <f>YEAR(spx[[#This Row],[Date]])</f>
        <v>2020</v>
      </c>
      <c r="M5171" s="8" cm="1">
        <f t="array" ref="M5171">_xlfn.IFS(spx[[#This Row],[month]]&lt;=3,1,spx[[#This Row],[month]]&lt;=6,2,spx[[#This Row],[month]]&lt;=9,3,spx[[#This Row],[month]]&lt;=12,4)</f>
        <v>3</v>
      </c>
    </row>
    <row r="5172" spans="1:13" x14ac:dyDescent="0.25">
      <c r="A5172" s="2">
        <v>44034</v>
      </c>
      <c r="B5172">
        <v>3254.860107</v>
      </c>
      <c r="C5172">
        <v>3279.320068</v>
      </c>
      <c r="D5172">
        <v>3253.1000979999999</v>
      </c>
      <c r="E5172">
        <v>3276.0200199999999</v>
      </c>
      <c r="F5172">
        <v>3276.0200199999999</v>
      </c>
      <c r="G5172">
        <v>4255190000</v>
      </c>
      <c r="H5172">
        <f>DAY(spx[[#This Row],[Date]])</f>
        <v>22</v>
      </c>
      <c r="I5172" s="7">
        <f>MONTH(spx[[#This Row],[Date]])</f>
        <v>7</v>
      </c>
      <c r="J5172" t="b">
        <f>MOD(spx[[#This Row],[month]]-1,3)=0</f>
        <v>1</v>
      </c>
      <c r="K5172" t="b">
        <f>spx[[#This Row],[month]]&lt;&gt;I5171</f>
        <v>0</v>
      </c>
      <c r="L5172" s="8">
        <f>YEAR(spx[[#This Row],[Date]])</f>
        <v>2020</v>
      </c>
      <c r="M5172" s="8" cm="1">
        <f t="array" ref="M5172">_xlfn.IFS(spx[[#This Row],[month]]&lt;=3,1,spx[[#This Row],[month]]&lt;=6,2,spx[[#This Row],[month]]&lt;=9,3,spx[[#This Row],[month]]&lt;=12,4)</f>
        <v>3</v>
      </c>
    </row>
    <row r="5173" spans="1:13" x14ac:dyDescent="0.25">
      <c r="A5173" s="2">
        <v>44035</v>
      </c>
      <c r="B5173">
        <v>3271.639893</v>
      </c>
      <c r="C5173">
        <v>3279.98999</v>
      </c>
      <c r="D5173">
        <v>3222.6599120000001</v>
      </c>
      <c r="E5173">
        <v>3235.6599120000001</v>
      </c>
      <c r="F5173">
        <v>3235.6599120000001</v>
      </c>
      <c r="G5173">
        <v>4290460000</v>
      </c>
      <c r="H5173">
        <f>DAY(spx[[#This Row],[Date]])</f>
        <v>23</v>
      </c>
      <c r="I5173" s="7">
        <f>MONTH(spx[[#This Row],[Date]])</f>
        <v>7</v>
      </c>
      <c r="J5173" t="b">
        <f>MOD(spx[[#This Row],[month]]-1,3)=0</f>
        <v>1</v>
      </c>
      <c r="K5173" t="b">
        <f>spx[[#This Row],[month]]&lt;&gt;I5172</f>
        <v>0</v>
      </c>
      <c r="L5173" s="8">
        <f>YEAR(spx[[#This Row],[Date]])</f>
        <v>2020</v>
      </c>
      <c r="M5173" s="8" cm="1">
        <f t="array" ref="M5173">_xlfn.IFS(spx[[#This Row],[month]]&lt;=3,1,spx[[#This Row],[month]]&lt;=6,2,spx[[#This Row],[month]]&lt;=9,3,spx[[#This Row],[month]]&lt;=12,4)</f>
        <v>3</v>
      </c>
    </row>
    <row r="5174" spans="1:13" x14ac:dyDescent="0.25">
      <c r="A5174" s="2">
        <v>44036</v>
      </c>
      <c r="B5174">
        <v>3218.580078</v>
      </c>
      <c r="C5174">
        <v>3227.26001</v>
      </c>
      <c r="D5174">
        <v>3200.0500489999999</v>
      </c>
      <c r="E5174">
        <v>3215.6298830000001</v>
      </c>
      <c r="F5174">
        <v>3215.6298830000001</v>
      </c>
      <c r="G5174">
        <v>3894900000</v>
      </c>
      <c r="H5174">
        <f>DAY(spx[[#This Row],[Date]])</f>
        <v>24</v>
      </c>
      <c r="I5174" s="7">
        <f>MONTH(spx[[#This Row],[Date]])</f>
        <v>7</v>
      </c>
      <c r="J5174" t="b">
        <f>MOD(spx[[#This Row],[month]]-1,3)=0</f>
        <v>1</v>
      </c>
      <c r="K5174" t="b">
        <f>spx[[#This Row],[month]]&lt;&gt;I5173</f>
        <v>0</v>
      </c>
      <c r="L5174" s="8">
        <f>YEAR(spx[[#This Row],[Date]])</f>
        <v>2020</v>
      </c>
      <c r="M5174" s="8" cm="1">
        <f t="array" ref="M5174">_xlfn.IFS(spx[[#This Row],[month]]&lt;=3,1,spx[[#This Row],[month]]&lt;=6,2,spx[[#This Row],[month]]&lt;=9,3,spx[[#This Row],[month]]&lt;=12,4)</f>
        <v>3</v>
      </c>
    </row>
    <row r="5175" spans="1:13" x14ac:dyDescent="0.25">
      <c r="A5175" s="2">
        <v>44039</v>
      </c>
      <c r="B5175">
        <v>3219.8400879999999</v>
      </c>
      <c r="C5175">
        <v>3241.429932</v>
      </c>
      <c r="D5175">
        <v>3214.25</v>
      </c>
      <c r="E5175">
        <v>3239.4099120000001</v>
      </c>
      <c r="F5175">
        <v>3239.4099120000001</v>
      </c>
      <c r="G5175">
        <v>3963910000</v>
      </c>
      <c r="H5175">
        <f>DAY(spx[[#This Row],[Date]])</f>
        <v>27</v>
      </c>
      <c r="I5175" s="7">
        <f>MONTH(spx[[#This Row],[Date]])</f>
        <v>7</v>
      </c>
      <c r="J5175" t="b">
        <f>MOD(spx[[#This Row],[month]]-1,3)=0</f>
        <v>1</v>
      </c>
      <c r="K5175" t="b">
        <f>spx[[#This Row],[month]]&lt;&gt;I5174</f>
        <v>0</v>
      </c>
      <c r="L5175" s="8">
        <f>YEAR(spx[[#This Row],[Date]])</f>
        <v>2020</v>
      </c>
      <c r="M5175" s="8" cm="1">
        <f t="array" ref="M5175">_xlfn.IFS(spx[[#This Row],[month]]&lt;=3,1,spx[[#This Row],[month]]&lt;=6,2,spx[[#This Row],[month]]&lt;=9,3,spx[[#This Row],[month]]&lt;=12,4)</f>
        <v>3</v>
      </c>
    </row>
    <row r="5176" spans="1:13" x14ac:dyDescent="0.25">
      <c r="A5176" s="2">
        <v>44040</v>
      </c>
      <c r="B5176">
        <v>3234.2700199999999</v>
      </c>
      <c r="C5176">
        <v>3243.719971</v>
      </c>
      <c r="D5176">
        <v>3216.169922</v>
      </c>
      <c r="E5176">
        <v>3218.4399410000001</v>
      </c>
      <c r="F5176">
        <v>3218.4399410000001</v>
      </c>
      <c r="G5176">
        <v>4027890000</v>
      </c>
      <c r="H5176">
        <f>DAY(spx[[#This Row],[Date]])</f>
        <v>28</v>
      </c>
      <c r="I5176" s="7">
        <f>MONTH(spx[[#This Row],[Date]])</f>
        <v>7</v>
      </c>
      <c r="J5176" t="b">
        <f>MOD(spx[[#This Row],[month]]-1,3)=0</f>
        <v>1</v>
      </c>
      <c r="K5176" t="b">
        <f>spx[[#This Row],[month]]&lt;&gt;I5175</f>
        <v>0</v>
      </c>
      <c r="L5176" s="8">
        <f>YEAR(spx[[#This Row],[Date]])</f>
        <v>2020</v>
      </c>
      <c r="M5176" s="8" cm="1">
        <f t="array" ref="M5176">_xlfn.IFS(spx[[#This Row],[month]]&lt;=3,1,spx[[#This Row],[month]]&lt;=6,2,spx[[#This Row],[month]]&lt;=9,3,spx[[#This Row],[month]]&lt;=12,4)</f>
        <v>3</v>
      </c>
    </row>
    <row r="5177" spans="1:13" x14ac:dyDescent="0.25">
      <c r="A5177" s="2">
        <v>44041</v>
      </c>
      <c r="B5177">
        <v>3227.219971</v>
      </c>
      <c r="C5177">
        <v>3264.73999</v>
      </c>
      <c r="D5177">
        <v>3227.219971</v>
      </c>
      <c r="E5177">
        <v>3258.4399410000001</v>
      </c>
      <c r="F5177">
        <v>3258.4399410000001</v>
      </c>
      <c r="G5177">
        <v>4676300000</v>
      </c>
      <c r="H5177">
        <f>DAY(spx[[#This Row],[Date]])</f>
        <v>29</v>
      </c>
      <c r="I5177" s="7">
        <f>MONTH(spx[[#This Row],[Date]])</f>
        <v>7</v>
      </c>
      <c r="J5177" t="b">
        <f>MOD(spx[[#This Row],[month]]-1,3)=0</f>
        <v>1</v>
      </c>
      <c r="K5177" t="b">
        <f>spx[[#This Row],[month]]&lt;&gt;I5176</f>
        <v>0</v>
      </c>
      <c r="L5177" s="8">
        <f>YEAR(spx[[#This Row],[Date]])</f>
        <v>2020</v>
      </c>
      <c r="M5177" s="8" cm="1">
        <f t="array" ref="M5177">_xlfn.IFS(spx[[#This Row],[month]]&lt;=3,1,spx[[#This Row],[month]]&lt;=6,2,spx[[#This Row],[month]]&lt;=9,3,spx[[#This Row],[month]]&lt;=12,4)</f>
        <v>3</v>
      </c>
    </row>
    <row r="5178" spans="1:13" x14ac:dyDescent="0.25">
      <c r="A5178" s="2">
        <v>44042</v>
      </c>
      <c r="B5178">
        <v>3231.76001</v>
      </c>
      <c r="C5178">
        <v>3250.919922</v>
      </c>
      <c r="D5178">
        <v>3204.1298830000001</v>
      </c>
      <c r="E5178">
        <v>3246.219971</v>
      </c>
      <c r="F5178">
        <v>3246.219971</v>
      </c>
      <c r="G5178">
        <v>4254010000</v>
      </c>
      <c r="H5178">
        <f>DAY(spx[[#This Row],[Date]])</f>
        <v>30</v>
      </c>
      <c r="I5178" s="7">
        <f>MONTH(spx[[#This Row],[Date]])</f>
        <v>7</v>
      </c>
      <c r="J5178" t="b">
        <f>MOD(spx[[#This Row],[month]]-1,3)=0</f>
        <v>1</v>
      </c>
      <c r="K5178" t="b">
        <f>spx[[#This Row],[month]]&lt;&gt;I5177</f>
        <v>0</v>
      </c>
      <c r="L5178" s="8">
        <f>YEAR(spx[[#This Row],[Date]])</f>
        <v>2020</v>
      </c>
      <c r="M5178" s="8" cm="1">
        <f t="array" ref="M5178">_xlfn.IFS(spx[[#This Row],[month]]&lt;=3,1,spx[[#This Row],[month]]&lt;=6,2,spx[[#This Row],[month]]&lt;=9,3,spx[[#This Row],[month]]&lt;=12,4)</f>
        <v>3</v>
      </c>
    </row>
    <row r="5179" spans="1:13" x14ac:dyDescent="0.25">
      <c r="A5179" s="2">
        <v>44043</v>
      </c>
      <c r="B5179">
        <v>3270.4499510000001</v>
      </c>
      <c r="C5179">
        <v>3272.169922</v>
      </c>
      <c r="D5179">
        <v>3220.26001</v>
      </c>
      <c r="E5179">
        <v>3271.1201169999999</v>
      </c>
      <c r="F5179">
        <v>3271.1201169999999</v>
      </c>
      <c r="G5179">
        <v>5117260000</v>
      </c>
      <c r="H5179">
        <f>DAY(spx[[#This Row],[Date]])</f>
        <v>31</v>
      </c>
      <c r="I5179" s="7">
        <f>MONTH(spx[[#This Row],[Date]])</f>
        <v>7</v>
      </c>
      <c r="J5179" t="b">
        <f>MOD(spx[[#This Row],[month]]-1,3)=0</f>
        <v>1</v>
      </c>
      <c r="K5179" t="b">
        <f>spx[[#This Row],[month]]&lt;&gt;I5178</f>
        <v>0</v>
      </c>
      <c r="L5179" s="8">
        <f>YEAR(spx[[#This Row],[Date]])</f>
        <v>2020</v>
      </c>
      <c r="M5179" s="8" cm="1">
        <f t="array" ref="M5179">_xlfn.IFS(spx[[#This Row],[month]]&lt;=3,1,spx[[#This Row],[month]]&lt;=6,2,spx[[#This Row],[month]]&lt;=9,3,spx[[#This Row],[month]]&lt;=12,4)</f>
        <v>3</v>
      </c>
    </row>
    <row r="5180" spans="1:13" x14ac:dyDescent="0.25">
      <c r="A5180" s="2">
        <v>44046</v>
      </c>
      <c r="B5180">
        <v>3288.26001</v>
      </c>
      <c r="C5180">
        <v>3302.7299800000001</v>
      </c>
      <c r="D5180">
        <v>3284.530029</v>
      </c>
      <c r="E5180">
        <v>3294.610107</v>
      </c>
      <c r="F5180">
        <v>3294.610107</v>
      </c>
      <c r="G5180">
        <v>4643640000</v>
      </c>
      <c r="H5180">
        <f>DAY(spx[[#This Row],[Date]])</f>
        <v>3</v>
      </c>
      <c r="I5180" s="7">
        <f>MONTH(spx[[#This Row],[Date]])</f>
        <v>8</v>
      </c>
      <c r="J5180" t="b">
        <f>MOD(spx[[#This Row],[month]]-1,3)=0</f>
        <v>0</v>
      </c>
      <c r="K5180" t="b">
        <f>spx[[#This Row],[month]]&lt;&gt;I5179</f>
        <v>1</v>
      </c>
      <c r="L5180" s="8">
        <f>YEAR(spx[[#This Row],[Date]])</f>
        <v>2020</v>
      </c>
      <c r="M5180" s="8" cm="1">
        <f t="array" ref="M5180">_xlfn.IFS(spx[[#This Row],[month]]&lt;=3,1,spx[[#This Row],[month]]&lt;=6,2,spx[[#This Row],[month]]&lt;=9,3,spx[[#This Row],[month]]&lt;=12,4)</f>
        <v>3</v>
      </c>
    </row>
    <row r="5181" spans="1:13" x14ac:dyDescent="0.25">
      <c r="A5181" s="2">
        <v>44047</v>
      </c>
      <c r="B5181">
        <v>3289.919922</v>
      </c>
      <c r="C5181">
        <v>3306.8400879999999</v>
      </c>
      <c r="D5181">
        <v>3286.3701169999999</v>
      </c>
      <c r="E5181">
        <v>3306.51001</v>
      </c>
      <c r="F5181">
        <v>3306.51001</v>
      </c>
      <c r="G5181">
        <v>4621670000</v>
      </c>
      <c r="H5181">
        <f>DAY(spx[[#This Row],[Date]])</f>
        <v>4</v>
      </c>
      <c r="I5181" s="7">
        <f>MONTH(spx[[#This Row],[Date]])</f>
        <v>8</v>
      </c>
      <c r="J5181" t="b">
        <f>MOD(spx[[#This Row],[month]]-1,3)=0</f>
        <v>0</v>
      </c>
      <c r="K5181" t="b">
        <f>spx[[#This Row],[month]]&lt;&gt;I5180</f>
        <v>0</v>
      </c>
      <c r="L5181" s="8">
        <f>YEAR(spx[[#This Row],[Date]])</f>
        <v>2020</v>
      </c>
      <c r="M5181" s="8" cm="1">
        <f t="array" ref="M5181">_xlfn.IFS(spx[[#This Row],[month]]&lt;=3,1,spx[[#This Row],[month]]&lt;=6,2,spx[[#This Row],[month]]&lt;=9,3,spx[[#This Row],[month]]&lt;=12,4)</f>
        <v>3</v>
      </c>
    </row>
    <row r="5182" spans="1:13" x14ac:dyDescent="0.25">
      <c r="A5182" s="2">
        <v>44048</v>
      </c>
      <c r="B5182">
        <v>3317.3701169999999</v>
      </c>
      <c r="C5182">
        <v>3330.7700199999999</v>
      </c>
      <c r="D5182">
        <v>3317.3701169999999</v>
      </c>
      <c r="E5182">
        <v>3327.7700199999999</v>
      </c>
      <c r="F5182">
        <v>3327.7700199999999</v>
      </c>
      <c r="G5182">
        <v>4732220000</v>
      </c>
      <c r="H5182">
        <f>DAY(spx[[#This Row],[Date]])</f>
        <v>5</v>
      </c>
      <c r="I5182" s="7">
        <f>MONTH(spx[[#This Row],[Date]])</f>
        <v>8</v>
      </c>
      <c r="J5182" t="b">
        <f>MOD(spx[[#This Row],[month]]-1,3)=0</f>
        <v>0</v>
      </c>
      <c r="K5182" t="b">
        <f>spx[[#This Row],[month]]&lt;&gt;I5181</f>
        <v>0</v>
      </c>
      <c r="L5182" s="8">
        <f>YEAR(spx[[#This Row],[Date]])</f>
        <v>2020</v>
      </c>
      <c r="M5182" s="8" cm="1">
        <f t="array" ref="M5182">_xlfn.IFS(spx[[#This Row],[month]]&lt;=3,1,spx[[#This Row],[month]]&lt;=6,2,spx[[#This Row],[month]]&lt;=9,3,spx[[#This Row],[month]]&lt;=12,4)</f>
        <v>3</v>
      </c>
    </row>
    <row r="5183" spans="1:13" x14ac:dyDescent="0.25">
      <c r="A5183" s="2">
        <v>44049</v>
      </c>
      <c r="B5183">
        <v>3323.169922</v>
      </c>
      <c r="C5183">
        <v>3351.030029</v>
      </c>
      <c r="D5183">
        <v>3318.139893</v>
      </c>
      <c r="E5183">
        <v>3349.1599120000001</v>
      </c>
      <c r="F5183">
        <v>3349.1599120000001</v>
      </c>
      <c r="G5183">
        <v>4267490000</v>
      </c>
      <c r="H5183">
        <f>DAY(spx[[#This Row],[Date]])</f>
        <v>6</v>
      </c>
      <c r="I5183" s="7">
        <f>MONTH(spx[[#This Row],[Date]])</f>
        <v>8</v>
      </c>
      <c r="J5183" t="b">
        <f>MOD(spx[[#This Row],[month]]-1,3)=0</f>
        <v>0</v>
      </c>
      <c r="K5183" t="b">
        <f>spx[[#This Row],[month]]&lt;&gt;I5182</f>
        <v>0</v>
      </c>
      <c r="L5183" s="8">
        <f>YEAR(spx[[#This Row],[Date]])</f>
        <v>2020</v>
      </c>
      <c r="M5183" s="8" cm="1">
        <f t="array" ref="M5183">_xlfn.IFS(spx[[#This Row],[month]]&lt;=3,1,spx[[#This Row],[month]]&lt;=6,2,spx[[#This Row],[month]]&lt;=9,3,spx[[#This Row],[month]]&lt;=12,4)</f>
        <v>3</v>
      </c>
    </row>
    <row r="5184" spans="1:13" x14ac:dyDescent="0.25">
      <c r="A5184" s="2">
        <v>44050</v>
      </c>
      <c r="B5184">
        <v>3340.0500489999999</v>
      </c>
      <c r="C5184">
        <v>3352.540039</v>
      </c>
      <c r="D5184">
        <v>3328.719971</v>
      </c>
      <c r="E5184">
        <v>3351.280029</v>
      </c>
      <c r="F5184">
        <v>3351.280029</v>
      </c>
      <c r="G5184">
        <v>4104860000</v>
      </c>
      <c r="H5184">
        <f>DAY(spx[[#This Row],[Date]])</f>
        <v>7</v>
      </c>
      <c r="I5184" s="7">
        <f>MONTH(spx[[#This Row],[Date]])</f>
        <v>8</v>
      </c>
      <c r="J5184" t="b">
        <f>MOD(spx[[#This Row],[month]]-1,3)=0</f>
        <v>0</v>
      </c>
      <c r="K5184" t="b">
        <f>spx[[#This Row],[month]]&lt;&gt;I5183</f>
        <v>0</v>
      </c>
      <c r="L5184" s="8">
        <f>YEAR(spx[[#This Row],[Date]])</f>
        <v>2020</v>
      </c>
      <c r="M5184" s="8" cm="1">
        <f t="array" ref="M5184">_xlfn.IFS(spx[[#This Row],[month]]&lt;=3,1,spx[[#This Row],[month]]&lt;=6,2,spx[[#This Row],[month]]&lt;=9,3,spx[[#This Row],[month]]&lt;=12,4)</f>
        <v>3</v>
      </c>
    </row>
    <row r="5185" spans="1:13" x14ac:dyDescent="0.25">
      <c r="A5185" s="2">
        <v>44053</v>
      </c>
      <c r="B5185">
        <v>3356.040039</v>
      </c>
      <c r="C5185">
        <v>3363.290039</v>
      </c>
      <c r="D5185">
        <v>3335.4399410000001</v>
      </c>
      <c r="E5185">
        <v>3360.469971</v>
      </c>
      <c r="F5185">
        <v>3360.469971</v>
      </c>
      <c r="G5185">
        <v>4318570000</v>
      </c>
      <c r="H5185">
        <f>DAY(spx[[#This Row],[Date]])</f>
        <v>10</v>
      </c>
      <c r="I5185" s="7">
        <f>MONTH(spx[[#This Row],[Date]])</f>
        <v>8</v>
      </c>
      <c r="J5185" t="b">
        <f>MOD(spx[[#This Row],[month]]-1,3)=0</f>
        <v>0</v>
      </c>
      <c r="K5185" t="b">
        <f>spx[[#This Row],[month]]&lt;&gt;I5184</f>
        <v>0</v>
      </c>
      <c r="L5185" s="8">
        <f>YEAR(spx[[#This Row],[Date]])</f>
        <v>2020</v>
      </c>
      <c r="M5185" s="8" cm="1">
        <f t="array" ref="M5185">_xlfn.IFS(spx[[#This Row],[month]]&lt;=3,1,spx[[#This Row],[month]]&lt;=6,2,spx[[#This Row],[month]]&lt;=9,3,spx[[#This Row],[month]]&lt;=12,4)</f>
        <v>3</v>
      </c>
    </row>
    <row r="5186" spans="1:13" x14ac:dyDescent="0.25">
      <c r="A5186" s="2">
        <v>44054</v>
      </c>
      <c r="B5186">
        <v>3370.3400879999999</v>
      </c>
      <c r="C5186">
        <v>3381.01001</v>
      </c>
      <c r="D5186">
        <v>3326.4399410000001</v>
      </c>
      <c r="E5186">
        <v>3333.6899410000001</v>
      </c>
      <c r="F5186">
        <v>3333.6899410000001</v>
      </c>
      <c r="G5186">
        <v>5087650000</v>
      </c>
      <c r="H5186">
        <f>DAY(spx[[#This Row],[Date]])</f>
        <v>11</v>
      </c>
      <c r="I5186" s="7">
        <f>MONTH(spx[[#This Row],[Date]])</f>
        <v>8</v>
      </c>
      <c r="J5186" t="b">
        <f>MOD(spx[[#This Row],[month]]-1,3)=0</f>
        <v>0</v>
      </c>
      <c r="K5186" t="b">
        <f>spx[[#This Row],[month]]&lt;&gt;I5185</f>
        <v>0</v>
      </c>
      <c r="L5186" s="8">
        <f>YEAR(spx[[#This Row],[Date]])</f>
        <v>2020</v>
      </c>
      <c r="M5186" s="8" cm="1">
        <f t="array" ref="M5186">_xlfn.IFS(spx[[#This Row],[month]]&lt;=3,1,spx[[#This Row],[month]]&lt;=6,2,spx[[#This Row],[month]]&lt;=9,3,spx[[#This Row],[month]]&lt;=12,4)</f>
        <v>3</v>
      </c>
    </row>
    <row r="5187" spans="1:13" x14ac:dyDescent="0.25">
      <c r="A5187" s="2">
        <v>44055</v>
      </c>
      <c r="B5187">
        <v>3355.459961</v>
      </c>
      <c r="C5187">
        <v>3387.889893</v>
      </c>
      <c r="D5187">
        <v>3355.459961</v>
      </c>
      <c r="E5187">
        <v>3380.3500979999999</v>
      </c>
      <c r="F5187">
        <v>3380.3500979999999</v>
      </c>
      <c r="G5187">
        <v>3768560000</v>
      </c>
      <c r="H5187">
        <f>DAY(spx[[#This Row],[Date]])</f>
        <v>12</v>
      </c>
      <c r="I5187" s="7">
        <f>MONTH(spx[[#This Row],[Date]])</f>
        <v>8</v>
      </c>
      <c r="J5187" t="b">
        <f>MOD(spx[[#This Row],[month]]-1,3)=0</f>
        <v>0</v>
      </c>
      <c r="K5187" t="b">
        <f>spx[[#This Row],[month]]&lt;&gt;I5186</f>
        <v>0</v>
      </c>
      <c r="L5187" s="8">
        <f>YEAR(spx[[#This Row],[Date]])</f>
        <v>2020</v>
      </c>
      <c r="M5187" s="8" cm="1">
        <f t="array" ref="M5187">_xlfn.IFS(spx[[#This Row],[month]]&lt;=3,1,spx[[#This Row],[month]]&lt;=6,2,spx[[#This Row],[month]]&lt;=9,3,spx[[#This Row],[month]]&lt;=12,4)</f>
        <v>3</v>
      </c>
    </row>
    <row r="5188" spans="1:13" x14ac:dyDescent="0.25">
      <c r="A5188" s="2">
        <v>44056</v>
      </c>
      <c r="B5188">
        <v>3372.9499510000001</v>
      </c>
      <c r="C5188">
        <v>3387.23999</v>
      </c>
      <c r="D5188">
        <v>3363.3500979999999</v>
      </c>
      <c r="E5188">
        <v>3373.429932</v>
      </c>
      <c r="F5188">
        <v>3373.429932</v>
      </c>
      <c r="G5188">
        <v>3648810000</v>
      </c>
      <c r="H5188">
        <f>DAY(spx[[#This Row],[Date]])</f>
        <v>13</v>
      </c>
      <c r="I5188" s="7">
        <f>MONTH(spx[[#This Row],[Date]])</f>
        <v>8</v>
      </c>
      <c r="J5188" t="b">
        <f>MOD(spx[[#This Row],[month]]-1,3)=0</f>
        <v>0</v>
      </c>
      <c r="K5188" t="b">
        <f>spx[[#This Row],[month]]&lt;&gt;I5187</f>
        <v>0</v>
      </c>
      <c r="L5188" s="8">
        <f>YEAR(spx[[#This Row],[Date]])</f>
        <v>2020</v>
      </c>
      <c r="M5188" s="8" cm="1">
        <f t="array" ref="M5188">_xlfn.IFS(spx[[#This Row],[month]]&lt;=3,1,spx[[#This Row],[month]]&lt;=6,2,spx[[#This Row],[month]]&lt;=9,3,spx[[#This Row],[month]]&lt;=12,4)</f>
        <v>3</v>
      </c>
    </row>
    <row r="5189" spans="1:13" x14ac:dyDescent="0.25">
      <c r="A5189" s="2">
        <v>44057</v>
      </c>
      <c r="B5189">
        <v>3368.6599120000001</v>
      </c>
      <c r="C5189">
        <v>3378.51001</v>
      </c>
      <c r="D5189">
        <v>3361.639893</v>
      </c>
      <c r="E5189">
        <v>3372.8500979999999</v>
      </c>
      <c r="F5189">
        <v>3372.8500979999999</v>
      </c>
      <c r="G5189">
        <v>3193400000</v>
      </c>
      <c r="H5189">
        <f>DAY(spx[[#This Row],[Date]])</f>
        <v>14</v>
      </c>
      <c r="I5189" s="7">
        <f>MONTH(spx[[#This Row],[Date]])</f>
        <v>8</v>
      </c>
      <c r="J5189" t="b">
        <f>MOD(spx[[#This Row],[month]]-1,3)=0</f>
        <v>0</v>
      </c>
      <c r="K5189" t="b">
        <f>spx[[#This Row],[month]]&lt;&gt;I5188</f>
        <v>0</v>
      </c>
      <c r="L5189" s="8">
        <f>YEAR(spx[[#This Row],[Date]])</f>
        <v>2020</v>
      </c>
      <c r="M5189" s="8" cm="1">
        <f t="array" ref="M5189">_xlfn.IFS(spx[[#This Row],[month]]&lt;=3,1,spx[[#This Row],[month]]&lt;=6,2,spx[[#This Row],[month]]&lt;=9,3,spx[[#This Row],[month]]&lt;=12,4)</f>
        <v>3</v>
      </c>
    </row>
    <row r="5190" spans="1:13" x14ac:dyDescent="0.25">
      <c r="A5190" s="2">
        <v>44060</v>
      </c>
      <c r="B5190">
        <v>3380.860107</v>
      </c>
      <c r="C5190">
        <v>3387.5900879999999</v>
      </c>
      <c r="D5190">
        <v>3379.219971</v>
      </c>
      <c r="E5190">
        <v>3381.98999</v>
      </c>
      <c r="F5190">
        <v>3381.98999</v>
      </c>
      <c r="G5190">
        <v>3671290000</v>
      </c>
      <c r="H5190">
        <f>DAY(spx[[#This Row],[Date]])</f>
        <v>17</v>
      </c>
      <c r="I5190" s="7">
        <f>MONTH(spx[[#This Row],[Date]])</f>
        <v>8</v>
      </c>
      <c r="J5190" t="b">
        <f>MOD(spx[[#This Row],[month]]-1,3)=0</f>
        <v>0</v>
      </c>
      <c r="K5190" t="b">
        <f>spx[[#This Row],[month]]&lt;&gt;I5189</f>
        <v>0</v>
      </c>
      <c r="L5190" s="8">
        <f>YEAR(spx[[#This Row],[Date]])</f>
        <v>2020</v>
      </c>
      <c r="M5190" s="8" cm="1">
        <f t="array" ref="M5190">_xlfn.IFS(spx[[#This Row],[month]]&lt;=3,1,spx[[#This Row],[month]]&lt;=6,2,spx[[#This Row],[month]]&lt;=9,3,spx[[#This Row],[month]]&lt;=12,4)</f>
        <v>3</v>
      </c>
    </row>
    <row r="5191" spans="1:13" x14ac:dyDescent="0.25">
      <c r="A5191" s="2">
        <v>44061</v>
      </c>
      <c r="B5191">
        <v>3387.040039</v>
      </c>
      <c r="C5191">
        <v>3395.0600589999999</v>
      </c>
      <c r="D5191">
        <v>3370.1499020000001</v>
      </c>
      <c r="E5191">
        <v>3389.780029</v>
      </c>
      <c r="F5191">
        <v>3389.780029</v>
      </c>
      <c r="G5191">
        <v>3881310000</v>
      </c>
      <c r="H5191">
        <f>DAY(spx[[#This Row],[Date]])</f>
        <v>18</v>
      </c>
      <c r="I5191" s="7">
        <f>MONTH(spx[[#This Row],[Date]])</f>
        <v>8</v>
      </c>
      <c r="J5191" t="b">
        <f>MOD(spx[[#This Row],[month]]-1,3)=0</f>
        <v>0</v>
      </c>
      <c r="K5191" t="b">
        <f>spx[[#This Row],[month]]&lt;&gt;I5190</f>
        <v>0</v>
      </c>
      <c r="L5191" s="8">
        <f>YEAR(spx[[#This Row],[Date]])</f>
        <v>2020</v>
      </c>
      <c r="M5191" s="8" cm="1">
        <f t="array" ref="M5191">_xlfn.IFS(spx[[#This Row],[month]]&lt;=3,1,spx[[#This Row],[month]]&lt;=6,2,spx[[#This Row],[month]]&lt;=9,3,spx[[#This Row],[month]]&lt;=12,4)</f>
        <v>3</v>
      </c>
    </row>
    <row r="5192" spans="1:13" x14ac:dyDescent="0.25">
      <c r="A5192" s="2">
        <v>44062</v>
      </c>
      <c r="B5192">
        <v>3392.51001</v>
      </c>
      <c r="C5192">
        <v>3399.540039</v>
      </c>
      <c r="D5192">
        <v>3369.6599120000001</v>
      </c>
      <c r="E5192">
        <v>3374.8500979999999</v>
      </c>
      <c r="F5192">
        <v>3374.8500979999999</v>
      </c>
      <c r="G5192">
        <v>3884480000</v>
      </c>
      <c r="H5192">
        <f>DAY(spx[[#This Row],[Date]])</f>
        <v>19</v>
      </c>
      <c r="I5192" s="7">
        <f>MONTH(spx[[#This Row],[Date]])</f>
        <v>8</v>
      </c>
      <c r="J5192" t="b">
        <f>MOD(spx[[#This Row],[month]]-1,3)=0</f>
        <v>0</v>
      </c>
      <c r="K5192" t="b">
        <f>spx[[#This Row],[month]]&lt;&gt;I5191</f>
        <v>0</v>
      </c>
      <c r="L5192" s="8">
        <f>YEAR(spx[[#This Row],[Date]])</f>
        <v>2020</v>
      </c>
      <c r="M5192" s="8" cm="1">
        <f t="array" ref="M5192">_xlfn.IFS(spx[[#This Row],[month]]&lt;=3,1,spx[[#This Row],[month]]&lt;=6,2,spx[[#This Row],[month]]&lt;=9,3,spx[[#This Row],[month]]&lt;=12,4)</f>
        <v>3</v>
      </c>
    </row>
    <row r="5193" spans="1:13" x14ac:dyDescent="0.25">
      <c r="A5193" s="2">
        <v>44063</v>
      </c>
      <c r="B5193">
        <v>3360.4799800000001</v>
      </c>
      <c r="C5193">
        <v>3390.8000489999999</v>
      </c>
      <c r="D5193">
        <v>3354.6899410000001</v>
      </c>
      <c r="E5193">
        <v>3385.51001</v>
      </c>
      <c r="F5193">
        <v>3385.51001</v>
      </c>
      <c r="G5193">
        <v>3642850000</v>
      </c>
      <c r="H5193">
        <f>DAY(spx[[#This Row],[Date]])</f>
        <v>20</v>
      </c>
      <c r="I5193" s="7">
        <f>MONTH(spx[[#This Row],[Date]])</f>
        <v>8</v>
      </c>
      <c r="J5193" t="b">
        <f>MOD(spx[[#This Row],[month]]-1,3)=0</f>
        <v>0</v>
      </c>
      <c r="K5193" t="b">
        <f>spx[[#This Row],[month]]&lt;&gt;I5192</f>
        <v>0</v>
      </c>
      <c r="L5193" s="8">
        <f>YEAR(spx[[#This Row],[Date]])</f>
        <v>2020</v>
      </c>
      <c r="M5193" s="8" cm="1">
        <f t="array" ref="M5193">_xlfn.IFS(spx[[#This Row],[month]]&lt;=3,1,spx[[#This Row],[month]]&lt;=6,2,spx[[#This Row],[month]]&lt;=9,3,spx[[#This Row],[month]]&lt;=12,4)</f>
        <v>3</v>
      </c>
    </row>
    <row r="5194" spans="1:13" x14ac:dyDescent="0.25">
      <c r="A5194" s="2">
        <v>44064</v>
      </c>
      <c r="B5194">
        <v>3386.01001</v>
      </c>
      <c r="C5194">
        <v>3399.959961</v>
      </c>
      <c r="D5194">
        <v>3379.3100589999999</v>
      </c>
      <c r="E5194">
        <v>3397.1599120000001</v>
      </c>
      <c r="F5194">
        <v>3397.1599120000001</v>
      </c>
      <c r="G5194">
        <v>3705420000</v>
      </c>
      <c r="H5194">
        <f>DAY(spx[[#This Row],[Date]])</f>
        <v>21</v>
      </c>
      <c r="I5194" s="7">
        <f>MONTH(spx[[#This Row],[Date]])</f>
        <v>8</v>
      </c>
      <c r="J5194" t="b">
        <f>MOD(spx[[#This Row],[month]]-1,3)=0</f>
        <v>0</v>
      </c>
      <c r="K5194" t="b">
        <f>spx[[#This Row],[month]]&lt;&gt;I5193</f>
        <v>0</v>
      </c>
      <c r="L5194" s="8">
        <f>YEAR(spx[[#This Row],[Date]])</f>
        <v>2020</v>
      </c>
      <c r="M5194" s="8" cm="1">
        <f t="array" ref="M5194">_xlfn.IFS(spx[[#This Row],[month]]&lt;=3,1,spx[[#This Row],[month]]&lt;=6,2,spx[[#This Row],[month]]&lt;=9,3,spx[[#This Row],[month]]&lt;=12,4)</f>
        <v>3</v>
      </c>
    </row>
    <row r="5195" spans="1:13" x14ac:dyDescent="0.25">
      <c r="A5195" s="2">
        <v>44067</v>
      </c>
      <c r="B5195">
        <v>3418.0900879999999</v>
      </c>
      <c r="C5195">
        <v>3432.0900879999999</v>
      </c>
      <c r="D5195">
        <v>3413.1298830000001</v>
      </c>
      <c r="E5195">
        <v>3431.280029</v>
      </c>
      <c r="F5195">
        <v>3431.280029</v>
      </c>
      <c r="G5195">
        <v>3728690000</v>
      </c>
      <c r="H5195">
        <f>DAY(spx[[#This Row],[Date]])</f>
        <v>24</v>
      </c>
      <c r="I5195" s="7">
        <f>MONTH(spx[[#This Row],[Date]])</f>
        <v>8</v>
      </c>
      <c r="J5195" t="b">
        <f>MOD(spx[[#This Row],[month]]-1,3)=0</f>
        <v>0</v>
      </c>
      <c r="K5195" t="b">
        <f>spx[[#This Row],[month]]&lt;&gt;I5194</f>
        <v>0</v>
      </c>
      <c r="L5195" s="8">
        <f>YEAR(spx[[#This Row],[Date]])</f>
        <v>2020</v>
      </c>
      <c r="M5195" s="8" cm="1">
        <f t="array" ref="M5195">_xlfn.IFS(spx[[#This Row],[month]]&lt;=3,1,spx[[#This Row],[month]]&lt;=6,2,spx[[#This Row],[month]]&lt;=9,3,spx[[#This Row],[month]]&lt;=12,4)</f>
        <v>3</v>
      </c>
    </row>
    <row r="5196" spans="1:13" x14ac:dyDescent="0.25">
      <c r="A5196" s="2">
        <v>44068</v>
      </c>
      <c r="B5196">
        <v>3435.9499510000001</v>
      </c>
      <c r="C5196">
        <v>3444.209961</v>
      </c>
      <c r="D5196">
        <v>3425.8400879999999</v>
      </c>
      <c r="E5196">
        <v>3443.6201169999999</v>
      </c>
      <c r="F5196">
        <v>3443.6201169999999</v>
      </c>
      <c r="G5196">
        <v>3619300000</v>
      </c>
      <c r="H5196">
        <f>DAY(spx[[#This Row],[Date]])</f>
        <v>25</v>
      </c>
      <c r="I5196" s="7">
        <f>MONTH(spx[[#This Row],[Date]])</f>
        <v>8</v>
      </c>
      <c r="J5196" t="b">
        <f>MOD(spx[[#This Row],[month]]-1,3)=0</f>
        <v>0</v>
      </c>
      <c r="K5196" t="b">
        <f>spx[[#This Row],[month]]&lt;&gt;I5195</f>
        <v>0</v>
      </c>
      <c r="L5196" s="8">
        <f>YEAR(spx[[#This Row],[Date]])</f>
        <v>2020</v>
      </c>
      <c r="M5196" s="8" cm="1">
        <f t="array" ref="M5196">_xlfn.IFS(spx[[#This Row],[month]]&lt;=3,1,spx[[#This Row],[month]]&lt;=6,2,spx[[#This Row],[month]]&lt;=9,3,spx[[#This Row],[month]]&lt;=12,4)</f>
        <v>3</v>
      </c>
    </row>
    <row r="5197" spans="1:13" x14ac:dyDescent="0.25">
      <c r="A5197" s="2">
        <v>44069</v>
      </c>
      <c r="B5197">
        <v>3449.969971</v>
      </c>
      <c r="C5197">
        <v>3481.070068</v>
      </c>
      <c r="D5197">
        <v>3444.1499020000001</v>
      </c>
      <c r="E5197">
        <v>3478.7299800000001</v>
      </c>
      <c r="F5197">
        <v>3478.7299800000001</v>
      </c>
      <c r="G5197">
        <v>3754360000</v>
      </c>
      <c r="H5197">
        <f>DAY(spx[[#This Row],[Date]])</f>
        <v>26</v>
      </c>
      <c r="I5197" s="7">
        <f>MONTH(spx[[#This Row],[Date]])</f>
        <v>8</v>
      </c>
      <c r="J5197" t="b">
        <f>MOD(spx[[#This Row],[month]]-1,3)=0</f>
        <v>0</v>
      </c>
      <c r="K5197" t="b">
        <f>spx[[#This Row],[month]]&lt;&gt;I5196</f>
        <v>0</v>
      </c>
      <c r="L5197" s="8">
        <f>YEAR(spx[[#This Row],[Date]])</f>
        <v>2020</v>
      </c>
      <c r="M5197" s="8" cm="1">
        <f t="array" ref="M5197">_xlfn.IFS(spx[[#This Row],[month]]&lt;=3,1,spx[[#This Row],[month]]&lt;=6,2,spx[[#This Row],[month]]&lt;=9,3,spx[[#This Row],[month]]&lt;=12,4)</f>
        <v>3</v>
      </c>
    </row>
    <row r="5198" spans="1:13" x14ac:dyDescent="0.25">
      <c r="A5198" s="2">
        <v>44070</v>
      </c>
      <c r="B5198">
        <v>3485.139893</v>
      </c>
      <c r="C5198">
        <v>3501.3798830000001</v>
      </c>
      <c r="D5198">
        <v>3468.3500979999999</v>
      </c>
      <c r="E5198">
        <v>3484.5500489999999</v>
      </c>
      <c r="F5198">
        <v>3484.5500489999999</v>
      </c>
      <c r="G5198">
        <v>3929560000</v>
      </c>
      <c r="H5198">
        <f>DAY(spx[[#This Row],[Date]])</f>
        <v>27</v>
      </c>
      <c r="I5198" s="7">
        <f>MONTH(spx[[#This Row],[Date]])</f>
        <v>8</v>
      </c>
      <c r="J5198" t="b">
        <f>MOD(spx[[#This Row],[month]]-1,3)=0</f>
        <v>0</v>
      </c>
      <c r="K5198" t="b">
        <f>spx[[#This Row],[month]]&lt;&gt;I5197</f>
        <v>0</v>
      </c>
      <c r="L5198" s="8">
        <f>YEAR(spx[[#This Row],[Date]])</f>
        <v>2020</v>
      </c>
      <c r="M5198" s="8" cm="1">
        <f t="array" ref="M5198">_xlfn.IFS(spx[[#This Row],[month]]&lt;=3,1,spx[[#This Row],[month]]&lt;=6,2,spx[[#This Row],[month]]&lt;=9,3,spx[[#This Row],[month]]&lt;=12,4)</f>
        <v>3</v>
      </c>
    </row>
    <row r="5199" spans="1:13" x14ac:dyDescent="0.25">
      <c r="A5199" s="2">
        <v>44071</v>
      </c>
      <c r="B5199">
        <v>3494.6899410000001</v>
      </c>
      <c r="C5199">
        <v>3509.2299800000001</v>
      </c>
      <c r="D5199">
        <v>3484.320068</v>
      </c>
      <c r="E5199">
        <v>3508.01001</v>
      </c>
      <c r="F5199">
        <v>3508.01001</v>
      </c>
      <c r="G5199">
        <v>3855880000</v>
      </c>
      <c r="H5199">
        <f>DAY(spx[[#This Row],[Date]])</f>
        <v>28</v>
      </c>
      <c r="I5199" s="7">
        <f>MONTH(spx[[#This Row],[Date]])</f>
        <v>8</v>
      </c>
      <c r="J5199" t="b">
        <f>MOD(spx[[#This Row],[month]]-1,3)=0</f>
        <v>0</v>
      </c>
      <c r="K5199" t="b">
        <f>spx[[#This Row],[month]]&lt;&gt;I5198</f>
        <v>0</v>
      </c>
      <c r="L5199" s="8">
        <f>YEAR(spx[[#This Row],[Date]])</f>
        <v>2020</v>
      </c>
      <c r="M5199" s="8" cm="1">
        <f t="array" ref="M5199">_xlfn.IFS(spx[[#This Row],[month]]&lt;=3,1,spx[[#This Row],[month]]&lt;=6,2,spx[[#This Row],[month]]&lt;=9,3,spx[[#This Row],[month]]&lt;=12,4)</f>
        <v>3</v>
      </c>
    </row>
    <row r="5200" spans="1:13" x14ac:dyDescent="0.25">
      <c r="A5200" s="2">
        <v>44074</v>
      </c>
      <c r="B5200">
        <v>3509.7299800000001</v>
      </c>
      <c r="C5200">
        <v>3514.7700199999999</v>
      </c>
      <c r="D5200">
        <v>3493.25</v>
      </c>
      <c r="E5200">
        <v>3500.3100589999999</v>
      </c>
      <c r="F5200">
        <v>3500.3100589999999</v>
      </c>
      <c r="G5200">
        <v>4342290000</v>
      </c>
      <c r="H5200">
        <f>DAY(spx[[#This Row],[Date]])</f>
        <v>31</v>
      </c>
      <c r="I5200" s="7">
        <f>MONTH(spx[[#This Row],[Date]])</f>
        <v>8</v>
      </c>
      <c r="J5200" t="b">
        <f>MOD(spx[[#This Row],[month]]-1,3)=0</f>
        <v>0</v>
      </c>
      <c r="K5200" t="b">
        <f>spx[[#This Row],[month]]&lt;&gt;I5199</f>
        <v>0</v>
      </c>
      <c r="L5200" s="8">
        <f>YEAR(spx[[#This Row],[Date]])</f>
        <v>2020</v>
      </c>
      <c r="M5200" s="8" cm="1">
        <f t="array" ref="M5200">_xlfn.IFS(spx[[#This Row],[month]]&lt;=3,1,spx[[#This Row],[month]]&lt;=6,2,spx[[#This Row],[month]]&lt;=9,3,spx[[#This Row],[month]]&lt;=12,4)</f>
        <v>3</v>
      </c>
    </row>
    <row r="5201" spans="1:13" x14ac:dyDescent="0.25">
      <c r="A5201" s="2">
        <v>44075</v>
      </c>
      <c r="B5201">
        <v>3507.4399410000001</v>
      </c>
      <c r="C5201">
        <v>3528.030029</v>
      </c>
      <c r="D5201">
        <v>3494.6000979999999</v>
      </c>
      <c r="E5201">
        <v>3526.6499020000001</v>
      </c>
      <c r="F5201">
        <v>3526.6499020000001</v>
      </c>
      <c r="G5201">
        <v>4083110000</v>
      </c>
      <c r="H5201">
        <f>DAY(spx[[#This Row],[Date]])</f>
        <v>1</v>
      </c>
      <c r="I5201" s="7">
        <f>MONTH(spx[[#This Row],[Date]])</f>
        <v>9</v>
      </c>
      <c r="J5201" t="b">
        <f>MOD(spx[[#This Row],[month]]-1,3)=0</f>
        <v>0</v>
      </c>
      <c r="K5201" t="b">
        <f>spx[[#This Row],[month]]&lt;&gt;I5200</f>
        <v>1</v>
      </c>
      <c r="L5201" s="8">
        <f>YEAR(spx[[#This Row],[Date]])</f>
        <v>2020</v>
      </c>
      <c r="M5201" s="8" cm="1">
        <f t="array" ref="M5201">_xlfn.IFS(spx[[#This Row],[month]]&lt;=3,1,spx[[#This Row],[month]]&lt;=6,2,spx[[#This Row],[month]]&lt;=9,3,spx[[#This Row],[month]]&lt;=12,4)</f>
        <v>3</v>
      </c>
    </row>
    <row r="5202" spans="1:13" x14ac:dyDescent="0.25">
      <c r="A5202" s="2">
        <v>44076</v>
      </c>
      <c r="B5202">
        <v>3543.76001</v>
      </c>
      <c r="C5202">
        <v>3588.110107</v>
      </c>
      <c r="D5202">
        <v>3535.2299800000001</v>
      </c>
      <c r="E5202">
        <v>3580.8400879999999</v>
      </c>
      <c r="F5202">
        <v>3580.8400879999999</v>
      </c>
      <c r="G5202">
        <v>4285190000</v>
      </c>
      <c r="H5202">
        <f>DAY(spx[[#This Row],[Date]])</f>
        <v>2</v>
      </c>
      <c r="I5202" s="7">
        <f>MONTH(spx[[#This Row],[Date]])</f>
        <v>9</v>
      </c>
      <c r="J5202" t="b">
        <f>MOD(spx[[#This Row],[month]]-1,3)=0</f>
        <v>0</v>
      </c>
      <c r="K5202" t="b">
        <f>spx[[#This Row],[month]]&lt;&gt;I5201</f>
        <v>0</v>
      </c>
      <c r="L5202" s="8">
        <f>YEAR(spx[[#This Row],[Date]])</f>
        <v>2020</v>
      </c>
      <c r="M5202" s="8" cm="1">
        <f t="array" ref="M5202">_xlfn.IFS(spx[[#This Row],[month]]&lt;=3,1,spx[[#This Row],[month]]&lt;=6,2,spx[[#This Row],[month]]&lt;=9,3,spx[[#This Row],[month]]&lt;=12,4)</f>
        <v>3</v>
      </c>
    </row>
    <row r="5203" spans="1:13" x14ac:dyDescent="0.25">
      <c r="A5203" s="2">
        <v>44077</v>
      </c>
      <c r="B5203">
        <v>3564.73999</v>
      </c>
      <c r="C5203">
        <v>3564.8500979999999</v>
      </c>
      <c r="D5203">
        <v>3427.4099120000001</v>
      </c>
      <c r="E5203">
        <v>3455.0600589999999</v>
      </c>
      <c r="F5203">
        <v>3455.0600589999999</v>
      </c>
      <c r="G5203">
        <v>4898680000</v>
      </c>
      <c r="H5203">
        <f>DAY(spx[[#This Row],[Date]])</f>
        <v>3</v>
      </c>
      <c r="I5203" s="7">
        <f>MONTH(spx[[#This Row],[Date]])</f>
        <v>9</v>
      </c>
      <c r="J5203" t="b">
        <f>MOD(spx[[#This Row],[month]]-1,3)=0</f>
        <v>0</v>
      </c>
      <c r="K5203" t="b">
        <f>spx[[#This Row],[month]]&lt;&gt;I5202</f>
        <v>0</v>
      </c>
      <c r="L5203" s="8">
        <f>YEAR(spx[[#This Row],[Date]])</f>
        <v>2020</v>
      </c>
      <c r="M5203" s="8" cm="1">
        <f t="array" ref="M5203">_xlfn.IFS(spx[[#This Row],[month]]&lt;=3,1,spx[[#This Row],[month]]&lt;=6,2,spx[[#This Row],[month]]&lt;=9,3,spx[[#This Row],[month]]&lt;=12,4)</f>
        <v>3</v>
      </c>
    </row>
    <row r="5204" spans="1:13" x14ac:dyDescent="0.25">
      <c r="A5204" s="2">
        <v>44078</v>
      </c>
      <c r="B5204">
        <v>3453.6000979999999</v>
      </c>
      <c r="C5204">
        <v>3479.1499020000001</v>
      </c>
      <c r="D5204">
        <v>3349.6298830000001</v>
      </c>
      <c r="E5204">
        <v>3426.959961</v>
      </c>
      <c r="F5204">
        <v>3426.959961</v>
      </c>
      <c r="G5204">
        <v>4431440000</v>
      </c>
      <c r="H5204">
        <f>DAY(spx[[#This Row],[Date]])</f>
        <v>4</v>
      </c>
      <c r="I5204" s="7">
        <f>MONTH(spx[[#This Row],[Date]])</f>
        <v>9</v>
      </c>
      <c r="J5204" t="b">
        <f>MOD(spx[[#This Row],[month]]-1,3)=0</f>
        <v>0</v>
      </c>
      <c r="K5204" t="b">
        <f>spx[[#This Row],[month]]&lt;&gt;I5203</f>
        <v>0</v>
      </c>
      <c r="L5204" s="8">
        <f>YEAR(spx[[#This Row],[Date]])</f>
        <v>2020</v>
      </c>
      <c r="M5204" s="8" cm="1">
        <f t="array" ref="M5204">_xlfn.IFS(spx[[#This Row],[month]]&lt;=3,1,spx[[#This Row],[month]]&lt;=6,2,spx[[#This Row],[month]]&lt;=9,3,spx[[#This Row],[month]]&lt;=12,4)</f>
        <v>3</v>
      </c>
    </row>
    <row r="5205" spans="1:13" x14ac:dyDescent="0.25">
      <c r="A5205" s="2">
        <v>44082</v>
      </c>
      <c r="B5205">
        <v>3371.8798830000001</v>
      </c>
      <c r="C5205">
        <v>3379.969971</v>
      </c>
      <c r="D5205">
        <v>3329.2700199999999</v>
      </c>
      <c r="E5205">
        <v>3331.8400879999999</v>
      </c>
      <c r="F5205">
        <v>3331.8400879999999</v>
      </c>
      <c r="G5205">
        <v>4665600000</v>
      </c>
      <c r="H5205">
        <f>DAY(spx[[#This Row],[Date]])</f>
        <v>8</v>
      </c>
      <c r="I5205" s="7">
        <f>MONTH(spx[[#This Row],[Date]])</f>
        <v>9</v>
      </c>
      <c r="J5205" t="b">
        <f>MOD(spx[[#This Row],[month]]-1,3)=0</f>
        <v>0</v>
      </c>
      <c r="K5205" t="b">
        <f>spx[[#This Row],[month]]&lt;&gt;I5204</f>
        <v>0</v>
      </c>
      <c r="L5205" s="8">
        <f>YEAR(spx[[#This Row],[Date]])</f>
        <v>2020</v>
      </c>
      <c r="M5205" s="8" cm="1">
        <f t="array" ref="M5205">_xlfn.IFS(spx[[#This Row],[month]]&lt;=3,1,spx[[#This Row],[month]]&lt;=6,2,spx[[#This Row],[month]]&lt;=9,3,spx[[#This Row],[month]]&lt;=12,4)</f>
        <v>3</v>
      </c>
    </row>
    <row r="5206" spans="1:13" x14ac:dyDescent="0.25">
      <c r="A5206" s="2">
        <v>44083</v>
      </c>
      <c r="B5206">
        <v>3369.820068</v>
      </c>
      <c r="C5206">
        <v>3424.7700199999999</v>
      </c>
      <c r="D5206">
        <v>3366.8400879999999</v>
      </c>
      <c r="E5206">
        <v>3398.959961</v>
      </c>
      <c r="F5206">
        <v>3398.959961</v>
      </c>
      <c r="G5206">
        <v>3920830000</v>
      </c>
      <c r="H5206">
        <f>DAY(spx[[#This Row],[Date]])</f>
        <v>9</v>
      </c>
      <c r="I5206" s="7">
        <f>MONTH(spx[[#This Row],[Date]])</f>
        <v>9</v>
      </c>
      <c r="J5206" t="b">
        <f>MOD(spx[[#This Row],[month]]-1,3)=0</f>
        <v>0</v>
      </c>
      <c r="K5206" t="b">
        <f>spx[[#This Row],[month]]&lt;&gt;I5205</f>
        <v>0</v>
      </c>
      <c r="L5206" s="8">
        <f>YEAR(spx[[#This Row],[Date]])</f>
        <v>2020</v>
      </c>
      <c r="M5206" s="8" cm="1">
        <f t="array" ref="M5206">_xlfn.IFS(spx[[#This Row],[month]]&lt;=3,1,spx[[#This Row],[month]]&lt;=6,2,spx[[#This Row],[month]]&lt;=9,3,spx[[#This Row],[month]]&lt;=12,4)</f>
        <v>3</v>
      </c>
    </row>
    <row r="5207" spans="1:13" x14ac:dyDescent="0.25">
      <c r="A5207" s="2">
        <v>44084</v>
      </c>
      <c r="B5207">
        <v>3412.5600589999999</v>
      </c>
      <c r="C5207">
        <v>3425.5500489999999</v>
      </c>
      <c r="D5207">
        <v>3329.25</v>
      </c>
      <c r="E5207">
        <v>3339.1899410000001</v>
      </c>
      <c r="F5207">
        <v>3339.1899410000001</v>
      </c>
      <c r="G5207">
        <v>4192250000</v>
      </c>
      <c r="H5207">
        <f>DAY(spx[[#This Row],[Date]])</f>
        <v>10</v>
      </c>
      <c r="I5207" s="7">
        <f>MONTH(spx[[#This Row],[Date]])</f>
        <v>9</v>
      </c>
      <c r="J5207" t="b">
        <f>MOD(spx[[#This Row],[month]]-1,3)=0</f>
        <v>0</v>
      </c>
      <c r="K5207" t="b">
        <f>spx[[#This Row],[month]]&lt;&gt;I5206</f>
        <v>0</v>
      </c>
      <c r="L5207" s="8">
        <f>YEAR(spx[[#This Row],[Date]])</f>
        <v>2020</v>
      </c>
      <c r="M5207" s="8" cm="1">
        <f t="array" ref="M5207">_xlfn.IFS(spx[[#This Row],[month]]&lt;=3,1,spx[[#This Row],[month]]&lt;=6,2,spx[[#This Row],[month]]&lt;=9,3,spx[[#This Row],[month]]&lt;=12,4)</f>
        <v>3</v>
      </c>
    </row>
    <row r="5208" spans="1:13" x14ac:dyDescent="0.25">
      <c r="A5208" s="2">
        <v>44085</v>
      </c>
      <c r="B5208">
        <v>3352.6999510000001</v>
      </c>
      <c r="C5208">
        <v>3368.9499510000001</v>
      </c>
      <c r="D5208">
        <v>3310.469971</v>
      </c>
      <c r="E5208">
        <v>3340.969971</v>
      </c>
      <c r="F5208">
        <v>3340.969971</v>
      </c>
      <c r="G5208">
        <v>3704450000</v>
      </c>
      <c r="H5208">
        <f>DAY(spx[[#This Row],[Date]])</f>
        <v>11</v>
      </c>
      <c r="I5208" s="7">
        <f>MONTH(spx[[#This Row],[Date]])</f>
        <v>9</v>
      </c>
      <c r="J5208" t="b">
        <f>MOD(spx[[#This Row],[month]]-1,3)=0</f>
        <v>0</v>
      </c>
      <c r="K5208" t="b">
        <f>spx[[#This Row],[month]]&lt;&gt;I5207</f>
        <v>0</v>
      </c>
      <c r="L5208" s="8">
        <f>YEAR(spx[[#This Row],[Date]])</f>
        <v>2020</v>
      </c>
      <c r="M5208" s="8" cm="1">
        <f t="array" ref="M5208">_xlfn.IFS(spx[[#This Row],[month]]&lt;=3,1,spx[[#This Row],[month]]&lt;=6,2,spx[[#This Row],[month]]&lt;=9,3,spx[[#This Row],[month]]&lt;=12,4)</f>
        <v>3</v>
      </c>
    </row>
    <row r="5209" spans="1:13" x14ac:dyDescent="0.25">
      <c r="A5209" s="2">
        <v>44088</v>
      </c>
      <c r="B5209">
        <v>3363.5600589999999</v>
      </c>
      <c r="C5209">
        <v>3402.929932</v>
      </c>
      <c r="D5209">
        <v>3363.5600589999999</v>
      </c>
      <c r="E5209">
        <v>3383.540039</v>
      </c>
      <c r="F5209">
        <v>3383.540039</v>
      </c>
      <c r="G5209">
        <v>3832130000</v>
      </c>
      <c r="H5209">
        <f>DAY(spx[[#This Row],[Date]])</f>
        <v>14</v>
      </c>
      <c r="I5209" s="7">
        <f>MONTH(spx[[#This Row],[Date]])</f>
        <v>9</v>
      </c>
      <c r="J5209" t="b">
        <f>MOD(spx[[#This Row],[month]]-1,3)=0</f>
        <v>0</v>
      </c>
      <c r="K5209" t="b">
        <f>spx[[#This Row],[month]]&lt;&gt;I5208</f>
        <v>0</v>
      </c>
      <c r="L5209" s="8">
        <f>YEAR(spx[[#This Row],[Date]])</f>
        <v>2020</v>
      </c>
      <c r="M5209" s="8" cm="1">
        <f t="array" ref="M5209">_xlfn.IFS(spx[[#This Row],[month]]&lt;=3,1,spx[[#This Row],[month]]&lt;=6,2,spx[[#This Row],[month]]&lt;=9,3,spx[[#This Row],[month]]&lt;=12,4)</f>
        <v>3</v>
      </c>
    </row>
    <row r="5210" spans="1:13" x14ac:dyDescent="0.25">
      <c r="A5210" s="2">
        <v>44089</v>
      </c>
      <c r="B5210">
        <v>3407.7299800000001</v>
      </c>
      <c r="C5210">
        <v>3419.4799800000001</v>
      </c>
      <c r="D5210">
        <v>3389.25</v>
      </c>
      <c r="E5210">
        <v>3401.1999510000001</v>
      </c>
      <c r="F5210">
        <v>3401.1999510000001</v>
      </c>
      <c r="G5210">
        <v>4051460000</v>
      </c>
      <c r="H5210">
        <f>DAY(spx[[#This Row],[Date]])</f>
        <v>15</v>
      </c>
      <c r="I5210" s="7">
        <f>MONTH(spx[[#This Row],[Date]])</f>
        <v>9</v>
      </c>
      <c r="J5210" t="b">
        <f>MOD(spx[[#This Row],[month]]-1,3)=0</f>
        <v>0</v>
      </c>
      <c r="K5210" t="b">
        <f>spx[[#This Row],[month]]&lt;&gt;I5209</f>
        <v>0</v>
      </c>
      <c r="L5210" s="8">
        <f>YEAR(spx[[#This Row],[Date]])</f>
        <v>2020</v>
      </c>
      <c r="M5210" s="8" cm="1">
        <f t="array" ref="M5210">_xlfn.IFS(spx[[#This Row],[month]]&lt;=3,1,spx[[#This Row],[month]]&lt;=6,2,spx[[#This Row],[month]]&lt;=9,3,spx[[#This Row],[month]]&lt;=12,4)</f>
        <v>3</v>
      </c>
    </row>
    <row r="5211" spans="1:13" x14ac:dyDescent="0.25">
      <c r="A5211" s="2">
        <v>44090</v>
      </c>
      <c r="B5211">
        <v>3411.2299800000001</v>
      </c>
      <c r="C5211">
        <v>3428.919922</v>
      </c>
      <c r="D5211">
        <v>3384.4499510000001</v>
      </c>
      <c r="E5211">
        <v>3385.48999</v>
      </c>
      <c r="F5211">
        <v>3385.48999</v>
      </c>
      <c r="G5211">
        <v>4710030000</v>
      </c>
      <c r="H5211">
        <f>DAY(spx[[#This Row],[Date]])</f>
        <v>16</v>
      </c>
      <c r="I5211" s="7">
        <f>MONTH(spx[[#This Row],[Date]])</f>
        <v>9</v>
      </c>
      <c r="J5211" t="b">
        <f>MOD(spx[[#This Row],[month]]-1,3)=0</f>
        <v>0</v>
      </c>
      <c r="K5211" t="b">
        <f>spx[[#This Row],[month]]&lt;&gt;I5210</f>
        <v>0</v>
      </c>
      <c r="L5211" s="8">
        <f>YEAR(spx[[#This Row],[Date]])</f>
        <v>2020</v>
      </c>
      <c r="M5211" s="8" cm="1">
        <f t="array" ref="M5211">_xlfn.IFS(spx[[#This Row],[month]]&lt;=3,1,spx[[#This Row],[month]]&lt;=6,2,spx[[#This Row],[month]]&lt;=9,3,spx[[#This Row],[month]]&lt;=12,4)</f>
        <v>3</v>
      </c>
    </row>
    <row r="5212" spans="1:13" x14ac:dyDescent="0.25">
      <c r="A5212" s="2">
        <v>44091</v>
      </c>
      <c r="B5212">
        <v>3346.860107</v>
      </c>
      <c r="C5212">
        <v>3375.169922</v>
      </c>
      <c r="D5212">
        <v>3328.820068</v>
      </c>
      <c r="E5212">
        <v>3357.01001</v>
      </c>
      <c r="F5212">
        <v>3357.01001</v>
      </c>
      <c r="G5212">
        <v>4371940000</v>
      </c>
      <c r="H5212">
        <f>DAY(spx[[#This Row],[Date]])</f>
        <v>17</v>
      </c>
      <c r="I5212" s="7">
        <f>MONTH(spx[[#This Row],[Date]])</f>
        <v>9</v>
      </c>
      <c r="J5212" t="b">
        <f>MOD(spx[[#This Row],[month]]-1,3)=0</f>
        <v>0</v>
      </c>
      <c r="K5212" t="b">
        <f>spx[[#This Row],[month]]&lt;&gt;I5211</f>
        <v>0</v>
      </c>
      <c r="L5212" s="8">
        <f>YEAR(spx[[#This Row],[Date]])</f>
        <v>2020</v>
      </c>
      <c r="M5212" s="8" cm="1">
        <f t="array" ref="M5212">_xlfn.IFS(spx[[#This Row],[month]]&lt;=3,1,spx[[#This Row],[month]]&lt;=6,2,spx[[#This Row],[month]]&lt;=9,3,spx[[#This Row],[month]]&lt;=12,4)</f>
        <v>3</v>
      </c>
    </row>
    <row r="5213" spans="1:13" x14ac:dyDescent="0.25">
      <c r="A5213" s="2">
        <v>44092</v>
      </c>
      <c r="B5213">
        <v>3357.3798830000001</v>
      </c>
      <c r="C5213">
        <v>3362.2700199999999</v>
      </c>
      <c r="D5213">
        <v>3292.3999020000001</v>
      </c>
      <c r="E5213">
        <v>3319.469971</v>
      </c>
      <c r="F5213">
        <v>3319.469971</v>
      </c>
      <c r="G5213">
        <v>7068700000</v>
      </c>
      <c r="H5213">
        <f>DAY(spx[[#This Row],[Date]])</f>
        <v>18</v>
      </c>
      <c r="I5213" s="7">
        <f>MONTH(spx[[#This Row],[Date]])</f>
        <v>9</v>
      </c>
      <c r="J5213" t="b">
        <f>MOD(spx[[#This Row],[month]]-1,3)=0</f>
        <v>0</v>
      </c>
      <c r="K5213" t="b">
        <f>spx[[#This Row],[month]]&lt;&gt;I5212</f>
        <v>0</v>
      </c>
      <c r="L5213" s="8">
        <f>YEAR(spx[[#This Row],[Date]])</f>
        <v>2020</v>
      </c>
      <c r="M5213" s="8" cm="1">
        <f t="array" ref="M5213">_xlfn.IFS(spx[[#This Row],[month]]&lt;=3,1,spx[[#This Row],[month]]&lt;=6,2,spx[[#This Row],[month]]&lt;=9,3,spx[[#This Row],[month]]&lt;=12,4)</f>
        <v>3</v>
      </c>
    </row>
    <row r="5214" spans="1:13" x14ac:dyDescent="0.25">
      <c r="A5214" s="2">
        <v>44095</v>
      </c>
      <c r="B5214">
        <v>3285.570068</v>
      </c>
      <c r="C5214">
        <v>3285.570068</v>
      </c>
      <c r="D5214">
        <v>3229.1000979999999</v>
      </c>
      <c r="E5214">
        <v>3281.0600589999999</v>
      </c>
      <c r="F5214">
        <v>3281.0600589999999</v>
      </c>
      <c r="G5214">
        <v>4828350000</v>
      </c>
      <c r="H5214">
        <f>DAY(spx[[#This Row],[Date]])</f>
        <v>21</v>
      </c>
      <c r="I5214" s="7">
        <f>MONTH(spx[[#This Row],[Date]])</f>
        <v>9</v>
      </c>
      <c r="J5214" t="b">
        <f>MOD(spx[[#This Row],[month]]-1,3)=0</f>
        <v>0</v>
      </c>
      <c r="K5214" t="b">
        <f>spx[[#This Row],[month]]&lt;&gt;I5213</f>
        <v>0</v>
      </c>
      <c r="L5214" s="8">
        <f>YEAR(spx[[#This Row],[Date]])</f>
        <v>2020</v>
      </c>
      <c r="M5214" s="8" cm="1">
        <f t="array" ref="M5214">_xlfn.IFS(spx[[#This Row],[month]]&lt;=3,1,spx[[#This Row],[month]]&lt;=6,2,spx[[#This Row],[month]]&lt;=9,3,spx[[#This Row],[month]]&lt;=12,4)</f>
        <v>3</v>
      </c>
    </row>
    <row r="5215" spans="1:13" x14ac:dyDescent="0.25">
      <c r="A5215" s="2">
        <v>44096</v>
      </c>
      <c r="B5215">
        <v>3295.75</v>
      </c>
      <c r="C5215">
        <v>3320.3100589999999</v>
      </c>
      <c r="D5215">
        <v>3270.9499510000001</v>
      </c>
      <c r="E5215">
        <v>3315.570068</v>
      </c>
      <c r="F5215">
        <v>3315.570068</v>
      </c>
      <c r="G5215">
        <v>3963300000</v>
      </c>
      <c r="H5215">
        <f>DAY(spx[[#This Row],[Date]])</f>
        <v>22</v>
      </c>
      <c r="I5215" s="7">
        <f>MONTH(spx[[#This Row],[Date]])</f>
        <v>9</v>
      </c>
      <c r="J5215" t="b">
        <f>MOD(spx[[#This Row],[month]]-1,3)=0</f>
        <v>0</v>
      </c>
      <c r="K5215" t="b">
        <f>spx[[#This Row],[month]]&lt;&gt;I5214</f>
        <v>0</v>
      </c>
      <c r="L5215" s="8">
        <f>YEAR(spx[[#This Row],[Date]])</f>
        <v>2020</v>
      </c>
      <c r="M5215" s="8" cm="1">
        <f t="array" ref="M5215">_xlfn.IFS(spx[[#This Row],[month]]&lt;=3,1,spx[[#This Row],[month]]&lt;=6,2,spx[[#This Row],[month]]&lt;=9,3,spx[[#This Row],[month]]&lt;=12,4)</f>
        <v>3</v>
      </c>
    </row>
    <row r="5216" spans="1:13" x14ac:dyDescent="0.25">
      <c r="A5216" s="2">
        <v>44097</v>
      </c>
      <c r="B5216">
        <v>3320.110107</v>
      </c>
      <c r="C5216">
        <v>3323.3500979999999</v>
      </c>
      <c r="D5216">
        <v>3232.570068</v>
      </c>
      <c r="E5216">
        <v>3236.919922</v>
      </c>
      <c r="F5216">
        <v>3236.919922</v>
      </c>
      <c r="G5216">
        <v>4364500000</v>
      </c>
      <c r="H5216">
        <f>DAY(spx[[#This Row],[Date]])</f>
        <v>23</v>
      </c>
      <c r="I5216" s="7">
        <f>MONTH(spx[[#This Row],[Date]])</f>
        <v>9</v>
      </c>
      <c r="J5216" t="b">
        <f>MOD(spx[[#This Row],[month]]-1,3)=0</f>
        <v>0</v>
      </c>
      <c r="K5216" t="b">
        <f>spx[[#This Row],[month]]&lt;&gt;I5215</f>
        <v>0</v>
      </c>
      <c r="L5216" s="8">
        <f>YEAR(spx[[#This Row],[Date]])</f>
        <v>2020</v>
      </c>
      <c r="M5216" s="8" cm="1">
        <f t="array" ref="M5216">_xlfn.IFS(spx[[#This Row],[month]]&lt;=3,1,spx[[#This Row],[month]]&lt;=6,2,spx[[#This Row],[month]]&lt;=9,3,spx[[#This Row],[month]]&lt;=12,4)</f>
        <v>3</v>
      </c>
    </row>
    <row r="5217" spans="1:13" x14ac:dyDescent="0.25">
      <c r="A5217" s="2">
        <v>44098</v>
      </c>
      <c r="B5217">
        <v>3226.139893</v>
      </c>
      <c r="C5217">
        <v>3278.6999510000001</v>
      </c>
      <c r="D5217">
        <v>3209.4499510000001</v>
      </c>
      <c r="E5217">
        <v>3246.5900879999999</v>
      </c>
      <c r="F5217">
        <v>3246.5900879999999</v>
      </c>
      <c r="G5217">
        <v>4599470000</v>
      </c>
      <c r="H5217">
        <f>DAY(spx[[#This Row],[Date]])</f>
        <v>24</v>
      </c>
      <c r="I5217" s="7">
        <f>MONTH(spx[[#This Row],[Date]])</f>
        <v>9</v>
      </c>
      <c r="J5217" t="b">
        <f>MOD(spx[[#This Row],[month]]-1,3)=0</f>
        <v>0</v>
      </c>
      <c r="K5217" t="b">
        <f>spx[[#This Row],[month]]&lt;&gt;I5216</f>
        <v>0</v>
      </c>
      <c r="L5217" s="8">
        <f>YEAR(spx[[#This Row],[Date]])</f>
        <v>2020</v>
      </c>
      <c r="M5217" s="8" cm="1">
        <f t="array" ref="M5217">_xlfn.IFS(spx[[#This Row],[month]]&lt;=3,1,spx[[#This Row],[month]]&lt;=6,2,spx[[#This Row],[month]]&lt;=9,3,spx[[#This Row],[month]]&lt;=12,4)</f>
        <v>3</v>
      </c>
    </row>
    <row r="5218" spans="1:13" x14ac:dyDescent="0.25">
      <c r="A5218" s="2">
        <v>44099</v>
      </c>
      <c r="B5218">
        <v>3236.6599120000001</v>
      </c>
      <c r="C5218">
        <v>3306.8798830000001</v>
      </c>
      <c r="D5218">
        <v>3228.4399410000001</v>
      </c>
      <c r="E5218">
        <v>3298.459961</v>
      </c>
      <c r="F5218">
        <v>3298.459961</v>
      </c>
      <c r="G5218">
        <v>3792220000</v>
      </c>
      <c r="H5218">
        <f>DAY(spx[[#This Row],[Date]])</f>
        <v>25</v>
      </c>
      <c r="I5218" s="7">
        <f>MONTH(spx[[#This Row],[Date]])</f>
        <v>9</v>
      </c>
      <c r="J5218" t="b">
        <f>MOD(spx[[#This Row],[month]]-1,3)=0</f>
        <v>0</v>
      </c>
      <c r="K5218" t="b">
        <f>spx[[#This Row],[month]]&lt;&gt;I5217</f>
        <v>0</v>
      </c>
      <c r="L5218" s="8">
        <f>YEAR(spx[[#This Row],[Date]])</f>
        <v>2020</v>
      </c>
      <c r="M5218" s="8" cm="1">
        <f t="array" ref="M5218">_xlfn.IFS(spx[[#This Row],[month]]&lt;=3,1,spx[[#This Row],[month]]&lt;=6,2,spx[[#This Row],[month]]&lt;=9,3,spx[[#This Row],[month]]&lt;=12,4)</f>
        <v>3</v>
      </c>
    </row>
    <row r="5219" spans="1:13" x14ac:dyDescent="0.25">
      <c r="A5219" s="2">
        <v>44102</v>
      </c>
      <c r="B5219">
        <v>3333.8999020000001</v>
      </c>
      <c r="C5219">
        <v>3360.73999</v>
      </c>
      <c r="D5219">
        <v>3332.9099120000001</v>
      </c>
      <c r="E5219">
        <v>3351.6000979999999</v>
      </c>
      <c r="F5219">
        <v>3351.6000979999999</v>
      </c>
      <c r="G5219">
        <v>3946060000</v>
      </c>
      <c r="H5219">
        <f>DAY(spx[[#This Row],[Date]])</f>
        <v>28</v>
      </c>
      <c r="I5219" s="7">
        <f>MONTH(spx[[#This Row],[Date]])</f>
        <v>9</v>
      </c>
      <c r="J5219" t="b">
        <f>MOD(spx[[#This Row],[month]]-1,3)=0</f>
        <v>0</v>
      </c>
      <c r="K5219" t="b">
        <f>spx[[#This Row],[month]]&lt;&gt;I5218</f>
        <v>0</v>
      </c>
      <c r="L5219" s="8">
        <f>YEAR(spx[[#This Row],[Date]])</f>
        <v>2020</v>
      </c>
      <c r="M5219" s="8" cm="1">
        <f t="array" ref="M5219">_xlfn.IFS(spx[[#This Row],[month]]&lt;=3,1,spx[[#This Row],[month]]&lt;=6,2,spx[[#This Row],[month]]&lt;=9,3,spx[[#This Row],[month]]&lt;=12,4)</f>
        <v>3</v>
      </c>
    </row>
    <row r="5220" spans="1:13" x14ac:dyDescent="0.25">
      <c r="A5220" s="2">
        <v>44103</v>
      </c>
      <c r="B5220">
        <v>3350.919922</v>
      </c>
      <c r="C5220">
        <v>3357.919922</v>
      </c>
      <c r="D5220">
        <v>3327.540039</v>
      </c>
      <c r="E5220">
        <v>3335.469971</v>
      </c>
      <c r="F5220">
        <v>3335.469971</v>
      </c>
      <c r="G5220">
        <v>3651880000</v>
      </c>
      <c r="H5220">
        <f>DAY(spx[[#This Row],[Date]])</f>
        <v>29</v>
      </c>
      <c r="I5220" s="7">
        <f>MONTH(spx[[#This Row],[Date]])</f>
        <v>9</v>
      </c>
      <c r="J5220" t="b">
        <f>MOD(spx[[#This Row],[month]]-1,3)=0</f>
        <v>0</v>
      </c>
      <c r="K5220" t="b">
        <f>spx[[#This Row],[month]]&lt;&gt;I5219</f>
        <v>0</v>
      </c>
      <c r="L5220" s="8">
        <f>YEAR(spx[[#This Row],[Date]])</f>
        <v>2020</v>
      </c>
      <c r="M5220" s="8" cm="1">
        <f t="array" ref="M5220">_xlfn.IFS(spx[[#This Row],[month]]&lt;=3,1,spx[[#This Row],[month]]&lt;=6,2,spx[[#This Row],[month]]&lt;=9,3,spx[[#This Row],[month]]&lt;=12,4)</f>
        <v>3</v>
      </c>
    </row>
    <row r="5221" spans="1:13" x14ac:dyDescent="0.25">
      <c r="A5221" s="2">
        <v>44104</v>
      </c>
      <c r="B5221">
        <v>3341.209961</v>
      </c>
      <c r="C5221">
        <v>3393.5600589999999</v>
      </c>
      <c r="D5221">
        <v>3340.469971</v>
      </c>
      <c r="E5221">
        <v>3363</v>
      </c>
      <c r="F5221">
        <v>3363</v>
      </c>
      <c r="G5221">
        <v>4722530000</v>
      </c>
      <c r="H5221">
        <f>DAY(spx[[#This Row],[Date]])</f>
        <v>30</v>
      </c>
      <c r="I5221" s="7">
        <f>MONTH(spx[[#This Row],[Date]])</f>
        <v>9</v>
      </c>
      <c r="J5221" t="b">
        <f>MOD(spx[[#This Row],[month]]-1,3)=0</f>
        <v>0</v>
      </c>
      <c r="K5221" t="b">
        <f>spx[[#This Row],[month]]&lt;&gt;I5220</f>
        <v>0</v>
      </c>
      <c r="L5221" s="8">
        <f>YEAR(spx[[#This Row],[Date]])</f>
        <v>2020</v>
      </c>
      <c r="M5221" s="8" cm="1">
        <f t="array" ref="M5221">_xlfn.IFS(spx[[#This Row],[month]]&lt;=3,1,spx[[#This Row],[month]]&lt;=6,2,spx[[#This Row],[month]]&lt;=9,3,spx[[#This Row],[month]]&lt;=12,4)</f>
        <v>3</v>
      </c>
    </row>
    <row r="5222" spans="1:13" x14ac:dyDescent="0.25">
      <c r="A5222" s="2">
        <v>44105</v>
      </c>
      <c r="B5222">
        <v>3385.8701169999999</v>
      </c>
      <c r="C5222">
        <v>3397.179932</v>
      </c>
      <c r="D5222">
        <v>3361.389893</v>
      </c>
      <c r="E5222">
        <v>3380.8000489999999</v>
      </c>
      <c r="F5222">
        <v>3380.8000489999999</v>
      </c>
      <c r="G5222">
        <v>4070530000</v>
      </c>
      <c r="H5222">
        <f>DAY(spx[[#This Row],[Date]])</f>
        <v>1</v>
      </c>
      <c r="I5222" s="7">
        <f>MONTH(spx[[#This Row],[Date]])</f>
        <v>10</v>
      </c>
      <c r="J5222" t="b">
        <f>MOD(spx[[#This Row],[month]]-1,3)=0</f>
        <v>1</v>
      </c>
      <c r="K5222" t="b">
        <f>spx[[#This Row],[month]]&lt;&gt;I5221</f>
        <v>1</v>
      </c>
      <c r="L5222" s="8">
        <f>YEAR(spx[[#This Row],[Date]])</f>
        <v>2020</v>
      </c>
      <c r="M5222" s="8" cm="1">
        <f t="array" ref="M5222">_xlfn.IFS(spx[[#This Row],[month]]&lt;=3,1,spx[[#This Row],[month]]&lt;=6,2,spx[[#This Row],[month]]&lt;=9,3,spx[[#This Row],[month]]&lt;=12,4)</f>
        <v>4</v>
      </c>
    </row>
    <row r="5223" spans="1:13" x14ac:dyDescent="0.25">
      <c r="A5223" s="2">
        <v>44106</v>
      </c>
      <c r="B5223">
        <v>3338.9399410000001</v>
      </c>
      <c r="C5223">
        <v>3369.1000979999999</v>
      </c>
      <c r="D5223">
        <v>3323.6899410000001</v>
      </c>
      <c r="E5223">
        <v>3348.419922</v>
      </c>
      <c r="F5223">
        <v>3348.419922</v>
      </c>
      <c r="G5223">
        <v>3961550000</v>
      </c>
      <c r="H5223">
        <f>DAY(spx[[#This Row],[Date]])</f>
        <v>2</v>
      </c>
      <c r="I5223" s="7">
        <f>MONTH(spx[[#This Row],[Date]])</f>
        <v>10</v>
      </c>
      <c r="J5223" t="b">
        <f>MOD(spx[[#This Row],[month]]-1,3)=0</f>
        <v>1</v>
      </c>
      <c r="K5223" t="b">
        <f>spx[[#This Row],[month]]&lt;&gt;I5222</f>
        <v>0</v>
      </c>
      <c r="L5223" s="8">
        <f>YEAR(spx[[#This Row],[Date]])</f>
        <v>2020</v>
      </c>
      <c r="M5223" s="8" cm="1">
        <f t="array" ref="M5223">_xlfn.IFS(spx[[#This Row],[month]]&lt;=3,1,spx[[#This Row],[month]]&lt;=6,2,spx[[#This Row],[month]]&lt;=9,3,spx[[#This Row],[month]]&lt;=12,4)</f>
        <v>4</v>
      </c>
    </row>
    <row r="5224" spans="1:13" x14ac:dyDescent="0.25">
      <c r="A5224" s="2">
        <v>44109</v>
      </c>
      <c r="B5224">
        <v>3367.2700199999999</v>
      </c>
      <c r="C5224">
        <v>3409.570068</v>
      </c>
      <c r="D5224">
        <v>3367.2700199999999</v>
      </c>
      <c r="E5224">
        <v>3408.6000979999999</v>
      </c>
      <c r="F5224">
        <v>3408.6000979999999</v>
      </c>
      <c r="G5224">
        <v>3686920000</v>
      </c>
      <c r="H5224">
        <f>DAY(spx[[#This Row],[Date]])</f>
        <v>5</v>
      </c>
      <c r="I5224" s="7">
        <f>MONTH(spx[[#This Row],[Date]])</f>
        <v>10</v>
      </c>
      <c r="J5224" t="b">
        <f>MOD(spx[[#This Row],[month]]-1,3)=0</f>
        <v>1</v>
      </c>
      <c r="K5224" t="b">
        <f>spx[[#This Row],[month]]&lt;&gt;I5223</f>
        <v>0</v>
      </c>
      <c r="L5224" s="8">
        <f>YEAR(spx[[#This Row],[Date]])</f>
        <v>2020</v>
      </c>
      <c r="M5224" s="8" cm="1">
        <f t="array" ref="M5224">_xlfn.IFS(spx[[#This Row],[month]]&lt;=3,1,spx[[#This Row],[month]]&lt;=6,2,spx[[#This Row],[month]]&lt;=9,3,spx[[#This Row],[month]]&lt;=12,4)</f>
        <v>4</v>
      </c>
    </row>
    <row r="5225" spans="1:13" x14ac:dyDescent="0.25">
      <c r="A5225" s="2">
        <v>44110</v>
      </c>
      <c r="B5225">
        <v>3408.73999</v>
      </c>
      <c r="C5225">
        <v>3431.5600589999999</v>
      </c>
      <c r="D5225">
        <v>3354.540039</v>
      </c>
      <c r="E5225">
        <v>3360.969971</v>
      </c>
      <c r="F5225">
        <v>3360.969971</v>
      </c>
      <c r="G5225">
        <v>4443380000</v>
      </c>
      <c r="H5225">
        <f>DAY(spx[[#This Row],[Date]])</f>
        <v>6</v>
      </c>
      <c r="I5225" s="7">
        <f>MONTH(spx[[#This Row],[Date]])</f>
        <v>10</v>
      </c>
      <c r="J5225" t="b">
        <f>MOD(spx[[#This Row],[month]]-1,3)=0</f>
        <v>1</v>
      </c>
      <c r="K5225" t="b">
        <f>spx[[#This Row],[month]]&lt;&gt;I5224</f>
        <v>0</v>
      </c>
      <c r="L5225" s="8">
        <f>YEAR(spx[[#This Row],[Date]])</f>
        <v>2020</v>
      </c>
      <c r="M5225" s="8" cm="1">
        <f t="array" ref="M5225">_xlfn.IFS(spx[[#This Row],[month]]&lt;=3,1,spx[[#This Row],[month]]&lt;=6,2,spx[[#This Row],[month]]&lt;=9,3,spx[[#This Row],[month]]&lt;=12,4)</f>
        <v>4</v>
      </c>
    </row>
    <row r="5226" spans="1:13" x14ac:dyDescent="0.25">
      <c r="A5226" s="2">
        <v>44111</v>
      </c>
      <c r="B5226">
        <v>3384.5600589999999</v>
      </c>
      <c r="C5226">
        <v>3426.26001</v>
      </c>
      <c r="D5226">
        <v>3384.5600589999999</v>
      </c>
      <c r="E5226">
        <v>3419.4399410000001</v>
      </c>
      <c r="F5226">
        <v>3419.4399410000001</v>
      </c>
      <c r="G5226">
        <v>3807830000</v>
      </c>
      <c r="H5226">
        <f>DAY(spx[[#This Row],[Date]])</f>
        <v>7</v>
      </c>
      <c r="I5226" s="7">
        <f>MONTH(spx[[#This Row],[Date]])</f>
        <v>10</v>
      </c>
      <c r="J5226" t="b">
        <f>MOD(spx[[#This Row],[month]]-1,3)=0</f>
        <v>1</v>
      </c>
      <c r="K5226" t="b">
        <f>spx[[#This Row],[month]]&lt;&gt;I5225</f>
        <v>0</v>
      </c>
      <c r="L5226" s="8">
        <f>YEAR(spx[[#This Row],[Date]])</f>
        <v>2020</v>
      </c>
      <c r="M5226" s="8" cm="1">
        <f t="array" ref="M5226">_xlfn.IFS(spx[[#This Row],[month]]&lt;=3,1,spx[[#This Row],[month]]&lt;=6,2,spx[[#This Row],[month]]&lt;=9,3,spx[[#This Row],[month]]&lt;=12,4)</f>
        <v>4</v>
      </c>
    </row>
    <row r="5227" spans="1:13" x14ac:dyDescent="0.25">
      <c r="A5227" s="2">
        <v>44112</v>
      </c>
      <c r="B5227">
        <v>3434.280029</v>
      </c>
      <c r="C5227">
        <v>3447.280029</v>
      </c>
      <c r="D5227">
        <v>3428.1499020000001</v>
      </c>
      <c r="E5227">
        <v>3446.830078</v>
      </c>
      <c r="F5227">
        <v>3446.830078</v>
      </c>
      <c r="G5227">
        <v>3856190000</v>
      </c>
      <c r="H5227">
        <f>DAY(spx[[#This Row],[Date]])</f>
        <v>8</v>
      </c>
      <c r="I5227" s="7">
        <f>MONTH(spx[[#This Row],[Date]])</f>
        <v>10</v>
      </c>
      <c r="J5227" t="b">
        <f>MOD(spx[[#This Row],[month]]-1,3)=0</f>
        <v>1</v>
      </c>
      <c r="K5227" t="b">
        <f>spx[[#This Row],[month]]&lt;&gt;I5226</f>
        <v>0</v>
      </c>
      <c r="L5227" s="8">
        <f>YEAR(spx[[#This Row],[Date]])</f>
        <v>2020</v>
      </c>
      <c r="M5227" s="8" cm="1">
        <f t="array" ref="M5227">_xlfn.IFS(spx[[#This Row],[month]]&lt;=3,1,spx[[#This Row],[month]]&lt;=6,2,spx[[#This Row],[month]]&lt;=9,3,spx[[#This Row],[month]]&lt;=12,4)</f>
        <v>4</v>
      </c>
    </row>
    <row r="5228" spans="1:13" x14ac:dyDescent="0.25">
      <c r="A5228" s="2">
        <v>44113</v>
      </c>
      <c r="B5228">
        <v>3459.669922</v>
      </c>
      <c r="C5228">
        <v>3482.3400879999999</v>
      </c>
      <c r="D5228">
        <v>3458.070068</v>
      </c>
      <c r="E5228">
        <v>3477.139893</v>
      </c>
      <c r="F5228">
        <v>3477.139893</v>
      </c>
      <c r="G5228">
        <v>3939060000</v>
      </c>
      <c r="H5228">
        <f>DAY(spx[[#This Row],[Date]])</f>
        <v>9</v>
      </c>
      <c r="I5228" s="7">
        <f>MONTH(spx[[#This Row],[Date]])</f>
        <v>10</v>
      </c>
      <c r="J5228" t="b">
        <f>MOD(spx[[#This Row],[month]]-1,3)=0</f>
        <v>1</v>
      </c>
      <c r="K5228" t="b">
        <f>spx[[#This Row],[month]]&lt;&gt;I5227</f>
        <v>0</v>
      </c>
      <c r="L5228" s="8">
        <f>YEAR(spx[[#This Row],[Date]])</f>
        <v>2020</v>
      </c>
      <c r="M5228" s="8" cm="1">
        <f t="array" ref="M5228">_xlfn.IFS(spx[[#This Row],[month]]&lt;=3,1,spx[[#This Row],[month]]&lt;=6,2,spx[[#This Row],[month]]&lt;=9,3,spx[[#This Row],[month]]&lt;=12,4)</f>
        <v>4</v>
      </c>
    </row>
    <row r="5229" spans="1:13" x14ac:dyDescent="0.25">
      <c r="A5229" s="2">
        <v>44116</v>
      </c>
      <c r="B5229">
        <v>3500.0200199999999</v>
      </c>
      <c r="C5229">
        <v>3549.8500979999999</v>
      </c>
      <c r="D5229">
        <v>3499.610107</v>
      </c>
      <c r="E5229">
        <v>3534.219971</v>
      </c>
      <c r="F5229">
        <v>3534.219971</v>
      </c>
      <c r="G5229">
        <v>3428970000</v>
      </c>
      <c r="H5229">
        <f>DAY(spx[[#This Row],[Date]])</f>
        <v>12</v>
      </c>
      <c r="I5229" s="7">
        <f>MONTH(spx[[#This Row],[Date]])</f>
        <v>10</v>
      </c>
      <c r="J5229" t="b">
        <f>MOD(spx[[#This Row],[month]]-1,3)=0</f>
        <v>1</v>
      </c>
      <c r="K5229" t="b">
        <f>spx[[#This Row],[month]]&lt;&gt;I5228</f>
        <v>0</v>
      </c>
      <c r="L5229" s="8">
        <f>YEAR(spx[[#This Row],[Date]])</f>
        <v>2020</v>
      </c>
      <c r="M5229" s="8" cm="1">
        <f t="array" ref="M5229">_xlfn.IFS(spx[[#This Row],[month]]&lt;=3,1,spx[[#This Row],[month]]&lt;=6,2,spx[[#This Row],[month]]&lt;=9,3,spx[[#This Row],[month]]&lt;=12,4)</f>
        <v>4</v>
      </c>
    </row>
    <row r="5230" spans="1:13" x14ac:dyDescent="0.25">
      <c r="A5230" s="2">
        <v>44117</v>
      </c>
      <c r="B5230">
        <v>3534.01001</v>
      </c>
      <c r="C5230">
        <v>3534.01001</v>
      </c>
      <c r="D5230">
        <v>3500.860107</v>
      </c>
      <c r="E5230">
        <v>3511.929932</v>
      </c>
      <c r="F5230">
        <v>3511.929932</v>
      </c>
      <c r="G5230">
        <v>3605150000</v>
      </c>
      <c r="H5230">
        <f>DAY(spx[[#This Row],[Date]])</f>
        <v>13</v>
      </c>
      <c r="I5230" s="7">
        <f>MONTH(spx[[#This Row],[Date]])</f>
        <v>10</v>
      </c>
      <c r="J5230" t="b">
        <f>MOD(spx[[#This Row],[month]]-1,3)=0</f>
        <v>1</v>
      </c>
      <c r="K5230" t="b">
        <f>spx[[#This Row],[month]]&lt;&gt;I5229</f>
        <v>0</v>
      </c>
      <c r="L5230" s="8">
        <f>YEAR(spx[[#This Row],[Date]])</f>
        <v>2020</v>
      </c>
      <c r="M5230" s="8" cm="1">
        <f t="array" ref="M5230">_xlfn.IFS(spx[[#This Row],[month]]&lt;=3,1,spx[[#This Row],[month]]&lt;=6,2,spx[[#This Row],[month]]&lt;=9,3,spx[[#This Row],[month]]&lt;=12,4)</f>
        <v>4</v>
      </c>
    </row>
    <row r="5231" spans="1:13" x14ac:dyDescent="0.25">
      <c r="A5231" s="2">
        <v>44118</v>
      </c>
      <c r="B5231">
        <v>3515.469971</v>
      </c>
      <c r="C5231">
        <v>3527.9399410000001</v>
      </c>
      <c r="D5231">
        <v>3480.5500489999999</v>
      </c>
      <c r="E5231">
        <v>3488.669922</v>
      </c>
      <c r="F5231">
        <v>3488.669922</v>
      </c>
      <c r="G5231">
        <v>3840630000</v>
      </c>
      <c r="H5231">
        <f>DAY(spx[[#This Row],[Date]])</f>
        <v>14</v>
      </c>
      <c r="I5231" s="7">
        <f>MONTH(spx[[#This Row],[Date]])</f>
        <v>10</v>
      </c>
      <c r="J5231" t="b">
        <f>MOD(spx[[#This Row],[month]]-1,3)=0</f>
        <v>1</v>
      </c>
      <c r="K5231" t="b">
        <f>spx[[#This Row],[month]]&lt;&gt;I5230</f>
        <v>0</v>
      </c>
      <c r="L5231" s="8">
        <f>YEAR(spx[[#This Row],[Date]])</f>
        <v>2020</v>
      </c>
      <c r="M5231" s="8" cm="1">
        <f t="array" ref="M5231">_xlfn.IFS(spx[[#This Row],[month]]&lt;=3,1,spx[[#This Row],[month]]&lt;=6,2,spx[[#This Row],[month]]&lt;=9,3,spx[[#This Row],[month]]&lt;=12,4)</f>
        <v>4</v>
      </c>
    </row>
    <row r="5232" spans="1:13" x14ac:dyDescent="0.25">
      <c r="A5232" s="2">
        <v>44119</v>
      </c>
      <c r="B5232">
        <v>3453.719971</v>
      </c>
      <c r="C5232">
        <v>3489.080078</v>
      </c>
      <c r="D5232">
        <v>3440.889893</v>
      </c>
      <c r="E5232">
        <v>3483.3400879999999</v>
      </c>
      <c r="F5232">
        <v>3483.3400879999999</v>
      </c>
      <c r="G5232">
        <v>3717640000</v>
      </c>
      <c r="H5232">
        <f>DAY(spx[[#This Row],[Date]])</f>
        <v>15</v>
      </c>
      <c r="I5232" s="7">
        <f>MONTH(spx[[#This Row],[Date]])</f>
        <v>10</v>
      </c>
      <c r="J5232" t="b">
        <f>MOD(spx[[#This Row],[month]]-1,3)=0</f>
        <v>1</v>
      </c>
      <c r="K5232" t="b">
        <f>spx[[#This Row],[month]]&lt;&gt;I5231</f>
        <v>0</v>
      </c>
      <c r="L5232" s="8">
        <f>YEAR(spx[[#This Row],[Date]])</f>
        <v>2020</v>
      </c>
      <c r="M5232" s="8" cm="1">
        <f t="array" ref="M5232">_xlfn.IFS(spx[[#This Row],[month]]&lt;=3,1,spx[[#This Row],[month]]&lt;=6,2,spx[[#This Row],[month]]&lt;=9,3,spx[[#This Row],[month]]&lt;=12,4)</f>
        <v>4</v>
      </c>
    </row>
    <row r="5233" spans="1:13" x14ac:dyDescent="0.25">
      <c r="A5233" s="2">
        <v>44120</v>
      </c>
      <c r="B5233">
        <v>3493.5</v>
      </c>
      <c r="C5233">
        <v>3515.76001</v>
      </c>
      <c r="D5233">
        <v>3480.4499510000001</v>
      </c>
      <c r="E5233">
        <v>3483.8100589999999</v>
      </c>
      <c r="F5233">
        <v>3483.8100589999999</v>
      </c>
      <c r="G5233">
        <v>4675890000</v>
      </c>
      <c r="H5233">
        <f>DAY(spx[[#This Row],[Date]])</f>
        <v>16</v>
      </c>
      <c r="I5233" s="7">
        <f>MONTH(spx[[#This Row],[Date]])</f>
        <v>10</v>
      </c>
      <c r="J5233" t="b">
        <f>MOD(spx[[#This Row],[month]]-1,3)=0</f>
        <v>1</v>
      </c>
      <c r="K5233" t="b">
        <f>spx[[#This Row],[month]]&lt;&gt;I5232</f>
        <v>0</v>
      </c>
      <c r="L5233" s="8">
        <f>YEAR(spx[[#This Row],[Date]])</f>
        <v>2020</v>
      </c>
      <c r="M5233" s="8" cm="1">
        <f t="array" ref="M5233">_xlfn.IFS(spx[[#This Row],[month]]&lt;=3,1,spx[[#This Row],[month]]&lt;=6,2,spx[[#This Row],[month]]&lt;=9,3,spx[[#This Row],[month]]&lt;=12,4)</f>
        <v>4</v>
      </c>
    </row>
    <row r="5234" spans="1:13" x14ac:dyDescent="0.25">
      <c r="A5234" s="2">
        <v>44123</v>
      </c>
      <c r="B5234">
        <v>3493.6599120000001</v>
      </c>
      <c r="C5234">
        <v>3502.419922</v>
      </c>
      <c r="D5234">
        <v>3419.929932</v>
      </c>
      <c r="E5234">
        <v>3426.919922</v>
      </c>
      <c r="F5234">
        <v>3426.919922</v>
      </c>
      <c r="G5234">
        <v>4086200000</v>
      </c>
      <c r="H5234">
        <f>DAY(spx[[#This Row],[Date]])</f>
        <v>19</v>
      </c>
      <c r="I5234" s="7">
        <f>MONTH(spx[[#This Row],[Date]])</f>
        <v>10</v>
      </c>
      <c r="J5234" t="b">
        <f>MOD(spx[[#This Row],[month]]-1,3)=0</f>
        <v>1</v>
      </c>
      <c r="K5234" t="b">
        <f>spx[[#This Row],[month]]&lt;&gt;I5233</f>
        <v>0</v>
      </c>
      <c r="L5234" s="8">
        <f>YEAR(spx[[#This Row],[Date]])</f>
        <v>2020</v>
      </c>
      <c r="M5234" s="8" cm="1">
        <f t="array" ref="M5234">_xlfn.IFS(spx[[#This Row],[month]]&lt;=3,1,spx[[#This Row],[month]]&lt;=6,2,spx[[#This Row],[month]]&lt;=9,3,spx[[#This Row],[month]]&lt;=12,4)</f>
        <v>4</v>
      </c>
    </row>
    <row r="5235" spans="1:13" x14ac:dyDescent="0.25">
      <c r="A5235" s="2">
        <v>44124</v>
      </c>
      <c r="B5235">
        <v>3439.3798830000001</v>
      </c>
      <c r="C5235">
        <v>3476.929932</v>
      </c>
      <c r="D5235">
        <v>3435.6499020000001</v>
      </c>
      <c r="E5235">
        <v>3443.1201169999999</v>
      </c>
      <c r="F5235">
        <v>3443.1201169999999</v>
      </c>
      <c r="G5235">
        <v>3901260000</v>
      </c>
      <c r="H5235">
        <f>DAY(spx[[#This Row],[Date]])</f>
        <v>20</v>
      </c>
      <c r="I5235" s="7">
        <f>MONTH(spx[[#This Row],[Date]])</f>
        <v>10</v>
      </c>
      <c r="J5235" t="b">
        <f>MOD(spx[[#This Row],[month]]-1,3)=0</f>
        <v>1</v>
      </c>
      <c r="K5235" t="b">
        <f>spx[[#This Row],[month]]&lt;&gt;I5234</f>
        <v>0</v>
      </c>
      <c r="L5235" s="8">
        <f>YEAR(spx[[#This Row],[Date]])</f>
        <v>2020</v>
      </c>
      <c r="M5235" s="8" cm="1">
        <f t="array" ref="M5235">_xlfn.IFS(spx[[#This Row],[month]]&lt;=3,1,spx[[#This Row],[month]]&lt;=6,2,spx[[#This Row],[month]]&lt;=9,3,spx[[#This Row],[month]]&lt;=12,4)</f>
        <v>4</v>
      </c>
    </row>
    <row r="5236" spans="1:13" x14ac:dyDescent="0.25">
      <c r="A5236" s="2">
        <v>44125</v>
      </c>
      <c r="B5236">
        <v>3439.9099120000001</v>
      </c>
      <c r="C5236">
        <v>3464.860107</v>
      </c>
      <c r="D5236">
        <v>3433.0600589999999</v>
      </c>
      <c r="E5236">
        <v>3435.5600589999999</v>
      </c>
      <c r="F5236">
        <v>3435.5600589999999</v>
      </c>
      <c r="G5236">
        <v>4097750000</v>
      </c>
      <c r="H5236">
        <f>DAY(spx[[#This Row],[Date]])</f>
        <v>21</v>
      </c>
      <c r="I5236" s="7">
        <f>MONTH(spx[[#This Row],[Date]])</f>
        <v>10</v>
      </c>
      <c r="J5236" t="b">
        <f>MOD(spx[[#This Row],[month]]-1,3)=0</f>
        <v>1</v>
      </c>
      <c r="K5236" t="b">
        <f>spx[[#This Row],[month]]&lt;&gt;I5235</f>
        <v>0</v>
      </c>
      <c r="L5236" s="8">
        <f>YEAR(spx[[#This Row],[Date]])</f>
        <v>2020</v>
      </c>
      <c r="M5236" s="8" cm="1">
        <f t="array" ref="M5236">_xlfn.IFS(spx[[#This Row],[month]]&lt;=3,1,spx[[#This Row],[month]]&lt;=6,2,spx[[#This Row],[month]]&lt;=9,3,spx[[#This Row],[month]]&lt;=12,4)</f>
        <v>4</v>
      </c>
    </row>
    <row r="5237" spans="1:13" x14ac:dyDescent="0.25">
      <c r="A5237" s="2">
        <v>44126</v>
      </c>
      <c r="B5237">
        <v>3438.5</v>
      </c>
      <c r="C5237">
        <v>3460.530029</v>
      </c>
      <c r="D5237">
        <v>3415.3400879999999</v>
      </c>
      <c r="E5237">
        <v>3453.48999</v>
      </c>
      <c r="F5237">
        <v>3453.48999</v>
      </c>
      <c r="G5237">
        <v>4163630000</v>
      </c>
      <c r="H5237">
        <f>DAY(spx[[#This Row],[Date]])</f>
        <v>22</v>
      </c>
      <c r="I5237" s="7">
        <f>MONTH(spx[[#This Row],[Date]])</f>
        <v>10</v>
      </c>
      <c r="J5237" t="b">
        <f>MOD(spx[[#This Row],[month]]-1,3)=0</f>
        <v>1</v>
      </c>
      <c r="K5237" t="b">
        <f>spx[[#This Row],[month]]&lt;&gt;I5236</f>
        <v>0</v>
      </c>
      <c r="L5237" s="8">
        <f>YEAR(spx[[#This Row],[Date]])</f>
        <v>2020</v>
      </c>
      <c r="M5237" s="8" cm="1">
        <f t="array" ref="M5237">_xlfn.IFS(spx[[#This Row],[month]]&lt;=3,1,spx[[#This Row],[month]]&lt;=6,2,spx[[#This Row],[month]]&lt;=9,3,spx[[#This Row],[month]]&lt;=12,4)</f>
        <v>4</v>
      </c>
    </row>
    <row r="5238" spans="1:13" x14ac:dyDescent="0.25">
      <c r="A5238" s="2">
        <v>44127</v>
      </c>
      <c r="B5238">
        <v>3464.8999020000001</v>
      </c>
      <c r="C5238">
        <v>3466.459961</v>
      </c>
      <c r="D5238">
        <v>3440.4499510000001</v>
      </c>
      <c r="E5238">
        <v>3465.389893</v>
      </c>
      <c r="F5238">
        <v>3465.389893</v>
      </c>
      <c r="G5238">
        <v>3646570000</v>
      </c>
      <c r="H5238">
        <f>DAY(spx[[#This Row],[Date]])</f>
        <v>23</v>
      </c>
      <c r="I5238" s="7">
        <f>MONTH(spx[[#This Row],[Date]])</f>
        <v>10</v>
      </c>
      <c r="J5238" t="b">
        <f>MOD(spx[[#This Row],[month]]-1,3)=0</f>
        <v>1</v>
      </c>
      <c r="K5238" t="b">
        <f>spx[[#This Row],[month]]&lt;&gt;I5237</f>
        <v>0</v>
      </c>
      <c r="L5238" s="8">
        <f>YEAR(spx[[#This Row],[Date]])</f>
        <v>2020</v>
      </c>
      <c r="M5238" s="8" cm="1">
        <f t="array" ref="M5238">_xlfn.IFS(spx[[#This Row],[month]]&lt;=3,1,spx[[#This Row],[month]]&lt;=6,2,spx[[#This Row],[month]]&lt;=9,3,spx[[#This Row],[month]]&lt;=12,4)</f>
        <v>4</v>
      </c>
    </row>
    <row r="5239" spans="1:13" x14ac:dyDescent="0.25">
      <c r="A5239" s="2">
        <v>44130</v>
      </c>
      <c r="B5239">
        <v>3441.419922</v>
      </c>
      <c r="C5239">
        <v>3441.419922</v>
      </c>
      <c r="D5239">
        <v>3364.860107</v>
      </c>
      <c r="E5239">
        <v>3400.969971</v>
      </c>
      <c r="F5239">
        <v>3400.969971</v>
      </c>
      <c r="G5239">
        <v>3988080000</v>
      </c>
      <c r="H5239">
        <f>DAY(spx[[#This Row],[Date]])</f>
        <v>26</v>
      </c>
      <c r="I5239" s="7">
        <f>MONTH(spx[[#This Row],[Date]])</f>
        <v>10</v>
      </c>
      <c r="J5239" t="b">
        <f>MOD(spx[[#This Row],[month]]-1,3)=0</f>
        <v>1</v>
      </c>
      <c r="K5239" t="b">
        <f>spx[[#This Row],[month]]&lt;&gt;I5238</f>
        <v>0</v>
      </c>
      <c r="L5239" s="8">
        <f>YEAR(spx[[#This Row],[Date]])</f>
        <v>2020</v>
      </c>
      <c r="M5239" s="8" cm="1">
        <f t="array" ref="M5239">_xlfn.IFS(spx[[#This Row],[month]]&lt;=3,1,spx[[#This Row],[month]]&lt;=6,2,spx[[#This Row],[month]]&lt;=9,3,spx[[#This Row],[month]]&lt;=12,4)</f>
        <v>4</v>
      </c>
    </row>
    <row r="5240" spans="1:13" x14ac:dyDescent="0.25">
      <c r="A5240" s="2">
        <v>44131</v>
      </c>
      <c r="B5240">
        <v>3403.1499020000001</v>
      </c>
      <c r="C5240">
        <v>3409.51001</v>
      </c>
      <c r="D5240">
        <v>3388.709961</v>
      </c>
      <c r="E5240">
        <v>3390.679932</v>
      </c>
      <c r="F5240">
        <v>3390.679932</v>
      </c>
      <c r="G5240">
        <v>3946990000</v>
      </c>
      <c r="H5240">
        <f>DAY(spx[[#This Row],[Date]])</f>
        <v>27</v>
      </c>
      <c r="I5240" s="7">
        <f>MONTH(spx[[#This Row],[Date]])</f>
        <v>10</v>
      </c>
      <c r="J5240" t="b">
        <f>MOD(spx[[#This Row],[month]]-1,3)=0</f>
        <v>1</v>
      </c>
      <c r="K5240" t="b">
        <f>spx[[#This Row],[month]]&lt;&gt;I5239</f>
        <v>0</v>
      </c>
      <c r="L5240" s="8">
        <f>YEAR(spx[[#This Row],[Date]])</f>
        <v>2020</v>
      </c>
      <c r="M5240" s="8" cm="1">
        <f t="array" ref="M5240">_xlfn.IFS(spx[[#This Row],[month]]&lt;=3,1,spx[[#This Row],[month]]&lt;=6,2,spx[[#This Row],[month]]&lt;=9,3,spx[[#This Row],[month]]&lt;=12,4)</f>
        <v>4</v>
      </c>
    </row>
    <row r="5241" spans="1:13" x14ac:dyDescent="0.25">
      <c r="A5241" s="2">
        <v>44132</v>
      </c>
      <c r="B5241">
        <v>3342.4799800000001</v>
      </c>
      <c r="C5241">
        <v>3342.4799800000001</v>
      </c>
      <c r="D5241">
        <v>3268.889893</v>
      </c>
      <c r="E5241">
        <v>3271.030029</v>
      </c>
      <c r="F5241">
        <v>3271.030029</v>
      </c>
      <c r="G5241">
        <v>5129860000</v>
      </c>
      <c r="H5241">
        <f>DAY(spx[[#This Row],[Date]])</f>
        <v>28</v>
      </c>
      <c r="I5241" s="7">
        <f>MONTH(spx[[#This Row],[Date]])</f>
        <v>10</v>
      </c>
      <c r="J5241" t="b">
        <f>MOD(spx[[#This Row],[month]]-1,3)=0</f>
        <v>1</v>
      </c>
      <c r="K5241" t="b">
        <f>spx[[#This Row],[month]]&lt;&gt;I5240</f>
        <v>0</v>
      </c>
      <c r="L5241" s="8">
        <f>YEAR(spx[[#This Row],[Date]])</f>
        <v>2020</v>
      </c>
      <c r="M5241" s="8" cm="1">
        <f t="array" ref="M5241">_xlfn.IFS(spx[[#This Row],[month]]&lt;=3,1,spx[[#This Row],[month]]&lt;=6,2,spx[[#This Row],[month]]&lt;=9,3,spx[[#This Row],[month]]&lt;=12,4)</f>
        <v>4</v>
      </c>
    </row>
    <row r="5242" spans="1:13" x14ac:dyDescent="0.25">
      <c r="A5242" s="2">
        <v>44133</v>
      </c>
      <c r="B5242">
        <v>3277.169922</v>
      </c>
      <c r="C5242">
        <v>3341.0500489999999</v>
      </c>
      <c r="D5242">
        <v>3259.820068</v>
      </c>
      <c r="E5242">
        <v>3310.110107</v>
      </c>
      <c r="F5242">
        <v>3310.110107</v>
      </c>
      <c r="G5242">
        <v>4903070000</v>
      </c>
      <c r="H5242">
        <f>DAY(spx[[#This Row],[Date]])</f>
        <v>29</v>
      </c>
      <c r="I5242" s="7">
        <f>MONTH(spx[[#This Row],[Date]])</f>
        <v>10</v>
      </c>
      <c r="J5242" t="b">
        <f>MOD(spx[[#This Row],[month]]-1,3)=0</f>
        <v>1</v>
      </c>
      <c r="K5242" t="b">
        <f>spx[[#This Row],[month]]&lt;&gt;I5241</f>
        <v>0</v>
      </c>
      <c r="L5242" s="8">
        <f>YEAR(spx[[#This Row],[Date]])</f>
        <v>2020</v>
      </c>
      <c r="M5242" s="8" cm="1">
        <f t="array" ref="M5242">_xlfn.IFS(spx[[#This Row],[month]]&lt;=3,1,spx[[#This Row],[month]]&lt;=6,2,spx[[#This Row],[month]]&lt;=9,3,spx[[#This Row],[month]]&lt;=12,4)</f>
        <v>4</v>
      </c>
    </row>
    <row r="5243" spans="1:13" x14ac:dyDescent="0.25">
      <c r="A5243" s="2">
        <v>44134</v>
      </c>
      <c r="B5243">
        <v>3293.5900879999999</v>
      </c>
      <c r="C5243">
        <v>3304.929932</v>
      </c>
      <c r="D5243">
        <v>3233.9399410000001</v>
      </c>
      <c r="E5243">
        <v>3269.959961</v>
      </c>
      <c r="F5243">
        <v>3269.959961</v>
      </c>
      <c r="G5243">
        <v>4840450000</v>
      </c>
      <c r="H5243">
        <f>DAY(spx[[#This Row],[Date]])</f>
        <v>30</v>
      </c>
      <c r="I5243" s="7">
        <f>MONTH(spx[[#This Row],[Date]])</f>
        <v>10</v>
      </c>
      <c r="J5243" t="b">
        <f>MOD(spx[[#This Row],[month]]-1,3)=0</f>
        <v>1</v>
      </c>
      <c r="K5243" t="b">
        <f>spx[[#This Row],[month]]&lt;&gt;I5242</f>
        <v>0</v>
      </c>
      <c r="L5243" s="8">
        <f>YEAR(spx[[#This Row],[Date]])</f>
        <v>2020</v>
      </c>
      <c r="M5243" s="8" cm="1">
        <f t="array" ref="M5243">_xlfn.IFS(spx[[#This Row],[month]]&lt;=3,1,spx[[#This Row],[month]]&lt;=6,2,spx[[#This Row],[month]]&lt;=9,3,spx[[#This Row],[month]]&lt;=12,4)</f>
        <v>4</v>
      </c>
    </row>
    <row r="5244" spans="1:13" x14ac:dyDescent="0.25">
      <c r="A5244" s="2">
        <v>44137</v>
      </c>
      <c r="B5244">
        <v>3296.1999510000001</v>
      </c>
      <c r="C5244">
        <v>3330.139893</v>
      </c>
      <c r="D5244">
        <v>3279.73999</v>
      </c>
      <c r="E5244">
        <v>3310.23999</v>
      </c>
      <c r="F5244">
        <v>3310.23999</v>
      </c>
      <c r="G5244">
        <v>4310590000</v>
      </c>
      <c r="H5244">
        <f>DAY(spx[[#This Row],[Date]])</f>
        <v>2</v>
      </c>
      <c r="I5244" s="7">
        <f>MONTH(spx[[#This Row],[Date]])</f>
        <v>11</v>
      </c>
      <c r="J5244" t="b">
        <f>MOD(spx[[#This Row],[month]]-1,3)=0</f>
        <v>0</v>
      </c>
      <c r="K5244" t="b">
        <f>spx[[#This Row],[month]]&lt;&gt;I5243</f>
        <v>1</v>
      </c>
      <c r="L5244" s="8">
        <f>YEAR(spx[[#This Row],[Date]])</f>
        <v>2020</v>
      </c>
      <c r="M5244" s="8" cm="1">
        <f t="array" ref="M5244">_xlfn.IFS(spx[[#This Row],[month]]&lt;=3,1,spx[[#This Row],[month]]&lt;=6,2,spx[[#This Row],[month]]&lt;=9,3,spx[[#This Row],[month]]&lt;=12,4)</f>
        <v>4</v>
      </c>
    </row>
    <row r="5245" spans="1:13" x14ac:dyDescent="0.25">
      <c r="A5245" s="2">
        <v>44138</v>
      </c>
      <c r="B5245">
        <v>3336.25</v>
      </c>
      <c r="C5245">
        <v>3389.48999</v>
      </c>
      <c r="D5245">
        <v>3336.25</v>
      </c>
      <c r="E5245">
        <v>3369.1599120000001</v>
      </c>
      <c r="F5245">
        <v>3369.1599120000001</v>
      </c>
      <c r="G5245">
        <v>4220070000</v>
      </c>
      <c r="H5245">
        <f>DAY(spx[[#This Row],[Date]])</f>
        <v>3</v>
      </c>
      <c r="I5245" s="7">
        <f>MONTH(spx[[#This Row],[Date]])</f>
        <v>11</v>
      </c>
      <c r="J5245" t="b">
        <f>MOD(spx[[#This Row],[month]]-1,3)=0</f>
        <v>0</v>
      </c>
      <c r="K5245" t="b">
        <f>spx[[#This Row],[month]]&lt;&gt;I5244</f>
        <v>0</v>
      </c>
      <c r="L5245" s="8">
        <f>YEAR(spx[[#This Row],[Date]])</f>
        <v>2020</v>
      </c>
      <c r="M5245" s="8" cm="1">
        <f t="array" ref="M5245">_xlfn.IFS(spx[[#This Row],[month]]&lt;=3,1,spx[[#This Row],[month]]&lt;=6,2,spx[[#This Row],[month]]&lt;=9,3,spx[[#This Row],[month]]&lt;=12,4)</f>
        <v>4</v>
      </c>
    </row>
    <row r="5246" spans="1:13" x14ac:dyDescent="0.25">
      <c r="A5246" s="2">
        <v>44139</v>
      </c>
      <c r="B5246">
        <v>3406.459961</v>
      </c>
      <c r="C5246">
        <v>3486.25</v>
      </c>
      <c r="D5246">
        <v>3405.169922</v>
      </c>
      <c r="E5246">
        <v>3443.4399410000001</v>
      </c>
      <c r="F5246">
        <v>3443.4399410000001</v>
      </c>
      <c r="G5246">
        <v>4783040000</v>
      </c>
      <c r="H5246">
        <f>DAY(spx[[#This Row],[Date]])</f>
        <v>4</v>
      </c>
      <c r="I5246" s="7">
        <f>MONTH(spx[[#This Row],[Date]])</f>
        <v>11</v>
      </c>
      <c r="J5246" t="b">
        <f>MOD(spx[[#This Row],[month]]-1,3)=0</f>
        <v>0</v>
      </c>
      <c r="K5246" t="b">
        <f>spx[[#This Row],[month]]&lt;&gt;I5245</f>
        <v>0</v>
      </c>
      <c r="L5246" s="8">
        <f>YEAR(spx[[#This Row],[Date]])</f>
        <v>2020</v>
      </c>
      <c r="M5246" s="8" cm="1">
        <f t="array" ref="M5246">_xlfn.IFS(spx[[#This Row],[month]]&lt;=3,1,spx[[#This Row],[month]]&lt;=6,2,spx[[#This Row],[month]]&lt;=9,3,spx[[#This Row],[month]]&lt;=12,4)</f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BC480-37E4-438A-9E7D-4CD29C3C81EC}">
  <dimension ref="A1:Q5246"/>
  <sheetViews>
    <sheetView topLeftCell="A22" workbookViewId="0">
      <selection activeCell="B43" sqref="B43"/>
    </sheetView>
  </sheetViews>
  <sheetFormatPr defaultRowHeight="15" x14ac:dyDescent="0.25"/>
  <cols>
    <col min="1" max="1" width="10.125" bestFit="1" customWidth="1"/>
    <col min="2" max="7" width="12" bestFit="1" customWidth="1"/>
    <col min="9" max="9" width="10.125" style="7" bestFit="1" customWidth="1"/>
    <col min="10" max="10" width="18.625" bestFit="1" customWidth="1"/>
    <col min="11" max="11" width="19.625" bestFit="1" customWidth="1"/>
    <col min="13" max="13" width="10.125" bestFit="1" customWidth="1"/>
    <col min="17" max="17" width="10.125" bestFit="1" customWidth="1"/>
  </cols>
  <sheetData>
    <row r="1" spans="1:17" s="1" customFormat="1" x14ac:dyDescent="0.25">
      <c r="A1" s="1" t="str" cm="1">
        <f t="array" ref="A1:M1">spx[#Headers]</f>
        <v>Date</v>
      </c>
      <c r="B1" s="1" t="str">
        <v>Open</v>
      </c>
      <c r="C1" s="1" t="str">
        <v>High</v>
      </c>
      <c r="D1" s="1" t="str">
        <v>Low</v>
      </c>
      <c r="E1" s="1" t="str">
        <v>Close</v>
      </c>
      <c r="F1" s="1" t="str">
        <v>Adj Close</v>
      </c>
      <c r="G1" s="1" t="str">
        <v>Volume</v>
      </c>
      <c r="H1" s="1" t="str">
        <v>day</v>
      </c>
      <c r="I1" s="6" t="str">
        <v>month</v>
      </c>
      <c r="J1" s="1" t="str">
        <v>month_new_quarter</v>
      </c>
      <c r="K1" s="1" t="str">
        <v>first_day_in_a_month</v>
      </c>
      <c r="L1" s="1" t="str">
        <v>year</v>
      </c>
      <c r="M1" s="1" t="str">
        <v>quarter</v>
      </c>
    </row>
    <row r="2" spans="1:17" x14ac:dyDescent="0.25">
      <c r="A2" s="2" cm="1">
        <f t="array" ref="A2:M85">_xlfn._xlws.SORT(_xlfn._xlws.FILTER(_xlfn._xlws.FILTER(spx[],spx[month_new_quarter]=TRUE),INDEX(_xlfn._xlws.FILTER(spx[],spx[month_new_quarter]=TRUE),,11)=TRUE),1,1)</f>
        <v>36528</v>
      </c>
      <c r="B2">
        <v>1469.25</v>
      </c>
      <c r="C2">
        <v>1478</v>
      </c>
      <c r="D2">
        <v>1438.3599850000001</v>
      </c>
      <c r="E2">
        <v>1455.219971</v>
      </c>
      <c r="F2">
        <v>1455.219971</v>
      </c>
      <c r="G2">
        <v>931800000</v>
      </c>
      <c r="H2">
        <v>3</v>
      </c>
      <c r="I2" s="7">
        <v>1</v>
      </c>
      <c r="J2" t="b">
        <v>1</v>
      </c>
      <c r="K2" t="b">
        <v>1</v>
      </c>
      <c r="L2">
        <v>2000</v>
      </c>
      <c r="M2" s="7">
        <v>1</v>
      </c>
      <c r="Q2" s="2" cm="1">
        <f t="array" ref="Q2">_xlfn.XLOOKUP(1,(M2:M85=O3)*(L2:L85=O4),A2:A85)</f>
        <v>40269</v>
      </c>
    </row>
    <row r="3" spans="1:17" x14ac:dyDescent="0.25">
      <c r="A3" s="2">
        <v>36619</v>
      </c>
      <c r="B3">
        <v>1498.579956</v>
      </c>
      <c r="C3">
        <v>1507.1899410000001</v>
      </c>
      <c r="D3">
        <v>1486.959961</v>
      </c>
      <c r="E3">
        <v>1505.969971</v>
      </c>
      <c r="F3">
        <v>1505.969971</v>
      </c>
      <c r="G3">
        <v>1021700000</v>
      </c>
      <c r="H3">
        <v>3</v>
      </c>
      <c r="I3" s="7">
        <v>4</v>
      </c>
      <c r="J3" t="b">
        <v>1</v>
      </c>
      <c r="K3" t="b">
        <v>1</v>
      </c>
      <c r="L3">
        <v>2000</v>
      </c>
      <c r="M3">
        <v>2</v>
      </c>
      <c r="O3">
        <v>2</v>
      </c>
    </row>
    <row r="4" spans="1:17" x14ac:dyDescent="0.25">
      <c r="A4" s="2">
        <v>36710</v>
      </c>
      <c r="B4">
        <v>1454.599976</v>
      </c>
      <c r="C4">
        <v>1469.579956</v>
      </c>
      <c r="D4">
        <v>1450.849976</v>
      </c>
      <c r="E4">
        <v>1469.540039</v>
      </c>
      <c r="F4">
        <v>1469.540039</v>
      </c>
      <c r="G4">
        <v>451900000</v>
      </c>
      <c r="H4">
        <v>3</v>
      </c>
      <c r="I4" s="7">
        <v>7</v>
      </c>
      <c r="J4" t="b">
        <v>1</v>
      </c>
      <c r="K4" t="b">
        <v>1</v>
      </c>
      <c r="L4">
        <v>2000</v>
      </c>
      <c r="M4">
        <v>3</v>
      </c>
      <c r="O4">
        <v>2010</v>
      </c>
    </row>
    <row r="5" spans="1:17" x14ac:dyDescent="0.25">
      <c r="A5" s="2">
        <v>36801</v>
      </c>
      <c r="B5">
        <v>1436.5200199999999</v>
      </c>
      <c r="C5">
        <v>1445.599976</v>
      </c>
      <c r="D5">
        <v>1429.829956</v>
      </c>
      <c r="E5">
        <v>1436.2299800000001</v>
      </c>
      <c r="F5">
        <v>1436.2299800000001</v>
      </c>
      <c r="G5">
        <v>1051200000</v>
      </c>
      <c r="H5">
        <v>2</v>
      </c>
      <c r="I5" s="7">
        <v>10</v>
      </c>
      <c r="J5" t="b">
        <v>1</v>
      </c>
      <c r="K5" t="b">
        <v>1</v>
      </c>
      <c r="L5">
        <v>2000</v>
      </c>
      <c r="M5">
        <v>4</v>
      </c>
    </row>
    <row r="6" spans="1:17" x14ac:dyDescent="0.25">
      <c r="A6" s="2">
        <v>36893</v>
      </c>
      <c r="B6">
        <v>1320.280029</v>
      </c>
      <c r="C6">
        <v>1320.280029</v>
      </c>
      <c r="D6">
        <v>1276.0500489999999</v>
      </c>
      <c r="E6">
        <v>1283.2700199999999</v>
      </c>
      <c r="F6">
        <v>1283.2700199999999</v>
      </c>
      <c r="G6">
        <v>1129400000</v>
      </c>
      <c r="H6">
        <v>2</v>
      </c>
      <c r="I6" s="7">
        <v>1</v>
      </c>
      <c r="J6" t="b">
        <v>1</v>
      </c>
      <c r="K6" t="b">
        <v>1</v>
      </c>
      <c r="L6">
        <v>2001</v>
      </c>
      <c r="M6">
        <v>1</v>
      </c>
    </row>
    <row r="7" spans="1:17" x14ac:dyDescent="0.25">
      <c r="A7" s="2">
        <v>36983</v>
      </c>
      <c r="B7">
        <v>1160.329956</v>
      </c>
      <c r="C7">
        <v>1169.51001</v>
      </c>
      <c r="D7">
        <v>1137.51001</v>
      </c>
      <c r="E7">
        <v>1145.869995</v>
      </c>
      <c r="F7">
        <v>1145.869995</v>
      </c>
      <c r="G7">
        <v>1254900000</v>
      </c>
      <c r="H7">
        <v>2</v>
      </c>
      <c r="I7" s="7">
        <v>4</v>
      </c>
      <c r="J7" t="b">
        <v>1</v>
      </c>
      <c r="K7" t="b">
        <v>1</v>
      </c>
      <c r="L7">
        <v>2001</v>
      </c>
      <c r="M7">
        <v>2</v>
      </c>
    </row>
    <row r="8" spans="1:17" x14ac:dyDescent="0.25">
      <c r="A8" s="2">
        <v>37074</v>
      </c>
      <c r="B8">
        <v>1224.420044</v>
      </c>
      <c r="C8">
        <v>1239.780029</v>
      </c>
      <c r="D8">
        <v>1224.030029</v>
      </c>
      <c r="E8">
        <v>1236.719971</v>
      </c>
      <c r="F8">
        <v>1236.719971</v>
      </c>
      <c r="G8">
        <v>1128300000</v>
      </c>
      <c r="H8">
        <v>2</v>
      </c>
      <c r="I8" s="7">
        <v>7</v>
      </c>
      <c r="J8" t="b">
        <v>1</v>
      </c>
      <c r="K8" t="b">
        <v>1</v>
      </c>
      <c r="L8">
        <v>2001</v>
      </c>
      <c r="M8">
        <v>3</v>
      </c>
    </row>
    <row r="9" spans="1:17" x14ac:dyDescent="0.25">
      <c r="A9" s="2">
        <v>37165</v>
      </c>
      <c r="B9">
        <v>1040.9399410000001</v>
      </c>
      <c r="C9">
        <v>1040.9399410000001</v>
      </c>
      <c r="D9">
        <v>1026.76001</v>
      </c>
      <c r="E9">
        <v>1038.5500489999999</v>
      </c>
      <c r="F9">
        <v>1038.5500489999999</v>
      </c>
      <c r="G9">
        <v>1175600000</v>
      </c>
      <c r="H9">
        <v>1</v>
      </c>
      <c r="I9" s="7">
        <v>10</v>
      </c>
      <c r="J9" t="b">
        <v>1</v>
      </c>
      <c r="K9" t="b">
        <v>1</v>
      </c>
      <c r="L9">
        <v>2001</v>
      </c>
      <c r="M9">
        <v>4</v>
      </c>
    </row>
    <row r="10" spans="1:17" x14ac:dyDescent="0.25">
      <c r="A10" s="2">
        <v>37258</v>
      </c>
      <c r="B10">
        <v>1148.079956</v>
      </c>
      <c r="C10">
        <v>1154.670044</v>
      </c>
      <c r="D10">
        <v>1136.2299800000001</v>
      </c>
      <c r="E10">
        <v>1154.670044</v>
      </c>
      <c r="F10">
        <v>1154.670044</v>
      </c>
      <c r="G10">
        <v>1171000000</v>
      </c>
      <c r="H10">
        <v>2</v>
      </c>
      <c r="I10" s="7">
        <v>1</v>
      </c>
      <c r="J10" t="b">
        <v>1</v>
      </c>
      <c r="K10" t="b">
        <v>1</v>
      </c>
      <c r="L10">
        <v>2002</v>
      </c>
      <c r="M10">
        <v>1</v>
      </c>
    </row>
    <row r="11" spans="1:17" x14ac:dyDescent="0.25">
      <c r="A11" s="2">
        <v>37347</v>
      </c>
      <c r="B11">
        <v>1147.3900149999999</v>
      </c>
      <c r="C11">
        <v>1147.839966</v>
      </c>
      <c r="D11">
        <v>1132.869995</v>
      </c>
      <c r="E11">
        <v>1146.540039</v>
      </c>
      <c r="F11">
        <v>1146.540039</v>
      </c>
      <c r="G11">
        <v>1050900000</v>
      </c>
      <c r="H11">
        <v>1</v>
      </c>
      <c r="I11" s="7">
        <v>4</v>
      </c>
      <c r="J11" t="b">
        <v>1</v>
      </c>
      <c r="K11" t="b">
        <v>1</v>
      </c>
      <c r="L11">
        <v>2002</v>
      </c>
      <c r="M11">
        <v>2</v>
      </c>
    </row>
    <row r="12" spans="1:17" x14ac:dyDescent="0.25">
      <c r="A12" s="2">
        <v>37438</v>
      </c>
      <c r="B12">
        <v>989.82000700000003</v>
      </c>
      <c r="C12">
        <v>994.46002199999998</v>
      </c>
      <c r="D12">
        <v>967.42999299999997</v>
      </c>
      <c r="E12">
        <v>968.65002400000003</v>
      </c>
      <c r="F12">
        <v>968.65002400000003</v>
      </c>
      <c r="G12">
        <v>1425500000</v>
      </c>
      <c r="H12">
        <v>1</v>
      </c>
      <c r="I12" s="7">
        <v>7</v>
      </c>
      <c r="J12" t="b">
        <v>1</v>
      </c>
      <c r="K12" t="b">
        <v>1</v>
      </c>
      <c r="L12">
        <v>2002</v>
      </c>
      <c r="M12">
        <v>3</v>
      </c>
    </row>
    <row r="13" spans="1:17" x14ac:dyDescent="0.25">
      <c r="A13" s="2">
        <v>37530</v>
      </c>
      <c r="B13">
        <v>815.28002900000001</v>
      </c>
      <c r="C13">
        <v>847.92999299999997</v>
      </c>
      <c r="D13">
        <v>812.82000700000003</v>
      </c>
      <c r="E13">
        <v>847.90997300000004</v>
      </c>
      <c r="F13">
        <v>847.90997300000004</v>
      </c>
      <c r="G13">
        <v>1780900000</v>
      </c>
      <c r="H13">
        <v>1</v>
      </c>
      <c r="I13" s="7">
        <v>10</v>
      </c>
      <c r="J13" t="b">
        <v>1</v>
      </c>
      <c r="K13" t="b">
        <v>1</v>
      </c>
      <c r="L13">
        <v>2002</v>
      </c>
      <c r="M13">
        <v>4</v>
      </c>
    </row>
    <row r="14" spans="1:17" x14ac:dyDescent="0.25">
      <c r="A14" s="2">
        <v>37623</v>
      </c>
      <c r="B14">
        <v>879.82000700000003</v>
      </c>
      <c r="C14">
        <v>909.03002900000001</v>
      </c>
      <c r="D14">
        <v>879.82000700000003</v>
      </c>
      <c r="E14">
        <v>909.03002900000001</v>
      </c>
      <c r="F14">
        <v>909.03002900000001</v>
      </c>
      <c r="G14">
        <v>1229200000</v>
      </c>
      <c r="H14">
        <v>2</v>
      </c>
      <c r="I14" s="7">
        <v>1</v>
      </c>
      <c r="J14" t="b">
        <v>1</v>
      </c>
      <c r="K14" t="b">
        <v>1</v>
      </c>
      <c r="L14">
        <v>2003</v>
      </c>
      <c r="M14">
        <v>1</v>
      </c>
    </row>
    <row r="15" spans="1:17" x14ac:dyDescent="0.25">
      <c r="A15" s="2">
        <v>37712</v>
      </c>
      <c r="B15">
        <v>848.17999299999997</v>
      </c>
      <c r="C15">
        <v>861.28002900000001</v>
      </c>
      <c r="D15">
        <v>847.84997599999997</v>
      </c>
      <c r="E15">
        <v>858.47997999999995</v>
      </c>
      <c r="F15">
        <v>858.47997999999995</v>
      </c>
      <c r="G15">
        <v>1461600000</v>
      </c>
      <c r="H15">
        <v>1</v>
      </c>
      <c r="I15" s="7">
        <v>4</v>
      </c>
      <c r="J15" t="b">
        <v>1</v>
      </c>
      <c r="K15" t="b">
        <v>1</v>
      </c>
      <c r="L15">
        <v>2003</v>
      </c>
      <c r="M15">
        <v>2</v>
      </c>
    </row>
    <row r="16" spans="1:17" x14ac:dyDescent="0.25">
      <c r="A16" s="2">
        <v>37803</v>
      </c>
      <c r="B16">
        <v>974.5</v>
      </c>
      <c r="C16">
        <v>983.26000999999997</v>
      </c>
      <c r="D16">
        <v>962.09997599999997</v>
      </c>
      <c r="E16">
        <v>982.32000700000003</v>
      </c>
      <c r="F16">
        <v>982.32000700000003</v>
      </c>
      <c r="G16">
        <v>1460200000</v>
      </c>
      <c r="H16">
        <v>1</v>
      </c>
      <c r="I16" s="7">
        <v>7</v>
      </c>
      <c r="J16" t="b">
        <v>1</v>
      </c>
      <c r="K16" t="b">
        <v>1</v>
      </c>
      <c r="L16">
        <v>2003</v>
      </c>
      <c r="M16">
        <v>3</v>
      </c>
    </row>
    <row r="17" spans="1:13" x14ac:dyDescent="0.25">
      <c r="A17" s="2">
        <v>37895</v>
      </c>
      <c r="B17">
        <v>995.96997099999999</v>
      </c>
      <c r="C17">
        <v>1018.219971</v>
      </c>
      <c r="D17">
        <v>995.96997099999999</v>
      </c>
      <c r="E17">
        <v>1018.219971</v>
      </c>
      <c r="F17">
        <v>1018.219971</v>
      </c>
      <c r="G17">
        <v>1566300000</v>
      </c>
      <c r="H17">
        <v>1</v>
      </c>
      <c r="I17" s="7">
        <v>10</v>
      </c>
      <c r="J17" t="b">
        <v>1</v>
      </c>
      <c r="K17" t="b">
        <v>1</v>
      </c>
      <c r="L17">
        <v>2003</v>
      </c>
      <c r="M17">
        <v>4</v>
      </c>
    </row>
    <row r="18" spans="1:13" x14ac:dyDescent="0.25">
      <c r="A18" s="2">
        <v>37988</v>
      </c>
      <c r="B18">
        <v>1111.920044</v>
      </c>
      <c r="C18">
        <v>1118.849976</v>
      </c>
      <c r="D18">
        <v>1105.079956</v>
      </c>
      <c r="E18">
        <v>1108.4799800000001</v>
      </c>
      <c r="F18">
        <v>1108.4799800000001</v>
      </c>
      <c r="G18">
        <v>1153200000</v>
      </c>
      <c r="H18">
        <v>2</v>
      </c>
      <c r="I18" s="7">
        <v>1</v>
      </c>
      <c r="J18" t="b">
        <v>1</v>
      </c>
      <c r="K18" t="b">
        <v>1</v>
      </c>
      <c r="L18">
        <v>2004</v>
      </c>
      <c r="M18">
        <v>1</v>
      </c>
    </row>
    <row r="19" spans="1:13" x14ac:dyDescent="0.25">
      <c r="A19" s="2">
        <v>38078</v>
      </c>
      <c r="B19">
        <v>1126.209961</v>
      </c>
      <c r="C19">
        <v>1135.670044</v>
      </c>
      <c r="D19">
        <v>1126.1999510000001</v>
      </c>
      <c r="E19">
        <v>1132.170044</v>
      </c>
      <c r="F19">
        <v>1132.170044</v>
      </c>
      <c r="G19">
        <v>1560700000</v>
      </c>
      <c r="H19">
        <v>1</v>
      </c>
      <c r="I19" s="7">
        <v>4</v>
      </c>
      <c r="J19" t="b">
        <v>1</v>
      </c>
      <c r="K19" t="b">
        <v>1</v>
      </c>
      <c r="L19">
        <v>2004</v>
      </c>
      <c r="M19">
        <v>2</v>
      </c>
    </row>
    <row r="20" spans="1:13" x14ac:dyDescent="0.25">
      <c r="A20" s="2">
        <v>38169</v>
      </c>
      <c r="B20">
        <v>1140.839966</v>
      </c>
      <c r="C20">
        <v>1140.839966</v>
      </c>
      <c r="D20">
        <v>1123.0600589999999</v>
      </c>
      <c r="E20">
        <v>1128.9399410000001</v>
      </c>
      <c r="F20">
        <v>1128.9399410000001</v>
      </c>
      <c r="G20">
        <v>1495700000</v>
      </c>
      <c r="H20">
        <v>1</v>
      </c>
      <c r="I20" s="7">
        <v>7</v>
      </c>
      <c r="J20" t="b">
        <v>1</v>
      </c>
      <c r="K20" t="b">
        <v>1</v>
      </c>
      <c r="L20">
        <v>2004</v>
      </c>
      <c r="M20">
        <v>3</v>
      </c>
    </row>
    <row r="21" spans="1:13" x14ac:dyDescent="0.25">
      <c r="A21" s="2">
        <v>38261</v>
      </c>
      <c r="B21">
        <v>1114.579956</v>
      </c>
      <c r="C21">
        <v>1131.6400149999999</v>
      </c>
      <c r="D21">
        <v>1114.579956</v>
      </c>
      <c r="E21">
        <v>1131.5</v>
      </c>
      <c r="F21">
        <v>1131.5</v>
      </c>
      <c r="G21">
        <v>1582200000</v>
      </c>
      <c r="H21">
        <v>1</v>
      </c>
      <c r="I21" s="7">
        <v>10</v>
      </c>
      <c r="J21" t="b">
        <v>1</v>
      </c>
      <c r="K21" t="b">
        <v>1</v>
      </c>
      <c r="L21">
        <v>2004</v>
      </c>
      <c r="M21">
        <v>4</v>
      </c>
    </row>
    <row r="22" spans="1:13" x14ac:dyDescent="0.25">
      <c r="A22" s="2">
        <v>38355</v>
      </c>
      <c r="B22">
        <v>1211.920044</v>
      </c>
      <c r="C22">
        <v>1217.8000489999999</v>
      </c>
      <c r="D22">
        <v>1200.3199460000001</v>
      </c>
      <c r="E22">
        <v>1202.079956</v>
      </c>
      <c r="F22">
        <v>1202.079956</v>
      </c>
      <c r="G22">
        <v>1510800000</v>
      </c>
      <c r="H22">
        <v>3</v>
      </c>
      <c r="I22" s="7">
        <v>1</v>
      </c>
      <c r="J22" t="b">
        <v>1</v>
      </c>
      <c r="K22" t="b">
        <v>1</v>
      </c>
      <c r="L22">
        <v>2005</v>
      </c>
      <c r="M22">
        <v>1</v>
      </c>
    </row>
    <row r="23" spans="1:13" x14ac:dyDescent="0.25">
      <c r="A23" s="2">
        <v>38443</v>
      </c>
      <c r="B23">
        <v>1180.589966</v>
      </c>
      <c r="C23">
        <v>1189.8000489999999</v>
      </c>
      <c r="D23">
        <v>1169.910034</v>
      </c>
      <c r="E23">
        <v>1172.920044</v>
      </c>
      <c r="F23">
        <v>1172.920044</v>
      </c>
      <c r="G23">
        <v>2168690000</v>
      </c>
      <c r="H23">
        <v>1</v>
      </c>
      <c r="I23" s="7">
        <v>4</v>
      </c>
      <c r="J23" t="b">
        <v>1</v>
      </c>
      <c r="K23" t="b">
        <v>1</v>
      </c>
      <c r="L23">
        <v>2005</v>
      </c>
      <c r="M23">
        <v>2</v>
      </c>
    </row>
    <row r="24" spans="1:13" x14ac:dyDescent="0.25">
      <c r="A24" s="2">
        <v>38534</v>
      </c>
      <c r="B24">
        <v>1191.329956</v>
      </c>
      <c r="C24">
        <v>1197.8900149999999</v>
      </c>
      <c r="D24">
        <v>1191.329956</v>
      </c>
      <c r="E24">
        <v>1194.4399410000001</v>
      </c>
      <c r="F24">
        <v>1194.4399410000001</v>
      </c>
      <c r="G24">
        <v>1593820000</v>
      </c>
      <c r="H24">
        <v>1</v>
      </c>
      <c r="I24" s="7">
        <v>7</v>
      </c>
      <c r="J24" t="b">
        <v>1</v>
      </c>
      <c r="K24" t="b">
        <v>1</v>
      </c>
      <c r="L24">
        <v>2005</v>
      </c>
      <c r="M24">
        <v>3</v>
      </c>
    </row>
    <row r="25" spans="1:13" x14ac:dyDescent="0.25">
      <c r="A25" s="2">
        <v>38628</v>
      </c>
      <c r="B25">
        <v>1228.8100589999999</v>
      </c>
      <c r="C25">
        <v>1233.339966</v>
      </c>
      <c r="D25">
        <v>1225.150024</v>
      </c>
      <c r="E25">
        <v>1226.6999510000001</v>
      </c>
      <c r="F25">
        <v>1226.6999510000001</v>
      </c>
      <c r="G25">
        <v>2097490000</v>
      </c>
      <c r="H25">
        <v>3</v>
      </c>
      <c r="I25" s="7">
        <v>10</v>
      </c>
      <c r="J25" t="b">
        <v>1</v>
      </c>
      <c r="K25" t="b">
        <v>1</v>
      </c>
      <c r="L25">
        <v>2005</v>
      </c>
      <c r="M25">
        <v>4</v>
      </c>
    </row>
    <row r="26" spans="1:13" x14ac:dyDescent="0.25">
      <c r="A26" s="2">
        <v>38720</v>
      </c>
      <c r="B26">
        <v>1248.290039</v>
      </c>
      <c r="C26">
        <v>1270.219971</v>
      </c>
      <c r="D26">
        <v>1245.73999</v>
      </c>
      <c r="E26">
        <v>1268.8000489999999</v>
      </c>
      <c r="F26">
        <v>1268.8000489999999</v>
      </c>
      <c r="G26">
        <v>2554570000</v>
      </c>
      <c r="H26">
        <v>3</v>
      </c>
      <c r="I26" s="7">
        <v>1</v>
      </c>
      <c r="J26" t="b">
        <v>1</v>
      </c>
      <c r="K26" t="b">
        <v>1</v>
      </c>
      <c r="L26">
        <v>2006</v>
      </c>
      <c r="M26">
        <v>1</v>
      </c>
    </row>
    <row r="27" spans="1:13" x14ac:dyDescent="0.25">
      <c r="A27" s="2">
        <v>38810</v>
      </c>
      <c r="B27">
        <v>1302.880005</v>
      </c>
      <c r="C27">
        <v>1309.1899410000001</v>
      </c>
      <c r="D27">
        <v>1296.650024</v>
      </c>
      <c r="E27">
        <v>1297.8100589999999</v>
      </c>
      <c r="F27">
        <v>1297.8100589999999</v>
      </c>
      <c r="G27">
        <v>2494080000</v>
      </c>
      <c r="H27">
        <v>3</v>
      </c>
      <c r="I27" s="7">
        <v>4</v>
      </c>
      <c r="J27" t="b">
        <v>1</v>
      </c>
      <c r="K27" t="b">
        <v>1</v>
      </c>
      <c r="L27">
        <v>2006</v>
      </c>
      <c r="M27">
        <v>2</v>
      </c>
    </row>
    <row r="28" spans="1:13" x14ac:dyDescent="0.25">
      <c r="A28" s="2">
        <v>38901</v>
      </c>
      <c r="B28">
        <v>1270.0600589999999</v>
      </c>
      <c r="C28">
        <v>1280.380005</v>
      </c>
      <c r="D28">
        <v>1270.0600589999999</v>
      </c>
      <c r="E28">
        <v>1280.1899410000001</v>
      </c>
      <c r="F28">
        <v>1280.1899410000001</v>
      </c>
      <c r="G28">
        <v>1114470000</v>
      </c>
      <c r="H28">
        <v>3</v>
      </c>
      <c r="I28" s="7">
        <v>7</v>
      </c>
      <c r="J28" t="b">
        <v>1</v>
      </c>
      <c r="K28" t="b">
        <v>1</v>
      </c>
      <c r="L28">
        <v>2006</v>
      </c>
      <c r="M28">
        <v>3</v>
      </c>
    </row>
    <row r="29" spans="1:13" x14ac:dyDescent="0.25">
      <c r="A29" s="2">
        <v>38992</v>
      </c>
      <c r="B29">
        <v>1335.8199460000001</v>
      </c>
      <c r="C29">
        <v>1338.540039</v>
      </c>
      <c r="D29">
        <v>1330.280029</v>
      </c>
      <c r="E29">
        <v>1331.3199460000001</v>
      </c>
      <c r="F29">
        <v>1331.3199460000001</v>
      </c>
      <c r="G29">
        <v>2154480000</v>
      </c>
      <c r="H29">
        <v>2</v>
      </c>
      <c r="I29" s="7">
        <v>10</v>
      </c>
      <c r="J29" t="b">
        <v>1</v>
      </c>
      <c r="K29" t="b">
        <v>1</v>
      </c>
      <c r="L29">
        <v>2006</v>
      </c>
      <c r="M29">
        <v>4</v>
      </c>
    </row>
    <row r="30" spans="1:13" x14ac:dyDescent="0.25">
      <c r="A30" s="2">
        <v>39085</v>
      </c>
      <c r="B30">
        <v>1418.030029</v>
      </c>
      <c r="C30">
        <v>1429.420044</v>
      </c>
      <c r="D30">
        <v>1407.8599850000001</v>
      </c>
      <c r="E30">
        <v>1416.599976</v>
      </c>
      <c r="F30">
        <v>1416.599976</v>
      </c>
      <c r="G30">
        <v>3429160000</v>
      </c>
      <c r="H30">
        <v>3</v>
      </c>
      <c r="I30" s="7">
        <v>1</v>
      </c>
      <c r="J30" t="b">
        <v>1</v>
      </c>
      <c r="K30" t="b">
        <v>1</v>
      </c>
      <c r="L30">
        <v>2007</v>
      </c>
      <c r="M30">
        <v>1</v>
      </c>
    </row>
    <row r="31" spans="1:13" x14ac:dyDescent="0.25">
      <c r="A31" s="2">
        <v>39174</v>
      </c>
      <c r="B31">
        <v>1420.829956</v>
      </c>
      <c r="C31">
        <v>1425.48999</v>
      </c>
      <c r="D31">
        <v>1416.369995</v>
      </c>
      <c r="E31">
        <v>1424.5500489999999</v>
      </c>
      <c r="F31">
        <v>1424.5500489999999</v>
      </c>
      <c r="G31">
        <v>2875880000</v>
      </c>
      <c r="H31">
        <v>2</v>
      </c>
      <c r="I31" s="7">
        <v>4</v>
      </c>
      <c r="J31" t="b">
        <v>1</v>
      </c>
      <c r="K31" t="b">
        <v>1</v>
      </c>
      <c r="L31">
        <v>2007</v>
      </c>
      <c r="M31">
        <v>2</v>
      </c>
    </row>
    <row r="32" spans="1:13" x14ac:dyDescent="0.25">
      <c r="A32" s="2">
        <v>39265</v>
      </c>
      <c r="B32">
        <v>1504.660034</v>
      </c>
      <c r="C32">
        <v>1519.4499510000001</v>
      </c>
      <c r="D32">
        <v>1504.660034</v>
      </c>
      <c r="E32">
        <v>1519.4300539999999</v>
      </c>
      <c r="F32">
        <v>1519.4300539999999</v>
      </c>
      <c r="G32">
        <v>2648990000</v>
      </c>
      <c r="H32">
        <v>2</v>
      </c>
      <c r="I32" s="7">
        <v>7</v>
      </c>
      <c r="J32" t="b">
        <v>1</v>
      </c>
      <c r="K32" t="b">
        <v>1</v>
      </c>
      <c r="L32">
        <v>2007</v>
      </c>
      <c r="M32">
        <v>3</v>
      </c>
    </row>
    <row r="33" spans="1:13" x14ac:dyDescent="0.25">
      <c r="A33" s="2">
        <v>39356</v>
      </c>
      <c r="B33">
        <v>1527.290039</v>
      </c>
      <c r="C33">
        <v>1549.0200199999999</v>
      </c>
      <c r="D33">
        <v>1527.25</v>
      </c>
      <c r="E33">
        <v>1547.040039</v>
      </c>
      <c r="F33">
        <v>1547.040039</v>
      </c>
      <c r="G33">
        <v>3281990000</v>
      </c>
      <c r="H33">
        <v>1</v>
      </c>
      <c r="I33" s="7">
        <v>10</v>
      </c>
      <c r="J33" t="b">
        <v>1</v>
      </c>
      <c r="K33" t="b">
        <v>1</v>
      </c>
      <c r="L33">
        <v>2007</v>
      </c>
      <c r="M33">
        <v>4</v>
      </c>
    </row>
    <row r="34" spans="1:13" x14ac:dyDescent="0.25">
      <c r="A34" s="2">
        <v>39449</v>
      </c>
      <c r="B34">
        <v>1467.969971</v>
      </c>
      <c r="C34">
        <v>1471.7700199999999</v>
      </c>
      <c r="D34">
        <v>1442.0699460000001</v>
      </c>
      <c r="E34">
        <v>1447.160034</v>
      </c>
      <c r="F34">
        <v>1447.160034</v>
      </c>
      <c r="G34">
        <v>3452650000</v>
      </c>
      <c r="H34">
        <v>2</v>
      </c>
      <c r="I34" s="7">
        <v>1</v>
      </c>
      <c r="J34" t="b">
        <v>1</v>
      </c>
      <c r="K34" t="b">
        <v>1</v>
      </c>
      <c r="L34">
        <v>2008</v>
      </c>
      <c r="M34">
        <v>1</v>
      </c>
    </row>
    <row r="35" spans="1:13" x14ac:dyDescent="0.25">
      <c r="A35" s="2">
        <v>39539</v>
      </c>
      <c r="B35">
        <v>1326.410034</v>
      </c>
      <c r="C35">
        <v>1370.1800539999999</v>
      </c>
      <c r="D35">
        <v>1326.410034</v>
      </c>
      <c r="E35">
        <v>1370.1800539999999</v>
      </c>
      <c r="F35">
        <v>1370.1800539999999</v>
      </c>
      <c r="G35">
        <v>4745120000</v>
      </c>
      <c r="H35">
        <v>1</v>
      </c>
      <c r="I35" s="7">
        <v>4</v>
      </c>
      <c r="J35" t="b">
        <v>1</v>
      </c>
      <c r="K35" t="b">
        <v>1</v>
      </c>
      <c r="L35">
        <v>2008</v>
      </c>
      <c r="M35">
        <v>2</v>
      </c>
    </row>
    <row r="36" spans="1:13" x14ac:dyDescent="0.25">
      <c r="A36" s="2">
        <v>39630</v>
      </c>
      <c r="B36">
        <v>1276.6899410000001</v>
      </c>
      <c r="C36">
        <v>1285.3100589999999</v>
      </c>
      <c r="D36">
        <v>1260.6800539999999</v>
      </c>
      <c r="E36">
        <v>1284.910034</v>
      </c>
      <c r="F36">
        <v>1284.910034</v>
      </c>
      <c r="G36">
        <v>5846290000</v>
      </c>
      <c r="H36">
        <v>1</v>
      </c>
      <c r="I36" s="7">
        <v>7</v>
      </c>
      <c r="J36" t="b">
        <v>1</v>
      </c>
      <c r="K36" t="b">
        <v>1</v>
      </c>
      <c r="L36">
        <v>2008</v>
      </c>
      <c r="M36">
        <v>3</v>
      </c>
    </row>
    <row r="37" spans="1:13" x14ac:dyDescent="0.25">
      <c r="A37" s="2">
        <v>39722</v>
      </c>
      <c r="B37">
        <v>1164.170044</v>
      </c>
      <c r="C37">
        <v>1167.030029</v>
      </c>
      <c r="D37">
        <v>1140.7700199999999</v>
      </c>
      <c r="E37">
        <v>1161.0600589999999</v>
      </c>
      <c r="F37">
        <v>1161.0600589999999</v>
      </c>
      <c r="G37">
        <v>5782130000</v>
      </c>
      <c r="H37">
        <v>1</v>
      </c>
      <c r="I37" s="7">
        <v>10</v>
      </c>
      <c r="J37" t="b">
        <v>1</v>
      </c>
      <c r="K37" t="b">
        <v>1</v>
      </c>
      <c r="L37">
        <v>2008</v>
      </c>
      <c r="M37">
        <v>4</v>
      </c>
    </row>
    <row r="38" spans="1:13" x14ac:dyDescent="0.25">
      <c r="A38" s="2">
        <v>39815</v>
      </c>
      <c r="B38">
        <v>902.98999000000003</v>
      </c>
      <c r="C38">
        <v>934.72997999999995</v>
      </c>
      <c r="D38">
        <v>899.34997599999997</v>
      </c>
      <c r="E38">
        <v>931.79998799999998</v>
      </c>
      <c r="F38">
        <v>931.79998799999998</v>
      </c>
      <c r="G38">
        <v>4048270000</v>
      </c>
      <c r="H38">
        <v>2</v>
      </c>
      <c r="I38" s="7">
        <v>1</v>
      </c>
      <c r="J38" t="b">
        <v>1</v>
      </c>
      <c r="K38" t="b">
        <v>1</v>
      </c>
      <c r="L38">
        <v>2009</v>
      </c>
      <c r="M38">
        <v>1</v>
      </c>
    </row>
    <row r="39" spans="1:13" x14ac:dyDescent="0.25">
      <c r="A39" s="2">
        <v>39904</v>
      </c>
      <c r="B39">
        <v>793.59002699999996</v>
      </c>
      <c r="C39">
        <v>813.61999500000002</v>
      </c>
      <c r="D39">
        <v>783.32000700000003</v>
      </c>
      <c r="E39">
        <v>811.080017</v>
      </c>
      <c r="F39">
        <v>811.080017</v>
      </c>
      <c r="G39">
        <v>6034140000</v>
      </c>
      <c r="H39">
        <v>1</v>
      </c>
      <c r="I39" s="7">
        <v>4</v>
      </c>
      <c r="J39" t="b">
        <v>1</v>
      </c>
      <c r="K39" t="b">
        <v>1</v>
      </c>
      <c r="L39">
        <v>2009</v>
      </c>
      <c r="M39">
        <v>2</v>
      </c>
    </row>
    <row r="40" spans="1:13" x14ac:dyDescent="0.25">
      <c r="A40" s="2">
        <v>39995</v>
      </c>
      <c r="B40">
        <v>920.82000700000003</v>
      </c>
      <c r="C40">
        <v>931.919983</v>
      </c>
      <c r="D40">
        <v>920.82000700000003</v>
      </c>
      <c r="E40">
        <v>923.330017</v>
      </c>
      <c r="F40">
        <v>923.330017</v>
      </c>
      <c r="G40">
        <v>3919400000</v>
      </c>
      <c r="H40">
        <v>1</v>
      </c>
      <c r="I40" s="7">
        <v>7</v>
      </c>
      <c r="J40" t="b">
        <v>1</v>
      </c>
      <c r="K40" t="b">
        <v>1</v>
      </c>
      <c r="L40">
        <v>2009</v>
      </c>
      <c r="M40">
        <v>3</v>
      </c>
    </row>
    <row r="41" spans="1:13" x14ac:dyDescent="0.25">
      <c r="A41" s="2">
        <v>40087</v>
      </c>
      <c r="B41">
        <v>1054.910034</v>
      </c>
      <c r="C41">
        <v>1054.910034</v>
      </c>
      <c r="D41">
        <v>1029.4499510000001</v>
      </c>
      <c r="E41">
        <v>1029.849976</v>
      </c>
      <c r="F41">
        <v>1029.849976</v>
      </c>
      <c r="G41">
        <v>5791450000</v>
      </c>
      <c r="H41">
        <v>1</v>
      </c>
      <c r="I41" s="7">
        <v>10</v>
      </c>
      <c r="J41" t="b">
        <v>1</v>
      </c>
      <c r="K41" t="b">
        <v>1</v>
      </c>
      <c r="L41">
        <v>2009</v>
      </c>
      <c r="M41">
        <v>4</v>
      </c>
    </row>
    <row r="42" spans="1:13" x14ac:dyDescent="0.25">
      <c r="A42" s="2">
        <v>40182</v>
      </c>
      <c r="B42">
        <v>1116.5600589999999</v>
      </c>
      <c r="C42">
        <v>1133.869995</v>
      </c>
      <c r="D42">
        <v>1116.5600589999999</v>
      </c>
      <c r="E42">
        <v>1132.98999</v>
      </c>
      <c r="F42">
        <v>1132.98999</v>
      </c>
      <c r="G42">
        <v>3991400000</v>
      </c>
      <c r="H42">
        <v>4</v>
      </c>
      <c r="I42" s="7">
        <v>1</v>
      </c>
      <c r="J42" t="b">
        <v>1</v>
      </c>
      <c r="K42" t="b">
        <v>1</v>
      </c>
      <c r="L42">
        <v>2010</v>
      </c>
      <c r="M42">
        <v>1</v>
      </c>
    </row>
    <row r="43" spans="1:13" x14ac:dyDescent="0.25">
      <c r="A43" s="2">
        <v>40269</v>
      </c>
      <c r="B43">
        <v>1171.2299800000001</v>
      </c>
      <c r="C43">
        <v>1181.4300539999999</v>
      </c>
      <c r="D43">
        <v>1170.6899410000001</v>
      </c>
      <c r="E43">
        <v>1178.099976</v>
      </c>
      <c r="F43">
        <v>1178.099976</v>
      </c>
      <c r="G43">
        <v>4006870000</v>
      </c>
      <c r="H43">
        <v>1</v>
      </c>
      <c r="I43" s="7">
        <v>4</v>
      </c>
      <c r="J43" t="b">
        <v>1</v>
      </c>
      <c r="K43" t="b">
        <v>1</v>
      </c>
      <c r="L43">
        <v>2010</v>
      </c>
      <c r="M43">
        <v>2</v>
      </c>
    </row>
    <row r="44" spans="1:13" x14ac:dyDescent="0.25">
      <c r="A44" s="2">
        <v>40360</v>
      </c>
      <c r="B44">
        <v>1031.099976</v>
      </c>
      <c r="C44">
        <v>1033.579956</v>
      </c>
      <c r="D44">
        <v>1010.909973</v>
      </c>
      <c r="E44">
        <v>1027.369995</v>
      </c>
      <c r="F44">
        <v>1027.369995</v>
      </c>
      <c r="G44">
        <v>6435770000</v>
      </c>
      <c r="H44">
        <v>1</v>
      </c>
      <c r="I44" s="7">
        <v>7</v>
      </c>
      <c r="J44" t="b">
        <v>1</v>
      </c>
      <c r="K44" t="b">
        <v>1</v>
      </c>
      <c r="L44">
        <v>2010</v>
      </c>
      <c r="M44">
        <v>3</v>
      </c>
    </row>
    <row r="45" spans="1:13" x14ac:dyDescent="0.25">
      <c r="A45" s="2">
        <v>40452</v>
      </c>
      <c r="B45">
        <v>1143.48999</v>
      </c>
      <c r="C45">
        <v>1150.3000489999999</v>
      </c>
      <c r="D45">
        <v>1139.420044</v>
      </c>
      <c r="E45">
        <v>1146.23999</v>
      </c>
      <c r="F45">
        <v>1146.23999</v>
      </c>
      <c r="G45">
        <v>4298910000</v>
      </c>
      <c r="H45">
        <v>1</v>
      </c>
      <c r="I45" s="7">
        <v>10</v>
      </c>
      <c r="J45" t="b">
        <v>1</v>
      </c>
      <c r="K45" t="b">
        <v>1</v>
      </c>
      <c r="L45">
        <v>2010</v>
      </c>
      <c r="M45">
        <v>4</v>
      </c>
    </row>
    <row r="46" spans="1:13" x14ac:dyDescent="0.25">
      <c r="A46" s="2">
        <v>40546</v>
      </c>
      <c r="B46">
        <v>1257.619995</v>
      </c>
      <c r="C46">
        <v>1276.170044</v>
      </c>
      <c r="D46">
        <v>1257.619995</v>
      </c>
      <c r="E46">
        <v>1271.869995</v>
      </c>
      <c r="F46">
        <v>1271.869995</v>
      </c>
      <c r="G46">
        <v>4286670000</v>
      </c>
      <c r="H46">
        <v>3</v>
      </c>
      <c r="I46" s="7">
        <v>1</v>
      </c>
      <c r="J46" t="b">
        <v>1</v>
      </c>
      <c r="K46" t="b">
        <v>1</v>
      </c>
      <c r="L46">
        <v>2011</v>
      </c>
      <c r="M46">
        <v>1</v>
      </c>
    </row>
    <row r="47" spans="1:13" x14ac:dyDescent="0.25">
      <c r="A47" s="2">
        <v>40634</v>
      </c>
      <c r="B47">
        <v>1329.4799800000001</v>
      </c>
      <c r="C47">
        <v>1337.849976</v>
      </c>
      <c r="D47">
        <v>1328.8900149999999</v>
      </c>
      <c r="E47">
        <v>1332.410034</v>
      </c>
      <c r="F47">
        <v>1332.410034</v>
      </c>
      <c r="G47">
        <v>4223740000</v>
      </c>
      <c r="H47">
        <v>1</v>
      </c>
      <c r="I47" s="7">
        <v>4</v>
      </c>
      <c r="J47" t="b">
        <v>1</v>
      </c>
      <c r="K47" t="b">
        <v>1</v>
      </c>
      <c r="L47">
        <v>2011</v>
      </c>
      <c r="M47">
        <v>2</v>
      </c>
    </row>
    <row r="48" spans="1:13" x14ac:dyDescent="0.25">
      <c r="A48" s="2">
        <v>40725</v>
      </c>
      <c r="B48">
        <v>1320.6400149999999</v>
      </c>
      <c r="C48">
        <v>1341.01001</v>
      </c>
      <c r="D48">
        <v>1318.1800539999999</v>
      </c>
      <c r="E48">
        <v>1339.670044</v>
      </c>
      <c r="F48">
        <v>1339.670044</v>
      </c>
      <c r="G48">
        <v>3796930000</v>
      </c>
      <c r="H48">
        <v>1</v>
      </c>
      <c r="I48" s="7">
        <v>7</v>
      </c>
      <c r="J48" t="b">
        <v>1</v>
      </c>
      <c r="K48" t="b">
        <v>1</v>
      </c>
      <c r="L48">
        <v>2011</v>
      </c>
      <c r="M48">
        <v>3</v>
      </c>
    </row>
    <row r="49" spans="1:13" x14ac:dyDescent="0.25">
      <c r="A49" s="2">
        <v>40819</v>
      </c>
      <c r="B49">
        <v>1131.209961</v>
      </c>
      <c r="C49">
        <v>1138.98999</v>
      </c>
      <c r="D49">
        <v>1098.920044</v>
      </c>
      <c r="E49">
        <v>1099.2299800000001</v>
      </c>
      <c r="F49">
        <v>1099.2299800000001</v>
      </c>
      <c r="G49">
        <v>5670340000</v>
      </c>
      <c r="H49">
        <v>3</v>
      </c>
      <c r="I49" s="7">
        <v>10</v>
      </c>
      <c r="J49" t="b">
        <v>1</v>
      </c>
      <c r="K49" t="b">
        <v>1</v>
      </c>
      <c r="L49">
        <v>2011</v>
      </c>
      <c r="M49">
        <v>4</v>
      </c>
    </row>
    <row r="50" spans="1:13" x14ac:dyDescent="0.25">
      <c r="A50" s="2">
        <v>40911</v>
      </c>
      <c r="B50">
        <v>1258.8599850000001</v>
      </c>
      <c r="C50">
        <v>1284.619995</v>
      </c>
      <c r="D50">
        <v>1258.8599850000001</v>
      </c>
      <c r="E50">
        <v>1277.0600589999999</v>
      </c>
      <c r="F50">
        <v>1277.0600589999999</v>
      </c>
      <c r="G50">
        <v>3943710000</v>
      </c>
      <c r="H50">
        <v>3</v>
      </c>
      <c r="I50" s="7">
        <v>1</v>
      </c>
      <c r="J50" t="b">
        <v>1</v>
      </c>
      <c r="K50" t="b">
        <v>1</v>
      </c>
      <c r="L50">
        <v>2012</v>
      </c>
      <c r="M50">
        <v>1</v>
      </c>
    </row>
    <row r="51" spans="1:13" x14ac:dyDescent="0.25">
      <c r="A51" s="2">
        <v>41001</v>
      </c>
      <c r="B51">
        <v>1408.469971</v>
      </c>
      <c r="C51">
        <v>1422.380005</v>
      </c>
      <c r="D51">
        <v>1404.459961</v>
      </c>
      <c r="E51">
        <v>1419.040039</v>
      </c>
      <c r="F51">
        <v>1419.040039</v>
      </c>
      <c r="G51">
        <v>3572010000</v>
      </c>
      <c r="H51">
        <v>2</v>
      </c>
      <c r="I51" s="7">
        <v>4</v>
      </c>
      <c r="J51" t="b">
        <v>1</v>
      </c>
      <c r="K51" t="b">
        <v>1</v>
      </c>
      <c r="L51">
        <v>2012</v>
      </c>
      <c r="M51">
        <v>2</v>
      </c>
    </row>
    <row r="52" spans="1:13" x14ac:dyDescent="0.25">
      <c r="A52" s="2">
        <v>41092</v>
      </c>
      <c r="B52">
        <v>1362.329956</v>
      </c>
      <c r="C52">
        <v>1366.349976</v>
      </c>
      <c r="D52">
        <v>1355.6999510000001</v>
      </c>
      <c r="E52">
        <v>1365.51001</v>
      </c>
      <c r="F52">
        <v>1365.51001</v>
      </c>
      <c r="G52">
        <v>3301650000</v>
      </c>
      <c r="H52">
        <v>2</v>
      </c>
      <c r="I52" s="7">
        <v>7</v>
      </c>
      <c r="J52" t="b">
        <v>1</v>
      </c>
      <c r="K52" t="b">
        <v>1</v>
      </c>
      <c r="L52">
        <v>2012</v>
      </c>
      <c r="M52">
        <v>3</v>
      </c>
    </row>
    <row r="53" spans="1:13" x14ac:dyDescent="0.25">
      <c r="A53" s="2">
        <v>41183</v>
      </c>
      <c r="B53">
        <v>1440.900024</v>
      </c>
      <c r="C53">
        <v>1457.1400149999999</v>
      </c>
      <c r="D53">
        <v>1440.900024</v>
      </c>
      <c r="E53">
        <v>1444.48999</v>
      </c>
      <c r="F53">
        <v>1444.48999</v>
      </c>
      <c r="G53">
        <v>3505080000</v>
      </c>
      <c r="H53">
        <v>1</v>
      </c>
      <c r="I53" s="7">
        <v>10</v>
      </c>
      <c r="J53" t="b">
        <v>1</v>
      </c>
      <c r="K53" t="b">
        <v>1</v>
      </c>
      <c r="L53">
        <v>2012</v>
      </c>
      <c r="M53">
        <v>4</v>
      </c>
    </row>
    <row r="54" spans="1:13" x14ac:dyDescent="0.25">
      <c r="A54" s="2">
        <v>41276</v>
      </c>
      <c r="B54">
        <v>1426.1899410000001</v>
      </c>
      <c r="C54">
        <v>1462.4300539999999</v>
      </c>
      <c r="D54">
        <v>1426.1899410000001</v>
      </c>
      <c r="E54">
        <v>1462.420044</v>
      </c>
      <c r="F54">
        <v>1462.420044</v>
      </c>
      <c r="G54">
        <v>4202600000</v>
      </c>
      <c r="H54">
        <v>2</v>
      </c>
      <c r="I54" s="7">
        <v>1</v>
      </c>
      <c r="J54" t="b">
        <v>1</v>
      </c>
      <c r="K54" t="b">
        <v>1</v>
      </c>
      <c r="L54">
        <v>2013</v>
      </c>
      <c r="M54">
        <v>1</v>
      </c>
    </row>
    <row r="55" spans="1:13" x14ac:dyDescent="0.25">
      <c r="A55" s="2">
        <v>41365</v>
      </c>
      <c r="B55">
        <v>1569.1800539999999</v>
      </c>
      <c r="C55">
        <v>1570.5699460000001</v>
      </c>
      <c r="D55">
        <v>1558.469971</v>
      </c>
      <c r="E55">
        <v>1562.170044</v>
      </c>
      <c r="F55">
        <v>1562.170044</v>
      </c>
      <c r="G55">
        <v>2753110000</v>
      </c>
      <c r="H55">
        <v>1</v>
      </c>
      <c r="I55" s="7">
        <v>4</v>
      </c>
      <c r="J55" t="b">
        <v>1</v>
      </c>
      <c r="K55" t="b">
        <v>1</v>
      </c>
      <c r="L55">
        <v>2013</v>
      </c>
      <c r="M55">
        <v>2</v>
      </c>
    </row>
    <row r="56" spans="1:13" x14ac:dyDescent="0.25">
      <c r="A56" s="2">
        <v>41456</v>
      </c>
      <c r="B56">
        <v>1609.780029</v>
      </c>
      <c r="C56">
        <v>1626.6099850000001</v>
      </c>
      <c r="D56">
        <v>1609.780029</v>
      </c>
      <c r="E56">
        <v>1614.959961</v>
      </c>
      <c r="F56">
        <v>1614.959961</v>
      </c>
      <c r="G56">
        <v>3104690000</v>
      </c>
      <c r="H56">
        <v>1</v>
      </c>
      <c r="I56" s="7">
        <v>7</v>
      </c>
      <c r="J56" t="b">
        <v>1</v>
      </c>
      <c r="K56" t="b">
        <v>1</v>
      </c>
      <c r="L56">
        <v>2013</v>
      </c>
      <c r="M56">
        <v>3</v>
      </c>
    </row>
    <row r="57" spans="1:13" x14ac:dyDescent="0.25">
      <c r="A57" s="2">
        <v>41548</v>
      </c>
      <c r="B57">
        <v>1682.410034</v>
      </c>
      <c r="C57">
        <v>1696.5500489999999</v>
      </c>
      <c r="D57">
        <v>1682.0699460000001</v>
      </c>
      <c r="E57">
        <v>1695</v>
      </c>
      <c r="F57">
        <v>1695</v>
      </c>
      <c r="G57">
        <v>3238690000</v>
      </c>
      <c r="H57">
        <v>1</v>
      </c>
      <c r="I57" s="7">
        <v>10</v>
      </c>
      <c r="J57" t="b">
        <v>1</v>
      </c>
      <c r="K57" t="b">
        <v>1</v>
      </c>
      <c r="L57">
        <v>2013</v>
      </c>
      <c r="M57">
        <v>4</v>
      </c>
    </row>
    <row r="58" spans="1:13" x14ac:dyDescent="0.25">
      <c r="A58" s="2">
        <v>41641</v>
      </c>
      <c r="B58">
        <v>1845.8599850000001</v>
      </c>
      <c r="C58">
        <v>1845.8599850000001</v>
      </c>
      <c r="D58">
        <v>1827.73999</v>
      </c>
      <c r="E58">
        <v>1831.9799800000001</v>
      </c>
      <c r="F58">
        <v>1831.9799800000001</v>
      </c>
      <c r="G58">
        <v>3080600000</v>
      </c>
      <c r="H58">
        <v>2</v>
      </c>
      <c r="I58" s="7">
        <v>1</v>
      </c>
      <c r="J58" t="b">
        <v>1</v>
      </c>
      <c r="K58" t="b">
        <v>1</v>
      </c>
      <c r="L58">
        <v>2014</v>
      </c>
      <c r="M58">
        <v>1</v>
      </c>
    </row>
    <row r="59" spans="1:13" x14ac:dyDescent="0.25">
      <c r="A59" s="2">
        <v>41730</v>
      </c>
      <c r="B59">
        <v>1873.959961</v>
      </c>
      <c r="C59">
        <v>1885.839966</v>
      </c>
      <c r="D59">
        <v>1873.959961</v>
      </c>
      <c r="E59">
        <v>1885.5200199999999</v>
      </c>
      <c r="F59">
        <v>1885.5200199999999</v>
      </c>
      <c r="G59">
        <v>3336190000</v>
      </c>
      <c r="H59">
        <v>1</v>
      </c>
      <c r="I59" s="7">
        <v>4</v>
      </c>
      <c r="J59" t="b">
        <v>1</v>
      </c>
      <c r="K59" t="b">
        <v>1</v>
      </c>
      <c r="L59">
        <v>2014</v>
      </c>
      <c r="M59">
        <v>2</v>
      </c>
    </row>
    <row r="60" spans="1:13" x14ac:dyDescent="0.25">
      <c r="A60" s="2">
        <v>41821</v>
      </c>
      <c r="B60">
        <v>1962.290039</v>
      </c>
      <c r="C60">
        <v>1978.579956</v>
      </c>
      <c r="D60">
        <v>1962.290039</v>
      </c>
      <c r="E60">
        <v>1973.3199460000001</v>
      </c>
      <c r="F60">
        <v>1973.3199460000001</v>
      </c>
      <c r="G60">
        <v>3188240000</v>
      </c>
      <c r="H60">
        <v>1</v>
      </c>
      <c r="I60" s="7">
        <v>7</v>
      </c>
      <c r="J60" t="b">
        <v>1</v>
      </c>
      <c r="K60" t="b">
        <v>1</v>
      </c>
      <c r="L60">
        <v>2014</v>
      </c>
      <c r="M60">
        <v>3</v>
      </c>
    </row>
    <row r="61" spans="1:13" x14ac:dyDescent="0.25">
      <c r="A61" s="2">
        <v>41913</v>
      </c>
      <c r="B61">
        <v>1971.4399410000001</v>
      </c>
      <c r="C61">
        <v>1971.4399410000001</v>
      </c>
      <c r="D61">
        <v>1941.719971</v>
      </c>
      <c r="E61">
        <v>1946.160034</v>
      </c>
      <c r="F61">
        <v>1946.160034</v>
      </c>
      <c r="G61">
        <v>4188590000</v>
      </c>
      <c r="H61">
        <v>1</v>
      </c>
      <c r="I61" s="7">
        <v>10</v>
      </c>
      <c r="J61" t="b">
        <v>1</v>
      </c>
      <c r="K61" t="b">
        <v>1</v>
      </c>
      <c r="L61">
        <v>2014</v>
      </c>
      <c r="M61">
        <v>4</v>
      </c>
    </row>
    <row r="62" spans="1:13" x14ac:dyDescent="0.25">
      <c r="A62" s="2">
        <v>42006</v>
      </c>
      <c r="B62">
        <v>2058.8999020000001</v>
      </c>
      <c r="C62">
        <v>2072.360107</v>
      </c>
      <c r="D62">
        <v>2046.040039</v>
      </c>
      <c r="E62">
        <v>2058.1999510000001</v>
      </c>
      <c r="F62">
        <v>2058.1999510000001</v>
      </c>
      <c r="G62">
        <v>2708700000</v>
      </c>
      <c r="H62">
        <v>2</v>
      </c>
      <c r="I62" s="7">
        <v>1</v>
      </c>
      <c r="J62" t="b">
        <v>1</v>
      </c>
      <c r="K62" t="b">
        <v>1</v>
      </c>
      <c r="L62">
        <v>2015</v>
      </c>
      <c r="M62">
        <v>1</v>
      </c>
    </row>
    <row r="63" spans="1:13" x14ac:dyDescent="0.25">
      <c r="A63" s="2">
        <v>42095</v>
      </c>
      <c r="B63">
        <v>2067.6298830000001</v>
      </c>
      <c r="C63">
        <v>2067.6298830000001</v>
      </c>
      <c r="D63">
        <v>2048.3798830000001</v>
      </c>
      <c r="E63">
        <v>2059.6899410000001</v>
      </c>
      <c r="F63">
        <v>2059.6899410000001</v>
      </c>
      <c r="G63">
        <v>3543270000</v>
      </c>
      <c r="H63">
        <v>1</v>
      </c>
      <c r="I63" s="7">
        <v>4</v>
      </c>
      <c r="J63" t="b">
        <v>1</v>
      </c>
      <c r="K63" t="b">
        <v>1</v>
      </c>
      <c r="L63">
        <v>2015</v>
      </c>
      <c r="M63">
        <v>2</v>
      </c>
    </row>
    <row r="64" spans="1:13" x14ac:dyDescent="0.25">
      <c r="A64" s="2">
        <v>42186</v>
      </c>
      <c r="B64">
        <v>2067</v>
      </c>
      <c r="C64">
        <v>2082.780029</v>
      </c>
      <c r="D64">
        <v>2067</v>
      </c>
      <c r="E64">
        <v>2077.419922</v>
      </c>
      <c r="F64">
        <v>2077.419922</v>
      </c>
      <c r="G64">
        <v>3727260000</v>
      </c>
      <c r="H64">
        <v>1</v>
      </c>
      <c r="I64" s="7">
        <v>7</v>
      </c>
      <c r="J64" t="b">
        <v>1</v>
      </c>
      <c r="K64" t="b">
        <v>1</v>
      </c>
      <c r="L64">
        <v>2015</v>
      </c>
      <c r="M64">
        <v>3</v>
      </c>
    </row>
    <row r="65" spans="1:13" x14ac:dyDescent="0.25">
      <c r="A65" s="2">
        <v>42278</v>
      </c>
      <c r="B65">
        <v>1919.650024</v>
      </c>
      <c r="C65">
        <v>1927.209961</v>
      </c>
      <c r="D65">
        <v>1900.6999510000001</v>
      </c>
      <c r="E65">
        <v>1923.8199460000001</v>
      </c>
      <c r="F65">
        <v>1923.8199460000001</v>
      </c>
      <c r="G65">
        <v>3983600000</v>
      </c>
      <c r="H65">
        <v>1</v>
      </c>
      <c r="I65" s="7">
        <v>10</v>
      </c>
      <c r="J65" t="b">
        <v>1</v>
      </c>
      <c r="K65" t="b">
        <v>1</v>
      </c>
      <c r="L65">
        <v>2015</v>
      </c>
      <c r="M65">
        <v>4</v>
      </c>
    </row>
    <row r="66" spans="1:13" x14ac:dyDescent="0.25">
      <c r="A66" s="2">
        <v>42373</v>
      </c>
      <c r="B66">
        <v>2038.1999510000001</v>
      </c>
      <c r="C66">
        <v>2038.1999510000001</v>
      </c>
      <c r="D66">
        <v>1989.6800539999999</v>
      </c>
      <c r="E66">
        <v>2012.660034</v>
      </c>
      <c r="F66">
        <v>2012.660034</v>
      </c>
      <c r="G66">
        <v>4304880000</v>
      </c>
      <c r="H66">
        <v>4</v>
      </c>
      <c r="I66" s="7">
        <v>1</v>
      </c>
      <c r="J66" t="b">
        <v>1</v>
      </c>
      <c r="K66" t="b">
        <v>1</v>
      </c>
      <c r="L66">
        <v>2016</v>
      </c>
      <c r="M66">
        <v>1</v>
      </c>
    </row>
    <row r="67" spans="1:13" x14ac:dyDescent="0.25">
      <c r="A67" s="2">
        <v>42461</v>
      </c>
      <c r="B67">
        <v>2056.6201169999999</v>
      </c>
      <c r="C67">
        <v>2075.070068</v>
      </c>
      <c r="D67">
        <v>2043.9799800000001</v>
      </c>
      <c r="E67">
        <v>2072.780029</v>
      </c>
      <c r="F67">
        <v>2072.780029</v>
      </c>
      <c r="G67">
        <v>3749990000</v>
      </c>
      <c r="H67">
        <v>1</v>
      </c>
      <c r="I67" s="7">
        <v>4</v>
      </c>
      <c r="J67" t="b">
        <v>1</v>
      </c>
      <c r="K67" t="b">
        <v>1</v>
      </c>
      <c r="L67">
        <v>2016</v>
      </c>
      <c r="M67">
        <v>2</v>
      </c>
    </row>
    <row r="68" spans="1:13" x14ac:dyDescent="0.25">
      <c r="A68" s="2">
        <v>42552</v>
      </c>
      <c r="B68">
        <v>2099.3400879999999</v>
      </c>
      <c r="C68">
        <v>2108.709961</v>
      </c>
      <c r="D68">
        <v>2097.8999020000001</v>
      </c>
      <c r="E68">
        <v>2102.9499510000001</v>
      </c>
      <c r="F68">
        <v>2102.9499510000001</v>
      </c>
      <c r="G68">
        <v>3458890000</v>
      </c>
      <c r="H68">
        <v>1</v>
      </c>
      <c r="I68" s="7">
        <v>7</v>
      </c>
      <c r="J68" t="b">
        <v>1</v>
      </c>
      <c r="K68" t="b">
        <v>1</v>
      </c>
      <c r="L68">
        <v>2016</v>
      </c>
      <c r="M68">
        <v>3</v>
      </c>
    </row>
    <row r="69" spans="1:13" x14ac:dyDescent="0.25">
      <c r="A69" s="2">
        <v>42646</v>
      </c>
      <c r="B69">
        <v>2164.330078</v>
      </c>
      <c r="C69">
        <v>2164.4099120000001</v>
      </c>
      <c r="D69">
        <v>2154.7700199999999</v>
      </c>
      <c r="E69">
        <v>2161.1999510000001</v>
      </c>
      <c r="F69">
        <v>2161.1999510000001</v>
      </c>
      <c r="G69">
        <v>3137550000</v>
      </c>
      <c r="H69">
        <v>3</v>
      </c>
      <c r="I69" s="7">
        <v>10</v>
      </c>
      <c r="J69" t="b">
        <v>1</v>
      </c>
      <c r="K69" t="b">
        <v>1</v>
      </c>
      <c r="L69">
        <v>2016</v>
      </c>
      <c r="M69">
        <v>4</v>
      </c>
    </row>
    <row r="70" spans="1:13" x14ac:dyDescent="0.25">
      <c r="A70" s="2">
        <v>42738</v>
      </c>
      <c r="B70">
        <v>2251.570068</v>
      </c>
      <c r="C70">
        <v>2263.8798830000001</v>
      </c>
      <c r="D70">
        <v>2245.1298830000001</v>
      </c>
      <c r="E70">
        <v>2257.830078</v>
      </c>
      <c r="F70">
        <v>2257.830078</v>
      </c>
      <c r="G70">
        <v>3770530000</v>
      </c>
      <c r="H70">
        <v>3</v>
      </c>
      <c r="I70" s="7">
        <v>1</v>
      </c>
      <c r="J70" t="b">
        <v>1</v>
      </c>
      <c r="K70" t="b">
        <v>1</v>
      </c>
      <c r="L70">
        <v>2017</v>
      </c>
      <c r="M70">
        <v>1</v>
      </c>
    </row>
    <row r="71" spans="1:13" x14ac:dyDescent="0.25">
      <c r="A71" s="2">
        <v>42828</v>
      </c>
      <c r="B71">
        <v>2362.3400879999999</v>
      </c>
      <c r="C71">
        <v>2365.8701169999999</v>
      </c>
      <c r="D71">
        <v>2344.7299800000001</v>
      </c>
      <c r="E71">
        <v>2358.8400879999999</v>
      </c>
      <c r="F71">
        <v>2358.8400879999999</v>
      </c>
      <c r="G71">
        <v>3416400000</v>
      </c>
      <c r="H71">
        <v>3</v>
      </c>
      <c r="I71" s="7">
        <v>4</v>
      </c>
      <c r="J71" t="b">
        <v>1</v>
      </c>
      <c r="K71" t="b">
        <v>1</v>
      </c>
      <c r="L71">
        <v>2017</v>
      </c>
      <c r="M71">
        <v>2</v>
      </c>
    </row>
    <row r="72" spans="1:13" x14ac:dyDescent="0.25">
      <c r="A72" s="2">
        <v>42919</v>
      </c>
      <c r="B72">
        <v>2431.389893</v>
      </c>
      <c r="C72">
        <v>2439.169922</v>
      </c>
      <c r="D72">
        <v>2428.6899410000001</v>
      </c>
      <c r="E72">
        <v>2429.01001</v>
      </c>
      <c r="F72">
        <v>2429.01001</v>
      </c>
      <c r="G72">
        <v>1962290000</v>
      </c>
      <c r="H72">
        <v>3</v>
      </c>
      <c r="I72" s="7">
        <v>7</v>
      </c>
      <c r="J72" t="b">
        <v>1</v>
      </c>
      <c r="K72" t="b">
        <v>1</v>
      </c>
      <c r="L72">
        <v>2017</v>
      </c>
      <c r="M72">
        <v>3</v>
      </c>
    </row>
    <row r="73" spans="1:13" x14ac:dyDescent="0.25">
      <c r="A73" s="2">
        <v>43010</v>
      </c>
      <c r="B73">
        <v>2521.1999510000001</v>
      </c>
      <c r="C73">
        <v>2529.2299800000001</v>
      </c>
      <c r="D73">
        <v>2520.3999020000001</v>
      </c>
      <c r="E73">
        <v>2529.1201169999999</v>
      </c>
      <c r="F73">
        <v>2529.1201169999999</v>
      </c>
      <c r="G73">
        <v>3199730000</v>
      </c>
      <c r="H73">
        <v>2</v>
      </c>
      <c r="I73" s="7">
        <v>10</v>
      </c>
      <c r="J73" t="b">
        <v>1</v>
      </c>
      <c r="K73" t="b">
        <v>1</v>
      </c>
      <c r="L73">
        <v>2017</v>
      </c>
      <c r="M73">
        <v>4</v>
      </c>
    </row>
    <row r="74" spans="1:13" x14ac:dyDescent="0.25">
      <c r="A74" s="2">
        <v>43102</v>
      </c>
      <c r="B74">
        <v>2683.7299800000001</v>
      </c>
      <c r="C74">
        <v>2695.889893</v>
      </c>
      <c r="D74">
        <v>2682.360107</v>
      </c>
      <c r="E74">
        <v>2695.8100589999999</v>
      </c>
      <c r="F74">
        <v>2695.8100589999999</v>
      </c>
      <c r="G74">
        <v>3367250000</v>
      </c>
      <c r="H74">
        <v>2</v>
      </c>
      <c r="I74" s="7">
        <v>1</v>
      </c>
      <c r="J74" t="b">
        <v>1</v>
      </c>
      <c r="K74" t="b">
        <v>1</v>
      </c>
      <c r="L74">
        <v>2018</v>
      </c>
      <c r="M74">
        <v>1</v>
      </c>
    </row>
    <row r="75" spans="1:13" x14ac:dyDescent="0.25">
      <c r="A75" s="2">
        <v>43192</v>
      </c>
      <c r="B75">
        <v>2633.4499510000001</v>
      </c>
      <c r="C75">
        <v>2638.3000489999999</v>
      </c>
      <c r="D75">
        <v>2553.8000489999999</v>
      </c>
      <c r="E75">
        <v>2581.8798830000001</v>
      </c>
      <c r="F75">
        <v>2581.8798830000001</v>
      </c>
      <c r="G75">
        <v>3598520000</v>
      </c>
      <c r="H75">
        <v>2</v>
      </c>
      <c r="I75" s="7">
        <v>4</v>
      </c>
      <c r="J75" t="b">
        <v>1</v>
      </c>
      <c r="K75" t="b">
        <v>1</v>
      </c>
      <c r="L75">
        <v>2018</v>
      </c>
      <c r="M75">
        <v>2</v>
      </c>
    </row>
    <row r="76" spans="1:13" x14ac:dyDescent="0.25">
      <c r="A76" s="2">
        <v>43283</v>
      </c>
      <c r="B76">
        <v>2704.9499510000001</v>
      </c>
      <c r="C76">
        <v>2727.26001</v>
      </c>
      <c r="D76">
        <v>2698.9499510000001</v>
      </c>
      <c r="E76">
        <v>2726.709961</v>
      </c>
      <c r="F76">
        <v>2726.709961</v>
      </c>
      <c r="G76">
        <v>3073650000</v>
      </c>
      <c r="H76">
        <v>2</v>
      </c>
      <c r="I76" s="7">
        <v>7</v>
      </c>
      <c r="J76" t="b">
        <v>1</v>
      </c>
      <c r="K76" t="b">
        <v>1</v>
      </c>
      <c r="L76">
        <v>2018</v>
      </c>
      <c r="M76">
        <v>3</v>
      </c>
    </row>
    <row r="77" spans="1:13" x14ac:dyDescent="0.25">
      <c r="A77" s="2">
        <v>43374</v>
      </c>
      <c r="B77">
        <v>2926.290039</v>
      </c>
      <c r="C77">
        <v>2937.0600589999999</v>
      </c>
      <c r="D77">
        <v>2917.9099120000001</v>
      </c>
      <c r="E77">
        <v>2924.5900879999999</v>
      </c>
      <c r="F77">
        <v>2924.5900879999999</v>
      </c>
      <c r="G77">
        <v>3364190000</v>
      </c>
      <c r="H77">
        <v>1</v>
      </c>
      <c r="I77" s="7">
        <v>10</v>
      </c>
      <c r="J77" t="b">
        <v>1</v>
      </c>
      <c r="K77" t="b">
        <v>1</v>
      </c>
      <c r="L77">
        <v>2018</v>
      </c>
      <c r="M77">
        <v>4</v>
      </c>
    </row>
    <row r="78" spans="1:13" x14ac:dyDescent="0.25">
      <c r="A78" s="2">
        <v>43467</v>
      </c>
      <c r="B78">
        <v>2476.959961</v>
      </c>
      <c r="C78">
        <v>2519.48999</v>
      </c>
      <c r="D78">
        <v>2467.469971</v>
      </c>
      <c r="E78">
        <v>2510.030029</v>
      </c>
      <c r="F78">
        <v>2510.030029</v>
      </c>
      <c r="G78">
        <v>3733160000</v>
      </c>
      <c r="H78">
        <v>2</v>
      </c>
      <c r="I78" s="7">
        <v>1</v>
      </c>
      <c r="J78" t="b">
        <v>1</v>
      </c>
      <c r="K78" t="b">
        <v>1</v>
      </c>
      <c r="L78">
        <v>2019</v>
      </c>
      <c r="M78">
        <v>1</v>
      </c>
    </row>
    <row r="79" spans="1:13" x14ac:dyDescent="0.25">
      <c r="A79" s="2">
        <v>43556</v>
      </c>
      <c r="B79">
        <v>2848.6298830000001</v>
      </c>
      <c r="C79">
        <v>2869.3999020000001</v>
      </c>
      <c r="D79">
        <v>2848.6298830000001</v>
      </c>
      <c r="E79">
        <v>2867.1899410000001</v>
      </c>
      <c r="F79">
        <v>2867.1899410000001</v>
      </c>
      <c r="G79">
        <v>3500760000</v>
      </c>
      <c r="H79">
        <v>1</v>
      </c>
      <c r="I79" s="7">
        <v>4</v>
      </c>
      <c r="J79" t="b">
        <v>1</v>
      </c>
      <c r="K79" t="b">
        <v>1</v>
      </c>
      <c r="L79">
        <v>2019</v>
      </c>
      <c r="M79">
        <v>2</v>
      </c>
    </row>
    <row r="80" spans="1:13" x14ac:dyDescent="0.25">
      <c r="A80" s="2">
        <v>43647</v>
      </c>
      <c r="B80">
        <v>2971.4099120000001</v>
      </c>
      <c r="C80">
        <v>2977.929932</v>
      </c>
      <c r="D80">
        <v>2952.219971</v>
      </c>
      <c r="E80">
        <v>2964.330078</v>
      </c>
      <c r="F80">
        <v>2964.330078</v>
      </c>
      <c r="G80">
        <v>3513270000</v>
      </c>
      <c r="H80">
        <v>1</v>
      </c>
      <c r="I80" s="7">
        <v>7</v>
      </c>
      <c r="J80" t="b">
        <v>1</v>
      </c>
      <c r="K80" t="b">
        <v>1</v>
      </c>
      <c r="L80">
        <v>2019</v>
      </c>
      <c r="M80">
        <v>3</v>
      </c>
    </row>
    <row r="81" spans="1:13" x14ac:dyDescent="0.25">
      <c r="A81" s="2">
        <v>43739</v>
      </c>
      <c r="B81">
        <v>2983.6899410000001</v>
      </c>
      <c r="C81">
        <v>2992.530029</v>
      </c>
      <c r="D81">
        <v>2938.6999510000001</v>
      </c>
      <c r="E81">
        <v>2940.25</v>
      </c>
      <c r="F81">
        <v>2940.25</v>
      </c>
      <c r="G81">
        <v>3558040000</v>
      </c>
      <c r="H81">
        <v>1</v>
      </c>
      <c r="I81" s="7">
        <v>10</v>
      </c>
      <c r="J81" t="b">
        <v>1</v>
      </c>
      <c r="K81" t="b">
        <v>1</v>
      </c>
      <c r="L81">
        <v>2019</v>
      </c>
      <c r="M81">
        <v>4</v>
      </c>
    </row>
    <row r="82" spans="1:13" x14ac:dyDescent="0.25">
      <c r="A82" s="2">
        <v>43832</v>
      </c>
      <c r="B82">
        <v>3244.669922</v>
      </c>
      <c r="C82">
        <v>3258.139893</v>
      </c>
      <c r="D82">
        <v>3235.530029</v>
      </c>
      <c r="E82">
        <v>3257.8500979999999</v>
      </c>
      <c r="F82">
        <v>3257.8500979999999</v>
      </c>
      <c r="G82">
        <v>3458250000</v>
      </c>
      <c r="H82">
        <v>2</v>
      </c>
      <c r="I82" s="7">
        <v>1</v>
      </c>
      <c r="J82" t="b">
        <v>1</v>
      </c>
      <c r="K82" t="b">
        <v>1</v>
      </c>
      <c r="L82">
        <v>2020</v>
      </c>
      <c r="M82">
        <v>1</v>
      </c>
    </row>
    <row r="83" spans="1:13" x14ac:dyDescent="0.25">
      <c r="A83" s="2">
        <v>43922</v>
      </c>
      <c r="B83">
        <v>2498.080078</v>
      </c>
      <c r="C83">
        <v>2522.75</v>
      </c>
      <c r="D83">
        <v>2447.48999</v>
      </c>
      <c r="E83">
        <v>2470.5</v>
      </c>
      <c r="F83">
        <v>2470.5</v>
      </c>
      <c r="G83">
        <v>5947900000</v>
      </c>
      <c r="H83">
        <v>1</v>
      </c>
      <c r="I83" s="7">
        <v>4</v>
      </c>
      <c r="J83" t="b">
        <v>1</v>
      </c>
      <c r="K83" t="b">
        <v>1</v>
      </c>
      <c r="L83">
        <v>2020</v>
      </c>
      <c r="M83">
        <v>2</v>
      </c>
    </row>
    <row r="84" spans="1:13" x14ac:dyDescent="0.25">
      <c r="A84" s="2">
        <v>44013</v>
      </c>
      <c r="B84">
        <v>3105.919922</v>
      </c>
      <c r="C84">
        <v>3128.4399410000001</v>
      </c>
      <c r="D84">
        <v>3101.169922</v>
      </c>
      <c r="E84">
        <v>3115.860107</v>
      </c>
      <c r="F84">
        <v>3115.860107</v>
      </c>
      <c r="G84">
        <v>4443130000</v>
      </c>
      <c r="H84">
        <v>1</v>
      </c>
      <c r="I84" s="7">
        <v>7</v>
      </c>
      <c r="J84" t="b">
        <v>1</v>
      </c>
      <c r="K84" t="b">
        <v>1</v>
      </c>
      <c r="L84">
        <v>2020</v>
      </c>
      <c r="M84">
        <v>3</v>
      </c>
    </row>
    <row r="85" spans="1:13" x14ac:dyDescent="0.25">
      <c r="A85" s="2">
        <v>44105</v>
      </c>
      <c r="B85">
        <v>3385.8701169999999</v>
      </c>
      <c r="C85">
        <v>3397.179932</v>
      </c>
      <c r="D85">
        <v>3361.389893</v>
      </c>
      <c r="E85">
        <v>3380.8000489999999</v>
      </c>
      <c r="F85">
        <v>3380.8000489999999</v>
      </c>
      <c r="G85">
        <v>4070530000</v>
      </c>
      <c r="H85">
        <v>1</v>
      </c>
      <c r="I85" s="7">
        <v>10</v>
      </c>
      <c r="J85" t="b">
        <v>1</v>
      </c>
      <c r="K85" t="b">
        <v>1</v>
      </c>
      <c r="L85">
        <v>2020</v>
      </c>
      <c r="M85">
        <v>4</v>
      </c>
    </row>
    <row r="86" spans="1:13" x14ac:dyDescent="0.25">
      <c r="A86" s="2"/>
    </row>
    <row r="87" spans="1:13" x14ac:dyDescent="0.25">
      <c r="A87" s="2"/>
    </row>
    <row r="88" spans="1:13" x14ac:dyDescent="0.25">
      <c r="A88" s="2"/>
    </row>
    <row r="89" spans="1:13" x14ac:dyDescent="0.25">
      <c r="A89" s="2"/>
    </row>
    <row r="90" spans="1:13" x14ac:dyDescent="0.25">
      <c r="A90" s="2"/>
    </row>
    <row r="91" spans="1:13" x14ac:dyDescent="0.25">
      <c r="A91" s="2"/>
    </row>
    <row r="92" spans="1:13" x14ac:dyDescent="0.25">
      <c r="A92" s="2"/>
    </row>
    <row r="93" spans="1:13" x14ac:dyDescent="0.25">
      <c r="A93" s="2"/>
    </row>
    <row r="94" spans="1:13" x14ac:dyDescent="0.25">
      <c r="A94" s="2"/>
    </row>
    <row r="95" spans="1:13" x14ac:dyDescent="0.25">
      <c r="A95" s="2"/>
    </row>
    <row r="96" spans="1:13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  <row r="1858" spans="1:1" x14ac:dyDescent="0.25">
      <c r="A1858" s="2"/>
    </row>
    <row r="1859" spans="1:1" x14ac:dyDescent="0.25">
      <c r="A1859" s="2"/>
    </row>
    <row r="1860" spans="1:1" x14ac:dyDescent="0.25">
      <c r="A1860" s="2"/>
    </row>
    <row r="1861" spans="1:1" x14ac:dyDescent="0.25">
      <c r="A1861" s="2"/>
    </row>
    <row r="1862" spans="1:1" x14ac:dyDescent="0.25">
      <c r="A1862" s="2"/>
    </row>
    <row r="1863" spans="1:1" x14ac:dyDescent="0.25">
      <c r="A1863" s="2"/>
    </row>
    <row r="1864" spans="1:1" x14ac:dyDescent="0.25">
      <c r="A1864" s="2"/>
    </row>
    <row r="1865" spans="1:1" x14ac:dyDescent="0.25">
      <c r="A1865" s="2"/>
    </row>
    <row r="1866" spans="1:1" x14ac:dyDescent="0.25">
      <c r="A1866" s="2"/>
    </row>
    <row r="1867" spans="1:1" x14ac:dyDescent="0.25">
      <c r="A1867" s="2"/>
    </row>
    <row r="1868" spans="1:1" x14ac:dyDescent="0.25">
      <c r="A1868" s="2"/>
    </row>
    <row r="1869" spans="1:1" x14ac:dyDescent="0.25">
      <c r="A1869" s="2"/>
    </row>
    <row r="1870" spans="1:1" x14ac:dyDescent="0.25">
      <c r="A1870" s="2"/>
    </row>
    <row r="1871" spans="1:1" x14ac:dyDescent="0.25">
      <c r="A1871" s="2"/>
    </row>
    <row r="1872" spans="1:1" x14ac:dyDescent="0.25">
      <c r="A1872" s="2"/>
    </row>
    <row r="1873" spans="1:1" x14ac:dyDescent="0.25">
      <c r="A1873" s="2"/>
    </row>
    <row r="1874" spans="1:1" x14ac:dyDescent="0.25">
      <c r="A1874" s="2"/>
    </row>
    <row r="1875" spans="1:1" x14ac:dyDescent="0.25">
      <c r="A1875" s="2"/>
    </row>
    <row r="1876" spans="1:1" x14ac:dyDescent="0.25">
      <c r="A1876" s="2"/>
    </row>
    <row r="1877" spans="1:1" x14ac:dyDescent="0.25">
      <c r="A1877" s="2"/>
    </row>
    <row r="1878" spans="1:1" x14ac:dyDescent="0.25">
      <c r="A1878" s="2"/>
    </row>
    <row r="1879" spans="1:1" x14ac:dyDescent="0.25">
      <c r="A1879" s="2"/>
    </row>
    <row r="1880" spans="1:1" x14ac:dyDescent="0.25">
      <c r="A1880" s="2"/>
    </row>
    <row r="1881" spans="1:1" x14ac:dyDescent="0.25">
      <c r="A1881" s="2"/>
    </row>
    <row r="1882" spans="1:1" x14ac:dyDescent="0.25">
      <c r="A1882" s="2"/>
    </row>
    <row r="1883" spans="1:1" x14ac:dyDescent="0.25">
      <c r="A1883" s="2"/>
    </row>
    <row r="1884" spans="1:1" x14ac:dyDescent="0.25">
      <c r="A1884" s="2"/>
    </row>
    <row r="1885" spans="1:1" x14ac:dyDescent="0.25">
      <c r="A1885" s="2"/>
    </row>
    <row r="1886" spans="1:1" x14ac:dyDescent="0.25">
      <c r="A1886" s="2"/>
    </row>
    <row r="1887" spans="1:1" x14ac:dyDescent="0.25">
      <c r="A1887" s="2"/>
    </row>
    <row r="1888" spans="1:1" x14ac:dyDescent="0.25">
      <c r="A1888" s="2"/>
    </row>
    <row r="1889" spans="1:1" x14ac:dyDescent="0.25">
      <c r="A1889" s="2"/>
    </row>
    <row r="1890" spans="1:1" x14ac:dyDescent="0.25">
      <c r="A1890" s="2"/>
    </row>
    <row r="1891" spans="1:1" x14ac:dyDescent="0.25">
      <c r="A1891" s="2"/>
    </row>
    <row r="1892" spans="1:1" x14ac:dyDescent="0.25">
      <c r="A1892" s="2"/>
    </row>
    <row r="1893" spans="1:1" x14ac:dyDescent="0.25">
      <c r="A1893" s="2"/>
    </row>
    <row r="1894" spans="1:1" x14ac:dyDescent="0.25">
      <c r="A1894" s="2"/>
    </row>
    <row r="1895" spans="1:1" x14ac:dyDescent="0.25">
      <c r="A1895" s="2"/>
    </row>
    <row r="1896" spans="1:1" x14ac:dyDescent="0.25">
      <c r="A1896" s="2"/>
    </row>
    <row r="1897" spans="1:1" x14ac:dyDescent="0.25">
      <c r="A1897" s="2"/>
    </row>
    <row r="1898" spans="1:1" x14ac:dyDescent="0.25">
      <c r="A1898" s="2"/>
    </row>
    <row r="1899" spans="1:1" x14ac:dyDescent="0.25">
      <c r="A1899" s="2"/>
    </row>
    <row r="1900" spans="1:1" x14ac:dyDescent="0.25">
      <c r="A1900" s="2"/>
    </row>
    <row r="1901" spans="1:1" x14ac:dyDescent="0.25">
      <c r="A1901" s="2"/>
    </row>
    <row r="1902" spans="1:1" x14ac:dyDescent="0.25">
      <c r="A1902" s="2"/>
    </row>
    <row r="1903" spans="1:1" x14ac:dyDescent="0.25">
      <c r="A1903" s="2"/>
    </row>
    <row r="1904" spans="1:1" x14ac:dyDescent="0.25">
      <c r="A1904" s="2"/>
    </row>
    <row r="1905" spans="1:1" x14ac:dyDescent="0.25">
      <c r="A1905" s="2"/>
    </row>
    <row r="1906" spans="1:1" x14ac:dyDescent="0.25">
      <c r="A1906" s="2"/>
    </row>
    <row r="1907" spans="1:1" x14ac:dyDescent="0.25">
      <c r="A1907" s="2"/>
    </row>
    <row r="1908" spans="1:1" x14ac:dyDescent="0.25">
      <c r="A1908" s="2"/>
    </row>
    <row r="1909" spans="1:1" x14ac:dyDescent="0.25">
      <c r="A1909" s="2"/>
    </row>
    <row r="1910" spans="1:1" x14ac:dyDescent="0.25">
      <c r="A1910" s="2"/>
    </row>
    <row r="1911" spans="1:1" x14ac:dyDescent="0.25">
      <c r="A1911" s="2"/>
    </row>
    <row r="1912" spans="1:1" x14ac:dyDescent="0.25">
      <c r="A1912" s="2"/>
    </row>
    <row r="1913" spans="1:1" x14ac:dyDescent="0.25">
      <c r="A1913" s="2"/>
    </row>
    <row r="1914" spans="1:1" x14ac:dyDescent="0.25">
      <c r="A1914" s="2"/>
    </row>
    <row r="1915" spans="1:1" x14ac:dyDescent="0.25">
      <c r="A1915" s="2"/>
    </row>
    <row r="1916" spans="1:1" x14ac:dyDescent="0.25">
      <c r="A1916" s="2"/>
    </row>
    <row r="1917" spans="1:1" x14ac:dyDescent="0.25">
      <c r="A1917" s="2"/>
    </row>
    <row r="1918" spans="1:1" x14ac:dyDescent="0.25">
      <c r="A1918" s="2"/>
    </row>
    <row r="1919" spans="1:1" x14ac:dyDescent="0.25">
      <c r="A1919" s="2"/>
    </row>
    <row r="1920" spans="1:1" x14ac:dyDescent="0.25">
      <c r="A1920" s="2"/>
    </row>
    <row r="1921" spans="1:1" x14ac:dyDescent="0.25">
      <c r="A1921" s="2"/>
    </row>
    <row r="1922" spans="1:1" x14ac:dyDescent="0.25">
      <c r="A1922" s="2"/>
    </row>
    <row r="1923" spans="1:1" x14ac:dyDescent="0.25">
      <c r="A1923" s="2"/>
    </row>
    <row r="1924" spans="1:1" x14ac:dyDescent="0.25">
      <c r="A1924" s="2"/>
    </row>
    <row r="1925" spans="1:1" x14ac:dyDescent="0.25">
      <c r="A1925" s="2"/>
    </row>
    <row r="1926" spans="1:1" x14ac:dyDescent="0.25">
      <c r="A1926" s="2"/>
    </row>
    <row r="1927" spans="1:1" x14ac:dyDescent="0.25">
      <c r="A1927" s="2"/>
    </row>
    <row r="1928" spans="1:1" x14ac:dyDescent="0.25">
      <c r="A1928" s="2"/>
    </row>
    <row r="1929" spans="1:1" x14ac:dyDescent="0.25">
      <c r="A1929" s="2"/>
    </row>
    <row r="1930" spans="1:1" x14ac:dyDescent="0.25">
      <c r="A1930" s="2"/>
    </row>
    <row r="1931" spans="1:1" x14ac:dyDescent="0.25">
      <c r="A1931" s="2"/>
    </row>
    <row r="1932" spans="1:1" x14ac:dyDescent="0.25">
      <c r="A1932" s="2"/>
    </row>
    <row r="1933" spans="1:1" x14ac:dyDescent="0.25">
      <c r="A1933" s="2"/>
    </row>
    <row r="1934" spans="1:1" x14ac:dyDescent="0.25">
      <c r="A1934" s="2"/>
    </row>
    <row r="1935" spans="1:1" x14ac:dyDescent="0.25">
      <c r="A1935" s="2"/>
    </row>
    <row r="1936" spans="1:1" x14ac:dyDescent="0.25">
      <c r="A1936" s="2"/>
    </row>
    <row r="1937" spans="1:1" x14ac:dyDescent="0.25">
      <c r="A1937" s="2"/>
    </row>
    <row r="1938" spans="1:1" x14ac:dyDescent="0.25">
      <c r="A1938" s="2"/>
    </row>
    <row r="1939" spans="1:1" x14ac:dyDescent="0.25">
      <c r="A1939" s="2"/>
    </row>
    <row r="1940" spans="1:1" x14ac:dyDescent="0.25">
      <c r="A1940" s="2"/>
    </row>
    <row r="1941" spans="1:1" x14ac:dyDescent="0.25">
      <c r="A1941" s="2"/>
    </row>
    <row r="1942" spans="1:1" x14ac:dyDescent="0.25">
      <c r="A1942" s="2"/>
    </row>
    <row r="1943" spans="1:1" x14ac:dyDescent="0.25">
      <c r="A1943" s="2"/>
    </row>
    <row r="1944" spans="1:1" x14ac:dyDescent="0.25">
      <c r="A1944" s="2"/>
    </row>
    <row r="1945" spans="1:1" x14ac:dyDescent="0.25">
      <c r="A1945" s="2"/>
    </row>
    <row r="1946" spans="1:1" x14ac:dyDescent="0.25">
      <c r="A1946" s="2"/>
    </row>
    <row r="1947" spans="1:1" x14ac:dyDescent="0.25">
      <c r="A1947" s="2"/>
    </row>
    <row r="1948" spans="1:1" x14ac:dyDescent="0.25">
      <c r="A1948" s="2"/>
    </row>
    <row r="1949" spans="1:1" x14ac:dyDescent="0.25">
      <c r="A1949" s="2"/>
    </row>
    <row r="1950" spans="1:1" x14ac:dyDescent="0.25">
      <c r="A1950" s="2"/>
    </row>
    <row r="1951" spans="1:1" x14ac:dyDescent="0.25">
      <c r="A1951" s="2"/>
    </row>
    <row r="1952" spans="1:1" x14ac:dyDescent="0.25">
      <c r="A1952" s="2"/>
    </row>
    <row r="1953" spans="1:1" x14ac:dyDescent="0.25">
      <c r="A1953" s="2"/>
    </row>
    <row r="1954" spans="1:1" x14ac:dyDescent="0.25">
      <c r="A1954" s="2"/>
    </row>
    <row r="1955" spans="1:1" x14ac:dyDescent="0.25">
      <c r="A1955" s="2"/>
    </row>
    <row r="1956" spans="1:1" x14ac:dyDescent="0.25">
      <c r="A1956" s="2"/>
    </row>
    <row r="1957" spans="1:1" x14ac:dyDescent="0.25">
      <c r="A1957" s="2"/>
    </row>
    <row r="1958" spans="1:1" x14ac:dyDescent="0.25">
      <c r="A1958" s="2"/>
    </row>
    <row r="1959" spans="1:1" x14ac:dyDescent="0.25">
      <c r="A1959" s="2"/>
    </row>
    <row r="1960" spans="1:1" x14ac:dyDescent="0.25">
      <c r="A1960" s="2"/>
    </row>
    <row r="1961" spans="1:1" x14ac:dyDescent="0.25">
      <c r="A1961" s="2"/>
    </row>
    <row r="1962" spans="1:1" x14ac:dyDescent="0.25">
      <c r="A1962" s="2"/>
    </row>
    <row r="1963" spans="1:1" x14ac:dyDescent="0.25">
      <c r="A1963" s="2"/>
    </row>
    <row r="1964" spans="1:1" x14ac:dyDescent="0.25">
      <c r="A1964" s="2"/>
    </row>
    <row r="1965" spans="1:1" x14ac:dyDescent="0.25">
      <c r="A1965" s="2"/>
    </row>
    <row r="1966" spans="1:1" x14ac:dyDescent="0.25">
      <c r="A1966" s="2"/>
    </row>
    <row r="1967" spans="1:1" x14ac:dyDescent="0.25">
      <c r="A1967" s="2"/>
    </row>
    <row r="1968" spans="1:1" x14ac:dyDescent="0.25">
      <c r="A1968" s="2"/>
    </row>
    <row r="1969" spans="1:1" x14ac:dyDescent="0.25">
      <c r="A1969" s="2"/>
    </row>
    <row r="1970" spans="1:1" x14ac:dyDescent="0.25">
      <c r="A1970" s="2"/>
    </row>
    <row r="1971" spans="1:1" x14ac:dyDescent="0.25">
      <c r="A1971" s="2"/>
    </row>
    <row r="1972" spans="1:1" x14ac:dyDescent="0.25">
      <c r="A1972" s="2"/>
    </row>
    <row r="1973" spans="1:1" x14ac:dyDescent="0.25">
      <c r="A1973" s="2"/>
    </row>
    <row r="1974" spans="1:1" x14ac:dyDescent="0.25">
      <c r="A1974" s="2"/>
    </row>
    <row r="1975" spans="1:1" x14ac:dyDescent="0.25">
      <c r="A1975" s="2"/>
    </row>
    <row r="1976" spans="1:1" x14ac:dyDescent="0.25">
      <c r="A1976" s="2"/>
    </row>
    <row r="1977" spans="1:1" x14ac:dyDescent="0.25">
      <c r="A1977" s="2"/>
    </row>
    <row r="1978" spans="1:1" x14ac:dyDescent="0.25">
      <c r="A1978" s="2"/>
    </row>
    <row r="1979" spans="1:1" x14ac:dyDescent="0.25">
      <c r="A1979" s="2"/>
    </row>
    <row r="1980" spans="1:1" x14ac:dyDescent="0.25">
      <c r="A1980" s="2"/>
    </row>
    <row r="1981" spans="1:1" x14ac:dyDescent="0.25">
      <c r="A1981" s="2"/>
    </row>
    <row r="1982" spans="1:1" x14ac:dyDescent="0.25">
      <c r="A1982" s="2"/>
    </row>
    <row r="1983" spans="1:1" x14ac:dyDescent="0.25">
      <c r="A1983" s="2"/>
    </row>
    <row r="1984" spans="1:1" x14ac:dyDescent="0.25">
      <c r="A1984" s="2"/>
    </row>
    <row r="1985" spans="1:1" x14ac:dyDescent="0.25">
      <c r="A1985" s="2"/>
    </row>
    <row r="1986" spans="1:1" x14ac:dyDescent="0.25">
      <c r="A1986" s="2"/>
    </row>
    <row r="1987" spans="1:1" x14ac:dyDescent="0.25">
      <c r="A1987" s="2"/>
    </row>
    <row r="1988" spans="1:1" x14ac:dyDescent="0.25">
      <c r="A1988" s="2"/>
    </row>
    <row r="1989" spans="1:1" x14ac:dyDescent="0.25">
      <c r="A1989" s="2"/>
    </row>
    <row r="1990" spans="1:1" x14ac:dyDescent="0.25">
      <c r="A1990" s="2"/>
    </row>
    <row r="1991" spans="1:1" x14ac:dyDescent="0.25">
      <c r="A1991" s="2"/>
    </row>
    <row r="1992" spans="1:1" x14ac:dyDescent="0.25">
      <c r="A1992" s="2"/>
    </row>
    <row r="1993" spans="1:1" x14ac:dyDescent="0.25">
      <c r="A1993" s="2"/>
    </row>
    <row r="1994" spans="1:1" x14ac:dyDescent="0.25">
      <c r="A1994" s="2"/>
    </row>
    <row r="1995" spans="1:1" x14ac:dyDescent="0.25">
      <c r="A1995" s="2"/>
    </row>
    <row r="1996" spans="1:1" x14ac:dyDescent="0.25">
      <c r="A1996" s="2"/>
    </row>
    <row r="1997" spans="1:1" x14ac:dyDescent="0.25">
      <c r="A1997" s="2"/>
    </row>
    <row r="1998" spans="1:1" x14ac:dyDescent="0.25">
      <c r="A1998" s="2"/>
    </row>
    <row r="1999" spans="1:1" x14ac:dyDescent="0.25">
      <c r="A1999" s="2"/>
    </row>
    <row r="2000" spans="1:1" x14ac:dyDescent="0.25">
      <c r="A2000" s="2"/>
    </row>
    <row r="2001" spans="1:1" x14ac:dyDescent="0.25">
      <c r="A2001" s="2"/>
    </row>
    <row r="2002" spans="1:1" x14ac:dyDescent="0.25">
      <c r="A2002" s="2"/>
    </row>
    <row r="2003" spans="1:1" x14ac:dyDescent="0.25">
      <c r="A2003" s="2"/>
    </row>
    <row r="2004" spans="1:1" x14ac:dyDescent="0.25">
      <c r="A2004" s="2"/>
    </row>
    <row r="2005" spans="1:1" x14ac:dyDescent="0.25">
      <c r="A2005" s="2"/>
    </row>
    <row r="2006" spans="1:1" x14ac:dyDescent="0.25">
      <c r="A2006" s="2"/>
    </row>
    <row r="2007" spans="1:1" x14ac:dyDescent="0.25">
      <c r="A2007" s="2"/>
    </row>
    <row r="2008" spans="1:1" x14ac:dyDescent="0.25">
      <c r="A2008" s="2"/>
    </row>
    <row r="2009" spans="1:1" x14ac:dyDescent="0.25">
      <c r="A2009" s="2"/>
    </row>
    <row r="2010" spans="1:1" x14ac:dyDescent="0.25">
      <c r="A2010" s="2"/>
    </row>
    <row r="2011" spans="1:1" x14ac:dyDescent="0.25">
      <c r="A2011" s="2"/>
    </row>
    <row r="2012" spans="1:1" x14ac:dyDescent="0.25">
      <c r="A2012" s="2"/>
    </row>
    <row r="2013" spans="1:1" x14ac:dyDescent="0.25">
      <c r="A2013" s="2"/>
    </row>
    <row r="2014" spans="1:1" x14ac:dyDescent="0.25">
      <c r="A2014" s="2"/>
    </row>
    <row r="2015" spans="1:1" x14ac:dyDescent="0.25">
      <c r="A2015" s="2"/>
    </row>
    <row r="2016" spans="1:1" x14ac:dyDescent="0.25">
      <c r="A2016" s="2"/>
    </row>
    <row r="2017" spans="1:1" x14ac:dyDescent="0.25">
      <c r="A2017" s="2"/>
    </row>
    <row r="2018" spans="1:1" x14ac:dyDescent="0.25">
      <c r="A2018" s="2"/>
    </row>
    <row r="2019" spans="1:1" x14ac:dyDescent="0.25">
      <c r="A2019" s="2"/>
    </row>
    <row r="2020" spans="1:1" x14ac:dyDescent="0.25">
      <c r="A2020" s="2"/>
    </row>
    <row r="2021" spans="1:1" x14ac:dyDescent="0.25">
      <c r="A2021" s="2"/>
    </row>
    <row r="2022" spans="1:1" x14ac:dyDescent="0.25">
      <c r="A2022" s="2"/>
    </row>
    <row r="2023" spans="1:1" x14ac:dyDescent="0.25">
      <c r="A2023" s="2"/>
    </row>
    <row r="2024" spans="1:1" x14ac:dyDescent="0.25">
      <c r="A2024" s="2"/>
    </row>
    <row r="2025" spans="1:1" x14ac:dyDescent="0.25">
      <c r="A2025" s="2"/>
    </row>
    <row r="2026" spans="1:1" x14ac:dyDescent="0.25">
      <c r="A2026" s="2"/>
    </row>
    <row r="2027" spans="1:1" x14ac:dyDescent="0.25">
      <c r="A2027" s="2"/>
    </row>
    <row r="2028" spans="1:1" x14ac:dyDescent="0.25">
      <c r="A2028" s="2"/>
    </row>
    <row r="2029" spans="1:1" x14ac:dyDescent="0.25">
      <c r="A2029" s="2"/>
    </row>
    <row r="2030" spans="1:1" x14ac:dyDescent="0.25">
      <c r="A2030" s="2"/>
    </row>
    <row r="2031" spans="1:1" x14ac:dyDescent="0.25">
      <c r="A2031" s="2"/>
    </row>
    <row r="2032" spans="1:1" x14ac:dyDescent="0.25">
      <c r="A2032" s="2"/>
    </row>
    <row r="2033" spans="1:1" x14ac:dyDescent="0.25">
      <c r="A2033" s="2"/>
    </row>
    <row r="2034" spans="1:1" x14ac:dyDescent="0.25">
      <c r="A2034" s="2"/>
    </row>
    <row r="2035" spans="1:1" x14ac:dyDescent="0.25">
      <c r="A2035" s="2"/>
    </row>
    <row r="2036" spans="1:1" x14ac:dyDescent="0.25">
      <c r="A2036" s="2"/>
    </row>
    <row r="2037" spans="1:1" x14ac:dyDescent="0.25">
      <c r="A2037" s="2"/>
    </row>
    <row r="2038" spans="1:1" x14ac:dyDescent="0.25">
      <c r="A2038" s="2"/>
    </row>
    <row r="2039" spans="1:1" x14ac:dyDescent="0.25">
      <c r="A2039" s="2"/>
    </row>
    <row r="2040" spans="1:1" x14ac:dyDescent="0.25">
      <c r="A2040" s="2"/>
    </row>
    <row r="2041" spans="1:1" x14ac:dyDescent="0.25">
      <c r="A2041" s="2"/>
    </row>
    <row r="2042" spans="1:1" x14ac:dyDescent="0.25">
      <c r="A2042" s="2"/>
    </row>
    <row r="2043" spans="1:1" x14ac:dyDescent="0.25">
      <c r="A2043" s="2"/>
    </row>
    <row r="2044" spans="1:1" x14ac:dyDescent="0.25">
      <c r="A2044" s="2"/>
    </row>
    <row r="2045" spans="1:1" x14ac:dyDescent="0.25">
      <c r="A2045" s="2"/>
    </row>
    <row r="2046" spans="1:1" x14ac:dyDescent="0.25">
      <c r="A2046" s="2"/>
    </row>
    <row r="2047" spans="1:1" x14ac:dyDescent="0.25">
      <c r="A2047" s="2"/>
    </row>
    <row r="2048" spans="1:1" x14ac:dyDescent="0.25">
      <c r="A2048" s="2"/>
    </row>
    <row r="2049" spans="1:1" x14ac:dyDescent="0.25">
      <c r="A2049" s="2"/>
    </row>
    <row r="2050" spans="1:1" x14ac:dyDescent="0.25">
      <c r="A2050" s="2"/>
    </row>
    <row r="2051" spans="1:1" x14ac:dyDescent="0.25">
      <c r="A2051" s="2"/>
    </row>
    <row r="2052" spans="1:1" x14ac:dyDescent="0.25">
      <c r="A2052" s="2"/>
    </row>
    <row r="2053" spans="1:1" x14ac:dyDescent="0.25">
      <c r="A2053" s="2"/>
    </row>
    <row r="2054" spans="1:1" x14ac:dyDescent="0.25">
      <c r="A2054" s="2"/>
    </row>
    <row r="2055" spans="1:1" x14ac:dyDescent="0.25">
      <c r="A2055" s="2"/>
    </row>
    <row r="2056" spans="1:1" x14ac:dyDescent="0.25">
      <c r="A2056" s="2"/>
    </row>
    <row r="2057" spans="1:1" x14ac:dyDescent="0.25">
      <c r="A2057" s="2"/>
    </row>
    <row r="2058" spans="1:1" x14ac:dyDescent="0.25">
      <c r="A2058" s="2"/>
    </row>
    <row r="2059" spans="1:1" x14ac:dyDescent="0.25">
      <c r="A2059" s="2"/>
    </row>
    <row r="2060" spans="1:1" x14ac:dyDescent="0.25">
      <c r="A2060" s="2"/>
    </row>
    <row r="2061" spans="1:1" x14ac:dyDescent="0.25">
      <c r="A2061" s="2"/>
    </row>
    <row r="2062" spans="1:1" x14ac:dyDescent="0.25">
      <c r="A2062" s="2"/>
    </row>
    <row r="2063" spans="1:1" x14ac:dyDescent="0.25">
      <c r="A2063" s="2"/>
    </row>
    <row r="2064" spans="1:1" x14ac:dyDescent="0.25">
      <c r="A2064" s="2"/>
    </row>
    <row r="2065" spans="1:1" x14ac:dyDescent="0.25">
      <c r="A2065" s="2"/>
    </row>
    <row r="2066" spans="1:1" x14ac:dyDescent="0.25">
      <c r="A2066" s="2"/>
    </row>
    <row r="2067" spans="1:1" x14ac:dyDescent="0.25">
      <c r="A2067" s="2"/>
    </row>
    <row r="2068" spans="1:1" x14ac:dyDescent="0.25">
      <c r="A2068" s="2"/>
    </row>
    <row r="2069" spans="1:1" x14ac:dyDescent="0.25">
      <c r="A2069" s="2"/>
    </row>
    <row r="2070" spans="1:1" x14ac:dyDescent="0.25">
      <c r="A2070" s="2"/>
    </row>
    <row r="2071" spans="1:1" x14ac:dyDescent="0.25">
      <c r="A2071" s="2"/>
    </row>
    <row r="2072" spans="1:1" x14ac:dyDescent="0.25">
      <c r="A2072" s="2"/>
    </row>
    <row r="2073" spans="1:1" x14ac:dyDescent="0.25">
      <c r="A2073" s="2"/>
    </row>
    <row r="2074" spans="1:1" x14ac:dyDescent="0.25">
      <c r="A2074" s="2"/>
    </row>
    <row r="2075" spans="1:1" x14ac:dyDescent="0.25">
      <c r="A2075" s="2"/>
    </row>
    <row r="2076" spans="1:1" x14ac:dyDescent="0.25">
      <c r="A2076" s="2"/>
    </row>
    <row r="2077" spans="1:1" x14ac:dyDescent="0.25">
      <c r="A2077" s="2"/>
    </row>
    <row r="2078" spans="1:1" x14ac:dyDescent="0.25">
      <c r="A2078" s="2"/>
    </row>
    <row r="2079" spans="1:1" x14ac:dyDescent="0.25">
      <c r="A2079" s="2"/>
    </row>
    <row r="2080" spans="1:1" x14ac:dyDescent="0.25">
      <c r="A2080" s="2"/>
    </row>
    <row r="2081" spans="1:1" x14ac:dyDescent="0.25">
      <c r="A2081" s="2"/>
    </row>
    <row r="2082" spans="1:1" x14ac:dyDescent="0.25">
      <c r="A2082" s="2"/>
    </row>
    <row r="2083" spans="1:1" x14ac:dyDescent="0.25">
      <c r="A2083" s="2"/>
    </row>
    <row r="2084" spans="1:1" x14ac:dyDescent="0.25">
      <c r="A2084" s="2"/>
    </row>
    <row r="2085" spans="1:1" x14ac:dyDescent="0.25">
      <c r="A2085" s="2"/>
    </row>
    <row r="2086" spans="1:1" x14ac:dyDescent="0.25">
      <c r="A2086" s="2"/>
    </row>
    <row r="2087" spans="1:1" x14ac:dyDescent="0.25">
      <c r="A2087" s="2"/>
    </row>
    <row r="2088" spans="1:1" x14ac:dyDescent="0.25">
      <c r="A2088" s="2"/>
    </row>
    <row r="2089" spans="1:1" x14ac:dyDescent="0.25">
      <c r="A2089" s="2"/>
    </row>
    <row r="2090" spans="1:1" x14ac:dyDescent="0.25">
      <c r="A2090" s="2"/>
    </row>
    <row r="2091" spans="1:1" x14ac:dyDescent="0.25">
      <c r="A2091" s="2"/>
    </row>
    <row r="2092" spans="1:1" x14ac:dyDescent="0.25">
      <c r="A2092" s="2"/>
    </row>
    <row r="2093" spans="1:1" x14ac:dyDescent="0.25">
      <c r="A2093" s="2"/>
    </row>
    <row r="2094" spans="1:1" x14ac:dyDescent="0.25">
      <c r="A2094" s="2"/>
    </row>
    <row r="2095" spans="1:1" x14ac:dyDescent="0.25">
      <c r="A2095" s="2"/>
    </row>
    <row r="2096" spans="1:1" x14ac:dyDescent="0.25">
      <c r="A2096" s="2"/>
    </row>
    <row r="2097" spans="1:1" x14ac:dyDescent="0.25">
      <c r="A2097" s="2"/>
    </row>
    <row r="2098" spans="1:1" x14ac:dyDescent="0.25">
      <c r="A2098" s="2"/>
    </row>
    <row r="2099" spans="1:1" x14ac:dyDescent="0.25">
      <c r="A2099" s="2"/>
    </row>
    <row r="2100" spans="1:1" x14ac:dyDescent="0.25">
      <c r="A2100" s="2"/>
    </row>
    <row r="2101" spans="1:1" x14ac:dyDescent="0.25">
      <c r="A2101" s="2"/>
    </row>
    <row r="2102" spans="1:1" x14ac:dyDescent="0.25">
      <c r="A2102" s="2"/>
    </row>
    <row r="2103" spans="1:1" x14ac:dyDescent="0.25">
      <c r="A2103" s="2"/>
    </row>
    <row r="2104" spans="1:1" x14ac:dyDescent="0.25">
      <c r="A2104" s="2"/>
    </row>
    <row r="2105" spans="1:1" x14ac:dyDescent="0.25">
      <c r="A2105" s="2"/>
    </row>
    <row r="2106" spans="1:1" x14ac:dyDescent="0.25">
      <c r="A2106" s="2"/>
    </row>
    <row r="2107" spans="1:1" x14ac:dyDescent="0.25">
      <c r="A2107" s="2"/>
    </row>
    <row r="2108" spans="1:1" x14ac:dyDescent="0.25">
      <c r="A2108" s="2"/>
    </row>
    <row r="2109" spans="1:1" x14ac:dyDescent="0.25">
      <c r="A2109" s="2"/>
    </row>
    <row r="2110" spans="1:1" x14ac:dyDescent="0.25">
      <c r="A2110" s="2"/>
    </row>
    <row r="2111" spans="1:1" x14ac:dyDescent="0.25">
      <c r="A2111" s="2"/>
    </row>
    <row r="2112" spans="1:1" x14ac:dyDescent="0.25">
      <c r="A2112" s="2"/>
    </row>
    <row r="2113" spans="1:1" x14ac:dyDescent="0.25">
      <c r="A2113" s="2"/>
    </row>
    <row r="2114" spans="1:1" x14ac:dyDescent="0.25">
      <c r="A2114" s="2"/>
    </row>
    <row r="2115" spans="1:1" x14ac:dyDescent="0.25">
      <c r="A2115" s="2"/>
    </row>
    <row r="2116" spans="1:1" x14ac:dyDescent="0.25">
      <c r="A2116" s="2"/>
    </row>
    <row r="2117" spans="1:1" x14ac:dyDescent="0.25">
      <c r="A2117" s="2"/>
    </row>
    <row r="2118" spans="1:1" x14ac:dyDescent="0.25">
      <c r="A2118" s="2"/>
    </row>
    <row r="2119" spans="1:1" x14ac:dyDescent="0.25">
      <c r="A2119" s="2"/>
    </row>
    <row r="2120" spans="1:1" x14ac:dyDescent="0.25">
      <c r="A2120" s="2"/>
    </row>
    <row r="2121" spans="1:1" x14ac:dyDescent="0.25">
      <c r="A2121" s="2"/>
    </row>
    <row r="2122" spans="1:1" x14ac:dyDescent="0.25">
      <c r="A2122" s="2"/>
    </row>
    <row r="2123" spans="1:1" x14ac:dyDescent="0.25">
      <c r="A2123" s="2"/>
    </row>
    <row r="2124" spans="1:1" x14ac:dyDescent="0.25">
      <c r="A2124" s="2"/>
    </row>
    <row r="2125" spans="1:1" x14ac:dyDescent="0.25">
      <c r="A2125" s="2"/>
    </row>
    <row r="2126" spans="1:1" x14ac:dyDescent="0.25">
      <c r="A2126" s="2"/>
    </row>
    <row r="2127" spans="1:1" x14ac:dyDescent="0.25">
      <c r="A2127" s="2"/>
    </row>
    <row r="2128" spans="1:1" x14ac:dyDescent="0.25">
      <c r="A2128" s="2"/>
    </row>
    <row r="2129" spans="1:1" x14ac:dyDescent="0.25">
      <c r="A2129" s="2"/>
    </row>
    <row r="2130" spans="1:1" x14ac:dyDescent="0.25">
      <c r="A2130" s="2"/>
    </row>
    <row r="2131" spans="1:1" x14ac:dyDescent="0.25">
      <c r="A2131" s="2"/>
    </row>
    <row r="2132" spans="1:1" x14ac:dyDescent="0.25">
      <c r="A2132" s="2"/>
    </row>
    <row r="2133" spans="1:1" x14ac:dyDescent="0.25">
      <c r="A2133" s="2"/>
    </row>
    <row r="2134" spans="1:1" x14ac:dyDescent="0.25">
      <c r="A2134" s="2"/>
    </row>
    <row r="2135" spans="1:1" x14ac:dyDescent="0.25">
      <c r="A2135" s="2"/>
    </row>
    <row r="2136" spans="1:1" x14ac:dyDescent="0.25">
      <c r="A2136" s="2"/>
    </row>
    <row r="2137" spans="1:1" x14ac:dyDescent="0.25">
      <c r="A2137" s="2"/>
    </row>
    <row r="2138" spans="1:1" x14ac:dyDescent="0.25">
      <c r="A2138" s="2"/>
    </row>
    <row r="2139" spans="1:1" x14ac:dyDescent="0.25">
      <c r="A2139" s="2"/>
    </row>
    <row r="2140" spans="1:1" x14ac:dyDescent="0.25">
      <c r="A2140" s="2"/>
    </row>
    <row r="2141" spans="1:1" x14ac:dyDescent="0.25">
      <c r="A2141" s="2"/>
    </row>
    <row r="2142" spans="1:1" x14ac:dyDescent="0.25">
      <c r="A2142" s="2"/>
    </row>
    <row r="2143" spans="1:1" x14ac:dyDescent="0.25">
      <c r="A2143" s="2"/>
    </row>
    <row r="2144" spans="1:1" x14ac:dyDescent="0.25">
      <c r="A2144" s="2"/>
    </row>
    <row r="2145" spans="1:1" x14ac:dyDescent="0.25">
      <c r="A2145" s="2"/>
    </row>
    <row r="2146" spans="1:1" x14ac:dyDescent="0.25">
      <c r="A2146" s="2"/>
    </row>
    <row r="2147" spans="1:1" x14ac:dyDescent="0.25">
      <c r="A2147" s="2"/>
    </row>
    <row r="2148" spans="1:1" x14ac:dyDescent="0.25">
      <c r="A2148" s="2"/>
    </row>
    <row r="2149" spans="1:1" x14ac:dyDescent="0.25">
      <c r="A2149" s="2"/>
    </row>
    <row r="2150" spans="1:1" x14ac:dyDescent="0.25">
      <c r="A2150" s="2"/>
    </row>
    <row r="2151" spans="1:1" x14ac:dyDescent="0.25">
      <c r="A2151" s="2"/>
    </row>
    <row r="2152" spans="1:1" x14ac:dyDescent="0.25">
      <c r="A2152" s="2"/>
    </row>
    <row r="2153" spans="1:1" x14ac:dyDescent="0.25">
      <c r="A2153" s="2"/>
    </row>
    <row r="2154" spans="1:1" x14ac:dyDescent="0.25">
      <c r="A2154" s="2"/>
    </row>
    <row r="2155" spans="1:1" x14ac:dyDescent="0.25">
      <c r="A2155" s="2"/>
    </row>
    <row r="2156" spans="1:1" x14ac:dyDescent="0.25">
      <c r="A2156" s="2"/>
    </row>
    <row r="2157" spans="1:1" x14ac:dyDescent="0.25">
      <c r="A2157" s="2"/>
    </row>
    <row r="2158" spans="1:1" x14ac:dyDescent="0.25">
      <c r="A2158" s="2"/>
    </row>
    <row r="2159" spans="1:1" x14ac:dyDescent="0.25">
      <c r="A2159" s="2"/>
    </row>
    <row r="2160" spans="1:1" x14ac:dyDescent="0.25">
      <c r="A2160" s="2"/>
    </row>
    <row r="2161" spans="1:1" x14ac:dyDescent="0.25">
      <c r="A2161" s="2"/>
    </row>
    <row r="2162" spans="1:1" x14ac:dyDescent="0.25">
      <c r="A2162" s="2"/>
    </row>
    <row r="2163" spans="1:1" x14ac:dyDescent="0.25">
      <c r="A2163" s="2"/>
    </row>
    <row r="2164" spans="1:1" x14ac:dyDescent="0.25">
      <c r="A2164" s="2"/>
    </row>
    <row r="2165" spans="1:1" x14ac:dyDescent="0.25">
      <c r="A2165" s="2"/>
    </row>
    <row r="2166" spans="1:1" x14ac:dyDescent="0.25">
      <c r="A2166" s="2"/>
    </row>
    <row r="2167" spans="1:1" x14ac:dyDescent="0.25">
      <c r="A2167" s="2"/>
    </row>
    <row r="2168" spans="1:1" x14ac:dyDescent="0.25">
      <c r="A2168" s="2"/>
    </row>
    <row r="2169" spans="1:1" x14ac:dyDescent="0.25">
      <c r="A2169" s="2"/>
    </row>
    <row r="2170" spans="1:1" x14ac:dyDescent="0.25">
      <c r="A2170" s="2"/>
    </row>
    <row r="2171" spans="1:1" x14ac:dyDescent="0.25">
      <c r="A2171" s="2"/>
    </row>
    <row r="2172" spans="1:1" x14ac:dyDescent="0.25">
      <c r="A2172" s="2"/>
    </row>
    <row r="2173" spans="1:1" x14ac:dyDescent="0.25">
      <c r="A2173" s="2"/>
    </row>
    <row r="2174" spans="1:1" x14ac:dyDescent="0.25">
      <c r="A2174" s="2"/>
    </row>
    <row r="2175" spans="1:1" x14ac:dyDescent="0.25">
      <c r="A2175" s="2"/>
    </row>
    <row r="2176" spans="1:1" x14ac:dyDescent="0.25">
      <c r="A2176" s="2"/>
    </row>
    <row r="2177" spans="1:1" x14ac:dyDescent="0.25">
      <c r="A2177" s="2"/>
    </row>
    <row r="2178" spans="1:1" x14ac:dyDescent="0.25">
      <c r="A2178" s="2"/>
    </row>
    <row r="2179" spans="1:1" x14ac:dyDescent="0.25">
      <c r="A2179" s="2"/>
    </row>
    <row r="2180" spans="1:1" x14ac:dyDescent="0.25">
      <c r="A2180" s="2"/>
    </row>
    <row r="2181" spans="1:1" x14ac:dyDescent="0.25">
      <c r="A2181" s="2"/>
    </row>
    <row r="2182" spans="1:1" x14ac:dyDescent="0.25">
      <c r="A2182" s="2"/>
    </row>
    <row r="2183" spans="1:1" x14ac:dyDescent="0.25">
      <c r="A2183" s="2"/>
    </row>
    <row r="2184" spans="1:1" x14ac:dyDescent="0.25">
      <c r="A2184" s="2"/>
    </row>
    <row r="2185" spans="1:1" x14ac:dyDescent="0.25">
      <c r="A2185" s="2"/>
    </row>
    <row r="2186" spans="1:1" x14ac:dyDescent="0.25">
      <c r="A2186" s="2"/>
    </row>
    <row r="2187" spans="1:1" x14ac:dyDescent="0.25">
      <c r="A2187" s="2"/>
    </row>
    <row r="2188" spans="1:1" x14ac:dyDescent="0.25">
      <c r="A2188" s="2"/>
    </row>
    <row r="2189" spans="1:1" x14ac:dyDescent="0.25">
      <c r="A2189" s="2"/>
    </row>
    <row r="2190" spans="1:1" x14ac:dyDescent="0.25">
      <c r="A2190" s="2"/>
    </row>
    <row r="2191" spans="1:1" x14ac:dyDescent="0.25">
      <c r="A2191" s="2"/>
    </row>
    <row r="2192" spans="1:1" x14ac:dyDescent="0.25">
      <c r="A2192" s="2"/>
    </row>
    <row r="2193" spans="1:1" x14ac:dyDescent="0.25">
      <c r="A2193" s="2"/>
    </row>
    <row r="2194" spans="1:1" x14ac:dyDescent="0.25">
      <c r="A2194" s="2"/>
    </row>
    <row r="2195" spans="1:1" x14ac:dyDescent="0.25">
      <c r="A2195" s="2"/>
    </row>
    <row r="2196" spans="1:1" x14ac:dyDescent="0.25">
      <c r="A2196" s="2"/>
    </row>
    <row r="2197" spans="1:1" x14ac:dyDescent="0.25">
      <c r="A2197" s="2"/>
    </row>
    <row r="2198" spans="1:1" x14ac:dyDescent="0.25">
      <c r="A2198" s="2"/>
    </row>
    <row r="2199" spans="1:1" x14ac:dyDescent="0.25">
      <c r="A2199" s="2"/>
    </row>
    <row r="2200" spans="1:1" x14ac:dyDescent="0.25">
      <c r="A2200" s="2"/>
    </row>
    <row r="2201" spans="1:1" x14ac:dyDescent="0.25">
      <c r="A2201" s="2"/>
    </row>
    <row r="2202" spans="1:1" x14ac:dyDescent="0.25">
      <c r="A2202" s="2"/>
    </row>
    <row r="2203" spans="1:1" x14ac:dyDescent="0.25">
      <c r="A2203" s="2"/>
    </row>
    <row r="2204" spans="1:1" x14ac:dyDescent="0.25">
      <c r="A2204" s="2"/>
    </row>
    <row r="2205" spans="1:1" x14ac:dyDescent="0.25">
      <c r="A2205" s="2"/>
    </row>
    <row r="2206" spans="1:1" x14ac:dyDescent="0.25">
      <c r="A2206" s="2"/>
    </row>
    <row r="2207" spans="1:1" x14ac:dyDescent="0.25">
      <c r="A2207" s="2"/>
    </row>
    <row r="2208" spans="1:1" x14ac:dyDescent="0.25">
      <c r="A2208" s="2"/>
    </row>
    <row r="2209" spans="1:1" x14ac:dyDescent="0.25">
      <c r="A2209" s="2"/>
    </row>
    <row r="2210" spans="1:1" x14ac:dyDescent="0.25">
      <c r="A2210" s="2"/>
    </row>
    <row r="2211" spans="1:1" x14ac:dyDescent="0.25">
      <c r="A2211" s="2"/>
    </row>
    <row r="2212" spans="1:1" x14ac:dyDescent="0.25">
      <c r="A2212" s="2"/>
    </row>
    <row r="2213" spans="1:1" x14ac:dyDescent="0.25">
      <c r="A2213" s="2"/>
    </row>
    <row r="2214" spans="1:1" x14ac:dyDescent="0.25">
      <c r="A2214" s="2"/>
    </row>
    <row r="2215" spans="1:1" x14ac:dyDescent="0.25">
      <c r="A2215" s="2"/>
    </row>
    <row r="2216" spans="1:1" x14ac:dyDescent="0.25">
      <c r="A2216" s="2"/>
    </row>
    <row r="2217" spans="1:1" x14ac:dyDescent="0.25">
      <c r="A2217" s="2"/>
    </row>
    <row r="2218" spans="1:1" x14ac:dyDescent="0.25">
      <c r="A2218" s="2"/>
    </row>
    <row r="2219" spans="1:1" x14ac:dyDescent="0.25">
      <c r="A2219" s="2"/>
    </row>
    <row r="2220" spans="1:1" x14ac:dyDescent="0.25">
      <c r="A2220" s="2"/>
    </row>
    <row r="2221" spans="1:1" x14ac:dyDescent="0.25">
      <c r="A2221" s="2"/>
    </row>
    <row r="2222" spans="1:1" x14ac:dyDescent="0.25">
      <c r="A2222" s="2"/>
    </row>
    <row r="2223" spans="1:1" x14ac:dyDescent="0.25">
      <c r="A2223" s="2"/>
    </row>
    <row r="2224" spans="1:1" x14ac:dyDescent="0.25">
      <c r="A2224" s="2"/>
    </row>
    <row r="2225" spans="1:1" x14ac:dyDescent="0.25">
      <c r="A2225" s="2"/>
    </row>
    <row r="2226" spans="1:1" x14ac:dyDescent="0.25">
      <c r="A2226" s="2"/>
    </row>
    <row r="2227" spans="1:1" x14ac:dyDescent="0.25">
      <c r="A2227" s="2"/>
    </row>
    <row r="2228" spans="1:1" x14ac:dyDescent="0.25">
      <c r="A2228" s="2"/>
    </row>
    <row r="2229" spans="1:1" x14ac:dyDescent="0.25">
      <c r="A2229" s="2"/>
    </row>
    <row r="2230" spans="1:1" x14ac:dyDescent="0.25">
      <c r="A2230" s="2"/>
    </row>
    <row r="2231" spans="1:1" x14ac:dyDescent="0.25">
      <c r="A2231" s="2"/>
    </row>
    <row r="2232" spans="1:1" x14ac:dyDescent="0.25">
      <c r="A2232" s="2"/>
    </row>
    <row r="2233" spans="1:1" x14ac:dyDescent="0.25">
      <c r="A2233" s="2"/>
    </row>
    <row r="2234" spans="1:1" x14ac:dyDescent="0.25">
      <c r="A2234" s="2"/>
    </row>
    <row r="2235" spans="1:1" x14ac:dyDescent="0.25">
      <c r="A2235" s="2"/>
    </row>
    <row r="2236" spans="1:1" x14ac:dyDescent="0.25">
      <c r="A2236" s="2"/>
    </row>
    <row r="2237" spans="1:1" x14ac:dyDescent="0.25">
      <c r="A2237" s="2"/>
    </row>
    <row r="2238" spans="1:1" x14ac:dyDescent="0.25">
      <c r="A2238" s="2"/>
    </row>
    <row r="2239" spans="1:1" x14ac:dyDescent="0.25">
      <c r="A2239" s="2"/>
    </row>
    <row r="2240" spans="1:1" x14ac:dyDescent="0.25">
      <c r="A2240" s="2"/>
    </row>
    <row r="2241" spans="1:1" x14ac:dyDescent="0.25">
      <c r="A2241" s="2"/>
    </row>
    <row r="2242" spans="1:1" x14ac:dyDescent="0.25">
      <c r="A2242" s="2"/>
    </row>
    <row r="2243" spans="1:1" x14ac:dyDescent="0.25">
      <c r="A2243" s="2"/>
    </row>
    <row r="2244" spans="1:1" x14ac:dyDescent="0.25">
      <c r="A2244" s="2"/>
    </row>
    <row r="2245" spans="1:1" x14ac:dyDescent="0.25">
      <c r="A2245" s="2"/>
    </row>
    <row r="2246" spans="1:1" x14ac:dyDescent="0.25">
      <c r="A2246" s="2"/>
    </row>
    <row r="2247" spans="1:1" x14ac:dyDescent="0.25">
      <c r="A2247" s="2"/>
    </row>
    <row r="2248" spans="1:1" x14ac:dyDescent="0.25">
      <c r="A2248" s="2"/>
    </row>
    <row r="2249" spans="1:1" x14ac:dyDescent="0.25">
      <c r="A2249" s="2"/>
    </row>
    <row r="2250" spans="1:1" x14ac:dyDescent="0.25">
      <c r="A2250" s="2"/>
    </row>
    <row r="2251" spans="1:1" x14ac:dyDescent="0.25">
      <c r="A2251" s="2"/>
    </row>
    <row r="2252" spans="1:1" x14ac:dyDescent="0.25">
      <c r="A2252" s="2"/>
    </row>
    <row r="2253" spans="1:1" x14ac:dyDescent="0.25">
      <c r="A2253" s="2"/>
    </row>
    <row r="2254" spans="1:1" x14ac:dyDescent="0.25">
      <c r="A2254" s="2"/>
    </row>
    <row r="2255" spans="1:1" x14ac:dyDescent="0.25">
      <c r="A2255" s="2"/>
    </row>
    <row r="2256" spans="1:1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  <row r="2367" spans="1:1" x14ac:dyDescent="0.25">
      <c r="A2367" s="2"/>
    </row>
    <row r="2368" spans="1:1" x14ac:dyDescent="0.25">
      <c r="A2368" s="2"/>
    </row>
    <row r="2369" spans="1:1" x14ac:dyDescent="0.25">
      <c r="A2369" s="2"/>
    </row>
    <row r="2370" spans="1:1" x14ac:dyDescent="0.25">
      <c r="A2370" s="2"/>
    </row>
    <row r="2371" spans="1:1" x14ac:dyDescent="0.25">
      <c r="A2371" s="2"/>
    </row>
    <row r="2372" spans="1:1" x14ac:dyDescent="0.25">
      <c r="A2372" s="2"/>
    </row>
    <row r="2373" spans="1:1" x14ac:dyDescent="0.25">
      <c r="A2373" s="2"/>
    </row>
    <row r="2374" spans="1:1" x14ac:dyDescent="0.25">
      <c r="A2374" s="2"/>
    </row>
    <row r="2375" spans="1:1" x14ac:dyDescent="0.25">
      <c r="A2375" s="2"/>
    </row>
    <row r="2376" spans="1:1" x14ac:dyDescent="0.25">
      <c r="A2376" s="2"/>
    </row>
    <row r="2377" spans="1:1" x14ac:dyDescent="0.25">
      <c r="A2377" s="2"/>
    </row>
    <row r="2378" spans="1:1" x14ac:dyDescent="0.25">
      <c r="A2378" s="2"/>
    </row>
    <row r="2379" spans="1:1" x14ac:dyDescent="0.25">
      <c r="A2379" s="2"/>
    </row>
    <row r="2380" spans="1:1" x14ac:dyDescent="0.25">
      <c r="A2380" s="2"/>
    </row>
    <row r="2381" spans="1:1" x14ac:dyDescent="0.25">
      <c r="A2381" s="2"/>
    </row>
    <row r="2382" spans="1:1" x14ac:dyDescent="0.25">
      <c r="A2382" s="2"/>
    </row>
    <row r="2383" spans="1:1" x14ac:dyDescent="0.25">
      <c r="A2383" s="2"/>
    </row>
    <row r="2384" spans="1:1" x14ac:dyDescent="0.25">
      <c r="A2384" s="2"/>
    </row>
    <row r="2385" spans="1:1" x14ac:dyDescent="0.25">
      <c r="A2385" s="2"/>
    </row>
    <row r="2386" spans="1:1" x14ac:dyDescent="0.25">
      <c r="A2386" s="2"/>
    </row>
    <row r="2387" spans="1:1" x14ac:dyDescent="0.25">
      <c r="A2387" s="2"/>
    </row>
    <row r="2388" spans="1:1" x14ac:dyDescent="0.25">
      <c r="A2388" s="2"/>
    </row>
    <row r="2389" spans="1:1" x14ac:dyDescent="0.25">
      <c r="A2389" s="2"/>
    </row>
    <row r="2390" spans="1:1" x14ac:dyDescent="0.25">
      <c r="A2390" s="2"/>
    </row>
    <row r="2391" spans="1:1" x14ac:dyDescent="0.25">
      <c r="A2391" s="2"/>
    </row>
    <row r="2392" spans="1:1" x14ac:dyDescent="0.25">
      <c r="A2392" s="2"/>
    </row>
    <row r="2393" spans="1:1" x14ac:dyDescent="0.25">
      <c r="A2393" s="2"/>
    </row>
    <row r="2394" spans="1:1" x14ac:dyDescent="0.25">
      <c r="A2394" s="2"/>
    </row>
    <row r="2395" spans="1:1" x14ac:dyDescent="0.25">
      <c r="A2395" s="2"/>
    </row>
    <row r="2396" spans="1:1" x14ac:dyDescent="0.25">
      <c r="A2396" s="2"/>
    </row>
    <row r="2397" spans="1:1" x14ac:dyDescent="0.25">
      <c r="A2397" s="2"/>
    </row>
    <row r="2398" spans="1:1" x14ac:dyDescent="0.25">
      <c r="A2398" s="2"/>
    </row>
    <row r="2399" spans="1:1" x14ac:dyDescent="0.25">
      <c r="A2399" s="2"/>
    </row>
    <row r="2400" spans="1:1" x14ac:dyDescent="0.25">
      <c r="A2400" s="2"/>
    </row>
    <row r="2401" spans="1:1" x14ac:dyDescent="0.25">
      <c r="A2401" s="2"/>
    </row>
    <row r="2402" spans="1:1" x14ac:dyDescent="0.25">
      <c r="A2402" s="2"/>
    </row>
    <row r="2403" spans="1:1" x14ac:dyDescent="0.25">
      <c r="A2403" s="2"/>
    </row>
    <row r="2404" spans="1:1" x14ac:dyDescent="0.25">
      <c r="A2404" s="2"/>
    </row>
    <row r="2405" spans="1:1" x14ac:dyDescent="0.25">
      <c r="A2405" s="2"/>
    </row>
    <row r="2406" spans="1:1" x14ac:dyDescent="0.25">
      <c r="A2406" s="2"/>
    </row>
    <row r="2407" spans="1:1" x14ac:dyDescent="0.25">
      <c r="A2407" s="2"/>
    </row>
    <row r="2408" spans="1:1" x14ac:dyDescent="0.25">
      <c r="A2408" s="2"/>
    </row>
    <row r="2409" spans="1:1" x14ac:dyDescent="0.25">
      <c r="A2409" s="2"/>
    </row>
    <row r="2410" spans="1:1" x14ac:dyDescent="0.25">
      <c r="A2410" s="2"/>
    </row>
    <row r="2411" spans="1:1" x14ac:dyDescent="0.25">
      <c r="A2411" s="2"/>
    </row>
    <row r="2412" spans="1:1" x14ac:dyDescent="0.25">
      <c r="A2412" s="2"/>
    </row>
    <row r="2413" spans="1:1" x14ac:dyDescent="0.25">
      <c r="A2413" s="2"/>
    </row>
    <row r="2414" spans="1:1" x14ac:dyDescent="0.25">
      <c r="A2414" s="2"/>
    </row>
    <row r="2415" spans="1:1" x14ac:dyDescent="0.25">
      <c r="A2415" s="2"/>
    </row>
    <row r="2416" spans="1:1" x14ac:dyDescent="0.25">
      <c r="A2416" s="2"/>
    </row>
    <row r="2417" spans="1:1" x14ac:dyDescent="0.25">
      <c r="A2417" s="2"/>
    </row>
    <row r="2418" spans="1:1" x14ac:dyDescent="0.25">
      <c r="A2418" s="2"/>
    </row>
    <row r="2419" spans="1:1" x14ac:dyDescent="0.25">
      <c r="A2419" s="2"/>
    </row>
    <row r="2420" spans="1:1" x14ac:dyDescent="0.25">
      <c r="A2420" s="2"/>
    </row>
    <row r="2421" spans="1:1" x14ac:dyDescent="0.25">
      <c r="A2421" s="2"/>
    </row>
    <row r="2422" spans="1:1" x14ac:dyDescent="0.25">
      <c r="A2422" s="2"/>
    </row>
    <row r="2423" spans="1:1" x14ac:dyDescent="0.25">
      <c r="A2423" s="2"/>
    </row>
    <row r="2424" spans="1:1" x14ac:dyDescent="0.25">
      <c r="A2424" s="2"/>
    </row>
    <row r="2425" spans="1:1" x14ac:dyDescent="0.25">
      <c r="A2425" s="2"/>
    </row>
    <row r="2426" spans="1:1" x14ac:dyDescent="0.25">
      <c r="A2426" s="2"/>
    </row>
    <row r="2427" spans="1:1" x14ac:dyDescent="0.25">
      <c r="A2427" s="2"/>
    </row>
    <row r="2428" spans="1:1" x14ac:dyDescent="0.25">
      <c r="A2428" s="2"/>
    </row>
    <row r="2429" spans="1:1" x14ac:dyDescent="0.25">
      <c r="A2429" s="2"/>
    </row>
    <row r="2430" spans="1:1" x14ac:dyDescent="0.25">
      <c r="A2430" s="2"/>
    </row>
    <row r="2431" spans="1:1" x14ac:dyDescent="0.25">
      <c r="A2431" s="2"/>
    </row>
    <row r="2432" spans="1:1" x14ac:dyDescent="0.25">
      <c r="A2432" s="2"/>
    </row>
    <row r="2433" spans="1:1" x14ac:dyDescent="0.25">
      <c r="A2433" s="2"/>
    </row>
    <row r="2434" spans="1:1" x14ac:dyDescent="0.25">
      <c r="A2434" s="2"/>
    </row>
    <row r="2435" spans="1:1" x14ac:dyDescent="0.25">
      <c r="A2435" s="2"/>
    </row>
    <row r="2436" spans="1:1" x14ac:dyDescent="0.25">
      <c r="A2436" s="2"/>
    </row>
    <row r="2437" spans="1:1" x14ac:dyDescent="0.25">
      <c r="A2437" s="2"/>
    </row>
    <row r="2438" spans="1:1" x14ac:dyDescent="0.25">
      <c r="A2438" s="2"/>
    </row>
    <row r="2439" spans="1:1" x14ac:dyDescent="0.25">
      <c r="A2439" s="2"/>
    </row>
    <row r="2440" spans="1:1" x14ac:dyDescent="0.25">
      <c r="A2440" s="2"/>
    </row>
    <row r="2441" spans="1:1" x14ac:dyDescent="0.25">
      <c r="A2441" s="2"/>
    </row>
    <row r="2442" spans="1:1" x14ac:dyDescent="0.25">
      <c r="A2442" s="2"/>
    </row>
    <row r="2443" spans="1:1" x14ac:dyDescent="0.25">
      <c r="A2443" s="2"/>
    </row>
    <row r="2444" spans="1:1" x14ac:dyDescent="0.25">
      <c r="A2444" s="2"/>
    </row>
    <row r="2445" spans="1:1" x14ac:dyDescent="0.25">
      <c r="A2445" s="2"/>
    </row>
    <row r="2446" spans="1:1" x14ac:dyDescent="0.25">
      <c r="A2446" s="2"/>
    </row>
    <row r="2447" spans="1:1" x14ac:dyDescent="0.25">
      <c r="A2447" s="2"/>
    </row>
    <row r="2448" spans="1:1" x14ac:dyDescent="0.25">
      <c r="A2448" s="2"/>
    </row>
    <row r="2449" spans="1:1" x14ac:dyDescent="0.25">
      <c r="A2449" s="2"/>
    </row>
    <row r="2450" spans="1:1" x14ac:dyDescent="0.25">
      <c r="A2450" s="2"/>
    </row>
    <row r="2451" spans="1:1" x14ac:dyDescent="0.25">
      <c r="A2451" s="2"/>
    </row>
    <row r="2452" spans="1:1" x14ac:dyDescent="0.25">
      <c r="A2452" s="2"/>
    </row>
    <row r="2453" spans="1:1" x14ac:dyDescent="0.25">
      <c r="A2453" s="2"/>
    </row>
    <row r="2454" spans="1:1" x14ac:dyDescent="0.25">
      <c r="A2454" s="2"/>
    </row>
    <row r="2455" spans="1:1" x14ac:dyDescent="0.25">
      <c r="A2455" s="2"/>
    </row>
    <row r="2456" spans="1:1" x14ac:dyDescent="0.25">
      <c r="A2456" s="2"/>
    </row>
    <row r="2457" spans="1:1" x14ac:dyDescent="0.25">
      <c r="A2457" s="2"/>
    </row>
    <row r="2458" spans="1:1" x14ac:dyDescent="0.25">
      <c r="A2458" s="2"/>
    </row>
    <row r="2459" spans="1:1" x14ac:dyDescent="0.25">
      <c r="A2459" s="2"/>
    </row>
    <row r="2460" spans="1:1" x14ac:dyDescent="0.25">
      <c r="A2460" s="2"/>
    </row>
    <row r="2461" spans="1:1" x14ac:dyDescent="0.25">
      <c r="A2461" s="2"/>
    </row>
    <row r="2462" spans="1:1" x14ac:dyDescent="0.25">
      <c r="A2462" s="2"/>
    </row>
    <row r="2463" spans="1:1" x14ac:dyDescent="0.25">
      <c r="A2463" s="2"/>
    </row>
    <row r="2464" spans="1:1" x14ac:dyDescent="0.25">
      <c r="A2464" s="2"/>
    </row>
    <row r="2465" spans="1:1" x14ac:dyDescent="0.25">
      <c r="A2465" s="2"/>
    </row>
    <row r="2466" spans="1:1" x14ac:dyDescent="0.25">
      <c r="A2466" s="2"/>
    </row>
    <row r="2467" spans="1:1" x14ac:dyDescent="0.25">
      <c r="A2467" s="2"/>
    </row>
    <row r="2468" spans="1:1" x14ac:dyDescent="0.25">
      <c r="A2468" s="2"/>
    </row>
    <row r="2469" spans="1:1" x14ac:dyDescent="0.25">
      <c r="A2469" s="2"/>
    </row>
    <row r="2470" spans="1:1" x14ac:dyDescent="0.25">
      <c r="A2470" s="2"/>
    </row>
    <row r="2471" spans="1:1" x14ac:dyDescent="0.25">
      <c r="A2471" s="2"/>
    </row>
    <row r="2472" spans="1:1" x14ac:dyDescent="0.25">
      <c r="A2472" s="2"/>
    </row>
    <row r="2473" spans="1:1" x14ac:dyDescent="0.25">
      <c r="A2473" s="2"/>
    </row>
    <row r="2474" spans="1:1" x14ac:dyDescent="0.25">
      <c r="A2474" s="2"/>
    </row>
    <row r="2475" spans="1:1" x14ac:dyDescent="0.25">
      <c r="A2475" s="2"/>
    </row>
    <row r="2476" spans="1:1" x14ac:dyDescent="0.25">
      <c r="A2476" s="2"/>
    </row>
    <row r="2477" spans="1:1" x14ac:dyDescent="0.25">
      <c r="A2477" s="2"/>
    </row>
    <row r="2478" spans="1:1" x14ac:dyDescent="0.25">
      <c r="A2478" s="2"/>
    </row>
    <row r="2479" spans="1:1" x14ac:dyDescent="0.25">
      <c r="A2479" s="2"/>
    </row>
    <row r="2480" spans="1:1" x14ac:dyDescent="0.25">
      <c r="A2480" s="2"/>
    </row>
    <row r="2481" spans="1:1" x14ac:dyDescent="0.25">
      <c r="A2481" s="2"/>
    </row>
    <row r="2482" spans="1:1" x14ac:dyDescent="0.25">
      <c r="A2482" s="2"/>
    </row>
    <row r="2483" spans="1:1" x14ac:dyDescent="0.25">
      <c r="A2483" s="2"/>
    </row>
    <row r="2484" spans="1:1" x14ac:dyDescent="0.25">
      <c r="A2484" s="2"/>
    </row>
    <row r="2485" spans="1:1" x14ac:dyDescent="0.25">
      <c r="A2485" s="2"/>
    </row>
    <row r="2486" spans="1:1" x14ac:dyDescent="0.25">
      <c r="A2486" s="2"/>
    </row>
    <row r="2487" spans="1:1" x14ac:dyDescent="0.25">
      <c r="A2487" s="2"/>
    </row>
    <row r="2488" spans="1:1" x14ac:dyDescent="0.25">
      <c r="A2488" s="2"/>
    </row>
    <row r="2489" spans="1:1" x14ac:dyDescent="0.25">
      <c r="A2489" s="2"/>
    </row>
    <row r="2490" spans="1:1" x14ac:dyDescent="0.25">
      <c r="A2490" s="2"/>
    </row>
    <row r="2491" spans="1:1" x14ac:dyDescent="0.25">
      <c r="A2491" s="2"/>
    </row>
    <row r="2492" spans="1:1" x14ac:dyDescent="0.25">
      <c r="A2492" s="2"/>
    </row>
    <row r="2493" spans="1:1" x14ac:dyDescent="0.25">
      <c r="A2493" s="2"/>
    </row>
    <row r="2494" spans="1:1" x14ac:dyDescent="0.25">
      <c r="A2494" s="2"/>
    </row>
    <row r="2495" spans="1:1" x14ac:dyDescent="0.25">
      <c r="A2495" s="2"/>
    </row>
    <row r="2496" spans="1:1" x14ac:dyDescent="0.25">
      <c r="A2496" s="2"/>
    </row>
    <row r="2497" spans="1:1" x14ac:dyDescent="0.25">
      <c r="A2497" s="2"/>
    </row>
    <row r="2498" spans="1:1" x14ac:dyDescent="0.25">
      <c r="A2498" s="2"/>
    </row>
    <row r="2499" spans="1:1" x14ac:dyDescent="0.25">
      <c r="A2499" s="2"/>
    </row>
    <row r="2500" spans="1:1" x14ac:dyDescent="0.25">
      <c r="A2500" s="2"/>
    </row>
    <row r="2501" spans="1:1" x14ac:dyDescent="0.25">
      <c r="A2501" s="2"/>
    </row>
    <row r="2502" spans="1:1" x14ac:dyDescent="0.25">
      <c r="A2502" s="2"/>
    </row>
    <row r="2503" spans="1:1" x14ac:dyDescent="0.25">
      <c r="A2503" s="2"/>
    </row>
    <row r="2504" spans="1:1" x14ac:dyDescent="0.25">
      <c r="A2504" s="2"/>
    </row>
    <row r="2505" spans="1:1" x14ac:dyDescent="0.25">
      <c r="A2505" s="2"/>
    </row>
    <row r="2506" spans="1:1" x14ac:dyDescent="0.25">
      <c r="A2506" s="2"/>
    </row>
    <row r="2507" spans="1:1" x14ac:dyDescent="0.25">
      <c r="A2507" s="2"/>
    </row>
    <row r="2508" spans="1:1" x14ac:dyDescent="0.25">
      <c r="A2508" s="2"/>
    </row>
    <row r="2509" spans="1:1" x14ac:dyDescent="0.25">
      <c r="A2509" s="2"/>
    </row>
    <row r="2510" spans="1:1" x14ac:dyDescent="0.25">
      <c r="A2510" s="2"/>
    </row>
    <row r="2511" spans="1:1" x14ac:dyDescent="0.25">
      <c r="A2511" s="2"/>
    </row>
    <row r="2512" spans="1:1" x14ac:dyDescent="0.25">
      <c r="A2512" s="2"/>
    </row>
    <row r="2513" spans="1:1" x14ac:dyDescent="0.25">
      <c r="A2513" s="2"/>
    </row>
    <row r="2514" spans="1:1" x14ac:dyDescent="0.25">
      <c r="A2514" s="2"/>
    </row>
    <row r="2515" spans="1:1" x14ac:dyDescent="0.25">
      <c r="A2515" s="2"/>
    </row>
    <row r="2516" spans="1:1" x14ac:dyDescent="0.25">
      <c r="A2516" s="2"/>
    </row>
    <row r="2517" spans="1:1" x14ac:dyDescent="0.25">
      <c r="A2517" s="2"/>
    </row>
    <row r="2518" spans="1:1" x14ac:dyDescent="0.25">
      <c r="A2518" s="2"/>
    </row>
    <row r="2519" spans="1:1" x14ac:dyDescent="0.25">
      <c r="A2519" s="2"/>
    </row>
    <row r="2520" spans="1:1" x14ac:dyDescent="0.25">
      <c r="A2520" s="2"/>
    </row>
    <row r="2521" spans="1:1" x14ac:dyDescent="0.25">
      <c r="A2521" s="2"/>
    </row>
    <row r="2522" spans="1:1" x14ac:dyDescent="0.25">
      <c r="A2522" s="2"/>
    </row>
    <row r="2523" spans="1:1" x14ac:dyDescent="0.25">
      <c r="A2523" s="2"/>
    </row>
    <row r="2524" spans="1:1" x14ac:dyDescent="0.25">
      <c r="A2524" s="2"/>
    </row>
    <row r="2525" spans="1:1" x14ac:dyDescent="0.25">
      <c r="A2525" s="2"/>
    </row>
    <row r="2526" spans="1:1" x14ac:dyDescent="0.25">
      <c r="A2526" s="2"/>
    </row>
    <row r="2527" spans="1:1" x14ac:dyDescent="0.25">
      <c r="A2527" s="2"/>
    </row>
    <row r="2528" spans="1:1" x14ac:dyDescent="0.25">
      <c r="A2528" s="2"/>
    </row>
    <row r="2529" spans="1:1" x14ac:dyDescent="0.25">
      <c r="A2529" s="2"/>
    </row>
    <row r="2530" spans="1:1" x14ac:dyDescent="0.25">
      <c r="A2530" s="2"/>
    </row>
    <row r="2531" spans="1:1" x14ac:dyDescent="0.25">
      <c r="A2531" s="2"/>
    </row>
    <row r="2532" spans="1:1" x14ac:dyDescent="0.25">
      <c r="A2532" s="2"/>
    </row>
    <row r="2533" spans="1:1" x14ac:dyDescent="0.25">
      <c r="A2533" s="2"/>
    </row>
    <row r="2534" spans="1:1" x14ac:dyDescent="0.25">
      <c r="A2534" s="2"/>
    </row>
    <row r="2535" spans="1:1" x14ac:dyDescent="0.25">
      <c r="A2535" s="2"/>
    </row>
    <row r="2536" spans="1:1" x14ac:dyDescent="0.25">
      <c r="A2536" s="2"/>
    </row>
    <row r="2537" spans="1:1" x14ac:dyDescent="0.25">
      <c r="A2537" s="2"/>
    </row>
    <row r="2538" spans="1:1" x14ac:dyDescent="0.25">
      <c r="A2538" s="2"/>
    </row>
    <row r="2539" spans="1:1" x14ac:dyDescent="0.25">
      <c r="A2539" s="2"/>
    </row>
    <row r="2540" spans="1:1" x14ac:dyDescent="0.25">
      <c r="A2540" s="2"/>
    </row>
    <row r="2541" spans="1:1" x14ac:dyDescent="0.25">
      <c r="A2541" s="2"/>
    </row>
    <row r="2542" spans="1:1" x14ac:dyDescent="0.25">
      <c r="A2542" s="2"/>
    </row>
    <row r="2543" spans="1:1" x14ac:dyDescent="0.25">
      <c r="A2543" s="2"/>
    </row>
    <row r="2544" spans="1:1" x14ac:dyDescent="0.25">
      <c r="A2544" s="2"/>
    </row>
    <row r="2545" spans="1:1" x14ac:dyDescent="0.25">
      <c r="A2545" s="2"/>
    </row>
    <row r="2546" spans="1:1" x14ac:dyDescent="0.25">
      <c r="A2546" s="2"/>
    </row>
    <row r="2547" spans="1:1" x14ac:dyDescent="0.25">
      <c r="A2547" s="2"/>
    </row>
    <row r="2548" spans="1:1" x14ac:dyDescent="0.25">
      <c r="A2548" s="2"/>
    </row>
    <row r="2549" spans="1:1" x14ac:dyDescent="0.25">
      <c r="A2549" s="2"/>
    </row>
    <row r="2550" spans="1:1" x14ac:dyDescent="0.25">
      <c r="A2550" s="2"/>
    </row>
    <row r="2551" spans="1:1" x14ac:dyDescent="0.25">
      <c r="A2551" s="2"/>
    </row>
    <row r="2552" spans="1:1" x14ac:dyDescent="0.25">
      <c r="A2552" s="2"/>
    </row>
    <row r="2553" spans="1:1" x14ac:dyDescent="0.25">
      <c r="A2553" s="2"/>
    </row>
    <row r="2554" spans="1:1" x14ac:dyDescent="0.25">
      <c r="A2554" s="2"/>
    </row>
    <row r="2555" spans="1:1" x14ac:dyDescent="0.25">
      <c r="A2555" s="2"/>
    </row>
    <row r="2556" spans="1:1" x14ac:dyDescent="0.25">
      <c r="A2556" s="2"/>
    </row>
    <row r="2557" spans="1:1" x14ac:dyDescent="0.25">
      <c r="A2557" s="2"/>
    </row>
    <row r="2558" spans="1:1" x14ac:dyDescent="0.25">
      <c r="A2558" s="2"/>
    </row>
    <row r="2559" spans="1:1" x14ac:dyDescent="0.25">
      <c r="A2559" s="2"/>
    </row>
    <row r="2560" spans="1:1" x14ac:dyDescent="0.25">
      <c r="A2560" s="2"/>
    </row>
    <row r="2561" spans="1:1" x14ac:dyDescent="0.25">
      <c r="A2561" s="2"/>
    </row>
    <row r="2562" spans="1:1" x14ac:dyDescent="0.25">
      <c r="A2562" s="2"/>
    </row>
    <row r="2563" spans="1:1" x14ac:dyDescent="0.25">
      <c r="A2563" s="2"/>
    </row>
    <row r="2564" spans="1:1" x14ac:dyDescent="0.25">
      <c r="A2564" s="2"/>
    </row>
    <row r="2565" spans="1:1" x14ac:dyDescent="0.25">
      <c r="A2565" s="2"/>
    </row>
    <row r="2566" spans="1:1" x14ac:dyDescent="0.25">
      <c r="A2566" s="2"/>
    </row>
    <row r="2567" spans="1:1" x14ac:dyDescent="0.25">
      <c r="A2567" s="2"/>
    </row>
    <row r="2568" spans="1:1" x14ac:dyDescent="0.25">
      <c r="A2568" s="2"/>
    </row>
    <row r="2569" spans="1:1" x14ac:dyDescent="0.25">
      <c r="A2569" s="2"/>
    </row>
    <row r="2570" spans="1:1" x14ac:dyDescent="0.25">
      <c r="A2570" s="2"/>
    </row>
    <row r="2571" spans="1:1" x14ac:dyDescent="0.25">
      <c r="A2571" s="2"/>
    </row>
    <row r="2572" spans="1:1" x14ac:dyDescent="0.25">
      <c r="A2572" s="2"/>
    </row>
    <row r="2573" spans="1:1" x14ac:dyDescent="0.25">
      <c r="A2573" s="2"/>
    </row>
    <row r="2574" spans="1:1" x14ac:dyDescent="0.25">
      <c r="A2574" s="2"/>
    </row>
    <row r="2575" spans="1:1" x14ac:dyDescent="0.25">
      <c r="A2575" s="2"/>
    </row>
    <row r="2576" spans="1:1" x14ac:dyDescent="0.25">
      <c r="A2576" s="2"/>
    </row>
    <row r="2577" spans="1:1" x14ac:dyDescent="0.25">
      <c r="A2577" s="2"/>
    </row>
    <row r="2578" spans="1:1" x14ac:dyDescent="0.25">
      <c r="A2578" s="2"/>
    </row>
    <row r="2579" spans="1:1" x14ac:dyDescent="0.25">
      <c r="A2579" s="2"/>
    </row>
    <row r="2580" spans="1:1" x14ac:dyDescent="0.25">
      <c r="A2580" s="2"/>
    </row>
    <row r="2581" spans="1:1" x14ac:dyDescent="0.25">
      <c r="A2581" s="2"/>
    </row>
    <row r="2582" spans="1:1" x14ac:dyDescent="0.25">
      <c r="A2582" s="2"/>
    </row>
    <row r="2583" spans="1:1" x14ac:dyDescent="0.25">
      <c r="A2583" s="2"/>
    </row>
    <row r="2584" spans="1:1" x14ac:dyDescent="0.25">
      <c r="A2584" s="2"/>
    </row>
    <row r="2585" spans="1:1" x14ac:dyDescent="0.25">
      <c r="A2585" s="2"/>
    </row>
    <row r="2586" spans="1:1" x14ac:dyDescent="0.25">
      <c r="A2586" s="2"/>
    </row>
    <row r="2587" spans="1:1" x14ac:dyDescent="0.25">
      <c r="A2587" s="2"/>
    </row>
    <row r="2588" spans="1:1" x14ac:dyDescent="0.25">
      <c r="A2588" s="2"/>
    </row>
    <row r="2589" spans="1:1" x14ac:dyDescent="0.25">
      <c r="A2589" s="2"/>
    </row>
    <row r="2590" spans="1:1" x14ac:dyDescent="0.25">
      <c r="A2590" s="2"/>
    </row>
    <row r="2591" spans="1:1" x14ac:dyDescent="0.25">
      <c r="A2591" s="2"/>
    </row>
    <row r="2592" spans="1:1" x14ac:dyDescent="0.25">
      <c r="A2592" s="2"/>
    </row>
    <row r="2593" spans="1:1" x14ac:dyDescent="0.25">
      <c r="A2593" s="2"/>
    </row>
    <row r="2594" spans="1:1" x14ac:dyDescent="0.25">
      <c r="A2594" s="2"/>
    </row>
    <row r="2595" spans="1:1" x14ac:dyDescent="0.25">
      <c r="A2595" s="2"/>
    </row>
    <row r="2596" spans="1:1" x14ac:dyDescent="0.25">
      <c r="A2596" s="2"/>
    </row>
    <row r="2597" spans="1:1" x14ac:dyDescent="0.25">
      <c r="A2597" s="2"/>
    </row>
    <row r="2598" spans="1:1" x14ac:dyDescent="0.25">
      <c r="A2598" s="2"/>
    </row>
    <row r="2599" spans="1:1" x14ac:dyDescent="0.25">
      <c r="A2599" s="2"/>
    </row>
    <row r="2600" spans="1:1" x14ac:dyDescent="0.25">
      <c r="A2600" s="2"/>
    </row>
    <row r="2601" spans="1:1" x14ac:dyDescent="0.25">
      <c r="A2601" s="2"/>
    </row>
    <row r="2602" spans="1:1" x14ac:dyDescent="0.25">
      <c r="A2602" s="2"/>
    </row>
    <row r="2603" spans="1:1" x14ac:dyDescent="0.25">
      <c r="A2603" s="2"/>
    </row>
    <row r="2604" spans="1:1" x14ac:dyDescent="0.25">
      <c r="A2604" s="2"/>
    </row>
    <row r="2605" spans="1:1" x14ac:dyDescent="0.25">
      <c r="A2605" s="2"/>
    </row>
    <row r="2606" spans="1:1" x14ac:dyDescent="0.25">
      <c r="A2606" s="2"/>
    </row>
    <row r="2607" spans="1:1" x14ac:dyDescent="0.25">
      <c r="A2607" s="2"/>
    </row>
    <row r="2608" spans="1:1" x14ac:dyDescent="0.25">
      <c r="A2608" s="2"/>
    </row>
    <row r="2609" spans="1:1" x14ac:dyDescent="0.25">
      <c r="A2609" s="2"/>
    </row>
    <row r="2610" spans="1:1" x14ac:dyDescent="0.25">
      <c r="A2610" s="2"/>
    </row>
    <row r="2611" spans="1:1" x14ac:dyDescent="0.25">
      <c r="A2611" s="2"/>
    </row>
    <row r="2612" spans="1:1" x14ac:dyDescent="0.25">
      <c r="A2612" s="2"/>
    </row>
    <row r="2613" spans="1:1" x14ac:dyDescent="0.25">
      <c r="A2613" s="2"/>
    </row>
    <row r="2614" spans="1:1" x14ac:dyDescent="0.25">
      <c r="A2614" s="2"/>
    </row>
    <row r="2615" spans="1:1" x14ac:dyDescent="0.25">
      <c r="A2615" s="2"/>
    </row>
    <row r="2616" spans="1:1" x14ac:dyDescent="0.25">
      <c r="A2616" s="2"/>
    </row>
    <row r="2617" spans="1:1" x14ac:dyDescent="0.25">
      <c r="A2617" s="2"/>
    </row>
    <row r="2618" spans="1:1" x14ac:dyDescent="0.25">
      <c r="A2618" s="2"/>
    </row>
    <row r="2619" spans="1:1" x14ac:dyDescent="0.25">
      <c r="A2619" s="2"/>
    </row>
    <row r="2620" spans="1:1" x14ac:dyDescent="0.25">
      <c r="A2620" s="2"/>
    </row>
    <row r="2621" spans="1:1" x14ac:dyDescent="0.25">
      <c r="A2621" s="2"/>
    </row>
    <row r="2622" spans="1:1" x14ac:dyDescent="0.25">
      <c r="A2622" s="2"/>
    </row>
    <row r="2623" spans="1:1" x14ac:dyDescent="0.25">
      <c r="A2623" s="2"/>
    </row>
    <row r="2624" spans="1:1" x14ac:dyDescent="0.25">
      <c r="A2624" s="2"/>
    </row>
    <row r="2625" spans="1:1" x14ac:dyDescent="0.25">
      <c r="A2625" s="2"/>
    </row>
    <row r="2626" spans="1:1" x14ac:dyDescent="0.25">
      <c r="A2626" s="2"/>
    </row>
    <row r="2627" spans="1:1" x14ac:dyDescent="0.25">
      <c r="A2627" s="2"/>
    </row>
    <row r="2628" spans="1:1" x14ac:dyDescent="0.25">
      <c r="A2628" s="2"/>
    </row>
    <row r="2629" spans="1:1" x14ac:dyDescent="0.25">
      <c r="A2629" s="2"/>
    </row>
    <row r="2630" spans="1:1" x14ac:dyDescent="0.25">
      <c r="A2630" s="2"/>
    </row>
    <row r="2631" spans="1:1" x14ac:dyDescent="0.25">
      <c r="A2631" s="2"/>
    </row>
    <row r="2632" spans="1:1" x14ac:dyDescent="0.25">
      <c r="A2632" s="2"/>
    </row>
    <row r="2633" spans="1:1" x14ac:dyDescent="0.25">
      <c r="A2633" s="2"/>
    </row>
    <row r="2634" spans="1:1" x14ac:dyDescent="0.25">
      <c r="A2634" s="2"/>
    </row>
    <row r="2635" spans="1:1" x14ac:dyDescent="0.25">
      <c r="A2635" s="2"/>
    </row>
    <row r="2636" spans="1:1" x14ac:dyDescent="0.25">
      <c r="A2636" s="2"/>
    </row>
    <row r="2637" spans="1:1" x14ac:dyDescent="0.25">
      <c r="A2637" s="2"/>
    </row>
    <row r="2638" spans="1:1" x14ac:dyDescent="0.25">
      <c r="A2638" s="2"/>
    </row>
    <row r="2639" spans="1:1" x14ac:dyDescent="0.25">
      <c r="A2639" s="2"/>
    </row>
    <row r="2640" spans="1:1" x14ac:dyDescent="0.25">
      <c r="A2640" s="2"/>
    </row>
    <row r="2641" spans="1:1" x14ac:dyDescent="0.25">
      <c r="A2641" s="2"/>
    </row>
    <row r="2642" spans="1:1" x14ac:dyDescent="0.25">
      <c r="A2642" s="2"/>
    </row>
    <row r="2643" spans="1:1" x14ac:dyDescent="0.25">
      <c r="A2643" s="2"/>
    </row>
    <row r="2644" spans="1:1" x14ac:dyDescent="0.25">
      <c r="A2644" s="2"/>
    </row>
    <row r="2645" spans="1:1" x14ac:dyDescent="0.25">
      <c r="A2645" s="2"/>
    </row>
    <row r="2646" spans="1:1" x14ac:dyDescent="0.25">
      <c r="A2646" s="2"/>
    </row>
    <row r="2647" spans="1:1" x14ac:dyDescent="0.25">
      <c r="A2647" s="2"/>
    </row>
    <row r="2648" spans="1:1" x14ac:dyDescent="0.25">
      <c r="A2648" s="2"/>
    </row>
    <row r="2649" spans="1:1" x14ac:dyDescent="0.25">
      <c r="A2649" s="2"/>
    </row>
    <row r="2650" spans="1:1" x14ac:dyDescent="0.25">
      <c r="A2650" s="2"/>
    </row>
    <row r="2651" spans="1:1" x14ac:dyDescent="0.25">
      <c r="A2651" s="2"/>
    </row>
    <row r="2652" spans="1:1" x14ac:dyDescent="0.25">
      <c r="A2652" s="2"/>
    </row>
    <row r="2653" spans="1:1" x14ac:dyDescent="0.25">
      <c r="A2653" s="2"/>
    </row>
    <row r="2654" spans="1:1" x14ac:dyDescent="0.25">
      <c r="A2654" s="2"/>
    </row>
    <row r="2655" spans="1:1" x14ac:dyDescent="0.25">
      <c r="A2655" s="2"/>
    </row>
    <row r="2656" spans="1:1" x14ac:dyDescent="0.25">
      <c r="A2656" s="2"/>
    </row>
    <row r="2657" spans="1:1" x14ac:dyDescent="0.25">
      <c r="A2657" s="2"/>
    </row>
    <row r="2658" spans="1:1" x14ac:dyDescent="0.25">
      <c r="A2658" s="2"/>
    </row>
    <row r="2659" spans="1:1" x14ac:dyDescent="0.25">
      <c r="A2659" s="2"/>
    </row>
    <row r="2660" spans="1:1" x14ac:dyDescent="0.25">
      <c r="A2660" s="2"/>
    </row>
    <row r="2661" spans="1:1" x14ac:dyDescent="0.25">
      <c r="A2661" s="2"/>
    </row>
    <row r="2662" spans="1:1" x14ac:dyDescent="0.25">
      <c r="A2662" s="2"/>
    </row>
    <row r="2663" spans="1:1" x14ac:dyDescent="0.25">
      <c r="A2663" s="2"/>
    </row>
    <row r="2664" spans="1:1" x14ac:dyDescent="0.25">
      <c r="A2664" s="2"/>
    </row>
    <row r="2665" spans="1:1" x14ac:dyDescent="0.25">
      <c r="A2665" s="2"/>
    </row>
    <row r="2666" spans="1:1" x14ac:dyDescent="0.25">
      <c r="A2666" s="2"/>
    </row>
    <row r="2667" spans="1:1" x14ac:dyDescent="0.25">
      <c r="A2667" s="2"/>
    </row>
    <row r="2668" spans="1:1" x14ac:dyDescent="0.25">
      <c r="A2668" s="2"/>
    </row>
    <row r="2669" spans="1:1" x14ac:dyDescent="0.25">
      <c r="A2669" s="2"/>
    </row>
    <row r="2670" spans="1:1" x14ac:dyDescent="0.25">
      <c r="A2670" s="2"/>
    </row>
    <row r="2671" spans="1:1" x14ac:dyDescent="0.25">
      <c r="A2671" s="2"/>
    </row>
    <row r="2672" spans="1:1" x14ac:dyDescent="0.25">
      <c r="A2672" s="2"/>
    </row>
    <row r="2673" spans="1:1" x14ac:dyDescent="0.25">
      <c r="A2673" s="2"/>
    </row>
    <row r="2674" spans="1:1" x14ac:dyDescent="0.25">
      <c r="A2674" s="2"/>
    </row>
    <row r="2675" spans="1:1" x14ac:dyDescent="0.25">
      <c r="A2675" s="2"/>
    </row>
    <row r="2676" spans="1:1" x14ac:dyDescent="0.25">
      <c r="A2676" s="2"/>
    </row>
    <row r="2677" spans="1:1" x14ac:dyDescent="0.25">
      <c r="A2677" s="2"/>
    </row>
    <row r="2678" spans="1:1" x14ac:dyDescent="0.25">
      <c r="A2678" s="2"/>
    </row>
    <row r="2679" spans="1:1" x14ac:dyDescent="0.25">
      <c r="A2679" s="2"/>
    </row>
    <row r="2680" spans="1:1" x14ac:dyDescent="0.25">
      <c r="A2680" s="2"/>
    </row>
    <row r="2681" spans="1:1" x14ac:dyDescent="0.25">
      <c r="A2681" s="2"/>
    </row>
    <row r="2682" spans="1:1" x14ac:dyDescent="0.25">
      <c r="A2682" s="2"/>
    </row>
    <row r="2683" spans="1:1" x14ac:dyDescent="0.25">
      <c r="A2683" s="2"/>
    </row>
    <row r="2684" spans="1:1" x14ac:dyDescent="0.25">
      <c r="A2684" s="2"/>
    </row>
    <row r="2685" spans="1:1" x14ac:dyDescent="0.25">
      <c r="A2685" s="2"/>
    </row>
    <row r="2686" spans="1:1" x14ac:dyDescent="0.25">
      <c r="A2686" s="2"/>
    </row>
    <row r="2687" spans="1:1" x14ac:dyDescent="0.25">
      <c r="A2687" s="2"/>
    </row>
    <row r="2688" spans="1:1" x14ac:dyDescent="0.25">
      <c r="A2688" s="2"/>
    </row>
    <row r="2689" spans="1:1" x14ac:dyDescent="0.25">
      <c r="A2689" s="2"/>
    </row>
    <row r="2690" spans="1:1" x14ac:dyDescent="0.25">
      <c r="A2690" s="2"/>
    </row>
    <row r="2691" spans="1:1" x14ac:dyDescent="0.25">
      <c r="A2691" s="2"/>
    </row>
    <row r="2692" spans="1:1" x14ac:dyDescent="0.25">
      <c r="A2692" s="2"/>
    </row>
    <row r="2693" spans="1:1" x14ac:dyDescent="0.25">
      <c r="A2693" s="2"/>
    </row>
    <row r="2694" spans="1:1" x14ac:dyDescent="0.25">
      <c r="A2694" s="2"/>
    </row>
    <row r="2695" spans="1:1" x14ac:dyDescent="0.25">
      <c r="A2695" s="2"/>
    </row>
    <row r="2696" spans="1:1" x14ac:dyDescent="0.25">
      <c r="A2696" s="2"/>
    </row>
    <row r="2697" spans="1:1" x14ac:dyDescent="0.25">
      <c r="A2697" s="2"/>
    </row>
    <row r="2698" spans="1:1" x14ac:dyDescent="0.25">
      <c r="A2698" s="2"/>
    </row>
    <row r="2699" spans="1:1" x14ac:dyDescent="0.25">
      <c r="A2699" s="2"/>
    </row>
    <row r="2700" spans="1:1" x14ac:dyDescent="0.25">
      <c r="A2700" s="2"/>
    </row>
    <row r="2701" spans="1:1" x14ac:dyDescent="0.25">
      <c r="A2701" s="2"/>
    </row>
    <row r="2702" spans="1:1" x14ac:dyDescent="0.25">
      <c r="A2702" s="2"/>
    </row>
    <row r="2703" spans="1:1" x14ac:dyDescent="0.25">
      <c r="A2703" s="2"/>
    </row>
    <row r="2704" spans="1:1" x14ac:dyDescent="0.25">
      <c r="A2704" s="2"/>
    </row>
    <row r="2705" spans="1:1" x14ac:dyDescent="0.25">
      <c r="A2705" s="2"/>
    </row>
    <row r="2706" spans="1:1" x14ac:dyDescent="0.25">
      <c r="A2706" s="2"/>
    </row>
    <row r="2707" spans="1:1" x14ac:dyDescent="0.25">
      <c r="A2707" s="2"/>
    </row>
    <row r="2708" spans="1:1" x14ac:dyDescent="0.25">
      <c r="A2708" s="2"/>
    </row>
    <row r="2709" spans="1:1" x14ac:dyDescent="0.25">
      <c r="A2709" s="2"/>
    </row>
    <row r="2710" spans="1:1" x14ac:dyDescent="0.25">
      <c r="A2710" s="2"/>
    </row>
    <row r="2711" spans="1:1" x14ac:dyDescent="0.25">
      <c r="A2711" s="2"/>
    </row>
    <row r="2712" spans="1:1" x14ac:dyDescent="0.25">
      <c r="A2712" s="2"/>
    </row>
    <row r="2713" spans="1:1" x14ac:dyDescent="0.25">
      <c r="A2713" s="2"/>
    </row>
    <row r="2714" spans="1:1" x14ac:dyDescent="0.25">
      <c r="A2714" s="2"/>
    </row>
    <row r="2715" spans="1:1" x14ac:dyDescent="0.25">
      <c r="A2715" s="2"/>
    </row>
    <row r="2716" spans="1:1" x14ac:dyDescent="0.25">
      <c r="A2716" s="2"/>
    </row>
    <row r="2717" spans="1:1" x14ac:dyDescent="0.25">
      <c r="A2717" s="2"/>
    </row>
    <row r="2718" spans="1:1" x14ac:dyDescent="0.25">
      <c r="A2718" s="2"/>
    </row>
    <row r="2719" spans="1:1" x14ac:dyDescent="0.25">
      <c r="A2719" s="2"/>
    </row>
    <row r="2720" spans="1:1" x14ac:dyDescent="0.25">
      <c r="A2720" s="2"/>
    </row>
    <row r="2721" spans="1:1" x14ac:dyDescent="0.25">
      <c r="A2721" s="2"/>
    </row>
    <row r="2722" spans="1:1" x14ac:dyDescent="0.25">
      <c r="A2722" s="2"/>
    </row>
    <row r="2723" spans="1:1" x14ac:dyDescent="0.25">
      <c r="A2723" s="2"/>
    </row>
    <row r="2724" spans="1:1" x14ac:dyDescent="0.25">
      <c r="A2724" s="2"/>
    </row>
    <row r="2725" spans="1:1" x14ac:dyDescent="0.25">
      <c r="A2725" s="2"/>
    </row>
    <row r="2726" spans="1:1" x14ac:dyDescent="0.25">
      <c r="A2726" s="2"/>
    </row>
    <row r="2727" spans="1:1" x14ac:dyDescent="0.25">
      <c r="A2727" s="2"/>
    </row>
    <row r="2728" spans="1:1" x14ac:dyDescent="0.25">
      <c r="A2728" s="2"/>
    </row>
    <row r="2729" spans="1:1" x14ac:dyDescent="0.25">
      <c r="A2729" s="2"/>
    </row>
    <row r="2730" spans="1:1" x14ac:dyDescent="0.25">
      <c r="A2730" s="2"/>
    </row>
    <row r="2731" spans="1:1" x14ac:dyDescent="0.25">
      <c r="A2731" s="2"/>
    </row>
    <row r="2732" spans="1:1" x14ac:dyDescent="0.25">
      <c r="A2732" s="2"/>
    </row>
    <row r="2733" spans="1:1" x14ac:dyDescent="0.25">
      <c r="A2733" s="2"/>
    </row>
    <row r="2734" spans="1:1" x14ac:dyDescent="0.25">
      <c r="A2734" s="2"/>
    </row>
    <row r="2735" spans="1:1" x14ac:dyDescent="0.25">
      <c r="A2735" s="2"/>
    </row>
    <row r="2736" spans="1:1" x14ac:dyDescent="0.25">
      <c r="A2736" s="2"/>
    </row>
    <row r="2737" spans="1:1" x14ac:dyDescent="0.25">
      <c r="A2737" s="2"/>
    </row>
    <row r="2738" spans="1:1" x14ac:dyDescent="0.25">
      <c r="A2738" s="2"/>
    </row>
    <row r="2739" spans="1:1" x14ac:dyDescent="0.25">
      <c r="A2739" s="2"/>
    </row>
    <row r="2740" spans="1:1" x14ac:dyDescent="0.25">
      <c r="A2740" s="2"/>
    </row>
    <row r="2741" spans="1:1" x14ac:dyDescent="0.25">
      <c r="A2741" s="2"/>
    </row>
    <row r="2742" spans="1:1" x14ac:dyDescent="0.25">
      <c r="A2742" s="2"/>
    </row>
    <row r="2743" spans="1:1" x14ac:dyDescent="0.25">
      <c r="A2743" s="2"/>
    </row>
    <row r="2744" spans="1:1" x14ac:dyDescent="0.25">
      <c r="A2744" s="2"/>
    </row>
    <row r="2745" spans="1:1" x14ac:dyDescent="0.25">
      <c r="A2745" s="2"/>
    </row>
    <row r="2746" spans="1:1" x14ac:dyDescent="0.25">
      <c r="A2746" s="2"/>
    </row>
    <row r="2747" spans="1:1" x14ac:dyDescent="0.25">
      <c r="A2747" s="2"/>
    </row>
    <row r="2748" spans="1:1" x14ac:dyDescent="0.25">
      <c r="A2748" s="2"/>
    </row>
    <row r="2749" spans="1:1" x14ac:dyDescent="0.25">
      <c r="A2749" s="2"/>
    </row>
    <row r="2750" spans="1:1" x14ac:dyDescent="0.25">
      <c r="A2750" s="2"/>
    </row>
    <row r="2751" spans="1:1" x14ac:dyDescent="0.25">
      <c r="A2751" s="2"/>
    </row>
    <row r="2752" spans="1:1" x14ac:dyDescent="0.25">
      <c r="A2752" s="2"/>
    </row>
    <row r="2753" spans="1:1" x14ac:dyDescent="0.25">
      <c r="A2753" s="2"/>
    </row>
    <row r="2754" spans="1:1" x14ac:dyDescent="0.25">
      <c r="A2754" s="2"/>
    </row>
    <row r="2755" spans="1:1" x14ac:dyDescent="0.25">
      <c r="A2755" s="2"/>
    </row>
    <row r="2756" spans="1:1" x14ac:dyDescent="0.25">
      <c r="A2756" s="2"/>
    </row>
    <row r="2757" spans="1:1" x14ac:dyDescent="0.25">
      <c r="A2757" s="2"/>
    </row>
    <row r="2758" spans="1:1" x14ac:dyDescent="0.25">
      <c r="A2758" s="2"/>
    </row>
    <row r="2759" spans="1:1" x14ac:dyDescent="0.25">
      <c r="A2759" s="2"/>
    </row>
    <row r="2760" spans="1:1" x14ac:dyDescent="0.25">
      <c r="A2760" s="2"/>
    </row>
    <row r="2761" spans="1:1" x14ac:dyDescent="0.25">
      <c r="A2761" s="2"/>
    </row>
    <row r="2762" spans="1:1" x14ac:dyDescent="0.25">
      <c r="A2762" s="2"/>
    </row>
    <row r="2763" spans="1:1" x14ac:dyDescent="0.25">
      <c r="A2763" s="2"/>
    </row>
    <row r="2764" spans="1:1" x14ac:dyDescent="0.25">
      <c r="A2764" s="2"/>
    </row>
    <row r="2765" spans="1:1" x14ac:dyDescent="0.25">
      <c r="A2765" s="2"/>
    </row>
    <row r="2766" spans="1:1" x14ac:dyDescent="0.25">
      <c r="A2766" s="2"/>
    </row>
    <row r="2767" spans="1:1" x14ac:dyDescent="0.25">
      <c r="A2767" s="2"/>
    </row>
    <row r="2768" spans="1:1" x14ac:dyDescent="0.25">
      <c r="A2768" s="2"/>
    </row>
    <row r="2769" spans="1:1" x14ac:dyDescent="0.25">
      <c r="A2769" s="2"/>
    </row>
    <row r="2770" spans="1:1" x14ac:dyDescent="0.25">
      <c r="A2770" s="2"/>
    </row>
    <row r="2771" spans="1:1" x14ac:dyDescent="0.25">
      <c r="A2771" s="2"/>
    </row>
    <row r="2772" spans="1:1" x14ac:dyDescent="0.25">
      <c r="A2772" s="2"/>
    </row>
    <row r="2773" spans="1:1" x14ac:dyDescent="0.25">
      <c r="A2773" s="2"/>
    </row>
    <row r="2774" spans="1:1" x14ac:dyDescent="0.25">
      <c r="A2774" s="2"/>
    </row>
    <row r="2775" spans="1:1" x14ac:dyDescent="0.25">
      <c r="A2775" s="2"/>
    </row>
    <row r="2776" spans="1:1" x14ac:dyDescent="0.25">
      <c r="A2776" s="2"/>
    </row>
    <row r="2777" spans="1:1" x14ac:dyDescent="0.25">
      <c r="A2777" s="2"/>
    </row>
    <row r="2778" spans="1:1" x14ac:dyDescent="0.25">
      <c r="A2778" s="2"/>
    </row>
    <row r="2779" spans="1:1" x14ac:dyDescent="0.25">
      <c r="A2779" s="2"/>
    </row>
    <row r="2780" spans="1:1" x14ac:dyDescent="0.25">
      <c r="A2780" s="2"/>
    </row>
    <row r="2781" spans="1:1" x14ac:dyDescent="0.25">
      <c r="A2781" s="2"/>
    </row>
    <row r="2782" spans="1:1" x14ac:dyDescent="0.25">
      <c r="A2782" s="2"/>
    </row>
    <row r="2783" spans="1:1" x14ac:dyDescent="0.25">
      <c r="A2783" s="2"/>
    </row>
    <row r="2784" spans="1:1" x14ac:dyDescent="0.25">
      <c r="A2784" s="2"/>
    </row>
    <row r="2785" spans="1:1" x14ac:dyDescent="0.25">
      <c r="A2785" s="2"/>
    </row>
    <row r="2786" spans="1:1" x14ac:dyDescent="0.25">
      <c r="A2786" s="2"/>
    </row>
    <row r="2787" spans="1:1" x14ac:dyDescent="0.25">
      <c r="A2787" s="2"/>
    </row>
    <row r="2788" spans="1:1" x14ac:dyDescent="0.25">
      <c r="A2788" s="2"/>
    </row>
    <row r="2789" spans="1:1" x14ac:dyDescent="0.25">
      <c r="A2789" s="2"/>
    </row>
    <row r="2790" spans="1:1" x14ac:dyDescent="0.25">
      <c r="A2790" s="2"/>
    </row>
    <row r="2791" spans="1:1" x14ac:dyDescent="0.25">
      <c r="A2791" s="2"/>
    </row>
    <row r="2792" spans="1:1" x14ac:dyDescent="0.25">
      <c r="A2792" s="2"/>
    </row>
    <row r="2793" spans="1:1" x14ac:dyDescent="0.25">
      <c r="A2793" s="2"/>
    </row>
    <row r="2794" spans="1:1" x14ac:dyDescent="0.25">
      <c r="A2794" s="2"/>
    </row>
    <row r="2795" spans="1:1" x14ac:dyDescent="0.25">
      <c r="A2795" s="2"/>
    </row>
    <row r="2796" spans="1:1" x14ac:dyDescent="0.25">
      <c r="A2796" s="2"/>
    </row>
    <row r="2797" spans="1:1" x14ac:dyDescent="0.25">
      <c r="A2797" s="2"/>
    </row>
    <row r="2798" spans="1:1" x14ac:dyDescent="0.25">
      <c r="A2798" s="2"/>
    </row>
    <row r="2799" spans="1:1" x14ac:dyDescent="0.25">
      <c r="A2799" s="2"/>
    </row>
    <row r="2800" spans="1:1" x14ac:dyDescent="0.25">
      <c r="A2800" s="2"/>
    </row>
    <row r="2801" spans="1:1" x14ac:dyDescent="0.25">
      <c r="A2801" s="2"/>
    </row>
    <row r="2802" spans="1:1" x14ac:dyDescent="0.25">
      <c r="A2802" s="2"/>
    </row>
    <row r="2803" spans="1:1" x14ac:dyDescent="0.25">
      <c r="A2803" s="2"/>
    </row>
    <row r="2804" spans="1:1" x14ac:dyDescent="0.25">
      <c r="A2804" s="2"/>
    </row>
    <row r="2805" spans="1:1" x14ac:dyDescent="0.25">
      <c r="A2805" s="2"/>
    </row>
    <row r="2806" spans="1:1" x14ac:dyDescent="0.25">
      <c r="A2806" s="2"/>
    </row>
    <row r="2807" spans="1:1" x14ac:dyDescent="0.25">
      <c r="A2807" s="2"/>
    </row>
    <row r="2808" spans="1:1" x14ac:dyDescent="0.25">
      <c r="A2808" s="2"/>
    </row>
    <row r="2809" spans="1:1" x14ac:dyDescent="0.25">
      <c r="A2809" s="2"/>
    </row>
    <row r="2810" spans="1:1" x14ac:dyDescent="0.25">
      <c r="A2810" s="2"/>
    </row>
    <row r="2811" spans="1:1" x14ac:dyDescent="0.25">
      <c r="A2811" s="2"/>
    </row>
    <row r="2812" spans="1:1" x14ac:dyDescent="0.25">
      <c r="A2812" s="2"/>
    </row>
    <row r="2813" spans="1:1" x14ac:dyDescent="0.25">
      <c r="A2813" s="2"/>
    </row>
    <row r="2814" spans="1:1" x14ac:dyDescent="0.25">
      <c r="A2814" s="2"/>
    </row>
    <row r="2815" spans="1:1" x14ac:dyDescent="0.25">
      <c r="A2815" s="2"/>
    </row>
    <row r="2816" spans="1:1" x14ac:dyDescent="0.25">
      <c r="A2816" s="2"/>
    </row>
    <row r="2817" spans="1:1" x14ac:dyDescent="0.25">
      <c r="A2817" s="2"/>
    </row>
    <row r="2818" spans="1:1" x14ac:dyDescent="0.25">
      <c r="A2818" s="2"/>
    </row>
    <row r="2819" spans="1:1" x14ac:dyDescent="0.25">
      <c r="A2819" s="2"/>
    </row>
    <row r="2820" spans="1:1" x14ac:dyDescent="0.25">
      <c r="A2820" s="2"/>
    </row>
    <row r="2821" spans="1:1" x14ac:dyDescent="0.25">
      <c r="A2821" s="2"/>
    </row>
    <row r="2822" spans="1:1" x14ac:dyDescent="0.25">
      <c r="A2822" s="2"/>
    </row>
    <row r="2823" spans="1:1" x14ac:dyDescent="0.25">
      <c r="A2823" s="2"/>
    </row>
    <row r="2824" spans="1:1" x14ac:dyDescent="0.25">
      <c r="A2824" s="2"/>
    </row>
    <row r="2825" spans="1:1" x14ac:dyDescent="0.25">
      <c r="A2825" s="2"/>
    </row>
    <row r="2826" spans="1:1" x14ac:dyDescent="0.25">
      <c r="A2826" s="2"/>
    </row>
    <row r="2827" spans="1:1" x14ac:dyDescent="0.25">
      <c r="A2827" s="2"/>
    </row>
    <row r="2828" spans="1:1" x14ac:dyDescent="0.25">
      <c r="A2828" s="2"/>
    </row>
    <row r="2829" spans="1:1" x14ac:dyDescent="0.25">
      <c r="A2829" s="2"/>
    </row>
    <row r="2830" spans="1:1" x14ac:dyDescent="0.25">
      <c r="A2830" s="2"/>
    </row>
    <row r="2831" spans="1:1" x14ac:dyDescent="0.25">
      <c r="A2831" s="2"/>
    </row>
    <row r="2832" spans="1:1" x14ac:dyDescent="0.25">
      <c r="A2832" s="2"/>
    </row>
    <row r="2833" spans="1:1" x14ac:dyDescent="0.25">
      <c r="A2833" s="2"/>
    </row>
    <row r="2834" spans="1:1" x14ac:dyDescent="0.25">
      <c r="A2834" s="2"/>
    </row>
    <row r="2835" spans="1:1" x14ac:dyDescent="0.25">
      <c r="A2835" s="2"/>
    </row>
    <row r="2836" spans="1:1" x14ac:dyDescent="0.25">
      <c r="A2836" s="2"/>
    </row>
    <row r="2837" spans="1:1" x14ac:dyDescent="0.25">
      <c r="A2837" s="2"/>
    </row>
    <row r="2838" spans="1:1" x14ac:dyDescent="0.25">
      <c r="A2838" s="2"/>
    </row>
    <row r="2839" spans="1:1" x14ac:dyDescent="0.25">
      <c r="A2839" s="2"/>
    </row>
    <row r="2840" spans="1:1" x14ac:dyDescent="0.25">
      <c r="A2840" s="2"/>
    </row>
    <row r="2841" spans="1:1" x14ac:dyDescent="0.25">
      <c r="A2841" s="2"/>
    </row>
    <row r="2842" spans="1:1" x14ac:dyDescent="0.25">
      <c r="A2842" s="2"/>
    </row>
    <row r="2843" spans="1:1" x14ac:dyDescent="0.25">
      <c r="A2843" s="2"/>
    </row>
    <row r="2844" spans="1:1" x14ac:dyDescent="0.25">
      <c r="A2844" s="2"/>
    </row>
    <row r="2845" spans="1:1" x14ac:dyDescent="0.25">
      <c r="A2845" s="2"/>
    </row>
    <row r="2846" spans="1:1" x14ac:dyDescent="0.25">
      <c r="A2846" s="2"/>
    </row>
    <row r="2847" spans="1:1" x14ac:dyDescent="0.25">
      <c r="A2847" s="2"/>
    </row>
    <row r="2848" spans="1:1" x14ac:dyDescent="0.25">
      <c r="A2848" s="2"/>
    </row>
    <row r="2849" spans="1:1" x14ac:dyDescent="0.25">
      <c r="A2849" s="2"/>
    </row>
    <row r="2850" spans="1:1" x14ac:dyDescent="0.25">
      <c r="A2850" s="2"/>
    </row>
    <row r="2851" spans="1:1" x14ac:dyDescent="0.25">
      <c r="A2851" s="2"/>
    </row>
    <row r="2852" spans="1:1" x14ac:dyDescent="0.25">
      <c r="A2852" s="2"/>
    </row>
    <row r="2853" spans="1:1" x14ac:dyDescent="0.25">
      <c r="A2853" s="2"/>
    </row>
    <row r="2854" spans="1:1" x14ac:dyDescent="0.25">
      <c r="A2854" s="2"/>
    </row>
    <row r="2855" spans="1:1" x14ac:dyDescent="0.25">
      <c r="A2855" s="2"/>
    </row>
    <row r="2856" spans="1:1" x14ac:dyDescent="0.25">
      <c r="A2856" s="2"/>
    </row>
    <row r="2857" spans="1:1" x14ac:dyDescent="0.25">
      <c r="A2857" s="2"/>
    </row>
    <row r="2858" spans="1:1" x14ac:dyDescent="0.25">
      <c r="A2858" s="2"/>
    </row>
    <row r="2859" spans="1:1" x14ac:dyDescent="0.25">
      <c r="A2859" s="2"/>
    </row>
    <row r="2860" spans="1:1" x14ac:dyDescent="0.25">
      <c r="A2860" s="2"/>
    </row>
    <row r="2861" spans="1:1" x14ac:dyDescent="0.25">
      <c r="A2861" s="2"/>
    </row>
    <row r="2862" spans="1:1" x14ac:dyDescent="0.25">
      <c r="A2862" s="2"/>
    </row>
    <row r="2863" spans="1:1" x14ac:dyDescent="0.25">
      <c r="A2863" s="2"/>
    </row>
    <row r="2864" spans="1:1" x14ac:dyDescent="0.25">
      <c r="A2864" s="2"/>
    </row>
    <row r="2865" spans="1:1" x14ac:dyDescent="0.25">
      <c r="A2865" s="2"/>
    </row>
    <row r="2866" spans="1:1" x14ac:dyDescent="0.25">
      <c r="A2866" s="2"/>
    </row>
    <row r="2867" spans="1:1" x14ac:dyDescent="0.25">
      <c r="A2867" s="2"/>
    </row>
    <row r="2868" spans="1:1" x14ac:dyDescent="0.25">
      <c r="A2868" s="2"/>
    </row>
    <row r="2869" spans="1:1" x14ac:dyDescent="0.25">
      <c r="A2869" s="2"/>
    </row>
    <row r="2870" spans="1:1" x14ac:dyDescent="0.25">
      <c r="A2870" s="2"/>
    </row>
    <row r="2871" spans="1:1" x14ac:dyDescent="0.25">
      <c r="A2871" s="2"/>
    </row>
    <row r="2872" spans="1:1" x14ac:dyDescent="0.25">
      <c r="A2872" s="2"/>
    </row>
    <row r="2873" spans="1:1" x14ac:dyDescent="0.25">
      <c r="A2873" s="2"/>
    </row>
    <row r="2874" spans="1:1" x14ac:dyDescent="0.25">
      <c r="A2874" s="2"/>
    </row>
    <row r="2875" spans="1:1" x14ac:dyDescent="0.25">
      <c r="A2875" s="2"/>
    </row>
    <row r="2876" spans="1:1" x14ac:dyDescent="0.25">
      <c r="A2876" s="2"/>
    </row>
    <row r="2877" spans="1:1" x14ac:dyDescent="0.25">
      <c r="A2877" s="2"/>
    </row>
    <row r="2878" spans="1:1" x14ac:dyDescent="0.25">
      <c r="A2878" s="2"/>
    </row>
    <row r="2879" spans="1:1" x14ac:dyDescent="0.25">
      <c r="A2879" s="2"/>
    </row>
    <row r="2880" spans="1:1" x14ac:dyDescent="0.25">
      <c r="A2880" s="2"/>
    </row>
    <row r="2881" spans="1:1" x14ac:dyDescent="0.25">
      <c r="A2881" s="2"/>
    </row>
    <row r="2882" spans="1:1" x14ac:dyDescent="0.25">
      <c r="A2882" s="2"/>
    </row>
    <row r="2883" spans="1:1" x14ac:dyDescent="0.25">
      <c r="A2883" s="2"/>
    </row>
    <row r="2884" spans="1:1" x14ac:dyDescent="0.25">
      <c r="A2884" s="2"/>
    </row>
    <row r="2885" spans="1:1" x14ac:dyDescent="0.25">
      <c r="A2885" s="2"/>
    </row>
    <row r="2886" spans="1:1" x14ac:dyDescent="0.25">
      <c r="A2886" s="2"/>
    </row>
    <row r="2887" spans="1:1" x14ac:dyDescent="0.25">
      <c r="A2887" s="2"/>
    </row>
    <row r="2888" spans="1:1" x14ac:dyDescent="0.25">
      <c r="A2888" s="2"/>
    </row>
    <row r="2889" spans="1:1" x14ac:dyDescent="0.25">
      <c r="A2889" s="2"/>
    </row>
    <row r="2890" spans="1:1" x14ac:dyDescent="0.25">
      <c r="A2890" s="2"/>
    </row>
    <row r="2891" spans="1:1" x14ac:dyDescent="0.25">
      <c r="A2891" s="2"/>
    </row>
    <row r="2892" spans="1:1" x14ac:dyDescent="0.25">
      <c r="A2892" s="2"/>
    </row>
    <row r="2893" spans="1:1" x14ac:dyDescent="0.25">
      <c r="A2893" s="2"/>
    </row>
    <row r="2894" spans="1:1" x14ac:dyDescent="0.25">
      <c r="A2894" s="2"/>
    </row>
    <row r="2895" spans="1:1" x14ac:dyDescent="0.25">
      <c r="A2895" s="2"/>
    </row>
    <row r="2896" spans="1:1" x14ac:dyDescent="0.25">
      <c r="A2896" s="2"/>
    </row>
    <row r="2897" spans="1:1" x14ac:dyDescent="0.25">
      <c r="A2897" s="2"/>
    </row>
    <row r="2898" spans="1:1" x14ac:dyDescent="0.25">
      <c r="A2898" s="2"/>
    </row>
    <row r="2899" spans="1:1" x14ac:dyDescent="0.25">
      <c r="A2899" s="2"/>
    </row>
    <row r="2900" spans="1:1" x14ac:dyDescent="0.25">
      <c r="A2900" s="2"/>
    </row>
    <row r="2901" spans="1:1" x14ac:dyDescent="0.25">
      <c r="A2901" s="2"/>
    </row>
    <row r="2902" spans="1:1" x14ac:dyDescent="0.25">
      <c r="A2902" s="2"/>
    </row>
    <row r="2903" spans="1:1" x14ac:dyDescent="0.25">
      <c r="A2903" s="2"/>
    </row>
    <row r="2904" spans="1:1" x14ac:dyDescent="0.25">
      <c r="A2904" s="2"/>
    </row>
    <row r="2905" spans="1:1" x14ac:dyDescent="0.25">
      <c r="A2905" s="2"/>
    </row>
    <row r="2906" spans="1:1" x14ac:dyDescent="0.25">
      <c r="A2906" s="2"/>
    </row>
    <row r="2907" spans="1:1" x14ac:dyDescent="0.25">
      <c r="A2907" s="2"/>
    </row>
    <row r="2908" spans="1:1" x14ac:dyDescent="0.25">
      <c r="A2908" s="2"/>
    </row>
    <row r="2909" spans="1:1" x14ac:dyDescent="0.25">
      <c r="A2909" s="2"/>
    </row>
    <row r="2910" spans="1:1" x14ac:dyDescent="0.25">
      <c r="A2910" s="2"/>
    </row>
    <row r="2911" spans="1:1" x14ac:dyDescent="0.25">
      <c r="A2911" s="2"/>
    </row>
    <row r="2912" spans="1:1" x14ac:dyDescent="0.25">
      <c r="A2912" s="2"/>
    </row>
    <row r="2913" spans="1:1" x14ac:dyDescent="0.25">
      <c r="A2913" s="2"/>
    </row>
    <row r="2914" spans="1:1" x14ac:dyDescent="0.25">
      <c r="A2914" s="2"/>
    </row>
    <row r="2915" spans="1:1" x14ac:dyDescent="0.25">
      <c r="A2915" s="2"/>
    </row>
    <row r="2916" spans="1:1" x14ac:dyDescent="0.25">
      <c r="A2916" s="2"/>
    </row>
    <row r="2917" spans="1:1" x14ac:dyDescent="0.25">
      <c r="A2917" s="2"/>
    </row>
    <row r="2918" spans="1:1" x14ac:dyDescent="0.25">
      <c r="A2918" s="2"/>
    </row>
    <row r="2919" spans="1:1" x14ac:dyDescent="0.25">
      <c r="A2919" s="2"/>
    </row>
    <row r="2920" spans="1:1" x14ac:dyDescent="0.25">
      <c r="A2920" s="2"/>
    </row>
    <row r="2921" spans="1:1" x14ac:dyDescent="0.25">
      <c r="A2921" s="2"/>
    </row>
    <row r="2922" spans="1:1" x14ac:dyDescent="0.25">
      <c r="A2922" s="2"/>
    </row>
    <row r="2923" spans="1:1" x14ac:dyDescent="0.25">
      <c r="A2923" s="2"/>
    </row>
    <row r="2924" spans="1:1" x14ac:dyDescent="0.25">
      <c r="A2924" s="2"/>
    </row>
    <row r="2925" spans="1:1" x14ac:dyDescent="0.25">
      <c r="A2925" s="2"/>
    </row>
    <row r="2926" spans="1:1" x14ac:dyDescent="0.25">
      <c r="A2926" s="2"/>
    </row>
    <row r="2927" spans="1:1" x14ac:dyDescent="0.25">
      <c r="A2927" s="2"/>
    </row>
    <row r="2928" spans="1:1" x14ac:dyDescent="0.25">
      <c r="A2928" s="2"/>
    </row>
    <row r="2929" spans="1:1" x14ac:dyDescent="0.25">
      <c r="A2929" s="2"/>
    </row>
    <row r="2930" spans="1:1" x14ac:dyDescent="0.25">
      <c r="A2930" s="2"/>
    </row>
    <row r="2931" spans="1:1" x14ac:dyDescent="0.25">
      <c r="A2931" s="2"/>
    </row>
    <row r="2932" spans="1:1" x14ac:dyDescent="0.25">
      <c r="A2932" s="2"/>
    </row>
    <row r="2933" spans="1:1" x14ac:dyDescent="0.25">
      <c r="A2933" s="2"/>
    </row>
    <row r="2934" spans="1:1" x14ac:dyDescent="0.25">
      <c r="A2934" s="2"/>
    </row>
    <row r="2935" spans="1:1" x14ac:dyDescent="0.25">
      <c r="A2935" s="2"/>
    </row>
    <row r="2936" spans="1:1" x14ac:dyDescent="0.25">
      <c r="A2936" s="2"/>
    </row>
    <row r="2937" spans="1:1" x14ac:dyDescent="0.25">
      <c r="A2937" s="2"/>
    </row>
    <row r="2938" spans="1:1" x14ac:dyDescent="0.25">
      <c r="A2938" s="2"/>
    </row>
    <row r="2939" spans="1:1" x14ac:dyDescent="0.25">
      <c r="A2939" s="2"/>
    </row>
    <row r="2940" spans="1:1" x14ac:dyDescent="0.25">
      <c r="A2940" s="2"/>
    </row>
    <row r="2941" spans="1:1" x14ac:dyDescent="0.25">
      <c r="A2941" s="2"/>
    </row>
    <row r="2942" spans="1:1" x14ac:dyDescent="0.25">
      <c r="A2942" s="2"/>
    </row>
    <row r="2943" spans="1:1" x14ac:dyDescent="0.25">
      <c r="A2943" s="2"/>
    </row>
    <row r="2944" spans="1:1" x14ac:dyDescent="0.25">
      <c r="A2944" s="2"/>
    </row>
    <row r="2945" spans="1:1" x14ac:dyDescent="0.25">
      <c r="A2945" s="2"/>
    </row>
    <row r="2946" spans="1:1" x14ac:dyDescent="0.25">
      <c r="A2946" s="2"/>
    </row>
    <row r="2947" spans="1:1" x14ac:dyDescent="0.25">
      <c r="A2947" s="2"/>
    </row>
    <row r="2948" spans="1:1" x14ac:dyDescent="0.25">
      <c r="A2948" s="2"/>
    </row>
    <row r="2949" spans="1:1" x14ac:dyDescent="0.25">
      <c r="A2949" s="2"/>
    </row>
    <row r="2950" spans="1:1" x14ac:dyDescent="0.25">
      <c r="A2950" s="2"/>
    </row>
    <row r="2951" spans="1:1" x14ac:dyDescent="0.25">
      <c r="A2951" s="2"/>
    </row>
    <row r="2952" spans="1:1" x14ac:dyDescent="0.25">
      <c r="A2952" s="2"/>
    </row>
    <row r="2953" spans="1:1" x14ac:dyDescent="0.25">
      <c r="A2953" s="2"/>
    </row>
    <row r="2954" spans="1:1" x14ac:dyDescent="0.25">
      <c r="A2954" s="2"/>
    </row>
    <row r="2955" spans="1:1" x14ac:dyDescent="0.25">
      <c r="A2955" s="2"/>
    </row>
    <row r="2956" spans="1:1" x14ac:dyDescent="0.25">
      <c r="A2956" s="2"/>
    </row>
    <row r="2957" spans="1:1" x14ac:dyDescent="0.25">
      <c r="A2957" s="2"/>
    </row>
    <row r="2958" spans="1:1" x14ac:dyDescent="0.25">
      <c r="A2958" s="2"/>
    </row>
    <row r="2959" spans="1:1" x14ac:dyDescent="0.25">
      <c r="A2959" s="2"/>
    </row>
    <row r="2960" spans="1:1" x14ac:dyDescent="0.25">
      <c r="A2960" s="2"/>
    </row>
    <row r="2961" spans="1:1" x14ac:dyDescent="0.25">
      <c r="A2961" s="2"/>
    </row>
    <row r="2962" spans="1:1" x14ac:dyDescent="0.25">
      <c r="A2962" s="2"/>
    </row>
    <row r="2963" spans="1:1" x14ac:dyDescent="0.25">
      <c r="A2963" s="2"/>
    </row>
    <row r="2964" spans="1:1" x14ac:dyDescent="0.25">
      <c r="A2964" s="2"/>
    </row>
    <row r="2965" spans="1:1" x14ac:dyDescent="0.25">
      <c r="A2965" s="2"/>
    </row>
    <row r="2966" spans="1:1" x14ac:dyDescent="0.25">
      <c r="A2966" s="2"/>
    </row>
    <row r="2967" spans="1:1" x14ac:dyDescent="0.25">
      <c r="A2967" s="2"/>
    </row>
    <row r="2968" spans="1:1" x14ac:dyDescent="0.25">
      <c r="A2968" s="2"/>
    </row>
    <row r="2969" spans="1:1" x14ac:dyDescent="0.25">
      <c r="A2969" s="2"/>
    </row>
    <row r="2970" spans="1:1" x14ac:dyDescent="0.25">
      <c r="A2970" s="2"/>
    </row>
    <row r="2971" spans="1:1" x14ac:dyDescent="0.25">
      <c r="A2971" s="2"/>
    </row>
    <row r="2972" spans="1:1" x14ac:dyDescent="0.25">
      <c r="A2972" s="2"/>
    </row>
    <row r="2973" spans="1:1" x14ac:dyDescent="0.25">
      <c r="A2973" s="2"/>
    </row>
    <row r="2974" spans="1:1" x14ac:dyDescent="0.25">
      <c r="A2974" s="2"/>
    </row>
    <row r="2975" spans="1:1" x14ac:dyDescent="0.25">
      <c r="A2975" s="2"/>
    </row>
    <row r="2976" spans="1:1" x14ac:dyDescent="0.25">
      <c r="A2976" s="2"/>
    </row>
    <row r="2977" spans="1:1" x14ac:dyDescent="0.25">
      <c r="A2977" s="2"/>
    </row>
    <row r="2978" spans="1:1" x14ac:dyDescent="0.25">
      <c r="A2978" s="2"/>
    </row>
    <row r="2979" spans="1:1" x14ac:dyDescent="0.25">
      <c r="A2979" s="2"/>
    </row>
    <row r="2980" spans="1:1" x14ac:dyDescent="0.25">
      <c r="A2980" s="2"/>
    </row>
    <row r="2981" spans="1:1" x14ac:dyDescent="0.25">
      <c r="A2981" s="2"/>
    </row>
    <row r="2982" spans="1:1" x14ac:dyDescent="0.25">
      <c r="A2982" s="2"/>
    </row>
    <row r="2983" spans="1:1" x14ac:dyDescent="0.25">
      <c r="A2983" s="2"/>
    </row>
    <row r="2984" spans="1:1" x14ac:dyDescent="0.25">
      <c r="A2984" s="2"/>
    </row>
    <row r="2985" spans="1:1" x14ac:dyDescent="0.25">
      <c r="A2985" s="2"/>
    </row>
    <row r="2986" spans="1:1" x14ac:dyDescent="0.25">
      <c r="A2986" s="2"/>
    </row>
    <row r="2987" spans="1:1" x14ac:dyDescent="0.25">
      <c r="A2987" s="2"/>
    </row>
    <row r="2988" spans="1:1" x14ac:dyDescent="0.25">
      <c r="A2988" s="2"/>
    </row>
    <row r="2989" spans="1:1" x14ac:dyDescent="0.25">
      <c r="A2989" s="2"/>
    </row>
    <row r="2990" spans="1:1" x14ac:dyDescent="0.25">
      <c r="A2990" s="2"/>
    </row>
    <row r="2991" spans="1:1" x14ac:dyDescent="0.25">
      <c r="A2991" s="2"/>
    </row>
    <row r="2992" spans="1:1" x14ac:dyDescent="0.25">
      <c r="A2992" s="2"/>
    </row>
    <row r="2993" spans="1:1" x14ac:dyDescent="0.25">
      <c r="A2993" s="2"/>
    </row>
    <row r="2994" spans="1:1" x14ac:dyDescent="0.25">
      <c r="A2994" s="2"/>
    </row>
    <row r="2995" spans="1:1" x14ac:dyDescent="0.25">
      <c r="A2995" s="2"/>
    </row>
    <row r="2996" spans="1:1" x14ac:dyDescent="0.25">
      <c r="A2996" s="2"/>
    </row>
    <row r="2997" spans="1:1" x14ac:dyDescent="0.25">
      <c r="A2997" s="2"/>
    </row>
    <row r="2998" spans="1:1" x14ac:dyDescent="0.25">
      <c r="A2998" s="2"/>
    </row>
    <row r="2999" spans="1:1" x14ac:dyDescent="0.25">
      <c r="A2999" s="2"/>
    </row>
    <row r="3000" spans="1:1" x14ac:dyDescent="0.25">
      <c r="A3000" s="2"/>
    </row>
    <row r="3001" spans="1:1" x14ac:dyDescent="0.25">
      <c r="A3001" s="2"/>
    </row>
    <row r="3002" spans="1:1" x14ac:dyDescent="0.25">
      <c r="A3002" s="2"/>
    </row>
    <row r="3003" spans="1:1" x14ac:dyDescent="0.25">
      <c r="A3003" s="2"/>
    </row>
    <row r="3004" spans="1:1" x14ac:dyDescent="0.25">
      <c r="A3004" s="2"/>
    </row>
    <row r="3005" spans="1:1" x14ac:dyDescent="0.25">
      <c r="A3005" s="2"/>
    </row>
    <row r="3006" spans="1:1" x14ac:dyDescent="0.25">
      <c r="A3006" s="2"/>
    </row>
    <row r="3007" spans="1:1" x14ac:dyDescent="0.25">
      <c r="A3007" s="2"/>
    </row>
    <row r="3008" spans="1:1" x14ac:dyDescent="0.25">
      <c r="A3008" s="2"/>
    </row>
    <row r="3009" spans="1:1" x14ac:dyDescent="0.25">
      <c r="A3009" s="2"/>
    </row>
    <row r="3010" spans="1:1" x14ac:dyDescent="0.25">
      <c r="A3010" s="2"/>
    </row>
    <row r="3011" spans="1:1" x14ac:dyDescent="0.25">
      <c r="A3011" s="2"/>
    </row>
    <row r="3012" spans="1:1" x14ac:dyDescent="0.25">
      <c r="A3012" s="2"/>
    </row>
    <row r="3013" spans="1:1" x14ac:dyDescent="0.25">
      <c r="A3013" s="2"/>
    </row>
    <row r="3014" spans="1:1" x14ac:dyDescent="0.25">
      <c r="A3014" s="2"/>
    </row>
    <row r="3015" spans="1:1" x14ac:dyDescent="0.25">
      <c r="A3015" s="2"/>
    </row>
    <row r="3016" spans="1:1" x14ac:dyDescent="0.25">
      <c r="A3016" s="2"/>
    </row>
    <row r="3017" spans="1:1" x14ac:dyDescent="0.25">
      <c r="A3017" s="2"/>
    </row>
    <row r="3018" spans="1:1" x14ac:dyDescent="0.25">
      <c r="A3018" s="2"/>
    </row>
    <row r="3019" spans="1:1" x14ac:dyDescent="0.25">
      <c r="A3019" s="2"/>
    </row>
    <row r="3020" spans="1:1" x14ac:dyDescent="0.25">
      <c r="A3020" s="2"/>
    </row>
    <row r="3021" spans="1:1" x14ac:dyDescent="0.25">
      <c r="A3021" s="2"/>
    </row>
    <row r="3022" spans="1:1" x14ac:dyDescent="0.25">
      <c r="A3022" s="2"/>
    </row>
    <row r="3023" spans="1:1" x14ac:dyDescent="0.25">
      <c r="A3023" s="2"/>
    </row>
    <row r="3024" spans="1:1" x14ac:dyDescent="0.25">
      <c r="A3024" s="2"/>
    </row>
    <row r="3025" spans="1:1" x14ac:dyDescent="0.25">
      <c r="A3025" s="2"/>
    </row>
    <row r="3026" spans="1:1" x14ac:dyDescent="0.25">
      <c r="A3026" s="2"/>
    </row>
    <row r="3027" spans="1:1" x14ac:dyDescent="0.25">
      <c r="A3027" s="2"/>
    </row>
    <row r="3028" spans="1:1" x14ac:dyDescent="0.25">
      <c r="A3028" s="2"/>
    </row>
    <row r="3029" spans="1:1" x14ac:dyDescent="0.25">
      <c r="A3029" s="2"/>
    </row>
    <row r="3030" spans="1:1" x14ac:dyDescent="0.25">
      <c r="A3030" s="2"/>
    </row>
    <row r="3031" spans="1:1" x14ac:dyDescent="0.25">
      <c r="A3031" s="2"/>
    </row>
    <row r="3032" spans="1:1" x14ac:dyDescent="0.25">
      <c r="A3032" s="2"/>
    </row>
    <row r="3033" spans="1:1" x14ac:dyDescent="0.25">
      <c r="A3033" s="2"/>
    </row>
    <row r="3034" spans="1:1" x14ac:dyDescent="0.25">
      <c r="A3034" s="2"/>
    </row>
    <row r="3035" spans="1:1" x14ac:dyDescent="0.25">
      <c r="A3035" s="2"/>
    </row>
    <row r="3036" spans="1:1" x14ac:dyDescent="0.25">
      <c r="A3036" s="2"/>
    </row>
    <row r="3037" spans="1:1" x14ac:dyDescent="0.25">
      <c r="A3037" s="2"/>
    </row>
    <row r="3038" spans="1:1" x14ac:dyDescent="0.25">
      <c r="A3038" s="2"/>
    </row>
    <row r="3039" spans="1:1" x14ac:dyDescent="0.25">
      <c r="A3039" s="2"/>
    </row>
    <row r="3040" spans="1:1" x14ac:dyDescent="0.25">
      <c r="A3040" s="2"/>
    </row>
    <row r="3041" spans="1:1" x14ac:dyDescent="0.25">
      <c r="A3041" s="2"/>
    </row>
    <row r="3042" spans="1:1" x14ac:dyDescent="0.25">
      <c r="A3042" s="2"/>
    </row>
    <row r="3043" spans="1:1" x14ac:dyDescent="0.25">
      <c r="A3043" s="2"/>
    </row>
    <row r="3044" spans="1:1" x14ac:dyDescent="0.25">
      <c r="A3044" s="2"/>
    </row>
    <row r="3045" spans="1:1" x14ac:dyDescent="0.25">
      <c r="A3045" s="2"/>
    </row>
    <row r="3046" spans="1:1" x14ac:dyDescent="0.25">
      <c r="A3046" s="2"/>
    </row>
    <row r="3047" spans="1:1" x14ac:dyDescent="0.25">
      <c r="A3047" s="2"/>
    </row>
    <row r="3048" spans="1:1" x14ac:dyDescent="0.25">
      <c r="A3048" s="2"/>
    </row>
    <row r="3049" spans="1:1" x14ac:dyDescent="0.25">
      <c r="A3049" s="2"/>
    </row>
    <row r="3050" spans="1:1" x14ac:dyDescent="0.25">
      <c r="A3050" s="2"/>
    </row>
    <row r="3051" spans="1:1" x14ac:dyDescent="0.25">
      <c r="A3051" s="2"/>
    </row>
    <row r="3052" spans="1:1" x14ac:dyDescent="0.25">
      <c r="A3052" s="2"/>
    </row>
    <row r="3053" spans="1:1" x14ac:dyDescent="0.25">
      <c r="A3053" s="2"/>
    </row>
    <row r="3054" spans="1:1" x14ac:dyDescent="0.25">
      <c r="A3054" s="2"/>
    </row>
    <row r="3055" spans="1:1" x14ac:dyDescent="0.25">
      <c r="A3055" s="2"/>
    </row>
    <row r="3056" spans="1:1" x14ac:dyDescent="0.25">
      <c r="A3056" s="2"/>
    </row>
    <row r="3057" spans="1:1" x14ac:dyDescent="0.25">
      <c r="A3057" s="2"/>
    </row>
    <row r="3058" spans="1:1" x14ac:dyDescent="0.25">
      <c r="A3058" s="2"/>
    </row>
    <row r="3059" spans="1:1" x14ac:dyDescent="0.25">
      <c r="A3059" s="2"/>
    </row>
    <row r="3060" spans="1:1" x14ac:dyDescent="0.25">
      <c r="A3060" s="2"/>
    </row>
    <row r="3061" spans="1:1" x14ac:dyDescent="0.25">
      <c r="A3061" s="2"/>
    </row>
    <row r="3062" spans="1:1" x14ac:dyDescent="0.25">
      <c r="A3062" s="2"/>
    </row>
    <row r="3063" spans="1:1" x14ac:dyDescent="0.25">
      <c r="A3063" s="2"/>
    </row>
    <row r="3064" spans="1:1" x14ac:dyDescent="0.25">
      <c r="A3064" s="2"/>
    </row>
    <row r="3065" spans="1:1" x14ac:dyDescent="0.25">
      <c r="A3065" s="2"/>
    </row>
    <row r="3066" spans="1:1" x14ac:dyDescent="0.25">
      <c r="A3066" s="2"/>
    </row>
    <row r="3067" spans="1:1" x14ac:dyDescent="0.25">
      <c r="A3067" s="2"/>
    </row>
    <row r="3068" spans="1:1" x14ac:dyDescent="0.25">
      <c r="A3068" s="2"/>
    </row>
    <row r="3069" spans="1:1" x14ac:dyDescent="0.25">
      <c r="A3069" s="2"/>
    </row>
    <row r="3070" spans="1:1" x14ac:dyDescent="0.25">
      <c r="A3070" s="2"/>
    </row>
    <row r="3071" spans="1:1" x14ac:dyDescent="0.25">
      <c r="A3071" s="2"/>
    </row>
    <row r="3072" spans="1:1" x14ac:dyDescent="0.25">
      <c r="A3072" s="2"/>
    </row>
    <row r="3073" spans="1:1" x14ac:dyDescent="0.25">
      <c r="A3073" s="2"/>
    </row>
    <row r="3074" spans="1:1" x14ac:dyDescent="0.25">
      <c r="A3074" s="2"/>
    </row>
    <row r="3075" spans="1:1" x14ac:dyDescent="0.25">
      <c r="A3075" s="2"/>
    </row>
    <row r="3076" spans="1:1" x14ac:dyDescent="0.25">
      <c r="A3076" s="2"/>
    </row>
    <row r="3077" spans="1:1" x14ac:dyDescent="0.25">
      <c r="A3077" s="2"/>
    </row>
    <row r="3078" spans="1:1" x14ac:dyDescent="0.25">
      <c r="A3078" s="2"/>
    </row>
    <row r="3079" spans="1:1" x14ac:dyDescent="0.25">
      <c r="A3079" s="2"/>
    </row>
    <row r="3080" spans="1:1" x14ac:dyDescent="0.25">
      <c r="A3080" s="2"/>
    </row>
    <row r="3081" spans="1:1" x14ac:dyDescent="0.25">
      <c r="A3081" s="2"/>
    </row>
    <row r="3082" spans="1:1" x14ac:dyDescent="0.25">
      <c r="A3082" s="2"/>
    </row>
    <row r="3083" spans="1:1" x14ac:dyDescent="0.25">
      <c r="A3083" s="2"/>
    </row>
    <row r="3084" spans="1:1" x14ac:dyDescent="0.25">
      <c r="A3084" s="2"/>
    </row>
    <row r="3085" spans="1:1" x14ac:dyDescent="0.25">
      <c r="A3085" s="2"/>
    </row>
    <row r="3086" spans="1:1" x14ac:dyDescent="0.25">
      <c r="A3086" s="2"/>
    </row>
    <row r="3087" spans="1:1" x14ac:dyDescent="0.25">
      <c r="A3087" s="2"/>
    </row>
    <row r="3088" spans="1:1" x14ac:dyDescent="0.25">
      <c r="A3088" s="2"/>
    </row>
    <row r="3089" spans="1:1" x14ac:dyDescent="0.25">
      <c r="A3089" s="2"/>
    </row>
    <row r="3090" spans="1:1" x14ac:dyDescent="0.25">
      <c r="A3090" s="2"/>
    </row>
    <row r="3091" spans="1:1" x14ac:dyDescent="0.25">
      <c r="A3091" s="2"/>
    </row>
    <row r="3092" spans="1:1" x14ac:dyDescent="0.25">
      <c r="A3092" s="2"/>
    </row>
    <row r="3093" spans="1:1" x14ac:dyDescent="0.25">
      <c r="A3093" s="2"/>
    </row>
    <row r="3094" spans="1:1" x14ac:dyDescent="0.25">
      <c r="A3094" s="2"/>
    </row>
    <row r="3095" spans="1:1" x14ac:dyDescent="0.25">
      <c r="A3095" s="2"/>
    </row>
    <row r="3096" spans="1:1" x14ac:dyDescent="0.25">
      <c r="A3096" s="2"/>
    </row>
    <row r="3097" spans="1:1" x14ac:dyDescent="0.25">
      <c r="A3097" s="2"/>
    </row>
    <row r="3098" spans="1:1" x14ac:dyDescent="0.25">
      <c r="A3098" s="2"/>
    </row>
    <row r="3099" spans="1:1" x14ac:dyDescent="0.25">
      <c r="A3099" s="2"/>
    </row>
    <row r="3100" spans="1:1" x14ac:dyDescent="0.25">
      <c r="A3100" s="2"/>
    </row>
    <row r="3101" spans="1:1" x14ac:dyDescent="0.25">
      <c r="A3101" s="2"/>
    </row>
    <row r="3102" spans="1:1" x14ac:dyDescent="0.25">
      <c r="A3102" s="2"/>
    </row>
    <row r="3103" spans="1:1" x14ac:dyDescent="0.25">
      <c r="A3103" s="2"/>
    </row>
    <row r="3104" spans="1:1" x14ac:dyDescent="0.25">
      <c r="A3104" s="2"/>
    </row>
    <row r="3105" spans="1:1" x14ac:dyDescent="0.25">
      <c r="A3105" s="2"/>
    </row>
    <row r="3106" spans="1:1" x14ac:dyDescent="0.25">
      <c r="A3106" s="2"/>
    </row>
    <row r="3107" spans="1:1" x14ac:dyDescent="0.25">
      <c r="A3107" s="2"/>
    </row>
    <row r="3108" spans="1:1" x14ac:dyDescent="0.25">
      <c r="A3108" s="2"/>
    </row>
    <row r="3109" spans="1:1" x14ac:dyDescent="0.25">
      <c r="A3109" s="2"/>
    </row>
    <row r="3110" spans="1:1" x14ac:dyDescent="0.25">
      <c r="A3110" s="2"/>
    </row>
    <row r="3111" spans="1:1" x14ac:dyDescent="0.25">
      <c r="A3111" s="2"/>
    </row>
    <row r="3112" spans="1:1" x14ac:dyDescent="0.25">
      <c r="A3112" s="2"/>
    </row>
    <row r="3113" spans="1:1" x14ac:dyDescent="0.25">
      <c r="A3113" s="2"/>
    </row>
    <row r="3114" spans="1:1" x14ac:dyDescent="0.25">
      <c r="A3114" s="2"/>
    </row>
    <row r="3115" spans="1:1" x14ac:dyDescent="0.25">
      <c r="A3115" s="2"/>
    </row>
    <row r="3116" spans="1:1" x14ac:dyDescent="0.25">
      <c r="A3116" s="2"/>
    </row>
    <row r="3117" spans="1:1" x14ac:dyDescent="0.25">
      <c r="A3117" s="2"/>
    </row>
    <row r="3118" spans="1:1" x14ac:dyDescent="0.25">
      <c r="A3118" s="2"/>
    </row>
    <row r="3119" spans="1:1" x14ac:dyDescent="0.25">
      <c r="A3119" s="2"/>
    </row>
    <row r="3120" spans="1:1" x14ac:dyDescent="0.25">
      <c r="A3120" s="2"/>
    </row>
    <row r="3121" spans="1:1" x14ac:dyDescent="0.25">
      <c r="A3121" s="2"/>
    </row>
    <row r="3122" spans="1:1" x14ac:dyDescent="0.25">
      <c r="A3122" s="2"/>
    </row>
    <row r="3123" spans="1:1" x14ac:dyDescent="0.25">
      <c r="A3123" s="2"/>
    </row>
    <row r="3124" spans="1:1" x14ac:dyDescent="0.25">
      <c r="A3124" s="2"/>
    </row>
    <row r="3125" spans="1:1" x14ac:dyDescent="0.25">
      <c r="A3125" s="2"/>
    </row>
    <row r="3126" spans="1:1" x14ac:dyDescent="0.25">
      <c r="A3126" s="2"/>
    </row>
    <row r="3127" spans="1:1" x14ac:dyDescent="0.25">
      <c r="A3127" s="2"/>
    </row>
    <row r="3128" spans="1:1" x14ac:dyDescent="0.25">
      <c r="A3128" s="2"/>
    </row>
    <row r="3129" spans="1:1" x14ac:dyDescent="0.25">
      <c r="A3129" s="2"/>
    </row>
    <row r="3130" spans="1:1" x14ac:dyDescent="0.25">
      <c r="A3130" s="2"/>
    </row>
    <row r="3131" spans="1:1" x14ac:dyDescent="0.25">
      <c r="A3131" s="2"/>
    </row>
    <row r="3132" spans="1:1" x14ac:dyDescent="0.25">
      <c r="A3132" s="2"/>
    </row>
    <row r="3133" spans="1:1" x14ac:dyDescent="0.25">
      <c r="A3133" s="2"/>
    </row>
    <row r="3134" spans="1:1" x14ac:dyDescent="0.25">
      <c r="A3134" s="2"/>
    </row>
    <row r="3135" spans="1:1" x14ac:dyDescent="0.25">
      <c r="A3135" s="2"/>
    </row>
    <row r="3136" spans="1:1" x14ac:dyDescent="0.25">
      <c r="A3136" s="2"/>
    </row>
    <row r="3137" spans="1:1" x14ac:dyDescent="0.25">
      <c r="A3137" s="2"/>
    </row>
    <row r="3138" spans="1:1" x14ac:dyDescent="0.25">
      <c r="A3138" s="2"/>
    </row>
    <row r="3139" spans="1:1" x14ac:dyDescent="0.25">
      <c r="A3139" s="2"/>
    </row>
    <row r="3140" spans="1:1" x14ac:dyDescent="0.25">
      <c r="A3140" s="2"/>
    </row>
    <row r="3141" spans="1:1" x14ac:dyDescent="0.25">
      <c r="A3141" s="2"/>
    </row>
    <row r="3142" spans="1:1" x14ac:dyDescent="0.25">
      <c r="A3142" s="2"/>
    </row>
    <row r="3143" spans="1:1" x14ac:dyDescent="0.25">
      <c r="A3143" s="2"/>
    </row>
    <row r="3144" spans="1:1" x14ac:dyDescent="0.25">
      <c r="A3144" s="2"/>
    </row>
    <row r="3145" spans="1:1" x14ac:dyDescent="0.25">
      <c r="A3145" s="2"/>
    </row>
    <row r="3146" spans="1:1" x14ac:dyDescent="0.25">
      <c r="A3146" s="2"/>
    </row>
    <row r="3147" spans="1:1" x14ac:dyDescent="0.25">
      <c r="A3147" s="2"/>
    </row>
    <row r="3148" spans="1:1" x14ac:dyDescent="0.25">
      <c r="A3148" s="2"/>
    </row>
    <row r="3149" spans="1:1" x14ac:dyDescent="0.25">
      <c r="A3149" s="2"/>
    </row>
    <row r="3150" spans="1:1" x14ac:dyDescent="0.25">
      <c r="A3150" s="2"/>
    </row>
    <row r="3151" spans="1:1" x14ac:dyDescent="0.25">
      <c r="A3151" s="2"/>
    </row>
    <row r="3152" spans="1:1" x14ac:dyDescent="0.25">
      <c r="A3152" s="2"/>
    </row>
    <row r="3153" spans="1:1" x14ac:dyDescent="0.25">
      <c r="A3153" s="2"/>
    </row>
    <row r="3154" spans="1:1" x14ac:dyDescent="0.25">
      <c r="A3154" s="2"/>
    </row>
    <row r="3155" spans="1:1" x14ac:dyDescent="0.25">
      <c r="A3155" s="2"/>
    </row>
    <row r="3156" spans="1:1" x14ac:dyDescent="0.25">
      <c r="A3156" s="2"/>
    </row>
    <row r="3157" spans="1:1" x14ac:dyDescent="0.25">
      <c r="A3157" s="2"/>
    </row>
    <row r="3158" spans="1:1" x14ac:dyDescent="0.25">
      <c r="A3158" s="2"/>
    </row>
    <row r="3159" spans="1:1" x14ac:dyDescent="0.25">
      <c r="A3159" s="2"/>
    </row>
    <row r="3160" spans="1:1" x14ac:dyDescent="0.25">
      <c r="A3160" s="2"/>
    </row>
    <row r="3161" spans="1:1" x14ac:dyDescent="0.25">
      <c r="A3161" s="2"/>
    </row>
    <row r="3162" spans="1:1" x14ac:dyDescent="0.25">
      <c r="A3162" s="2"/>
    </row>
    <row r="3163" spans="1:1" x14ac:dyDescent="0.25">
      <c r="A3163" s="2"/>
    </row>
    <row r="3164" spans="1:1" x14ac:dyDescent="0.25">
      <c r="A3164" s="2"/>
    </row>
    <row r="3165" spans="1:1" x14ac:dyDescent="0.25">
      <c r="A3165" s="2"/>
    </row>
    <row r="3166" spans="1:1" x14ac:dyDescent="0.25">
      <c r="A3166" s="2"/>
    </row>
    <row r="3167" spans="1:1" x14ac:dyDescent="0.25">
      <c r="A3167" s="2"/>
    </row>
    <row r="3168" spans="1:1" x14ac:dyDescent="0.25">
      <c r="A3168" s="2"/>
    </row>
    <row r="3169" spans="1:1" x14ac:dyDescent="0.25">
      <c r="A3169" s="2"/>
    </row>
    <row r="3170" spans="1:1" x14ac:dyDescent="0.25">
      <c r="A3170" s="2"/>
    </row>
    <row r="3171" spans="1:1" x14ac:dyDescent="0.25">
      <c r="A3171" s="2"/>
    </row>
    <row r="3172" spans="1:1" x14ac:dyDescent="0.25">
      <c r="A3172" s="2"/>
    </row>
    <row r="3173" spans="1:1" x14ac:dyDescent="0.25">
      <c r="A3173" s="2"/>
    </row>
    <row r="3174" spans="1:1" x14ac:dyDescent="0.25">
      <c r="A3174" s="2"/>
    </row>
    <row r="3175" spans="1:1" x14ac:dyDescent="0.25">
      <c r="A3175" s="2"/>
    </row>
    <row r="3176" spans="1:1" x14ac:dyDescent="0.25">
      <c r="A3176" s="2"/>
    </row>
    <row r="3177" spans="1:1" x14ac:dyDescent="0.25">
      <c r="A3177" s="2"/>
    </row>
    <row r="3178" spans="1:1" x14ac:dyDescent="0.25">
      <c r="A3178" s="2"/>
    </row>
    <row r="3179" spans="1:1" x14ac:dyDescent="0.25">
      <c r="A3179" s="2"/>
    </row>
    <row r="3180" spans="1:1" x14ac:dyDescent="0.25">
      <c r="A3180" s="2"/>
    </row>
    <row r="3181" spans="1:1" x14ac:dyDescent="0.25">
      <c r="A3181" s="2"/>
    </row>
    <row r="3182" spans="1:1" x14ac:dyDescent="0.25">
      <c r="A3182" s="2"/>
    </row>
    <row r="3183" spans="1:1" x14ac:dyDescent="0.25">
      <c r="A3183" s="2"/>
    </row>
    <row r="3184" spans="1:1" x14ac:dyDescent="0.25">
      <c r="A3184" s="2"/>
    </row>
    <row r="3185" spans="1:1" x14ac:dyDescent="0.25">
      <c r="A3185" s="2"/>
    </row>
    <row r="3186" spans="1:1" x14ac:dyDescent="0.25">
      <c r="A3186" s="2"/>
    </row>
    <row r="3187" spans="1:1" x14ac:dyDescent="0.25">
      <c r="A3187" s="2"/>
    </row>
    <row r="3188" spans="1:1" x14ac:dyDescent="0.25">
      <c r="A3188" s="2"/>
    </row>
    <row r="3189" spans="1:1" x14ac:dyDescent="0.25">
      <c r="A3189" s="2"/>
    </row>
    <row r="3190" spans="1:1" x14ac:dyDescent="0.25">
      <c r="A3190" s="2"/>
    </row>
    <row r="3191" spans="1:1" x14ac:dyDescent="0.25">
      <c r="A3191" s="2"/>
    </row>
    <row r="3192" spans="1:1" x14ac:dyDescent="0.25">
      <c r="A3192" s="2"/>
    </row>
    <row r="3193" spans="1:1" x14ac:dyDescent="0.25">
      <c r="A3193" s="2"/>
    </row>
    <row r="3194" spans="1:1" x14ac:dyDescent="0.25">
      <c r="A3194" s="2"/>
    </row>
    <row r="3195" spans="1:1" x14ac:dyDescent="0.25">
      <c r="A3195" s="2"/>
    </row>
    <row r="3196" spans="1:1" x14ac:dyDescent="0.25">
      <c r="A3196" s="2"/>
    </row>
    <row r="3197" spans="1:1" x14ac:dyDescent="0.25">
      <c r="A3197" s="2"/>
    </row>
    <row r="3198" spans="1:1" x14ac:dyDescent="0.25">
      <c r="A3198" s="2"/>
    </row>
    <row r="3199" spans="1:1" x14ac:dyDescent="0.25">
      <c r="A3199" s="2"/>
    </row>
    <row r="3200" spans="1:1" x14ac:dyDescent="0.25">
      <c r="A3200" s="2"/>
    </row>
    <row r="3201" spans="1:1" x14ac:dyDescent="0.25">
      <c r="A3201" s="2"/>
    </row>
    <row r="3202" spans="1:1" x14ac:dyDescent="0.25">
      <c r="A3202" s="2"/>
    </row>
    <row r="3203" spans="1:1" x14ac:dyDescent="0.25">
      <c r="A3203" s="2"/>
    </row>
    <row r="3204" spans="1:1" x14ac:dyDescent="0.25">
      <c r="A3204" s="2"/>
    </row>
    <row r="3205" spans="1:1" x14ac:dyDescent="0.25">
      <c r="A3205" s="2"/>
    </row>
    <row r="3206" spans="1:1" x14ac:dyDescent="0.25">
      <c r="A3206" s="2"/>
    </row>
    <row r="3207" spans="1:1" x14ac:dyDescent="0.25">
      <c r="A3207" s="2"/>
    </row>
    <row r="3208" spans="1:1" x14ac:dyDescent="0.25">
      <c r="A3208" s="2"/>
    </row>
    <row r="3209" spans="1:1" x14ac:dyDescent="0.25">
      <c r="A3209" s="2"/>
    </row>
    <row r="3210" spans="1:1" x14ac:dyDescent="0.25">
      <c r="A3210" s="2"/>
    </row>
    <row r="3211" spans="1:1" x14ac:dyDescent="0.25">
      <c r="A3211" s="2"/>
    </row>
    <row r="3212" spans="1:1" x14ac:dyDescent="0.25">
      <c r="A3212" s="2"/>
    </row>
    <row r="3213" spans="1:1" x14ac:dyDescent="0.25">
      <c r="A3213" s="2"/>
    </row>
    <row r="3214" spans="1:1" x14ac:dyDescent="0.25">
      <c r="A3214" s="2"/>
    </row>
    <row r="3215" spans="1:1" x14ac:dyDescent="0.25">
      <c r="A3215" s="2"/>
    </row>
    <row r="3216" spans="1:1" x14ac:dyDescent="0.25">
      <c r="A3216" s="2"/>
    </row>
    <row r="3217" spans="1:1" x14ac:dyDescent="0.25">
      <c r="A3217" s="2"/>
    </row>
    <row r="3218" spans="1:1" x14ac:dyDescent="0.25">
      <c r="A3218" s="2"/>
    </row>
    <row r="3219" spans="1:1" x14ac:dyDescent="0.25">
      <c r="A3219" s="2"/>
    </row>
    <row r="3220" spans="1:1" x14ac:dyDescent="0.25">
      <c r="A3220" s="2"/>
    </row>
    <row r="3221" spans="1:1" x14ac:dyDescent="0.25">
      <c r="A3221" s="2"/>
    </row>
    <row r="3222" spans="1:1" x14ac:dyDescent="0.25">
      <c r="A3222" s="2"/>
    </row>
    <row r="3223" spans="1:1" x14ac:dyDescent="0.25">
      <c r="A3223" s="2"/>
    </row>
    <row r="3224" spans="1:1" x14ac:dyDescent="0.25">
      <c r="A3224" s="2"/>
    </row>
    <row r="3225" spans="1:1" x14ac:dyDescent="0.25">
      <c r="A3225" s="2"/>
    </row>
    <row r="3226" spans="1:1" x14ac:dyDescent="0.25">
      <c r="A3226" s="2"/>
    </row>
    <row r="3227" spans="1:1" x14ac:dyDescent="0.25">
      <c r="A3227" s="2"/>
    </row>
    <row r="3228" spans="1:1" x14ac:dyDescent="0.25">
      <c r="A3228" s="2"/>
    </row>
    <row r="3229" spans="1:1" x14ac:dyDescent="0.25">
      <c r="A3229" s="2"/>
    </row>
    <row r="3230" spans="1:1" x14ac:dyDescent="0.25">
      <c r="A3230" s="2"/>
    </row>
    <row r="3231" spans="1:1" x14ac:dyDescent="0.25">
      <c r="A3231" s="2"/>
    </row>
    <row r="3232" spans="1:1" x14ac:dyDescent="0.25">
      <c r="A3232" s="2"/>
    </row>
    <row r="3233" spans="1:1" x14ac:dyDescent="0.25">
      <c r="A3233" s="2"/>
    </row>
    <row r="3234" spans="1:1" x14ac:dyDescent="0.25">
      <c r="A3234" s="2"/>
    </row>
    <row r="3235" spans="1:1" x14ac:dyDescent="0.25">
      <c r="A3235" s="2"/>
    </row>
    <row r="3236" spans="1:1" x14ac:dyDescent="0.25">
      <c r="A3236" s="2"/>
    </row>
    <row r="3237" spans="1:1" x14ac:dyDescent="0.25">
      <c r="A3237" s="2"/>
    </row>
    <row r="3238" spans="1:1" x14ac:dyDescent="0.25">
      <c r="A3238" s="2"/>
    </row>
    <row r="3239" spans="1:1" x14ac:dyDescent="0.25">
      <c r="A3239" s="2"/>
    </row>
    <row r="3240" spans="1:1" x14ac:dyDescent="0.25">
      <c r="A3240" s="2"/>
    </row>
    <row r="3241" spans="1:1" x14ac:dyDescent="0.25">
      <c r="A3241" s="2"/>
    </row>
    <row r="3242" spans="1:1" x14ac:dyDescent="0.25">
      <c r="A3242" s="2"/>
    </row>
    <row r="3243" spans="1:1" x14ac:dyDescent="0.25">
      <c r="A3243" s="2"/>
    </row>
    <row r="3244" spans="1:1" x14ac:dyDescent="0.25">
      <c r="A3244" s="2"/>
    </row>
    <row r="3245" spans="1:1" x14ac:dyDescent="0.25">
      <c r="A3245" s="2"/>
    </row>
    <row r="3246" spans="1:1" x14ac:dyDescent="0.25">
      <c r="A3246" s="2"/>
    </row>
    <row r="3247" spans="1:1" x14ac:dyDescent="0.25">
      <c r="A3247" s="2"/>
    </row>
    <row r="3248" spans="1:1" x14ac:dyDescent="0.25">
      <c r="A3248" s="2"/>
    </row>
    <row r="3249" spans="1:1" x14ac:dyDescent="0.25">
      <c r="A3249" s="2"/>
    </row>
    <row r="3250" spans="1:1" x14ac:dyDescent="0.25">
      <c r="A3250" s="2"/>
    </row>
    <row r="3251" spans="1:1" x14ac:dyDescent="0.25">
      <c r="A3251" s="2"/>
    </row>
    <row r="3252" spans="1:1" x14ac:dyDescent="0.25">
      <c r="A3252" s="2"/>
    </row>
    <row r="3253" spans="1:1" x14ac:dyDescent="0.25">
      <c r="A3253" s="2"/>
    </row>
    <row r="3254" spans="1:1" x14ac:dyDescent="0.25">
      <c r="A3254" s="2"/>
    </row>
    <row r="3255" spans="1:1" x14ac:dyDescent="0.25">
      <c r="A3255" s="2"/>
    </row>
    <row r="3256" spans="1:1" x14ac:dyDescent="0.25">
      <c r="A3256" s="2"/>
    </row>
    <row r="3257" spans="1:1" x14ac:dyDescent="0.25">
      <c r="A3257" s="2"/>
    </row>
    <row r="3258" spans="1:1" x14ac:dyDescent="0.25">
      <c r="A3258" s="2"/>
    </row>
    <row r="3259" spans="1:1" x14ac:dyDescent="0.25">
      <c r="A3259" s="2"/>
    </row>
    <row r="3260" spans="1:1" x14ac:dyDescent="0.25">
      <c r="A3260" s="2"/>
    </row>
    <row r="3261" spans="1:1" x14ac:dyDescent="0.25">
      <c r="A3261" s="2"/>
    </row>
    <row r="3262" spans="1:1" x14ac:dyDescent="0.25">
      <c r="A3262" s="2"/>
    </row>
    <row r="3263" spans="1:1" x14ac:dyDescent="0.25">
      <c r="A3263" s="2"/>
    </row>
    <row r="3264" spans="1:1" x14ac:dyDescent="0.25">
      <c r="A3264" s="2"/>
    </row>
    <row r="3265" spans="1:1" x14ac:dyDescent="0.25">
      <c r="A3265" s="2"/>
    </row>
    <row r="3266" spans="1:1" x14ac:dyDescent="0.25">
      <c r="A3266" s="2"/>
    </row>
    <row r="3267" spans="1:1" x14ac:dyDescent="0.25">
      <c r="A3267" s="2"/>
    </row>
    <row r="3268" spans="1:1" x14ac:dyDescent="0.25">
      <c r="A3268" s="2"/>
    </row>
    <row r="3269" spans="1:1" x14ac:dyDescent="0.25">
      <c r="A3269" s="2"/>
    </row>
    <row r="3270" spans="1:1" x14ac:dyDescent="0.25">
      <c r="A3270" s="2"/>
    </row>
    <row r="3271" spans="1:1" x14ac:dyDescent="0.25">
      <c r="A3271" s="2"/>
    </row>
    <row r="3272" spans="1:1" x14ac:dyDescent="0.25">
      <c r="A3272" s="2"/>
    </row>
    <row r="3273" spans="1:1" x14ac:dyDescent="0.25">
      <c r="A3273" s="2"/>
    </row>
    <row r="3274" spans="1:1" x14ac:dyDescent="0.25">
      <c r="A3274" s="2"/>
    </row>
    <row r="3275" spans="1:1" x14ac:dyDescent="0.25">
      <c r="A3275" s="2"/>
    </row>
    <row r="3276" spans="1:1" x14ac:dyDescent="0.25">
      <c r="A3276" s="2"/>
    </row>
    <row r="3277" spans="1:1" x14ac:dyDescent="0.25">
      <c r="A3277" s="2"/>
    </row>
    <row r="3278" spans="1:1" x14ac:dyDescent="0.25">
      <c r="A3278" s="2"/>
    </row>
    <row r="3279" spans="1:1" x14ac:dyDescent="0.25">
      <c r="A3279" s="2"/>
    </row>
    <row r="3280" spans="1:1" x14ac:dyDescent="0.25">
      <c r="A3280" s="2"/>
    </row>
    <row r="3281" spans="1:1" x14ac:dyDescent="0.25">
      <c r="A3281" s="2"/>
    </row>
    <row r="3282" spans="1:1" x14ac:dyDescent="0.25">
      <c r="A3282" s="2"/>
    </row>
    <row r="3283" spans="1:1" x14ac:dyDescent="0.25">
      <c r="A3283" s="2"/>
    </row>
    <row r="3284" spans="1:1" x14ac:dyDescent="0.25">
      <c r="A3284" s="2"/>
    </row>
    <row r="3285" spans="1:1" x14ac:dyDescent="0.25">
      <c r="A3285" s="2"/>
    </row>
    <row r="3286" spans="1:1" x14ac:dyDescent="0.25">
      <c r="A3286" s="2"/>
    </row>
    <row r="3287" spans="1:1" x14ac:dyDescent="0.25">
      <c r="A3287" s="2"/>
    </row>
    <row r="3288" spans="1:1" x14ac:dyDescent="0.25">
      <c r="A3288" s="2"/>
    </row>
    <row r="3289" spans="1:1" x14ac:dyDescent="0.25">
      <c r="A3289" s="2"/>
    </row>
    <row r="3290" spans="1:1" x14ac:dyDescent="0.25">
      <c r="A3290" s="2"/>
    </row>
    <row r="3291" spans="1:1" x14ac:dyDescent="0.25">
      <c r="A3291" s="2"/>
    </row>
    <row r="3292" spans="1:1" x14ac:dyDescent="0.25">
      <c r="A3292" s="2"/>
    </row>
    <row r="3293" spans="1:1" x14ac:dyDescent="0.25">
      <c r="A3293" s="2"/>
    </row>
    <row r="3294" spans="1:1" x14ac:dyDescent="0.25">
      <c r="A3294" s="2"/>
    </row>
    <row r="3295" spans="1:1" x14ac:dyDescent="0.25">
      <c r="A3295" s="2"/>
    </row>
    <row r="3296" spans="1:1" x14ac:dyDescent="0.25">
      <c r="A3296" s="2"/>
    </row>
    <row r="3297" spans="1:1" x14ac:dyDescent="0.25">
      <c r="A3297" s="2"/>
    </row>
    <row r="3298" spans="1:1" x14ac:dyDescent="0.25">
      <c r="A3298" s="2"/>
    </row>
    <row r="3299" spans="1:1" x14ac:dyDescent="0.25">
      <c r="A3299" s="2"/>
    </row>
    <row r="3300" spans="1:1" x14ac:dyDescent="0.25">
      <c r="A3300" s="2"/>
    </row>
    <row r="3301" spans="1:1" x14ac:dyDescent="0.25">
      <c r="A3301" s="2"/>
    </row>
    <row r="3302" spans="1:1" x14ac:dyDescent="0.25">
      <c r="A3302" s="2"/>
    </row>
    <row r="3303" spans="1:1" x14ac:dyDescent="0.25">
      <c r="A3303" s="2"/>
    </row>
    <row r="3304" spans="1:1" x14ac:dyDescent="0.25">
      <c r="A3304" s="2"/>
    </row>
    <row r="3305" spans="1:1" x14ac:dyDescent="0.25">
      <c r="A3305" s="2"/>
    </row>
    <row r="3306" spans="1:1" x14ac:dyDescent="0.25">
      <c r="A3306" s="2"/>
    </row>
    <row r="3307" spans="1:1" x14ac:dyDescent="0.25">
      <c r="A3307" s="2"/>
    </row>
    <row r="3308" spans="1:1" x14ac:dyDescent="0.25">
      <c r="A3308" s="2"/>
    </row>
    <row r="3309" spans="1:1" x14ac:dyDescent="0.25">
      <c r="A3309" s="2"/>
    </row>
    <row r="3310" spans="1:1" x14ac:dyDescent="0.25">
      <c r="A3310" s="2"/>
    </row>
    <row r="3311" spans="1:1" x14ac:dyDescent="0.25">
      <c r="A3311" s="2"/>
    </row>
    <row r="3312" spans="1:1" x14ac:dyDescent="0.25">
      <c r="A3312" s="2"/>
    </row>
    <row r="3313" spans="1:1" x14ac:dyDescent="0.25">
      <c r="A3313" s="2"/>
    </row>
    <row r="3314" spans="1:1" x14ac:dyDescent="0.25">
      <c r="A3314" s="2"/>
    </row>
    <row r="3315" spans="1:1" x14ac:dyDescent="0.25">
      <c r="A3315" s="2"/>
    </row>
    <row r="3316" spans="1:1" x14ac:dyDescent="0.25">
      <c r="A3316" s="2"/>
    </row>
    <row r="3317" spans="1:1" x14ac:dyDescent="0.25">
      <c r="A3317" s="2"/>
    </row>
    <row r="3318" spans="1:1" x14ac:dyDescent="0.25">
      <c r="A3318" s="2"/>
    </row>
    <row r="3319" spans="1:1" x14ac:dyDescent="0.25">
      <c r="A3319" s="2"/>
    </row>
    <row r="3320" spans="1:1" x14ac:dyDescent="0.25">
      <c r="A3320" s="2"/>
    </row>
    <row r="3321" spans="1:1" x14ac:dyDescent="0.25">
      <c r="A3321" s="2"/>
    </row>
    <row r="3322" spans="1:1" x14ac:dyDescent="0.25">
      <c r="A3322" s="2"/>
    </row>
    <row r="3323" spans="1:1" x14ac:dyDescent="0.25">
      <c r="A3323" s="2"/>
    </row>
    <row r="3324" spans="1:1" x14ac:dyDescent="0.25">
      <c r="A3324" s="2"/>
    </row>
    <row r="3325" spans="1:1" x14ac:dyDescent="0.25">
      <c r="A3325" s="2"/>
    </row>
    <row r="3326" spans="1:1" x14ac:dyDescent="0.25">
      <c r="A3326" s="2"/>
    </row>
    <row r="3327" spans="1:1" x14ac:dyDescent="0.25">
      <c r="A3327" s="2"/>
    </row>
    <row r="3328" spans="1:1" x14ac:dyDescent="0.25">
      <c r="A3328" s="2"/>
    </row>
    <row r="3329" spans="1:1" x14ac:dyDescent="0.25">
      <c r="A3329" s="2"/>
    </row>
    <row r="3330" spans="1:1" x14ac:dyDescent="0.25">
      <c r="A3330" s="2"/>
    </row>
    <row r="3331" spans="1:1" x14ac:dyDescent="0.25">
      <c r="A3331" s="2"/>
    </row>
    <row r="3332" spans="1:1" x14ac:dyDescent="0.25">
      <c r="A3332" s="2"/>
    </row>
    <row r="3333" spans="1:1" x14ac:dyDescent="0.25">
      <c r="A3333" s="2"/>
    </row>
    <row r="3334" spans="1:1" x14ac:dyDescent="0.25">
      <c r="A3334" s="2"/>
    </row>
    <row r="3335" spans="1:1" x14ac:dyDescent="0.25">
      <c r="A3335" s="2"/>
    </row>
    <row r="3336" spans="1:1" x14ac:dyDescent="0.25">
      <c r="A3336" s="2"/>
    </row>
    <row r="3337" spans="1:1" x14ac:dyDescent="0.25">
      <c r="A3337" s="2"/>
    </row>
    <row r="3338" spans="1:1" x14ac:dyDescent="0.25">
      <c r="A3338" s="2"/>
    </row>
    <row r="3339" spans="1:1" x14ac:dyDescent="0.25">
      <c r="A3339" s="2"/>
    </row>
    <row r="3340" spans="1:1" x14ac:dyDescent="0.25">
      <c r="A3340" s="2"/>
    </row>
    <row r="3341" spans="1:1" x14ac:dyDescent="0.25">
      <c r="A3341" s="2"/>
    </row>
    <row r="3342" spans="1:1" x14ac:dyDescent="0.25">
      <c r="A3342" s="2"/>
    </row>
    <row r="3343" spans="1:1" x14ac:dyDescent="0.25">
      <c r="A3343" s="2"/>
    </row>
    <row r="3344" spans="1:1" x14ac:dyDescent="0.25">
      <c r="A3344" s="2"/>
    </row>
    <row r="3345" spans="1:1" x14ac:dyDescent="0.25">
      <c r="A3345" s="2"/>
    </row>
    <row r="3346" spans="1:1" x14ac:dyDescent="0.25">
      <c r="A3346" s="2"/>
    </row>
    <row r="3347" spans="1:1" x14ac:dyDescent="0.25">
      <c r="A3347" s="2"/>
    </row>
    <row r="3348" spans="1:1" x14ac:dyDescent="0.25">
      <c r="A3348" s="2"/>
    </row>
    <row r="3349" spans="1:1" x14ac:dyDescent="0.25">
      <c r="A3349" s="2"/>
    </row>
    <row r="3350" spans="1:1" x14ac:dyDescent="0.25">
      <c r="A3350" s="2"/>
    </row>
    <row r="3351" spans="1:1" x14ac:dyDescent="0.25">
      <c r="A3351" s="2"/>
    </row>
    <row r="3352" spans="1:1" x14ac:dyDescent="0.25">
      <c r="A3352" s="2"/>
    </row>
    <row r="3353" spans="1:1" x14ac:dyDescent="0.25">
      <c r="A3353" s="2"/>
    </row>
    <row r="3354" spans="1:1" x14ac:dyDescent="0.25">
      <c r="A3354" s="2"/>
    </row>
    <row r="3355" spans="1:1" x14ac:dyDescent="0.25">
      <c r="A3355" s="2"/>
    </row>
    <row r="3356" spans="1:1" x14ac:dyDescent="0.25">
      <c r="A3356" s="2"/>
    </row>
    <row r="3357" spans="1:1" x14ac:dyDescent="0.25">
      <c r="A3357" s="2"/>
    </row>
    <row r="3358" spans="1:1" x14ac:dyDescent="0.25">
      <c r="A3358" s="2"/>
    </row>
    <row r="3359" spans="1:1" x14ac:dyDescent="0.25">
      <c r="A3359" s="2"/>
    </row>
    <row r="3360" spans="1:1" x14ac:dyDescent="0.25">
      <c r="A3360" s="2"/>
    </row>
    <row r="3361" spans="1:1" x14ac:dyDescent="0.25">
      <c r="A3361" s="2"/>
    </row>
    <row r="3362" spans="1:1" x14ac:dyDescent="0.25">
      <c r="A3362" s="2"/>
    </row>
    <row r="3363" spans="1:1" x14ac:dyDescent="0.25">
      <c r="A3363" s="2"/>
    </row>
    <row r="3364" spans="1:1" x14ac:dyDescent="0.25">
      <c r="A3364" s="2"/>
    </row>
    <row r="3365" spans="1:1" x14ac:dyDescent="0.25">
      <c r="A3365" s="2"/>
    </row>
    <row r="3366" spans="1:1" x14ac:dyDescent="0.25">
      <c r="A3366" s="2"/>
    </row>
    <row r="3367" spans="1:1" x14ac:dyDescent="0.25">
      <c r="A3367" s="2"/>
    </row>
    <row r="3368" spans="1:1" x14ac:dyDescent="0.25">
      <c r="A3368" s="2"/>
    </row>
    <row r="3369" spans="1:1" x14ac:dyDescent="0.25">
      <c r="A3369" s="2"/>
    </row>
    <row r="3370" spans="1:1" x14ac:dyDescent="0.25">
      <c r="A3370" s="2"/>
    </row>
    <row r="3371" spans="1:1" x14ac:dyDescent="0.25">
      <c r="A3371" s="2"/>
    </row>
    <row r="3372" spans="1:1" x14ac:dyDescent="0.25">
      <c r="A3372" s="2"/>
    </row>
    <row r="3373" spans="1:1" x14ac:dyDescent="0.25">
      <c r="A3373" s="2"/>
    </row>
    <row r="3374" spans="1:1" x14ac:dyDescent="0.25">
      <c r="A3374" s="2"/>
    </row>
    <row r="3375" spans="1:1" x14ac:dyDescent="0.25">
      <c r="A3375" s="2"/>
    </row>
    <row r="3376" spans="1:1" x14ac:dyDescent="0.25">
      <c r="A3376" s="2"/>
    </row>
    <row r="3377" spans="1:1" x14ac:dyDescent="0.25">
      <c r="A3377" s="2"/>
    </row>
    <row r="3378" spans="1:1" x14ac:dyDescent="0.25">
      <c r="A3378" s="2"/>
    </row>
    <row r="3379" spans="1:1" x14ac:dyDescent="0.25">
      <c r="A3379" s="2"/>
    </row>
    <row r="3380" spans="1:1" x14ac:dyDescent="0.25">
      <c r="A3380" s="2"/>
    </row>
    <row r="3381" spans="1:1" x14ac:dyDescent="0.25">
      <c r="A3381" s="2"/>
    </row>
    <row r="3382" spans="1:1" x14ac:dyDescent="0.25">
      <c r="A3382" s="2"/>
    </row>
    <row r="3383" spans="1:1" x14ac:dyDescent="0.25">
      <c r="A3383" s="2"/>
    </row>
    <row r="3384" spans="1:1" x14ac:dyDescent="0.25">
      <c r="A3384" s="2"/>
    </row>
    <row r="3385" spans="1:1" x14ac:dyDescent="0.25">
      <c r="A3385" s="2"/>
    </row>
    <row r="3386" spans="1:1" x14ac:dyDescent="0.25">
      <c r="A3386" s="2"/>
    </row>
    <row r="3387" spans="1:1" x14ac:dyDescent="0.25">
      <c r="A3387" s="2"/>
    </row>
    <row r="3388" spans="1:1" x14ac:dyDescent="0.25">
      <c r="A3388" s="2"/>
    </row>
    <row r="3389" spans="1:1" x14ac:dyDescent="0.25">
      <c r="A3389" s="2"/>
    </row>
    <row r="3390" spans="1:1" x14ac:dyDescent="0.25">
      <c r="A3390" s="2"/>
    </row>
    <row r="3391" spans="1:1" x14ac:dyDescent="0.25">
      <c r="A3391" s="2"/>
    </row>
    <row r="3392" spans="1:1" x14ac:dyDescent="0.25">
      <c r="A3392" s="2"/>
    </row>
    <row r="3393" spans="1:1" x14ac:dyDescent="0.25">
      <c r="A3393" s="2"/>
    </row>
    <row r="3394" spans="1:1" x14ac:dyDescent="0.25">
      <c r="A3394" s="2"/>
    </row>
    <row r="3395" spans="1:1" x14ac:dyDescent="0.25">
      <c r="A3395" s="2"/>
    </row>
    <row r="3396" spans="1:1" x14ac:dyDescent="0.25">
      <c r="A3396" s="2"/>
    </row>
    <row r="3397" spans="1:1" x14ac:dyDescent="0.25">
      <c r="A3397" s="2"/>
    </row>
    <row r="3398" spans="1:1" x14ac:dyDescent="0.25">
      <c r="A3398" s="2"/>
    </row>
    <row r="3399" spans="1:1" x14ac:dyDescent="0.25">
      <c r="A3399" s="2"/>
    </row>
    <row r="3400" spans="1:1" x14ac:dyDescent="0.25">
      <c r="A3400" s="2"/>
    </row>
    <row r="3401" spans="1:1" x14ac:dyDescent="0.25">
      <c r="A3401" s="2"/>
    </row>
    <row r="3402" spans="1:1" x14ac:dyDescent="0.25">
      <c r="A3402" s="2"/>
    </row>
    <row r="3403" spans="1:1" x14ac:dyDescent="0.25">
      <c r="A3403" s="2"/>
    </row>
    <row r="3404" spans="1:1" x14ac:dyDescent="0.25">
      <c r="A3404" s="2"/>
    </row>
    <row r="3405" spans="1:1" x14ac:dyDescent="0.25">
      <c r="A3405" s="2"/>
    </row>
    <row r="3406" spans="1:1" x14ac:dyDescent="0.25">
      <c r="A3406" s="2"/>
    </row>
    <row r="3407" spans="1:1" x14ac:dyDescent="0.25">
      <c r="A3407" s="2"/>
    </row>
    <row r="3408" spans="1:1" x14ac:dyDescent="0.25">
      <c r="A3408" s="2"/>
    </row>
    <row r="3409" spans="1:1" x14ac:dyDescent="0.25">
      <c r="A3409" s="2"/>
    </row>
    <row r="3410" spans="1:1" x14ac:dyDescent="0.25">
      <c r="A3410" s="2"/>
    </row>
    <row r="3411" spans="1:1" x14ac:dyDescent="0.25">
      <c r="A3411" s="2"/>
    </row>
    <row r="3412" spans="1:1" x14ac:dyDescent="0.25">
      <c r="A3412" s="2"/>
    </row>
    <row r="3413" spans="1:1" x14ac:dyDescent="0.25">
      <c r="A3413" s="2"/>
    </row>
    <row r="3414" spans="1:1" x14ac:dyDescent="0.25">
      <c r="A3414" s="2"/>
    </row>
    <row r="3415" spans="1:1" x14ac:dyDescent="0.25">
      <c r="A3415" s="2"/>
    </row>
    <row r="3416" spans="1:1" x14ac:dyDescent="0.25">
      <c r="A3416" s="2"/>
    </row>
    <row r="3417" spans="1:1" x14ac:dyDescent="0.25">
      <c r="A3417" s="2"/>
    </row>
    <row r="3418" spans="1:1" x14ac:dyDescent="0.25">
      <c r="A3418" s="2"/>
    </row>
    <row r="3419" spans="1:1" x14ac:dyDescent="0.25">
      <c r="A3419" s="2"/>
    </row>
    <row r="3420" spans="1:1" x14ac:dyDescent="0.25">
      <c r="A3420" s="2"/>
    </row>
    <row r="3421" spans="1:1" x14ac:dyDescent="0.25">
      <c r="A3421" s="2"/>
    </row>
    <row r="3422" spans="1:1" x14ac:dyDescent="0.25">
      <c r="A3422" s="2"/>
    </row>
    <row r="3423" spans="1:1" x14ac:dyDescent="0.25">
      <c r="A3423" s="2"/>
    </row>
    <row r="3424" spans="1:1" x14ac:dyDescent="0.25">
      <c r="A3424" s="2"/>
    </row>
    <row r="3425" spans="1:1" x14ac:dyDescent="0.25">
      <c r="A3425" s="2"/>
    </row>
    <row r="3426" spans="1:1" x14ac:dyDescent="0.25">
      <c r="A3426" s="2"/>
    </row>
    <row r="3427" spans="1:1" x14ac:dyDescent="0.25">
      <c r="A3427" s="2"/>
    </row>
    <row r="3428" spans="1:1" x14ac:dyDescent="0.25">
      <c r="A3428" s="2"/>
    </row>
    <row r="3429" spans="1:1" x14ac:dyDescent="0.25">
      <c r="A3429" s="2"/>
    </row>
    <row r="3430" spans="1:1" x14ac:dyDescent="0.25">
      <c r="A3430" s="2"/>
    </row>
    <row r="3431" spans="1:1" x14ac:dyDescent="0.25">
      <c r="A3431" s="2"/>
    </row>
    <row r="3432" spans="1:1" x14ac:dyDescent="0.25">
      <c r="A3432" s="2"/>
    </row>
    <row r="3433" spans="1:1" x14ac:dyDescent="0.25">
      <c r="A3433" s="2"/>
    </row>
    <row r="3434" spans="1:1" x14ac:dyDescent="0.25">
      <c r="A3434" s="2"/>
    </row>
    <row r="3435" spans="1:1" x14ac:dyDescent="0.25">
      <c r="A3435" s="2"/>
    </row>
    <row r="3436" spans="1:1" x14ac:dyDescent="0.25">
      <c r="A3436" s="2"/>
    </row>
    <row r="3437" spans="1:1" x14ac:dyDescent="0.25">
      <c r="A3437" s="2"/>
    </row>
    <row r="3438" spans="1:1" x14ac:dyDescent="0.25">
      <c r="A3438" s="2"/>
    </row>
    <row r="3439" spans="1:1" x14ac:dyDescent="0.25">
      <c r="A3439" s="2"/>
    </row>
    <row r="3440" spans="1:1" x14ac:dyDescent="0.25">
      <c r="A3440" s="2"/>
    </row>
    <row r="3441" spans="1:1" x14ac:dyDescent="0.25">
      <c r="A3441" s="2"/>
    </row>
    <row r="3442" spans="1:1" x14ac:dyDescent="0.25">
      <c r="A3442" s="2"/>
    </row>
    <row r="3443" spans="1:1" x14ac:dyDescent="0.25">
      <c r="A3443" s="2"/>
    </row>
    <row r="3444" spans="1:1" x14ac:dyDescent="0.25">
      <c r="A3444" s="2"/>
    </row>
    <row r="3445" spans="1:1" x14ac:dyDescent="0.25">
      <c r="A3445" s="2"/>
    </row>
    <row r="3446" spans="1:1" x14ac:dyDescent="0.25">
      <c r="A3446" s="2"/>
    </row>
    <row r="3447" spans="1:1" x14ac:dyDescent="0.25">
      <c r="A3447" s="2"/>
    </row>
    <row r="3448" spans="1:1" x14ac:dyDescent="0.25">
      <c r="A3448" s="2"/>
    </row>
    <row r="3449" spans="1:1" x14ac:dyDescent="0.25">
      <c r="A3449" s="2"/>
    </row>
    <row r="3450" spans="1:1" x14ac:dyDescent="0.25">
      <c r="A3450" s="2"/>
    </row>
    <row r="3451" spans="1:1" x14ac:dyDescent="0.25">
      <c r="A3451" s="2"/>
    </row>
    <row r="3452" spans="1:1" x14ac:dyDescent="0.25">
      <c r="A3452" s="2"/>
    </row>
    <row r="3453" spans="1:1" x14ac:dyDescent="0.25">
      <c r="A3453" s="2"/>
    </row>
    <row r="3454" spans="1:1" x14ac:dyDescent="0.25">
      <c r="A3454" s="2"/>
    </row>
    <row r="3455" spans="1:1" x14ac:dyDescent="0.25">
      <c r="A3455" s="2"/>
    </row>
    <row r="3456" spans="1:1" x14ac:dyDescent="0.25">
      <c r="A3456" s="2"/>
    </row>
    <row r="3457" spans="1:1" x14ac:dyDescent="0.25">
      <c r="A3457" s="2"/>
    </row>
    <row r="3458" spans="1:1" x14ac:dyDescent="0.25">
      <c r="A3458" s="2"/>
    </row>
    <row r="3459" spans="1:1" x14ac:dyDescent="0.25">
      <c r="A3459" s="2"/>
    </row>
    <row r="3460" spans="1:1" x14ac:dyDescent="0.25">
      <c r="A3460" s="2"/>
    </row>
    <row r="3461" spans="1:1" x14ac:dyDescent="0.25">
      <c r="A3461" s="2"/>
    </row>
    <row r="3462" spans="1:1" x14ac:dyDescent="0.25">
      <c r="A3462" s="2"/>
    </row>
    <row r="3463" spans="1:1" x14ac:dyDescent="0.25">
      <c r="A3463" s="2"/>
    </row>
    <row r="3464" spans="1:1" x14ac:dyDescent="0.25">
      <c r="A3464" s="2"/>
    </row>
    <row r="3465" spans="1:1" x14ac:dyDescent="0.25">
      <c r="A3465" s="2"/>
    </row>
    <row r="3466" spans="1:1" x14ac:dyDescent="0.25">
      <c r="A3466" s="2"/>
    </row>
    <row r="3467" spans="1:1" x14ac:dyDescent="0.25">
      <c r="A3467" s="2"/>
    </row>
    <row r="3468" spans="1:1" x14ac:dyDescent="0.25">
      <c r="A3468" s="2"/>
    </row>
    <row r="3469" spans="1:1" x14ac:dyDescent="0.25">
      <c r="A3469" s="2"/>
    </row>
    <row r="3470" spans="1:1" x14ac:dyDescent="0.25">
      <c r="A3470" s="2"/>
    </row>
    <row r="3471" spans="1:1" x14ac:dyDescent="0.25">
      <c r="A3471" s="2"/>
    </row>
    <row r="3472" spans="1:1" x14ac:dyDescent="0.25">
      <c r="A3472" s="2"/>
    </row>
    <row r="3473" spans="1:1" x14ac:dyDescent="0.25">
      <c r="A3473" s="2"/>
    </row>
    <row r="3474" spans="1:1" x14ac:dyDescent="0.25">
      <c r="A3474" s="2"/>
    </row>
    <row r="3475" spans="1:1" x14ac:dyDescent="0.25">
      <c r="A3475" s="2"/>
    </row>
    <row r="3476" spans="1:1" x14ac:dyDescent="0.25">
      <c r="A3476" s="2"/>
    </row>
    <row r="3477" spans="1:1" x14ac:dyDescent="0.25">
      <c r="A3477" s="2"/>
    </row>
    <row r="3478" spans="1:1" x14ac:dyDescent="0.25">
      <c r="A3478" s="2"/>
    </row>
    <row r="3479" spans="1:1" x14ac:dyDescent="0.25">
      <c r="A3479" s="2"/>
    </row>
    <row r="3480" spans="1:1" x14ac:dyDescent="0.25">
      <c r="A3480" s="2"/>
    </row>
    <row r="3481" spans="1:1" x14ac:dyDescent="0.25">
      <c r="A3481" s="2"/>
    </row>
    <row r="3482" spans="1:1" x14ac:dyDescent="0.25">
      <c r="A3482" s="2"/>
    </row>
    <row r="3483" spans="1:1" x14ac:dyDescent="0.25">
      <c r="A3483" s="2"/>
    </row>
    <row r="3484" spans="1:1" x14ac:dyDescent="0.25">
      <c r="A3484" s="2"/>
    </row>
    <row r="3485" spans="1:1" x14ac:dyDescent="0.25">
      <c r="A3485" s="2"/>
    </row>
    <row r="3486" spans="1:1" x14ac:dyDescent="0.25">
      <c r="A3486" s="2"/>
    </row>
    <row r="3487" spans="1:1" x14ac:dyDescent="0.25">
      <c r="A3487" s="2"/>
    </row>
    <row r="3488" spans="1:1" x14ac:dyDescent="0.25">
      <c r="A3488" s="2"/>
    </row>
    <row r="3489" spans="1:1" x14ac:dyDescent="0.25">
      <c r="A3489" s="2"/>
    </row>
    <row r="3490" spans="1:1" x14ac:dyDescent="0.25">
      <c r="A3490" s="2"/>
    </row>
    <row r="3491" spans="1:1" x14ac:dyDescent="0.25">
      <c r="A3491" s="2"/>
    </row>
    <row r="3492" spans="1:1" x14ac:dyDescent="0.25">
      <c r="A3492" s="2"/>
    </row>
    <row r="3493" spans="1:1" x14ac:dyDescent="0.25">
      <c r="A3493" s="2"/>
    </row>
    <row r="3494" spans="1:1" x14ac:dyDescent="0.25">
      <c r="A3494" s="2"/>
    </row>
    <row r="3495" spans="1:1" x14ac:dyDescent="0.25">
      <c r="A3495" s="2"/>
    </row>
    <row r="3496" spans="1:1" x14ac:dyDescent="0.25">
      <c r="A3496" s="2"/>
    </row>
    <row r="3497" spans="1:1" x14ac:dyDescent="0.25">
      <c r="A3497" s="2"/>
    </row>
    <row r="3498" spans="1:1" x14ac:dyDescent="0.25">
      <c r="A3498" s="2"/>
    </row>
    <row r="3499" spans="1:1" x14ac:dyDescent="0.25">
      <c r="A3499" s="2"/>
    </row>
    <row r="3500" spans="1:1" x14ac:dyDescent="0.25">
      <c r="A3500" s="2"/>
    </row>
    <row r="3501" spans="1:1" x14ac:dyDescent="0.25">
      <c r="A3501" s="2"/>
    </row>
    <row r="3502" spans="1:1" x14ac:dyDescent="0.25">
      <c r="A3502" s="2"/>
    </row>
    <row r="3503" spans="1:1" x14ac:dyDescent="0.25">
      <c r="A3503" s="2"/>
    </row>
    <row r="3504" spans="1:1" x14ac:dyDescent="0.25">
      <c r="A3504" s="2"/>
    </row>
    <row r="3505" spans="1:1" x14ac:dyDescent="0.25">
      <c r="A3505" s="2"/>
    </row>
    <row r="3506" spans="1:1" x14ac:dyDescent="0.25">
      <c r="A3506" s="2"/>
    </row>
    <row r="3507" spans="1:1" x14ac:dyDescent="0.25">
      <c r="A3507" s="2"/>
    </row>
    <row r="3508" spans="1:1" x14ac:dyDescent="0.25">
      <c r="A3508" s="2"/>
    </row>
    <row r="3509" spans="1:1" x14ac:dyDescent="0.25">
      <c r="A3509" s="2"/>
    </row>
    <row r="3510" spans="1:1" x14ac:dyDescent="0.25">
      <c r="A3510" s="2"/>
    </row>
    <row r="3511" spans="1:1" x14ac:dyDescent="0.25">
      <c r="A3511" s="2"/>
    </row>
    <row r="3512" spans="1:1" x14ac:dyDescent="0.25">
      <c r="A3512" s="2"/>
    </row>
    <row r="3513" spans="1:1" x14ac:dyDescent="0.25">
      <c r="A3513" s="2"/>
    </row>
    <row r="3514" spans="1:1" x14ac:dyDescent="0.25">
      <c r="A3514" s="2"/>
    </row>
    <row r="3515" spans="1:1" x14ac:dyDescent="0.25">
      <c r="A3515" s="2"/>
    </row>
    <row r="3516" spans="1:1" x14ac:dyDescent="0.25">
      <c r="A3516" s="2"/>
    </row>
    <row r="3517" spans="1:1" x14ac:dyDescent="0.25">
      <c r="A3517" s="2"/>
    </row>
    <row r="3518" spans="1:1" x14ac:dyDescent="0.25">
      <c r="A3518" s="2"/>
    </row>
    <row r="3519" spans="1:1" x14ac:dyDescent="0.25">
      <c r="A3519" s="2"/>
    </row>
    <row r="3520" spans="1:1" x14ac:dyDescent="0.25">
      <c r="A3520" s="2"/>
    </row>
    <row r="3521" spans="1:1" x14ac:dyDescent="0.25">
      <c r="A3521" s="2"/>
    </row>
    <row r="3522" spans="1:1" x14ac:dyDescent="0.25">
      <c r="A3522" s="2"/>
    </row>
    <row r="3523" spans="1:1" x14ac:dyDescent="0.25">
      <c r="A3523" s="2"/>
    </row>
    <row r="3524" spans="1:1" x14ac:dyDescent="0.25">
      <c r="A3524" s="2"/>
    </row>
    <row r="3525" spans="1:1" x14ac:dyDescent="0.25">
      <c r="A3525" s="2"/>
    </row>
    <row r="3526" spans="1:1" x14ac:dyDescent="0.25">
      <c r="A3526" s="2"/>
    </row>
    <row r="3527" spans="1:1" x14ac:dyDescent="0.25">
      <c r="A3527" s="2"/>
    </row>
    <row r="3528" spans="1:1" x14ac:dyDescent="0.25">
      <c r="A3528" s="2"/>
    </row>
    <row r="3529" spans="1:1" x14ac:dyDescent="0.25">
      <c r="A3529" s="2"/>
    </row>
    <row r="3530" spans="1:1" x14ac:dyDescent="0.25">
      <c r="A3530" s="2"/>
    </row>
    <row r="3531" spans="1:1" x14ac:dyDescent="0.25">
      <c r="A3531" s="2"/>
    </row>
    <row r="3532" spans="1:1" x14ac:dyDescent="0.25">
      <c r="A3532" s="2"/>
    </row>
    <row r="3533" spans="1:1" x14ac:dyDescent="0.25">
      <c r="A3533" s="2"/>
    </row>
    <row r="3534" spans="1:1" x14ac:dyDescent="0.25">
      <c r="A3534" s="2"/>
    </row>
    <row r="3535" spans="1:1" x14ac:dyDescent="0.25">
      <c r="A3535" s="2"/>
    </row>
    <row r="3536" spans="1:1" x14ac:dyDescent="0.25">
      <c r="A3536" s="2"/>
    </row>
    <row r="3537" spans="1:1" x14ac:dyDescent="0.25">
      <c r="A3537" s="2"/>
    </row>
    <row r="3538" spans="1:1" x14ac:dyDescent="0.25">
      <c r="A3538" s="2"/>
    </row>
    <row r="3539" spans="1:1" x14ac:dyDescent="0.25">
      <c r="A3539" s="2"/>
    </row>
    <row r="3540" spans="1:1" x14ac:dyDescent="0.25">
      <c r="A3540" s="2"/>
    </row>
    <row r="3541" spans="1:1" x14ac:dyDescent="0.25">
      <c r="A3541" s="2"/>
    </row>
    <row r="3542" spans="1:1" x14ac:dyDescent="0.25">
      <c r="A3542" s="2"/>
    </row>
    <row r="3543" spans="1:1" x14ac:dyDescent="0.25">
      <c r="A3543" s="2"/>
    </row>
    <row r="3544" spans="1:1" x14ac:dyDescent="0.25">
      <c r="A3544" s="2"/>
    </row>
    <row r="3545" spans="1:1" x14ac:dyDescent="0.25">
      <c r="A3545" s="2"/>
    </row>
    <row r="3546" spans="1:1" x14ac:dyDescent="0.25">
      <c r="A3546" s="2"/>
    </row>
    <row r="3547" spans="1:1" x14ac:dyDescent="0.25">
      <c r="A3547" s="2"/>
    </row>
    <row r="3548" spans="1:1" x14ac:dyDescent="0.25">
      <c r="A3548" s="2"/>
    </row>
    <row r="3549" spans="1:1" x14ac:dyDescent="0.25">
      <c r="A3549" s="2"/>
    </row>
    <row r="3550" spans="1:1" x14ac:dyDescent="0.25">
      <c r="A3550" s="2"/>
    </row>
    <row r="3551" spans="1:1" x14ac:dyDescent="0.25">
      <c r="A3551" s="2"/>
    </row>
    <row r="3552" spans="1:1" x14ac:dyDescent="0.25">
      <c r="A3552" s="2"/>
    </row>
    <row r="3553" spans="1:1" x14ac:dyDescent="0.25">
      <c r="A3553" s="2"/>
    </row>
    <row r="3554" spans="1:1" x14ac:dyDescent="0.25">
      <c r="A3554" s="2"/>
    </row>
    <row r="3555" spans="1:1" x14ac:dyDescent="0.25">
      <c r="A3555" s="2"/>
    </row>
    <row r="3556" spans="1:1" x14ac:dyDescent="0.25">
      <c r="A3556" s="2"/>
    </row>
    <row r="3557" spans="1:1" x14ac:dyDescent="0.25">
      <c r="A3557" s="2"/>
    </row>
    <row r="3558" spans="1:1" x14ac:dyDescent="0.25">
      <c r="A3558" s="2"/>
    </row>
    <row r="3559" spans="1:1" x14ac:dyDescent="0.25">
      <c r="A3559" s="2"/>
    </row>
    <row r="3560" spans="1:1" x14ac:dyDescent="0.25">
      <c r="A3560" s="2"/>
    </row>
    <row r="3561" spans="1:1" x14ac:dyDescent="0.25">
      <c r="A3561" s="2"/>
    </row>
    <row r="3562" spans="1:1" x14ac:dyDescent="0.25">
      <c r="A3562" s="2"/>
    </row>
    <row r="3563" spans="1:1" x14ac:dyDescent="0.25">
      <c r="A3563" s="2"/>
    </row>
    <row r="3564" spans="1:1" x14ac:dyDescent="0.25">
      <c r="A3564" s="2"/>
    </row>
    <row r="3565" spans="1:1" x14ac:dyDescent="0.25">
      <c r="A3565" s="2"/>
    </row>
    <row r="3566" spans="1:1" x14ac:dyDescent="0.25">
      <c r="A3566" s="2"/>
    </row>
    <row r="3567" spans="1:1" x14ac:dyDescent="0.25">
      <c r="A3567" s="2"/>
    </row>
    <row r="3568" spans="1:1" x14ac:dyDescent="0.25">
      <c r="A3568" s="2"/>
    </row>
    <row r="3569" spans="1:1" x14ac:dyDescent="0.25">
      <c r="A3569" s="2"/>
    </row>
    <row r="3570" spans="1:1" x14ac:dyDescent="0.25">
      <c r="A3570" s="2"/>
    </row>
    <row r="3571" spans="1:1" x14ac:dyDescent="0.25">
      <c r="A3571" s="2"/>
    </row>
    <row r="3572" spans="1:1" x14ac:dyDescent="0.25">
      <c r="A3572" s="2"/>
    </row>
    <row r="3573" spans="1:1" x14ac:dyDescent="0.25">
      <c r="A3573" s="2"/>
    </row>
    <row r="3574" spans="1:1" x14ac:dyDescent="0.25">
      <c r="A3574" s="2"/>
    </row>
    <row r="3575" spans="1:1" x14ac:dyDescent="0.25">
      <c r="A3575" s="2"/>
    </row>
    <row r="3576" spans="1:1" x14ac:dyDescent="0.25">
      <c r="A3576" s="2"/>
    </row>
    <row r="3577" spans="1:1" x14ac:dyDescent="0.25">
      <c r="A3577" s="2"/>
    </row>
    <row r="3578" spans="1:1" x14ac:dyDescent="0.25">
      <c r="A3578" s="2"/>
    </row>
    <row r="3579" spans="1:1" x14ac:dyDescent="0.25">
      <c r="A3579" s="2"/>
    </row>
    <row r="3580" spans="1:1" x14ac:dyDescent="0.25">
      <c r="A3580" s="2"/>
    </row>
    <row r="3581" spans="1:1" x14ac:dyDescent="0.25">
      <c r="A3581" s="2"/>
    </row>
    <row r="3582" spans="1:1" x14ac:dyDescent="0.25">
      <c r="A3582" s="2"/>
    </row>
    <row r="3583" spans="1:1" x14ac:dyDescent="0.25">
      <c r="A3583" s="2"/>
    </row>
    <row r="3584" spans="1:1" x14ac:dyDescent="0.25">
      <c r="A3584" s="2"/>
    </row>
    <row r="3585" spans="1:1" x14ac:dyDescent="0.25">
      <c r="A3585" s="2"/>
    </row>
    <row r="3586" spans="1:1" x14ac:dyDescent="0.25">
      <c r="A3586" s="2"/>
    </row>
    <row r="3587" spans="1:1" x14ac:dyDescent="0.25">
      <c r="A3587" s="2"/>
    </row>
    <row r="3588" spans="1:1" x14ac:dyDescent="0.25">
      <c r="A3588" s="2"/>
    </row>
    <row r="3589" spans="1:1" x14ac:dyDescent="0.25">
      <c r="A3589" s="2"/>
    </row>
    <row r="3590" spans="1:1" x14ac:dyDescent="0.25">
      <c r="A3590" s="2"/>
    </row>
    <row r="3591" spans="1:1" x14ac:dyDescent="0.25">
      <c r="A3591" s="2"/>
    </row>
    <row r="3592" spans="1:1" x14ac:dyDescent="0.25">
      <c r="A3592" s="2"/>
    </row>
    <row r="3593" spans="1:1" x14ac:dyDescent="0.25">
      <c r="A3593" s="2"/>
    </row>
    <row r="3594" spans="1:1" x14ac:dyDescent="0.25">
      <c r="A3594" s="2"/>
    </row>
    <row r="3595" spans="1:1" x14ac:dyDescent="0.25">
      <c r="A3595" s="2"/>
    </row>
    <row r="3596" spans="1:1" x14ac:dyDescent="0.25">
      <c r="A3596" s="2"/>
    </row>
    <row r="3597" spans="1:1" x14ac:dyDescent="0.25">
      <c r="A3597" s="2"/>
    </row>
    <row r="3598" spans="1:1" x14ac:dyDescent="0.25">
      <c r="A3598" s="2"/>
    </row>
    <row r="3599" spans="1:1" x14ac:dyDescent="0.25">
      <c r="A3599" s="2"/>
    </row>
    <row r="3600" spans="1:1" x14ac:dyDescent="0.25">
      <c r="A3600" s="2"/>
    </row>
    <row r="3601" spans="1:1" x14ac:dyDescent="0.25">
      <c r="A3601" s="2"/>
    </row>
    <row r="3602" spans="1:1" x14ac:dyDescent="0.25">
      <c r="A3602" s="2"/>
    </row>
    <row r="3603" spans="1:1" x14ac:dyDescent="0.25">
      <c r="A3603" s="2"/>
    </row>
    <row r="3604" spans="1:1" x14ac:dyDescent="0.25">
      <c r="A3604" s="2"/>
    </row>
    <row r="3605" spans="1:1" x14ac:dyDescent="0.25">
      <c r="A3605" s="2"/>
    </row>
    <row r="3606" spans="1:1" x14ac:dyDescent="0.25">
      <c r="A3606" s="2"/>
    </row>
    <row r="3607" spans="1:1" x14ac:dyDescent="0.25">
      <c r="A3607" s="2"/>
    </row>
    <row r="3608" spans="1:1" x14ac:dyDescent="0.25">
      <c r="A3608" s="2"/>
    </row>
    <row r="3609" spans="1:1" x14ac:dyDescent="0.25">
      <c r="A3609" s="2"/>
    </row>
    <row r="3610" spans="1:1" x14ac:dyDescent="0.25">
      <c r="A3610" s="2"/>
    </row>
    <row r="3611" spans="1:1" x14ac:dyDescent="0.25">
      <c r="A3611" s="2"/>
    </row>
    <row r="3612" spans="1:1" x14ac:dyDescent="0.25">
      <c r="A3612" s="2"/>
    </row>
    <row r="3613" spans="1:1" x14ac:dyDescent="0.25">
      <c r="A3613" s="2"/>
    </row>
    <row r="3614" spans="1:1" x14ac:dyDescent="0.25">
      <c r="A3614" s="2"/>
    </row>
    <row r="3615" spans="1:1" x14ac:dyDescent="0.25">
      <c r="A3615" s="2"/>
    </row>
    <row r="3616" spans="1:1" x14ac:dyDescent="0.25">
      <c r="A3616" s="2"/>
    </row>
    <row r="3617" spans="1:1" x14ac:dyDescent="0.25">
      <c r="A3617" s="2"/>
    </row>
    <row r="3618" spans="1:1" x14ac:dyDescent="0.25">
      <c r="A3618" s="2"/>
    </row>
    <row r="3619" spans="1:1" x14ac:dyDescent="0.25">
      <c r="A3619" s="2"/>
    </row>
    <row r="3620" spans="1:1" x14ac:dyDescent="0.25">
      <c r="A3620" s="2"/>
    </row>
    <row r="3621" spans="1:1" x14ac:dyDescent="0.25">
      <c r="A3621" s="2"/>
    </row>
    <row r="3622" spans="1:1" x14ac:dyDescent="0.25">
      <c r="A3622" s="2"/>
    </row>
    <row r="3623" spans="1:1" x14ac:dyDescent="0.25">
      <c r="A3623" s="2"/>
    </row>
    <row r="3624" spans="1:1" x14ac:dyDescent="0.25">
      <c r="A3624" s="2"/>
    </row>
    <row r="3625" spans="1:1" x14ac:dyDescent="0.25">
      <c r="A3625" s="2"/>
    </row>
    <row r="3626" spans="1:1" x14ac:dyDescent="0.25">
      <c r="A3626" s="2"/>
    </row>
    <row r="3627" spans="1:1" x14ac:dyDescent="0.25">
      <c r="A3627" s="2"/>
    </row>
    <row r="3628" spans="1:1" x14ac:dyDescent="0.25">
      <c r="A3628" s="2"/>
    </row>
    <row r="3629" spans="1:1" x14ac:dyDescent="0.25">
      <c r="A3629" s="2"/>
    </row>
    <row r="3630" spans="1:1" x14ac:dyDescent="0.25">
      <c r="A3630" s="2"/>
    </row>
    <row r="3631" spans="1:1" x14ac:dyDescent="0.25">
      <c r="A3631" s="2"/>
    </row>
    <row r="3632" spans="1:1" x14ac:dyDescent="0.25">
      <c r="A3632" s="2"/>
    </row>
    <row r="3633" spans="1:1" x14ac:dyDescent="0.25">
      <c r="A3633" s="2"/>
    </row>
    <row r="3634" spans="1:1" x14ac:dyDescent="0.25">
      <c r="A3634" s="2"/>
    </row>
    <row r="3635" spans="1:1" x14ac:dyDescent="0.25">
      <c r="A3635" s="2"/>
    </row>
    <row r="3636" spans="1:1" x14ac:dyDescent="0.25">
      <c r="A3636" s="2"/>
    </row>
    <row r="3637" spans="1:1" x14ac:dyDescent="0.25">
      <c r="A3637" s="2"/>
    </row>
    <row r="3638" spans="1:1" x14ac:dyDescent="0.25">
      <c r="A3638" s="2"/>
    </row>
    <row r="3639" spans="1:1" x14ac:dyDescent="0.25">
      <c r="A3639" s="2"/>
    </row>
    <row r="3640" spans="1:1" x14ac:dyDescent="0.25">
      <c r="A3640" s="2"/>
    </row>
    <row r="3641" spans="1:1" x14ac:dyDescent="0.25">
      <c r="A3641" s="2"/>
    </row>
    <row r="3642" spans="1:1" x14ac:dyDescent="0.25">
      <c r="A3642" s="2"/>
    </row>
    <row r="3643" spans="1:1" x14ac:dyDescent="0.25">
      <c r="A3643" s="2"/>
    </row>
    <row r="3644" spans="1:1" x14ac:dyDescent="0.25">
      <c r="A3644" s="2"/>
    </row>
    <row r="3645" spans="1:1" x14ac:dyDescent="0.25">
      <c r="A3645" s="2"/>
    </row>
    <row r="3646" spans="1:1" x14ac:dyDescent="0.25">
      <c r="A3646" s="2"/>
    </row>
    <row r="3647" spans="1:1" x14ac:dyDescent="0.25">
      <c r="A3647" s="2"/>
    </row>
    <row r="3648" spans="1:1" x14ac:dyDescent="0.25">
      <c r="A3648" s="2"/>
    </row>
    <row r="3649" spans="1:1" x14ac:dyDescent="0.25">
      <c r="A3649" s="2"/>
    </row>
    <row r="3650" spans="1:1" x14ac:dyDescent="0.25">
      <c r="A3650" s="2"/>
    </row>
    <row r="3651" spans="1:1" x14ac:dyDescent="0.25">
      <c r="A3651" s="2"/>
    </row>
    <row r="3652" spans="1:1" x14ac:dyDescent="0.25">
      <c r="A3652" s="2"/>
    </row>
    <row r="3653" spans="1:1" x14ac:dyDescent="0.25">
      <c r="A3653" s="2"/>
    </row>
    <row r="3654" spans="1:1" x14ac:dyDescent="0.25">
      <c r="A3654" s="2"/>
    </row>
    <row r="3655" spans="1:1" x14ac:dyDescent="0.25">
      <c r="A3655" s="2"/>
    </row>
    <row r="3656" spans="1:1" x14ac:dyDescent="0.25">
      <c r="A3656" s="2"/>
    </row>
    <row r="3657" spans="1:1" x14ac:dyDescent="0.25">
      <c r="A3657" s="2"/>
    </row>
    <row r="3658" spans="1:1" x14ac:dyDescent="0.25">
      <c r="A3658" s="2"/>
    </row>
    <row r="3659" spans="1:1" x14ac:dyDescent="0.25">
      <c r="A3659" s="2"/>
    </row>
    <row r="3660" spans="1:1" x14ac:dyDescent="0.25">
      <c r="A3660" s="2"/>
    </row>
    <row r="3661" spans="1:1" x14ac:dyDescent="0.25">
      <c r="A3661" s="2"/>
    </row>
    <row r="3662" spans="1:1" x14ac:dyDescent="0.25">
      <c r="A3662" s="2"/>
    </row>
    <row r="3663" spans="1:1" x14ac:dyDescent="0.25">
      <c r="A3663" s="2"/>
    </row>
    <row r="3664" spans="1:1" x14ac:dyDescent="0.25">
      <c r="A3664" s="2"/>
    </row>
    <row r="3665" spans="1:1" x14ac:dyDescent="0.25">
      <c r="A3665" s="2"/>
    </row>
    <row r="3666" spans="1:1" x14ac:dyDescent="0.25">
      <c r="A3666" s="2"/>
    </row>
    <row r="3667" spans="1:1" x14ac:dyDescent="0.25">
      <c r="A3667" s="2"/>
    </row>
    <row r="3668" spans="1:1" x14ac:dyDescent="0.25">
      <c r="A3668" s="2"/>
    </row>
    <row r="3669" spans="1:1" x14ac:dyDescent="0.25">
      <c r="A3669" s="2"/>
    </row>
    <row r="3670" spans="1:1" x14ac:dyDescent="0.25">
      <c r="A3670" s="2"/>
    </row>
    <row r="3671" spans="1:1" x14ac:dyDescent="0.25">
      <c r="A3671" s="2"/>
    </row>
    <row r="3672" spans="1:1" x14ac:dyDescent="0.25">
      <c r="A3672" s="2"/>
    </row>
    <row r="3673" spans="1:1" x14ac:dyDescent="0.25">
      <c r="A3673" s="2"/>
    </row>
    <row r="3674" spans="1:1" x14ac:dyDescent="0.25">
      <c r="A3674" s="2"/>
    </row>
    <row r="3675" spans="1:1" x14ac:dyDescent="0.25">
      <c r="A3675" s="2"/>
    </row>
    <row r="3676" spans="1:1" x14ac:dyDescent="0.25">
      <c r="A3676" s="2"/>
    </row>
    <row r="3677" spans="1:1" x14ac:dyDescent="0.25">
      <c r="A3677" s="2"/>
    </row>
    <row r="3678" spans="1:1" x14ac:dyDescent="0.25">
      <c r="A3678" s="2"/>
    </row>
    <row r="3679" spans="1:1" x14ac:dyDescent="0.25">
      <c r="A3679" s="2"/>
    </row>
    <row r="3680" spans="1:1" x14ac:dyDescent="0.25">
      <c r="A3680" s="2"/>
    </row>
    <row r="3681" spans="1:1" x14ac:dyDescent="0.25">
      <c r="A3681" s="2"/>
    </row>
    <row r="3682" spans="1:1" x14ac:dyDescent="0.25">
      <c r="A3682" s="2"/>
    </row>
    <row r="3683" spans="1:1" x14ac:dyDescent="0.25">
      <c r="A3683" s="2"/>
    </row>
    <row r="3684" spans="1:1" x14ac:dyDescent="0.25">
      <c r="A3684" s="2"/>
    </row>
    <row r="3685" spans="1:1" x14ac:dyDescent="0.25">
      <c r="A3685" s="2"/>
    </row>
    <row r="3686" spans="1:1" x14ac:dyDescent="0.25">
      <c r="A3686" s="2"/>
    </row>
    <row r="3687" spans="1:1" x14ac:dyDescent="0.25">
      <c r="A3687" s="2"/>
    </row>
    <row r="3688" spans="1:1" x14ac:dyDescent="0.25">
      <c r="A3688" s="2"/>
    </row>
    <row r="3689" spans="1:1" x14ac:dyDescent="0.25">
      <c r="A3689" s="2"/>
    </row>
    <row r="3690" spans="1:1" x14ac:dyDescent="0.25">
      <c r="A3690" s="2"/>
    </row>
    <row r="3691" spans="1:1" x14ac:dyDescent="0.25">
      <c r="A3691" s="2"/>
    </row>
    <row r="3692" spans="1:1" x14ac:dyDescent="0.25">
      <c r="A3692" s="2"/>
    </row>
    <row r="3693" spans="1:1" x14ac:dyDescent="0.25">
      <c r="A3693" s="2"/>
    </row>
    <row r="3694" spans="1:1" x14ac:dyDescent="0.25">
      <c r="A3694" s="2"/>
    </row>
    <row r="3695" spans="1:1" x14ac:dyDescent="0.25">
      <c r="A3695" s="2"/>
    </row>
    <row r="3696" spans="1:1" x14ac:dyDescent="0.25">
      <c r="A3696" s="2"/>
    </row>
    <row r="3697" spans="1:1" x14ac:dyDescent="0.25">
      <c r="A3697" s="2"/>
    </row>
    <row r="3698" spans="1:1" x14ac:dyDescent="0.25">
      <c r="A3698" s="2"/>
    </row>
    <row r="3699" spans="1:1" x14ac:dyDescent="0.25">
      <c r="A3699" s="2"/>
    </row>
    <row r="3700" spans="1:1" x14ac:dyDescent="0.25">
      <c r="A3700" s="2"/>
    </row>
    <row r="3701" spans="1:1" x14ac:dyDescent="0.25">
      <c r="A3701" s="2"/>
    </row>
    <row r="3702" spans="1:1" x14ac:dyDescent="0.25">
      <c r="A3702" s="2"/>
    </row>
    <row r="3703" spans="1:1" x14ac:dyDescent="0.25">
      <c r="A3703" s="2"/>
    </row>
    <row r="3704" spans="1:1" x14ac:dyDescent="0.25">
      <c r="A3704" s="2"/>
    </row>
    <row r="3705" spans="1:1" x14ac:dyDescent="0.25">
      <c r="A3705" s="2"/>
    </row>
    <row r="3706" spans="1:1" x14ac:dyDescent="0.25">
      <c r="A3706" s="2"/>
    </row>
    <row r="3707" spans="1:1" x14ac:dyDescent="0.25">
      <c r="A3707" s="2"/>
    </row>
    <row r="3708" spans="1:1" x14ac:dyDescent="0.25">
      <c r="A3708" s="2"/>
    </row>
    <row r="3709" spans="1:1" x14ac:dyDescent="0.25">
      <c r="A3709" s="2"/>
    </row>
    <row r="3710" spans="1:1" x14ac:dyDescent="0.25">
      <c r="A3710" s="2"/>
    </row>
    <row r="3711" spans="1:1" x14ac:dyDescent="0.25">
      <c r="A3711" s="2"/>
    </row>
    <row r="3712" spans="1:1" x14ac:dyDescent="0.25">
      <c r="A3712" s="2"/>
    </row>
    <row r="3713" spans="1:1" x14ac:dyDescent="0.25">
      <c r="A3713" s="2"/>
    </row>
    <row r="3714" spans="1:1" x14ac:dyDescent="0.25">
      <c r="A3714" s="2"/>
    </row>
    <row r="3715" spans="1:1" x14ac:dyDescent="0.25">
      <c r="A3715" s="2"/>
    </row>
    <row r="3716" spans="1:1" x14ac:dyDescent="0.25">
      <c r="A3716" s="2"/>
    </row>
    <row r="3717" spans="1:1" x14ac:dyDescent="0.25">
      <c r="A3717" s="2"/>
    </row>
    <row r="3718" spans="1:1" x14ac:dyDescent="0.25">
      <c r="A3718" s="2"/>
    </row>
    <row r="3719" spans="1:1" x14ac:dyDescent="0.25">
      <c r="A3719" s="2"/>
    </row>
    <row r="3720" spans="1:1" x14ac:dyDescent="0.25">
      <c r="A3720" s="2"/>
    </row>
    <row r="3721" spans="1:1" x14ac:dyDescent="0.25">
      <c r="A3721" s="2"/>
    </row>
    <row r="3722" spans="1:1" x14ac:dyDescent="0.25">
      <c r="A3722" s="2"/>
    </row>
    <row r="3723" spans="1:1" x14ac:dyDescent="0.25">
      <c r="A3723" s="2"/>
    </row>
    <row r="3724" spans="1:1" x14ac:dyDescent="0.25">
      <c r="A3724" s="2"/>
    </row>
    <row r="3725" spans="1:1" x14ac:dyDescent="0.25">
      <c r="A3725" s="2"/>
    </row>
    <row r="3726" spans="1:1" x14ac:dyDescent="0.25">
      <c r="A3726" s="2"/>
    </row>
    <row r="3727" spans="1:1" x14ac:dyDescent="0.25">
      <c r="A3727" s="2"/>
    </row>
    <row r="3728" spans="1:1" x14ac:dyDescent="0.25">
      <c r="A3728" s="2"/>
    </row>
    <row r="3729" spans="1:1" x14ac:dyDescent="0.25">
      <c r="A3729" s="2"/>
    </row>
    <row r="3730" spans="1:1" x14ac:dyDescent="0.25">
      <c r="A3730" s="2"/>
    </row>
    <row r="3731" spans="1:1" x14ac:dyDescent="0.25">
      <c r="A3731" s="2"/>
    </row>
    <row r="3732" spans="1:1" x14ac:dyDescent="0.25">
      <c r="A3732" s="2"/>
    </row>
    <row r="3733" spans="1:1" x14ac:dyDescent="0.25">
      <c r="A3733" s="2"/>
    </row>
    <row r="3734" spans="1:1" x14ac:dyDescent="0.25">
      <c r="A3734" s="2"/>
    </row>
    <row r="3735" spans="1:1" x14ac:dyDescent="0.25">
      <c r="A3735" s="2"/>
    </row>
    <row r="3736" spans="1:1" x14ac:dyDescent="0.25">
      <c r="A3736" s="2"/>
    </row>
    <row r="3737" spans="1:1" x14ac:dyDescent="0.25">
      <c r="A3737" s="2"/>
    </row>
    <row r="3738" spans="1:1" x14ac:dyDescent="0.25">
      <c r="A3738" s="2"/>
    </row>
    <row r="3739" spans="1:1" x14ac:dyDescent="0.25">
      <c r="A3739" s="2"/>
    </row>
    <row r="3740" spans="1:1" x14ac:dyDescent="0.25">
      <c r="A3740" s="2"/>
    </row>
    <row r="3741" spans="1:1" x14ac:dyDescent="0.25">
      <c r="A3741" s="2"/>
    </row>
    <row r="3742" spans="1:1" x14ac:dyDescent="0.25">
      <c r="A3742" s="2"/>
    </row>
    <row r="3743" spans="1:1" x14ac:dyDescent="0.25">
      <c r="A3743" s="2"/>
    </row>
    <row r="3744" spans="1:1" x14ac:dyDescent="0.25">
      <c r="A3744" s="2"/>
    </row>
    <row r="3745" spans="1:1" x14ac:dyDescent="0.25">
      <c r="A3745" s="2"/>
    </row>
    <row r="3746" spans="1:1" x14ac:dyDescent="0.25">
      <c r="A3746" s="2"/>
    </row>
    <row r="3747" spans="1:1" x14ac:dyDescent="0.25">
      <c r="A3747" s="2"/>
    </row>
    <row r="3748" spans="1:1" x14ac:dyDescent="0.25">
      <c r="A3748" s="2"/>
    </row>
    <row r="3749" spans="1:1" x14ac:dyDescent="0.25">
      <c r="A3749" s="2"/>
    </row>
    <row r="3750" spans="1:1" x14ac:dyDescent="0.25">
      <c r="A3750" s="2"/>
    </row>
    <row r="3751" spans="1:1" x14ac:dyDescent="0.25">
      <c r="A3751" s="2"/>
    </row>
    <row r="3752" spans="1:1" x14ac:dyDescent="0.25">
      <c r="A3752" s="2"/>
    </row>
    <row r="3753" spans="1:1" x14ac:dyDescent="0.25">
      <c r="A3753" s="2"/>
    </row>
    <row r="3754" spans="1:1" x14ac:dyDescent="0.25">
      <c r="A3754" s="2"/>
    </row>
    <row r="3755" spans="1:1" x14ac:dyDescent="0.25">
      <c r="A3755" s="2"/>
    </row>
    <row r="3756" spans="1:1" x14ac:dyDescent="0.25">
      <c r="A3756" s="2"/>
    </row>
    <row r="3757" spans="1:1" x14ac:dyDescent="0.25">
      <c r="A3757" s="2"/>
    </row>
    <row r="3758" spans="1:1" x14ac:dyDescent="0.25">
      <c r="A3758" s="2"/>
    </row>
    <row r="3759" spans="1:1" x14ac:dyDescent="0.25">
      <c r="A3759" s="2"/>
    </row>
    <row r="3760" spans="1:1" x14ac:dyDescent="0.25">
      <c r="A3760" s="2"/>
    </row>
    <row r="3761" spans="1:1" x14ac:dyDescent="0.25">
      <c r="A3761" s="2"/>
    </row>
    <row r="3762" spans="1:1" x14ac:dyDescent="0.25">
      <c r="A3762" s="2"/>
    </row>
    <row r="3763" spans="1:1" x14ac:dyDescent="0.25">
      <c r="A3763" s="2"/>
    </row>
    <row r="3764" spans="1:1" x14ac:dyDescent="0.25">
      <c r="A3764" s="2"/>
    </row>
    <row r="3765" spans="1:1" x14ac:dyDescent="0.25">
      <c r="A3765" s="2"/>
    </row>
    <row r="3766" spans="1:1" x14ac:dyDescent="0.25">
      <c r="A3766" s="2"/>
    </row>
    <row r="3767" spans="1:1" x14ac:dyDescent="0.25">
      <c r="A3767" s="2"/>
    </row>
    <row r="3768" spans="1:1" x14ac:dyDescent="0.25">
      <c r="A3768" s="2"/>
    </row>
    <row r="3769" spans="1:1" x14ac:dyDescent="0.25">
      <c r="A3769" s="2"/>
    </row>
    <row r="3770" spans="1:1" x14ac:dyDescent="0.25">
      <c r="A3770" s="2"/>
    </row>
    <row r="3771" spans="1:1" x14ac:dyDescent="0.25">
      <c r="A3771" s="2"/>
    </row>
    <row r="3772" spans="1:1" x14ac:dyDescent="0.25">
      <c r="A3772" s="2"/>
    </row>
    <row r="3773" spans="1:1" x14ac:dyDescent="0.25">
      <c r="A3773" s="2"/>
    </row>
    <row r="3774" spans="1:1" x14ac:dyDescent="0.25">
      <c r="A3774" s="2"/>
    </row>
    <row r="3775" spans="1:1" x14ac:dyDescent="0.25">
      <c r="A3775" s="2"/>
    </row>
    <row r="3776" spans="1:1" x14ac:dyDescent="0.25">
      <c r="A3776" s="2"/>
    </row>
    <row r="3777" spans="1:1" x14ac:dyDescent="0.25">
      <c r="A3777" s="2"/>
    </row>
    <row r="3778" spans="1:1" x14ac:dyDescent="0.25">
      <c r="A3778" s="2"/>
    </row>
    <row r="3779" spans="1:1" x14ac:dyDescent="0.25">
      <c r="A3779" s="2"/>
    </row>
    <row r="3780" spans="1:1" x14ac:dyDescent="0.25">
      <c r="A3780" s="2"/>
    </row>
    <row r="3781" spans="1:1" x14ac:dyDescent="0.25">
      <c r="A3781" s="2"/>
    </row>
    <row r="3782" spans="1:1" x14ac:dyDescent="0.25">
      <c r="A3782" s="2"/>
    </row>
    <row r="3783" spans="1:1" x14ac:dyDescent="0.25">
      <c r="A3783" s="2"/>
    </row>
    <row r="3784" spans="1:1" x14ac:dyDescent="0.25">
      <c r="A3784" s="2"/>
    </row>
    <row r="3785" spans="1:1" x14ac:dyDescent="0.25">
      <c r="A3785" s="2"/>
    </row>
    <row r="3786" spans="1:1" x14ac:dyDescent="0.25">
      <c r="A3786" s="2"/>
    </row>
    <row r="3787" spans="1:1" x14ac:dyDescent="0.25">
      <c r="A3787" s="2"/>
    </row>
    <row r="3788" spans="1:1" x14ac:dyDescent="0.25">
      <c r="A3788" s="2"/>
    </row>
    <row r="3789" spans="1:1" x14ac:dyDescent="0.25">
      <c r="A3789" s="2"/>
    </row>
    <row r="3790" spans="1:1" x14ac:dyDescent="0.25">
      <c r="A3790" s="2"/>
    </row>
    <row r="3791" spans="1:1" x14ac:dyDescent="0.25">
      <c r="A3791" s="2"/>
    </row>
    <row r="3792" spans="1:1" x14ac:dyDescent="0.25">
      <c r="A3792" s="2"/>
    </row>
    <row r="3793" spans="1:1" x14ac:dyDescent="0.25">
      <c r="A3793" s="2"/>
    </row>
    <row r="3794" spans="1:1" x14ac:dyDescent="0.25">
      <c r="A3794" s="2"/>
    </row>
    <row r="3795" spans="1:1" x14ac:dyDescent="0.25">
      <c r="A3795" s="2"/>
    </row>
    <row r="3796" spans="1:1" x14ac:dyDescent="0.25">
      <c r="A3796" s="2"/>
    </row>
    <row r="3797" spans="1:1" x14ac:dyDescent="0.25">
      <c r="A3797" s="2"/>
    </row>
    <row r="3798" spans="1:1" x14ac:dyDescent="0.25">
      <c r="A3798" s="2"/>
    </row>
    <row r="3799" spans="1:1" x14ac:dyDescent="0.25">
      <c r="A3799" s="2"/>
    </row>
    <row r="3800" spans="1:1" x14ac:dyDescent="0.25">
      <c r="A3800" s="2"/>
    </row>
    <row r="3801" spans="1:1" x14ac:dyDescent="0.25">
      <c r="A3801" s="2"/>
    </row>
    <row r="3802" spans="1:1" x14ac:dyDescent="0.25">
      <c r="A3802" s="2"/>
    </row>
    <row r="3803" spans="1:1" x14ac:dyDescent="0.25">
      <c r="A3803" s="2"/>
    </row>
    <row r="3804" spans="1:1" x14ac:dyDescent="0.25">
      <c r="A3804" s="2"/>
    </row>
    <row r="3805" spans="1:1" x14ac:dyDescent="0.25">
      <c r="A3805" s="2"/>
    </row>
    <row r="3806" spans="1:1" x14ac:dyDescent="0.25">
      <c r="A3806" s="2"/>
    </row>
    <row r="3807" spans="1:1" x14ac:dyDescent="0.25">
      <c r="A3807" s="2"/>
    </row>
    <row r="3808" spans="1:1" x14ac:dyDescent="0.25">
      <c r="A3808" s="2"/>
    </row>
    <row r="3809" spans="1:1" x14ac:dyDescent="0.25">
      <c r="A3809" s="2"/>
    </row>
    <row r="3810" spans="1:1" x14ac:dyDescent="0.25">
      <c r="A3810" s="2"/>
    </row>
    <row r="3811" spans="1:1" x14ac:dyDescent="0.25">
      <c r="A3811" s="2"/>
    </row>
    <row r="3812" spans="1:1" x14ac:dyDescent="0.25">
      <c r="A3812" s="2"/>
    </row>
    <row r="3813" spans="1:1" x14ac:dyDescent="0.25">
      <c r="A3813" s="2"/>
    </row>
    <row r="3814" spans="1:1" x14ac:dyDescent="0.25">
      <c r="A3814" s="2"/>
    </row>
    <row r="3815" spans="1:1" x14ac:dyDescent="0.25">
      <c r="A3815" s="2"/>
    </row>
    <row r="3816" spans="1:1" x14ac:dyDescent="0.25">
      <c r="A3816" s="2"/>
    </row>
    <row r="3817" spans="1:1" x14ac:dyDescent="0.25">
      <c r="A3817" s="2"/>
    </row>
    <row r="3818" spans="1:1" x14ac:dyDescent="0.25">
      <c r="A3818" s="2"/>
    </row>
    <row r="3819" spans="1:1" x14ac:dyDescent="0.25">
      <c r="A3819" s="2"/>
    </row>
    <row r="3820" spans="1:1" x14ac:dyDescent="0.25">
      <c r="A3820" s="2"/>
    </row>
    <row r="3821" spans="1:1" x14ac:dyDescent="0.25">
      <c r="A3821" s="2"/>
    </row>
    <row r="3822" spans="1:1" x14ac:dyDescent="0.25">
      <c r="A3822" s="2"/>
    </row>
    <row r="3823" spans="1:1" x14ac:dyDescent="0.25">
      <c r="A3823" s="2"/>
    </row>
    <row r="3824" spans="1:1" x14ac:dyDescent="0.25">
      <c r="A3824" s="2"/>
    </row>
    <row r="3825" spans="1:1" x14ac:dyDescent="0.25">
      <c r="A3825" s="2"/>
    </row>
    <row r="3826" spans="1:1" x14ac:dyDescent="0.25">
      <c r="A3826" s="2"/>
    </row>
    <row r="3827" spans="1:1" x14ac:dyDescent="0.25">
      <c r="A3827" s="2"/>
    </row>
    <row r="3828" spans="1:1" x14ac:dyDescent="0.25">
      <c r="A3828" s="2"/>
    </row>
    <row r="3829" spans="1:1" x14ac:dyDescent="0.25">
      <c r="A3829" s="2"/>
    </row>
    <row r="3830" spans="1:1" x14ac:dyDescent="0.25">
      <c r="A3830" s="2"/>
    </row>
    <row r="3831" spans="1:1" x14ac:dyDescent="0.25">
      <c r="A3831" s="2"/>
    </row>
    <row r="3832" spans="1:1" x14ac:dyDescent="0.25">
      <c r="A3832" s="2"/>
    </row>
    <row r="3833" spans="1:1" x14ac:dyDescent="0.25">
      <c r="A3833" s="2"/>
    </row>
    <row r="3834" spans="1:1" x14ac:dyDescent="0.25">
      <c r="A3834" s="2"/>
    </row>
    <row r="3835" spans="1:1" x14ac:dyDescent="0.25">
      <c r="A3835" s="2"/>
    </row>
    <row r="3836" spans="1:1" x14ac:dyDescent="0.25">
      <c r="A3836" s="2"/>
    </row>
    <row r="3837" spans="1:1" x14ac:dyDescent="0.25">
      <c r="A3837" s="2"/>
    </row>
    <row r="3838" spans="1:1" x14ac:dyDescent="0.25">
      <c r="A3838" s="2"/>
    </row>
    <row r="3839" spans="1:1" x14ac:dyDescent="0.25">
      <c r="A3839" s="2"/>
    </row>
    <row r="3840" spans="1:1" x14ac:dyDescent="0.25">
      <c r="A3840" s="2"/>
    </row>
    <row r="3841" spans="1:1" x14ac:dyDescent="0.25">
      <c r="A3841" s="2"/>
    </row>
    <row r="3842" spans="1:1" x14ac:dyDescent="0.25">
      <c r="A3842" s="2"/>
    </row>
    <row r="3843" spans="1:1" x14ac:dyDescent="0.25">
      <c r="A3843" s="2"/>
    </row>
    <row r="3844" spans="1:1" x14ac:dyDescent="0.25">
      <c r="A3844" s="2"/>
    </row>
    <row r="3845" spans="1:1" x14ac:dyDescent="0.25">
      <c r="A3845" s="2"/>
    </row>
    <row r="3846" spans="1:1" x14ac:dyDescent="0.25">
      <c r="A3846" s="2"/>
    </row>
    <row r="3847" spans="1:1" x14ac:dyDescent="0.25">
      <c r="A3847" s="2"/>
    </row>
    <row r="3848" spans="1:1" x14ac:dyDescent="0.25">
      <c r="A3848" s="2"/>
    </row>
    <row r="3849" spans="1:1" x14ac:dyDescent="0.25">
      <c r="A3849" s="2"/>
    </row>
    <row r="3850" spans="1:1" x14ac:dyDescent="0.25">
      <c r="A3850" s="2"/>
    </row>
    <row r="3851" spans="1:1" x14ac:dyDescent="0.25">
      <c r="A3851" s="2"/>
    </row>
    <row r="3852" spans="1:1" x14ac:dyDescent="0.25">
      <c r="A3852" s="2"/>
    </row>
    <row r="3853" spans="1:1" x14ac:dyDescent="0.25">
      <c r="A3853" s="2"/>
    </row>
    <row r="3854" spans="1:1" x14ac:dyDescent="0.25">
      <c r="A3854" s="2"/>
    </row>
    <row r="3855" spans="1:1" x14ac:dyDescent="0.25">
      <c r="A3855" s="2"/>
    </row>
    <row r="3856" spans="1:1" x14ac:dyDescent="0.25">
      <c r="A3856" s="2"/>
    </row>
    <row r="3857" spans="1:1" x14ac:dyDescent="0.25">
      <c r="A3857" s="2"/>
    </row>
    <row r="3858" spans="1:1" x14ac:dyDescent="0.25">
      <c r="A3858" s="2"/>
    </row>
    <row r="3859" spans="1:1" x14ac:dyDescent="0.25">
      <c r="A3859" s="2"/>
    </row>
    <row r="3860" spans="1:1" x14ac:dyDescent="0.25">
      <c r="A3860" s="2"/>
    </row>
    <row r="3861" spans="1:1" x14ac:dyDescent="0.25">
      <c r="A3861" s="2"/>
    </row>
    <row r="3862" spans="1:1" x14ac:dyDescent="0.25">
      <c r="A3862" s="2"/>
    </row>
    <row r="3863" spans="1:1" x14ac:dyDescent="0.25">
      <c r="A3863" s="2"/>
    </row>
    <row r="3864" spans="1:1" x14ac:dyDescent="0.25">
      <c r="A3864" s="2"/>
    </row>
    <row r="3865" spans="1:1" x14ac:dyDescent="0.25">
      <c r="A3865" s="2"/>
    </row>
    <row r="3866" spans="1:1" x14ac:dyDescent="0.25">
      <c r="A3866" s="2"/>
    </row>
    <row r="3867" spans="1:1" x14ac:dyDescent="0.25">
      <c r="A3867" s="2"/>
    </row>
    <row r="3868" spans="1:1" x14ac:dyDescent="0.25">
      <c r="A3868" s="2"/>
    </row>
    <row r="3869" spans="1:1" x14ac:dyDescent="0.25">
      <c r="A3869" s="2"/>
    </row>
    <row r="3870" spans="1:1" x14ac:dyDescent="0.25">
      <c r="A3870" s="2"/>
    </row>
    <row r="3871" spans="1:1" x14ac:dyDescent="0.25">
      <c r="A3871" s="2"/>
    </row>
    <row r="3872" spans="1:1" x14ac:dyDescent="0.25">
      <c r="A3872" s="2"/>
    </row>
    <row r="3873" spans="1:1" x14ac:dyDescent="0.25">
      <c r="A3873" s="2"/>
    </row>
    <row r="3874" spans="1:1" x14ac:dyDescent="0.25">
      <c r="A3874" s="2"/>
    </row>
    <row r="3875" spans="1:1" x14ac:dyDescent="0.25">
      <c r="A3875" s="2"/>
    </row>
    <row r="3876" spans="1:1" x14ac:dyDescent="0.25">
      <c r="A3876" s="2"/>
    </row>
    <row r="3877" spans="1:1" x14ac:dyDescent="0.25">
      <c r="A3877" s="2"/>
    </row>
    <row r="3878" spans="1:1" x14ac:dyDescent="0.25">
      <c r="A3878" s="2"/>
    </row>
    <row r="3879" spans="1:1" x14ac:dyDescent="0.25">
      <c r="A3879" s="2"/>
    </row>
    <row r="3880" spans="1:1" x14ac:dyDescent="0.25">
      <c r="A3880" s="2"/>
    </row>
    <row r="3881" spans="1:1" x14ac:dyDescent="0.25">
      <c r="A3881" s="2"/>
    </row>
    <row r="3882" spans="1:1" x14ac:dyDescent="0.25">
      <c r="A3882" s="2"/>
    </row>
    <row r="3883" spans="1:1" x14ac:dyDescent="0.25">
      <c r="A3883" s="2"/>
    </row>
    <row r="3884" spans="1:1" x14ac:dyDescent="0.25">
      <c r="A3884" s="2"/>
    </row>
    <row r="3885" spans="1:1" x14ac:dyDescent="0.25">
      <c r="A3885" s="2"/>
    </row>
    <row r="3886" spans="1:1" x14ac:dyDescent="0.25">
      <c r="A3886" s="2"/>
    </row>
    <row r="3887" spans="1:1" x14ac:dyDescent="0.25">
      <c r="A3887" s="2"/>
    </row>
    <row r="3888" spans="1:1" x14ac:dyDescent="0.25">
      <c r="A3888" s="2"/>
    </row>
    <row r="3889" spans="1:1" x14ac:dyDescent="0.25">
      <c r="A3889" s="2"/>
    </row>
    <row r="3890" spans="1:1" x14ac:dyDescent="0.25">
      <c r="A3890" s="2"/>
    </row>
    <row r="3891" spans="1:1" x14ac:dyDescent="0.25">
      <c r="A3891" s="2"/>
    </row>
    <row r="3892" spans="1:1" x14ac:dyDescent="0.25">
      <c r="A3892" s="2"/>
    </row>
    <row r="3893" spans="1:1" x14ac:dyDescent="0.25">
      <c r="A3893" s="2"/>
    </row>
    <row r="3894" spans="1:1" x14ac:dyDescent="0.25">
      <c r="A3894" s="2"/>
    </row>
    <row r="3895" spans="1:1" x14ac:dyDescent="0.25">
      <c r="A3895" s="2"/>
    </row>
    <row r="3896" spans="1:1" x14ac:dyDescent="0.25">
      <c r="A3896" s="2"/>
    </row>
    <row r="3897" spans="1:1" x14ac:dyDescent="0.25">
      <c r="A3897" s="2"/>
    </row>
    <row r="3898" spans="1:1" x14ac:dyDescent="0.25">
      <c r="A3898" s="2"/>
    </row>
    <row r="3899" spans="1:1" x14ac:dyDescent="0.25">
      <c r="A3899" s="2"/>
    </row>
    <row r="3900" spans="1:1" x14ac:dyDescent="0.25">
      <c r="A3900" s="2"/>
    </row>
    <row r="3901" spans="1:1" x14ac:dyDescent="0.25">
      <c r="A3901" s="2"/>
    </row>
    <row r="3902" spans="1:1" x14ac:dyDescent="0.25">
      <c r="A3902" s="2"/>
    </row>
    <row r="3903" spans="1:1" x14ac:dyDescent="0.25">
      <c r="A3903" s="2"/>
    </row>
    <row r="3904" spans="1:1" x14ac:dyDescent="0.25">
      <c r="A3904" s="2"/>
    </row>
    <row r="3905" spans="1:1" x14ac:dyDescent="0.25">
      <c r="A3905" s="2"/>
    </row>
    <row r="3906" spans="1:1" x14ac:dyDescent="0.25">
      <c r="A3906" s="2"/>
    </row>
    <row r="3907" spans="1:1" x14ac:dyDescent="0.25">
      <c r="A3907" s="2"/>
    </row>
    <row r="3908" spans="1:1" x14ac:dyDescent="0.25">
      <c r="A3908" s="2"/>
    </row>
    <row r="3909" spans="1:1" x14ac:dyDescent="0.25">
      <c r="A3909" s="2"/>
    </row>
    <row r="3910" spans="1:1" x14ac:dyDescent="0.25">
      <c r="A3910" s="2"/>
    </row>
    <row r="3911" spans="1:1" x14ac:dyDescent="0.25">
      <c r="A3911" s="2"/>
    </row>
    <row r="3912" spans="1:1" x14ac:dyDescent="0.25">
      <c r="A3912" s="2"/>
    </row>
    <row r="3913" spans="1:1" x14ac:dyDescent="0.25">
      <c r="A3913" s="2"/>
    </row>
    <row r="3914" spans="1:1" x14ac:dyDescent="0.25">
      <c r="A3914" s="2"/>
    </row>
    <row r="3915" spans="1:1" x14ac:dyDescent="0.25">
      <c r="A3915" s="2"/>
    </row>
    <row r="3916" spans="1:1" x14ac:dyDescent="0.25">
      <c r="A3916" s="2"/>
    </row>
    <row r="3917" spans="1:1" x14ac:dyDescent="0.25">
      <c r="A3917" s="2"/>
    </row>
    <row r="3918" spans="1:1" x14ac:dyDescent="0.25">
      <c r="A3918" s="2"/>
    </row>
    <row r="3919" spans="1:1" x14ac:dyDescent="0.25">
      <c r="A3919" s="2"/>
    </row>
    <row r="3920" spans="1:1" x14ac:dyDescent="0.25">
      <c r="A3920" s="2"/>
    </row>
    <row r="3921" spans="1:1" x14ac:dyDescent="0.25">
      <c r="A3921" s="2"/>
    </row>
    <row r="3922" spans="1:1" x14ac:dyDescent="0.25">
      <c r="A3922" s="2"/>
    </row>
    <row r="3923" spans="1:1" x14ac:dyDescent="0.25">
      <c r="A3923" s="2"/>
    </row>
    <row r="3924" spans="1:1" x14ac:dyDescent="0.25">
      <c r="A3924" s="2"/>
    </row>
    <row r="3925" spans="1:1" x14ac:dyDescent="0.25">
      <c r="A3925" s="2"/>
    </row>
    <row r="3926" spans="1:1" x14ac:dyDescent="0.25">
      <c r="A3926" s="2"/>
    </row>
    <row r="3927" spans="1:1" x14ac:dyDescent="0.25">
      <c r="A3927" s="2"/>
    </row>
    <row r="3928" spans="1:1" x14ac:dyDescent="0.25">
      <c r="A3928" s="2"/>
    </row>
    <row r="3929" spans="1:1" x14ac:dyDescent="0.25">
      <c r="A3929" s="2"/>
    </row>
    <row r="3930" spans="1:1" x14ac:dyDescent="0.25">
      <c r="A3930" s="2"/>
    </row>
    <row r="3931" spans="1:1" x14ac:dyDescent="0.25">
      <c r="A3931" s="2"/>
    </row>
    <row r="3932" spans="1:1" x14ac:dyDescent="0.25">
      <c r="A3932" s="2"/>
    </row>
    <row r="3933" spans="1:1" x14ac:dyDescent="0.25">
      <c r="A3933" s="2"/>
    </row>
    <row r="3934" spans="1:1" x14ac:dyDescent="0.25">
      <c r="A3934" s="2"/>
    </row>
    <row r="3935" spans="1:1" x14ac:dyDescent="0.25">
      <c r="A3935" s="2"/>
    </row>
    <row r="3936" spans="1:1" x14ac:dyDescent="0.25">
      <c r="A3936" s="2"/>
    </row>
    <row r="3937" spans="1:1" x14ac:dyDescent="0.25">
      <c r="A3937" s="2"/>
    </row>
    <row r="3938" spans="1:1" x14ac:dyDescent="0.25">
      <c r="A3938" s="2"/>
    </row>
    <row r="3939" spans="1:1" x14ac:dyDescent="0.25">
      <c r="A3939" s="2"/>
    </row>
    <row r="3940" spans="1:1" x14ac:dyDescent="0.25">
      <c r="A3940" s="2"/>
    </row>
    <row r="3941" spans="1:1" x14ac:dyDescent="0.25">
      <c r="A3941" s="2"/>
    </row>
    <row r="3942" spans="1:1" x14ac:dyDescent="0.25">
      <c r="A3942" s="2"/>
    </row>
    <row r="3943" spans="1:1" x14ac:dyDescent="0.25">
      <c r="A3943" s="2"/>
    </row>
    <row r="3944" spans="1:1" x14ac:dyDescent="0.25">
      <c r="A3944" s="2"/>
    </row>
    <row r="3945" spans="1:1" x14ac:dyDescent="0.25">
      <c r="A3945" s="2"/>
    </row>
    <row r="3946" spans="1:1" x14ac:dyDescent="0.25">
      <c r="A3946" s="2"/>
    </row>
    <row r="3947" spans="1:1" x14ac:dyDescent="0.25">
      <c r="A3947" s="2"/>
    </row>
    <row r="3948" spans="1:1" x14ac:dyDescent="0.25">
      <c r="A3948" s="2"/>
    </row>
    <row r="3949" spans="1:1" x14ac:dyDescent="0.25">
      <c r="A3949" s="2"/>
    </row>
    <row r="3950" spans="1:1" x14ac:dyDescent="0.25">
      <c r="A3950" s="2"/>
    </row>
    <row r="3951" spans="1:1" x14ac:dyDescent="0.25">
      <c r="A3951" s="2"/>
    </row>
    <row r="3952" spans="1:1" x14ac:dyDescent="0.25">
      <c r="A3952" s="2"/>
    </row>
    <row r="3953" spans="1:1" x14ac:dyDescent="0.25">
      <c r="A3953" s="2"/>
    </row>
    <row r="3954" spans="1:1" x14ac:dyDescent="0.25">
      <c r="A3954" s="2"/>
    </row>
    <row r="3955" spans="1:1" x14ac:dyDescent="0.25">
      <c r="A3955" s="2"/>
    </row>
    <row r="3956" spans="1:1" x14ac:dyDescent="0.25">
      <c r="A3956" s="2"/>
    </row>
    <row r="3957" spans="1:1" x14ac:dyDescent="0.25">
      <c r="A3957" s="2"/>
    </row>
    <row r="3958" spans="1:1" x14ac:dyDescent="0.25">
      <c r="A3958" s="2"/>
    </row>
    <row r="3959" spans="1:1" x14ac:dyDescent="0.25">
      <c r="A3959" s="2"/>
    </row>
    <row r="3960" spans="1:1" x14ac:dyDescent="0.25">
      <c r="A3960" s="2"/>
    </row>
    <row r="3961" spans="1:1" x14ac:dyDescent="0.25">
      <c r="A3961" s="2"/>
    </row>
    <row r="3962" spans="1:1" x14ac:dyDescent="0.25">
      <c r="A3962" s="2"/>
    </row>
    <row r="3963" spans="1:1" x14ac:dyDescent="0.25">
      <c r="A3963" s="2"/>
    </row>
    <row r="3964" spans="1:1" x14ac:dyDescent="0.25">
      <c r="A3964" s="2"/>
    </row>
    <row r="3965" spans="1:1" x14ac:dyDescent="0.25">
      <c r="A3965" s="2"/>
    </row>
    <row r="3966" spans="1:1" x14ac:dyDescent="0.25">
      <c r="A3966" s="2"/>
    </row>
    <row r="3967" spans="1:1" x14ac:dyDescent="0.25">
      <c r="A3967" s="2"/>
    </row>
    <row r="3968" spans="1:1" x14ac:dyDescent="0.25">
      <c r="A3968" s="2"/>
    </row>
    <row r="3969" spans="1:1" x14ac:dyDescent="0.25">
      <c r="A3969" s="2"/>
    </row>
    <row r="3970" spans="1:1" x14ac:dyDescent="0.25">
      <c r="A3970" s="2"/>
    </row>
    <row r="3971" spans="1:1" x14ac:dyDescent="0.25">
      <c r="A3971" s="2"/>
    </row>
    <row r="3972" spans="1:1" x14ac:dyDescent="0.25">
      <c r="A3972" s="2"/>
    </row>
    <row r="3973" spans="1:1" x14ac:dyDescent="0.25">
      <c r="A3973" s="2"/>
    </row>
    <row r="3974" spans="1:1" x14ac:dyDescent="0.25">
      <c r="A3974" s="2"/>
    </row>
    <row r="3975" spans="1:1" x14ac:dyDescent="0.25">
      <c r="A3975" s="2"/>
    </row>
    <row r="3976" spans="1:1" x14ac:dyDescent="0.25">
      <c r="A3976" s="2"/>
    </row>
    <row r="3977" spans="1:1" x14ac:dyDescent="0.25">
      <c r="A3977" s="2"/>
    </row>
    <row r="3978" spans="1:1" x14ac:dyDescent="0.25">
      <c r="A3978" s="2"/>
    </row>
    <row r="3979" spans="1:1" x14ac:dyDescent="0.25">
      <c r="A3979" s="2"/>
    </row>
    <row r="3980" spans="1:1" x14ac:dyDescent="0.25">
      <c r="A3980" s="2"/>
    </row>
    <row r="3981" spans="1:1" x14ac:dyDescent="0.25">
      <c r="A3981" s="2"/>
    </row>
    <row r="3982" spans="1:1" x14ac:dyDescent="0.25">
      <c r="A3982" s="2"/>
    </row>
    <row r="3983" spans="1:1" x14ac:dyDescent="0.25">
      <c r="A3983" s="2"/>
    </row>
    <row r="3984" spans="1:1" x14ac:dyDescent="0.25">
      <c r="A3984" s="2"/>
    </row>
    <row r="3985" spans="1:1" x14ac:dyDescent="0.25">
      <c r="A3985" s="2"/>
    </row>
    <row r="3986" spans="1:1" x14ac:dyDescent="0.25">
      <c r="A3986" s="2"/>
    </row>
    <row r="3987" spans="1:1" x14ac:dyDescent="0.25">
      <c r="A3987" s="2"/>
    </row>
    <row r="3988" spans="1:1" x14ac:dyDescent="0.25">
      <c r="A3988" s="2"/>
    </row>
    <row r="3989" spans="1:1" x14ac:dyDescent="0.25">
      <c r="A3989" s="2"/>
    </row>
    <row r="3990" spans="1:1" x14ac:dyDescent="0.25">
      <c r="A3990" s="2"/>
    </row>
    <row r="3991" spans="1:1" x14ac:dyDescent="0.25">
      <c r="A3991" s="2"/>
    </row>
    <row r="3992" spans="1:1" x14ac:dyDescent="0.25">
      <c r="A3992" s="2"/>
    </row>
    <row r="3993" spans="1:1" x14ac:dyDescent="0.25">
      <c r="A3993" s="2"/>
    </row>
    <row r="3994" spans="1:1" x14ac:dyDescent="0.25">
      <c r="A3994" s="2"/>
    </row>
    <row r="3995" spans="1:1" x14ac:dyDescent="0.25">
      <c r="A3995" s="2"/>
    </row>
    <row r="3996" spans="1:1" x14ac:dyDescent="0.25">
      <c r="A3996" s="2"/>
    </row>
    <row r="3997" spans="1:1" x14ac:dyDescent="0.25">
      <c r="A3997" s="2"/>
    </row>
    <row r="3998" spans="1:1" x14ac:dyDescent="0.25">
      <c r="A3998" s="2"/>
    </row>
    <row r="3999" spans="1:1" x14ac:dyDescent="0.25">
      <c r="A3999" s="2"/>
    </row>
    <row r="4000" spans="1:1" x14ac:dyDescent="0.25">
      <c r="A4000" s="2"/>
    </row>
    <row r="4001" spans="1:1" x14ac:dyDescent="0.25">
      <c r="A4001" s="2"/>
    </row>
    <row r="4002" spans="1:1" x14ac:dyDescent="0.25">
      <c r="A4002" s="2"/>
    </row>
    <row r="4003" spans="1:1" x14ac:dyDescent="0.25">
      <c r="A4003" s="2"/>
    </row>
    <row r="4004" spans="1:1" x14ac:dyDescent="0.25">
      <c r="A4004" s="2"/>
    </row>
    <row r="4005" spans="1:1" x14ac:dyDescent="0.25">
      <c r="A4005" s="2"/>
    </row>
    <row r="4006" spans="1:1" x14ac:dyDescent="0.25">
      <c r="A4006" s="2"/>
    </row>
    <row r="4007" spans="1:1" x14ac:dyDescent="0.25">
      <c r="A4007" s="2"/>
    </row>
    <row r="4008" spans="1:1" x14ac:dyDescent="0.25">
      <c r="A4008" s="2"/>
    </row>
    <row r="4009" spans="1:1" x14ac:dyDescent="0.25">
      <c r="A4009" s="2"/>
    </row>
    <row r="4010" spans="1:1" x14ac:dyDescent="0.25">
      <c r="A4010" s="2"/>
    </row>
    <row r="4011" spans="1:1" x14ac:dyDescent="0.25">
      <c r="A4011" s="2"/>
    </row>
    <row r="4012" spans="1:1" x14ac:dyDescent="0.25">
      <c r="A4012" s="2"/>
    </row>
    <row r="4013" spans="1:1" x14ac:dyDescent="0.25">
      <c r="A4013" s="2"/>
    </row>
    <row r="4014" spans="1:1" x14ac:dyDescent="0.25">
      <c r="A4014" s="2"/>
    </row>
    <row r="4015" spans="1:1" x14ac:dyDescent="0.25">
      <c r="A4015" s="2"/>
    </row>
    <row r="4016" spans="1:1" x14ac:dyDescent="0.25">
      <c r="A4016" s="2"/>
    </row>
    <row r="4017" spans="1:1" x14ac:dyDescent="0.25">
      <c r="A4017" s="2"/>
    </row>
    <row r="4018" spans="1:1" x14ac:dyDescent="0.25">
      <c r="A4018" s="2"/>
    </row>
    <row r="4019" spans="1:1" x14ac:dyDescent="0.25">
      <c r="A4019" s="2"/>
    </row>
    <row r="4020" spans="1:1" x14ac:dyDescent="0.25">
      <c r="A4020" s="2"/>
    </row>
    <row r="4021" spans="1:1" x14ac:dyDescent="0.25">
      <c r="A4021" s="2"/>
    </row>
    <row r="4022" spans="1:1" x14ac:dyDescent="0.25">
      <c r="A4022" s="2"/>
    </row>
    <row r="4023" spans="1:1" x14ac:dyDescent="0.25">
      <c r="A4023" s="2"/>
    </row>
    <row r="4024" spans="1:1" x14ac:dyDescent="0.25">
      <c r="A4024" s="2"/>
    </row>
    <row r="4025" spans="1:1" x14ac:dyDescent="0.25">
      <c r="A4025" s="2"/>
    </row>
    <row r="4026" spans="1:1" x14ac:dyDescent="0.25">
      <c r="A4026" s="2"/>
    </row>
    <row r="4027" spans="1:1" x14ac:dyDescent="0.25">
      <c r="A4027" s="2"/>
    </row>
    <row r="4028" spans="1:1" x14ac:dyDescent="0.25">
      <c r="A4028" s="2"/>
    </row>
    <row r="4029" spans="1:1" x14ac:dyDescent="0.25">
      <c r="A4029" s="2"/>
    </row>
    <row r="4030" spans="1:1" x14ac:dyDescent="0.25">
      <c r="A4030" s="2"/>
    </row>
    <row r="4031" spans="1:1" x14ac:dyDescent="0.25">
      <c r="A4031" s="2"/>
    </row>
    <row r="4032" spans="1:1" x14ac:dyDescent="0.25">
      <c r="A4032" s="2"/>
    </row>
    <row r="4033" spans="1:1" x14ac:dyDescent="0.25">
      <c r="A4033" s="2"/>
    </row>
    <row r="4034" spans="1:1" x14ac:dyDescent="0.25">
      <c r="A4034" s="2"/>
    </row>
    <row r="4035" spans="1:1" x14ac:dyDescent="0.25">
      <c r="A4035" s="2"/>
    </row>
    <row r="4036" spans="1:1" x14ac:dyDescent="0.25">
      <c r="A4036" s="2"/>
    </row>
    <row r="4037" spans="1:1" x14ac:dyDescent="0.25">
      <c r="A4037" s="2"/>
    </row>
    <row r="4038" spans="1:1" x14ac:dyDescent="0.25">
      <c r="A4038" s="2"/>
    </row>
    <row r="4039" spans="1:1" x14ac:dyDescent="0.25">
      <c r="A4039" s="2"/>
    </row>
    <row r="4040" spans="1:1" x14ac:dyDescent="0.25">
      <c r="A4040" s="2"/>
    </row>
    <row r="4041" spans="1:1" x14ac:dyDescent="0.25">
      <c r="A4041" s="2"/>
    </row>
    <row r="4042" spans="1:1" x14ac:dyDescent="0.25">
      <c r="A4042" s="2"/>
    </row>
    <row r="4043" spans="1:1" x14ac:dyDescent="0.25">
      <c r="A4043" s="2"/>
    </row>
    <row r="4044" spans="1:1" x14ac:dyDescent="0.25">
      <c r="A4044" s="2"/>
    </row>
    <row r="4045" spans="1:1" x14ac:dyDescent="0.25">
      <c r="A4045" s="2"/>
    </row>
    <row r="4046" spans="1:1" x14ac:dyDescent="0.25">
      <c r="A4046" s="2"/>
    </row>
    <row r="4047" spans="1:1" x14ac:dyDescent="0.25">
      <c r="A4047" s="2"/>
    </row>
    <row r="4048" spans="1:1" x14ac:dyDescent="0.25">
      <c r="A4048" s="2"/>
    </row>
    <row r="4049" spans="1:1" x14ac:dyDescent="0.25">
      <c r="A4049" s="2"/>
    </row>
    <row r="4050" spans="1:1" x14ac:dyDescent="0.25">
      <c r="A4050" s="2"/>
    </row>
    <row r="4051" spans="1:1" x14ac:dyDescent="0.25">
      <c r="A4051" s="2"/>
    </row>
    <row r="4052" spans="1:1" x14ac:dyDescent="0.25">
      <c r="A4052" s="2"/>
    </row>
    <row r="4053" spans="1:1" x14ac:dyDescent="0.25">
      <c r="A4053" s="2"/>
    </row>
    <row r="4054" spans="1:1" x14ac:dyDescent="0.25">
      <c r="A4054" s="2"/>
    </row>
    <row r="4055" spans="1:1" x14ac:dyDescent="0.25">
      <c r="A4055" s="2"/>
    </row>
    <row r="4056" spans="1:1" x14ac:dyDescent="0.25">
      <c r="A4056" s="2"/>
    </row>
    <row r="4057" spans="1:1" x14ac:dyDescent="0.25">
      <c r="A4057" s="2"/>
    </row>
    <row r="4058" spans="1:1" x14ac:dyDescent="0.25">
      <c r="A4058" s="2"/>
    </row>
    <row r="4059" spans="1:1" x14ac:dyDescent="0.25">
      <c r="A4059" s="2"/>
    </row>
    <row r="4060" spans="1:1" x14ac:dyDescent="0.25">
      <c r="A4060" s="2"/>
    </row>
    <row r="4061" spans="1:1" x14ac:dyDescent="0.25">
      <c r="A4061" s="2"/>
    </row>
    <row r="4062" spans="1:1" x14ac:dyDescent="0.25">
      <c r="A4062" s="2"/>
    </row>
    <row r="4063" spans="1:1" x14ac:dyDescent="0.25">
      <c r="A4063" s="2"/>
    </row>
    <row r="4064" spans="1:1" x14ac:dyDescent="0.25">
      <c r="A4064" s="2"/>
    </row>
    <row r="4065" spans="1:1" x14ac:dyDescent="0.25">
      <c r="A4065" s="2"/>
    </row>
    <row r="4066" spans="1:1" x14ac:dyDescent="0.25">
      <c r="A4066" s="2"/>
    </row>
    <row r="4067" spans="1:1" x14ac:dyDescent="0.25">
      <c r="A4067" s="2"/>
    </row>
    <row r="4068" spans="1:1" x14ac:dyDescent="0.25">
      <c r="A4068" s="2"/>
    </row>
    <row r="4069" spans="1:1" x14ac:dyDescent="0.25">
      <c r="A4069" s="2"/>
    </row>
    <row r="4070" spans="1:1" x14ac:dyDescent="0.25">
      <c r="A4070" s="2"/>
    </row>
    <row r="4071" spans="1:1" x14ac:dyDescent="0.25">
      <c r="A4071" s="2"/>
    </row>
    <row r="4072" spans="1:1" x14ac:dyDescent="0.25">
      <c r="A4072" s="2"/>
    </row>
    <row r="4073" spans="1:1" x14ac:dyDescent="0.25">
      <c r="A4073" s="2"/>
    </row>
    <row r="4074" spans="1:1" x14ac:dyDescent="0.25">
      <c r="A4074" s="2"/>
    </row>
    <row r="4075" spans="1:1" x14ac:dyDescent="0.25">
      <c r="A4075" s="2"/>
    </row>
    <row r="4076" spans="1:1" x14ac:dyDescent="0.25">
      <c r="A4076" s="2"/>
    </row>
    <row r="4077" spans="1:1" x14ac:dyDescent="0.25">
      <c r="A4077" s="2"/>
    </row>
    <row r="4078" spans="1:1" x14ac:dyDescent="0.25">
      <c r="A4078" s="2"/>
    </row>
    <row r="4079" spans="1:1" x14ac:dyDescent="0.25">
      <c r="A4079" s="2"/>
    </row>
    <row r="4080" spans="1:1" x14ac:dyDescent="0.25">
      <c r="A4080" s="2"/>
    </row>
    <row r="4081" spans="1:1" x14ac:dyDescent="0.25">
      <c r="A4081" s="2"/>
    </row>
    <row r="4082" spans="1:1" x14ac:dyDescent="0.25">
      <c r="A4082" s="2"/>
    </row>
    <row r="4083" spans="1:1" x14ac:dyDescent="0.25">
      <c r="A4083" s="2"/>
    </row>
    <row r="4084" spans="1:1" x14ac:dyDescent="0.25">
      <c r="A4084" s="2"/>
    </row>
    <row r="4085" spans="1:1" x14ac:dyDescent="0.25">
      <c r="A4085" s="2"/>
    </row>
    <row r="4086" spans="1:1" x14ac:dyDescent="0.25">
      <c r="A4086" s="2"/>
    </row>
    <row r="4087" spans="1:1" x14ac:dyDescent="0.25">
      <c r="A4087" s="2"/>
    </row>
    <row r="4088" spans="1:1" x14ac:dyDescent="0.25">
      <c r="A4088" s="2"/>
    </row>
    <row r="4089" spans="1:1" x14ac:dyDescent="0.25">
      <c r="A4089" s="2"/>
    </row>
    <row r="4090" spans="1:1" x14ac:dyDescent="0.25">
      <c r="A4090" s="2"/>
    </row>
    <row r="4091" spans="1:1" x14ac:dyDescent="0.25">
      <c r="A4091" s="2"/>
    </row>
    <row r="4092" spans="1:1" x14ac:dyDescent="0.25">
      <c r="A4092" s="2"/>
    </row>
    <row r="4093" spans="1:1" x14ac:dyDescent="0.25">
      <c r="A4093" s="2"/>
    </row>
    <row r="4094" spans="1:1" x14ac:dyDescent="0.25">
      <c r="A4094" s="2"/>
    </row>
    <row r="4095" spans="1:1" x14ac:dyDescent="0.25">
      <c r="A4095" s="2"/>
    </row>
    <row r="4096" spans="1:1" x14ac:dyDescent="0.25">
      <c r="A4096" s="2"/>
    </row>
    <row r="4097" spans="1:1" x14ac:dyDescent="0.25">
      <c r="A4097" s="2"/>
    </row>
    <row r="4098" spans="1:1" x14ac:dyDescent="0.25">
      <c r="A4098" s="2"/>
    </row>
    <row r="4099" spans="1:1" x14ac:dyDescent="0.25">
      <c r="A4099" s="2"/>
    </row>
    <row r="4100" spans="1:1" x14ac:dyDescent="0.25">
      <c r="A4100" s="2"/>
    </row>
    <row r="4101" spans="1:1" x14ac:dyDescent="0.25">
      <c r="A4101" s="2"/>
    </row>
    <row r="4102" spans="1:1" x14ac:dyDescent="0.25">
      <c r="A4102" s="2"/>
    </row>
    <row r="4103" spans="1:1" x14ac:dyDescent="0.25">
      <c r="A4103" s="2"/>
    </row>
    <row r="4104" spans="1:1" x14ac:dyDescent="0.25">
      <c r="A4104" s="2"/>
    </row>
    <row r="4105" spans="1:1" x14ac:dyDescent="0.25">
      <c r="A4105" s="2"/>
    </row>
    <row r="4106" spans="1:1" x14ac:dyDescent="0.25">
      <c r="A4106" s="2"/>
    </row>
    <row r="4107" spans="1:1" x14ac:dyDescent="0.25">
      <c r="A4107" s="2"/>
    </row>
    <row r="4108" spans="1:1" x14ac:dyDescent="0.25">
      <c r="A4108" s="2"/>
    </row>
    <row r="4109" spans="1:1" x14ac:dyDescent="0.25">
      <c r="A4109" s="2"/>
    </row>
    <row r="4110" spans="1:1" x14ac:dyDescent="0.25">
      <c r="A4110" s="2"/>
    </row>
    <row r="4111" spans="1:1" x14ac:dyDescent="0.25">
      <c r="A4111" s="2"/>
    </row>
    <row r="4112" spans="1:1" x14ac:dyDescent="0.25">
      <c r="A4112" s="2"/>
    </row>
    <row r="4113" spans="1:1" x14ac:dyDescent="0.25">
      <c r="A4113" s="2"/>
    </row>
    <row r="4114" spans="1:1" x14ac:dyDescent="0.25">
      <c r="A4114" s="2"/>
    </row>
    <row r="4115" spans="1:1" x14ac:dyDescent="0.25">
      <c r="A4115" s="2"/>
    </row>
    <row r="4116" spans="1:1" x14ac:dyDescent="0.25">
      <c r="A4116" s="2"/>
    </row>
    <row r="4117" spans="1:1" x14ac:dyDescent="0.25">
      <c r="A4117" s="2"/>
    </row>
    <row r="4118" spans="1:1" x14ac:dyDescent="0.25">
      <c r="A4118" s="2"/>
    </row>
    <row r="4119" spans="1:1" x14ac:dyDescent="0.25">
      <c r="A4119" s="2"/>
    </row>
    <row r="4120" spans="1:1" x14ac:dyDescent="0.25">
      <c r="A4120" s="2"/>
    </row>
    <row r="4121" spans="1:1" x14ac:dyDescent="0.25">
      <c r="A4121" s="2"/>
    </row>
    <row r="4122" spans="1:1" x14ac:dyDescent="0.25">
      <c r="A4122" s="2"/>
    </row>
    <row r="4123" spans="1:1" x14ac:dyDescent="0.25">
      <c r="A4123" s="2"/>
    </row>
    <row r="4124" spans="1:1" x14ac:dyDescent="0.25">
      <c r="A4124" s="2"/>
    </row>
    <row r="4125" spans="1:1" x14ac:dyDescent="0.25">
      <c r="A4125" s="2"/>
    </row>
    <row r="4126" spans="1:1" x14ac:dyDescent="0.25">
      <c r="A4126" s="2"/>
    </row>
    <row r="4127" spans="1:1" x14ac:dyDescent="0.25">
      <c r="A4127" s="2"/>
    </row>
    <row r="4128" spans="1:1" x14ac:dyDescent="0.25">
      <c r="A4128" s="2"/>
    </row>
    <row r="4129" spans="1:1" x14ac:dyDescent="0.25">
      <c r="A4129" s="2"/>
    </row>
    <row r="4130" spans="1:1" x14ac:dyDescent="0.25">
      <c r="A4130" s="2"/>
    </row>
    <row r="4131" spans="1:1" x14ac:dyDescent="0.25">
      <c r="A4131" s="2"/>
    </row>
    <row r="4132" spans="1:1" x14ac:dyDescent="0.25">
      <c r="A4132" s="2"/>
    </row>
    <row r="4133" spans="1:1" x14ac:dyDescent="0.25">
      <c r="A4133" s="2"/>
    </row>
    <row r="4134" spans="1:1" x14ac:dyDescent="0.25">
      <c r="A4134" s="2"/>
    </row>
    <row r="4135" spans="1:1" x14ac:dyDescent="0.25">
      <c r="A4135" s="2"/>
    </row>
    <row r="4136" spans="1:1" x14ac:dyDescent="0.25">
      <c r="A4136" s="2"/>
    </row>
    <row r="4137" spans="1:1" x14ac:dyDescent="0.25">
      <c r="A4137" s="2"/>
    </row>
    <row r="4138" spans="1:1" x14ac:dyDescent="0.25">
      <c r="A4138" s="2"/>
    </row>
    <row r="4139" spans="1:1" x14ac:dyDescent="0.25">
      <c r="A4139" s="2"/>
    </row>
    <row r="4140" spans="1:1" x14ac:dyDescent="0.25">
      <c r="A4140" s="2"/>
    </row>
    <row r="4141" spans="1:1" x14ac:dyDescent="0.25">
      <c r="A4141" s="2"/>
    </row>
    <row r="4142" spans="1:1" x14ac:dyDescent="0.25">
      <c r="A4142" s="2"/>
    </row>
    <row r="4143" spans="1:1" x14ac:dyDescent="0.25">
      <c r="A4143" s="2"/>
    </row>
    <row r="4144" spans="1:1" x14ac:dyDescent="0.25">
      <c r="A4144" s="2"/>
    </row>
    <row r="4145" spans="1:1" x14ac:dyDescent="0.25">
      <c r="A4145" s="2"/>
    </row>
    <row r="4146" spans="1:1" x14ac:dyDescent="0.25">
      <c r="A4146" s="2"/>
    </row>
    <row r="4147" spans="1:1" x14ac:dyDescent="0.25">
      <c r="A4147" s="2"/>
    </row>
    <row r="4148" spans="1:1" x14ac:dyDescent="0.25">
      <c r="A4148" s="2"/>
    </row>
    <row r="4149" spans="1:1" x14ac:dyDescent="0.25">
      <c r="A4149" s="2"/>
    </row>
    <row r="4150" spans="1:1" x14ac:dyDescent="0.25">
      <c r="A4150" s="2"/>
    </row>
    <row r="4151" spans="1:1" x14ac:dyDescent="0.25">
      <c r="A4151" s="2"/>
    </row>
    <row r="4152" spans="1:1" x14ac:dyDescent="0.25">
      <c r="A4152" s="2"/>
    </row>
    <row r="4153" spans="1:1" x14ac:dyDescent="0.25">
      <c r="A4153" s="2"/>
    </row>
    <row r="4154" spans="1:1" x14ac:dyDescent="0.25">
      <c r="A4154" s="2"/>
    </row>
    <row r="4155" spans="1:1" x14ac:dyDescent="0.25">
      <c r="A4155" s="2"/>
    </row>
    <row r="4156" spans="1:1" x14ac:dyDescent="0.25">
      <c r="A4156" s="2"/>
    </row>
    <row r="4157" spans="1:1" x14ac:dyDescent="0.25">
      <c r="A4157" s="2"/>
    </row>
    <row r="4158" spans="1:1" x14ac:dyDescent="0.25">
      <c r="A4158" s="2"/>
    </row>
    <row r="4159" spans="1:1" x14ac:dyDescent="0.25">
      <c r="A4159" s="2"/>
    </row>
    <row r="4160" spans="1:1" x14ac:dyDescent="0.25">
      <c r="A4160" s="2"/>
    </row>
    <row r="4161" spans="1:1" x14ac:dyDescent="0.25">
      <c r="A4161" s="2"/>
    </row>
    <row r="4162" spans="1:1" x14ac:dyDescent="0.25">
      <c r="A4162" s="2"/>
    </row>
    <row r="4163" spans="1:1" x14ac:dyDescent="0.25">
      <c r="A4163" s="2"/>
    </row>
    <row r="4164" spans="1:1" x14ac:dyDescent="0.25">
      <c r="A4164" s="2"/>
    </row>
    <row r="4165" spans="1:1" x14ac:dyDescent="0.25">
      <c r="A4165" s="2"/>
    </row>
    <row r="4166" spans="1:1" x14ac:dyDescent="0.25">
      <c r="A4166" s="2"/>
    </row>
    <row r="4167" spans="1:1" x14ac:dyDescent="0.25">
      <c r="A4167" s="2"/>
    </row>
    <row r="4168" spans="1:1" x14ac:dyDescent="0.25">
      <c r="A4168" s="2"/>
    </row>
    <row r="4169" spans="1:1" x14ac:dyDescent="0.25">
      <c r="A4169" s="2"/>
    </row>
    <row r="4170" spans="1:1" x14ac:dyDescent="0.25">
      <c r="A4170" s="2"/>
    </row>
    <row r="4171" spans="1:1" x14ac:dyDescent="0.25">
      <c r="A4171" s="2"/>
    </row>
    <row r="4172" spans="1:1" x14ac:dyDescent="0.25">
      <c r="A4172" s="2"/>
    </row>
    <row r="4173" spans="1:1" x14ac:dyDescent="0.25">
      <c r="A4173" s="2"/>
    </row>
    <row r="4174" spans="1:1" x14ac:dyDescent="0.25">
      <c r="A4174" s="2"/>
    </row>
    <row r="4175" spans="1:1" x14ac:dyDescent="0.25">
      <c r="A4175" s="2"/>
    </row>
    <row r="4176" spans="1:1" x14ac:dyDescent="0.25">
      <c r="A4176" s="2"/>
    </row>
    <row r="4177" spans="1:1" x14ac:dyDescent="0.25">
      <c r="A4177" s="2"/>
    </row>
    <row r="4178" spans="1:1" x14ac:dyDescent="0.25">
      <c r="A4178" s="2"/>
    </row>
    <row r="4179" spans="1:1" x14ac:dyDescent="0.25">
      <c r="A4179" s="2"/>
    </row>
    <row r="4180" spans="1:1" x14ac:dyDescent="0.25">
      <c r="A4180" s="2"/>
    </row>
    <row r="4181" spans="1:1" x14ac:dyDescent="0.25">
      <c r="A4181" s="2"/>
    </row>
    <row r="4182" spans="1:1" x14ac:dyDescent="0.25">
      <c r="A4182" s="2"/>
    </row>
    <row r="4183" spans="1:1" x14ac:dyDescent="0.25">
      <c r="A4183" s="2"/>
    </row>
    <row r="4184" spans="1:1" x14ac:dyDescent="0.25">
      <c r="A4184" s="2"/>
    </row>
    <row r="4185" spans="1:1" x14ac:dyDescent="0.25">
      <c r="A4185" s="2"/>
    </row>
    <row r="4186" spans="1:1" x14ac:dyDescent="0.25">
      <c r="A4186" s="2"/>
    </row>
    <row r="4187" spans="1:1" x14ac:dyDescent="0.25">
      <c r="A4187" s="2"/>
    </row>
    <row r="4188" spans="1:1" x14ac:dyDescent="0.25">
      <c r="A4188" s="2"/>
    </row>
    <row r="4189" spans="1:1" x14ac:dyDescent="0.25">
      <c r="A4189" s="2"/>
    </row>
    <row r="4190" spans="1:1" x14ac:dyDescent="0.25">
      <c r="A4190" s="2"/>
    </row>
    <row r="4191" spans="1:1" x14ac:dyDescent="0.25">
      <c r="A4191" s="2"/>
    </row>
    <row r="4192" spans="1:1" x14ac:dyDescent="0.25">
      <c r="A4192" s="2"/>
    </row>
    <row r="4193" spans="1:1" x14ac:dyDescent="0.25">
      <c r="A4193" s="2"/>
    </row>
    <row r="4194" spans="1:1" x14ac:dyDescent="0.25">
      <c r="A4194" s="2"/>
    </row>
    <row r="4195" spans="1:1" x14ac:dyDescent="0.25">
      <c r="A4195" s="2"/>
    </row>
    <row r="4196" spans="1:1" x14ac:dyDescent="0.25">
      <c r="A4196" s="2"/>
    </row>
    <row r="4197" spans="1:1" x14ac:dyDescent="0.25">
      <c r="A4197" s="2"/>
    </row>
    <row r="4198" spans="1:1" x14ac:dyDescent="0.25">
      <c r="A4198" s="2"/>
    </row>
    <row r="4199" spans="1:1" x14ac:dyDescent="0.25">
      <c r="A4199" s="2"/>
    </row>
    <row r="4200" spans="1:1" x14ac:dyDescent="0.25">
      <c r="A4200" s="2"/>
    </row>
    <row r="4201" spans="1:1" x14ac:dyDescent="0.25">
      <c r="A4201" s="2"/>
    </row>
    <row r="4202" spans="1:1" x14ac:dyDescent="0.25">
      <c r="A4202" s="2"/>
    </row>
    <row r="4203" spans="1:1" x14ac:dyDescent="0.25">
      <c r="A4203" s="2"/>
    </row>
    <row r="4204" spans="1:1" x14ac:dyDescent="0.25">
      <c r="A4204" s="2"/>
    </row>
    <row r="4205" spans="1:1" x14ac:dyDescent="0.25">
      <c r="A4205" s="2"/>
    </row>
    <row r="4206" spans="1:1" x14ac:dyDescent="0.25">
      <c r="A4206" s="2"/>
    </row>
    <row r="4207" spans="1:1" x14ac:dyDescent="0.25">
      <c r="A4207" s="2"/>
    </row>
    <row r="4208" spans="1:1" x14ac:dyDescent="0.25">
      <c r="A4208" s="2"/>
    </row>
    <row r="4209" spans="1:1" x14ac:dyDescent="0.25">
      <c r="A4209" s="2"/>
    </row>
    <row r="4210" spans="1:1" x14ac:dyDescent="0.25">
      <c r="A4210" s="2"/>
    </row>
    <row r="4211" spans="1:1" x14ac:dyDescent="0.25">
      <c r="A4211" s="2"/>
    </row>
    <row r="4212" spans="1:1" x14ac:dyDescent="0.25">
      <c r="A4212" s="2"/>
    </row>
    <row r="4213" spans="1:1" x14ac:dyDescent="0.25">
      <c r="A4213" s="2"/>
    </row>
    <row r="4214" spans="1:1" x14ac:dyDescent="0.25">
      <c r="A4214" s="2"/>
    </row>
    <row r="4215" spans="1:1" x14ac:dyDescent="0.25">
      <c r="A4215" s="2"/>
    </row>
    <row r="4216" spans="1:1" x14ac:dyDescent="0.25">
      <c r="A4216" s="2"/>
    </row>
    <row r="4217" spans="1:1" x14ac:dyDescent="0.25">
      <c r="A4217" s="2"/>
    </row>
    <row r="4218" spans="1:1" x14ac:dyDescent="0.25">
      <c r="A4218" s="2"/>
    </row>
    <row r="4219" spans="1:1" x14ac:dyDescent="0.25">
      <c r="A4219" s="2"/>
    </row>
    <row r="4220" spans="1:1" x14ac:dyDescent="0.25">
      <c r="A4220" s="2"/>
    </row>
    <row r="4221" spans="1:1" x14ac:dyDescent="0.25">
      <c r="A4221" s="2"/>
    </row>
    <row r="4222" spans="1:1" x14ac:dyDescent="0.25">
      <c r="A4222" s="2"/>
    </row>
    <row r="4223" spans="1:1" x14ac:dyDescent="0.25">
      <c r="A4223" s="2"/>
    </row>
    <row r="4224" spans="1:1" x14ac:dyDescent="0.25">
      <c r="A4224" s="2"/>
    </row>
    <row r="4225" spans="1:1" x14ac:dyDescent="0.25">
      <c r="A4225" s="2"/>
    </row>
    <row r="4226" spans="1:1" x14ac:dyDescent="0.25">
      <c r="A4226" s="2"/>
    </row>
    <row r="4227" spans="1:1" x14ac:dyDescent="0.25">
      <c r="A4227" s="2"/>
    </row>
    <row r="4228" spans="1:1" x14ac:dyDescent="0.25">
      <c r="A4228" s="2"/>
    </row>
    <row r="4229" spans="1:1" x14ac:dyDescent="0.25">
      <c r="A4229" s="2"/>
    </row>
    <row r="4230" spans="1:1" x14ac:dyDescent="0.25">
      <c r="A4230" s="2"/>
    </row>
    <row r="4231" spans="1:1" x14ac:dyDescent="0.25">
      <c r="A4231" s="2"/>
    </row>
    <row r="4232" spans="1:1" x14ac:dyDescent="0.25">
      <c r="A4232" s="2"/>
    </row>
    <row r="4233" spans="1:1" x14ac:dyDescent="0.25">
      <c r="A4233" s="2"/>
    </row>
    <row r="4234" spans="1:1" x14ac:dyDescent="0.25">
      <c r="A4234" s="2"/>
    </row>
    <row r="4235" spans="1:1" x14ac:dyDescent="0.25">
      <c r="A4235" s="2"/>
    </row>
    <row r="4236" spans="1:1" x14ac:dyDescent="0.25">
      <c r="A4236" s="2"/>
    </row>
    <row r="4237" spans="1:1" x14ac:dyDescent="0.25">
      <c r="A4237" s="2"/>
    </row>
    <row r="4238" spans="1:1" x14ac:dyDescent="0.25">
      <c r="A4238" s="2"/>
    </row>
    <row r="4239" spans="1:1" x14ac:dyDescent="0.25">
      <c r="A4239" s="2"/>
    </row>
    <row r="4240" spans="1:1" x14ac:dyDescent="0.25">
      <c r="A4240" s="2"/>
    </row>
    <row r="4241" spans="1:1" x14ac:dyDescent="0.25">
      <c r="A4241" s="2"/>
    </row>
    <row r="4242" spans="1:1" x14ac:dyDescent="0.25">
      <c r="A4242" s="2"/>
    </row>
    <row r="4243" spans="1:1" x14ac:dyDescent="0.25">
      <c r="A4243" s="2"/>
    </row>
    <row r="4244" spans="1:1" x14ac:dyDescent="0.25">
      <c r="A4244" s="2"/>
    </row>
    <row r="4245" spans="1:1" x14ac:dyDescent="0.25">
      <c r="A4245" s="2"/>
    </row>
    <row r="4246" spans="1:1" x14ac:dyDescent="0.25">
      <c r="A4246" s="2"/>
    </row>
    <row r="4247" spans="1:1" x14ac:dyDescent="0.25">
      <c r="A4247" s="2"/>
    </row>
    <row r="4248" spans="1:1" x14ac:dyDescent="0.25">
      <c r="A4248" s="2"/>
    </row>
    <row r="4249" spans="1:1" x14ac:dyDescent="0.25">
      <c r="A4249" s="2"/>
    </row>
    <row r="4250" spans="1:1" x14ac:dyDescent="0.25">
      <c r="A4250" s="2"/>
    </row>
    <row r="4251" spans="1:1" x14ac:dyDescent="0.25">
      <c r="A4251" s="2"/>
    </row>
    <row r="4252" spans="1:1" x14ac:dyDescent="0.25">
      <c r="A4252" s="2"/>
    </row>
    <row r="4253" spans="1:1" x14ac:dyDescent="0.25">
      <c r="A4253" s="2"/>
    </row>
    <row r="4254" spans="1:1" x14ac:dyDescent="0.25">
      <c r="A4254" s="2"/>
    </row>
    <row r="4255" spans="1:1" x14ac:dyDescent="0.25">
      <c r="A4255" s="2"/>
    </row>
    <row r="4256" spans="1:1" x14ac:dyDescent="0.25">
      <c r="A4256" s="2"/>
    </row>
    <row r="4257" spans="1:1" x14ac:dyDescent="0.25">
      <c r="A4257" s="2"/>
    </row>
    <row r="4258" spans="1:1" x14ac:dyDescent="0.25">
      <c r="A4258" s="2"/>
    </row>
    <row r="4259" spans="1:1" x14ac:dyDescent="0.25">
      <c r="A4259" s="2"/>
    </row>
    <row r="4260" spans="1:1" x14ac:dyDescent="0.25">
      <c r="A4260" s="2"/>
    </row>
    <row r="4261" spans="1:1" x14ac:dyDescent="0.25">
      <c r="A4261" s="2"/>
    </row>
    <row r="4262" spans="1:1" x14ac:dyDescent="0.25">
      <c r="A4262" s="2"/>
    </row>
    <row r="4263" spans="1:1" x14ac:dyDescent="0.25">
      <c r="A4263" s="2"/>
    </row>
    <row r="4264" spans="1:1" x14ac:dyDescent="0.25">
      <c r="A4264" s="2"/>
    </row>
    <row r="4265" spans="1:1" x14ac:dyDescent="0.25">
      <c r="A4265" s="2"/>
    </row>
    <row r="4266" spans="1:1" x14ac:dyDescent="0.25">
      <c r="A4266" s="2"/>
    </row>
    <row r="4267" spans="1:1" x14ac:dyDescent="0.25">
      <c r="A4267" s="2"/>
    </row>
    <row r="4268" spans="1:1" x14ac:dyDescent="0.25">
      <c r="A4268" s="2"/>
    </row>
    <row r="4269" spans="1:1" x14ac:dyDescent="0.25">
      <c r="A4269" s="2"/>
    </row>
    <row r="4270" spans="1:1" x14ac:dyDescent="0.25">
      <c r="A4270" s="2"/>
    </row>
    <row r="4271" spans="1:1" x14ac:dyDescent="0.25">
      <c r="A4271" s="2"/>
    </row>
    <row r="4272" spans="1:1" x14ac:dyDescent="0.25">
      <c r="A4272" s="2"/>
    </row>
    <row r="4273" spans="1:1" x14ac:dyDescent="0.25">
      <c r="A4273" s="2"/>
    </row>
    <row r="4274" spans="1:1" x14ac:dyDescent="0.25">
      <c r="A4274" s="2"/>
    </row>
    <row r="4275" spans="1:1" x14ac:dyDescent="0.25">
      <c r="A4275" s="2"/>
    </row>
    <row r="4276" spans="1:1" x14ac:dyDescent="0.25">
      <c r="A4276" s="2"/>
    </row>
    <row r="4277" spans="1:1" x14ac:dyDescent="0.25">
      <c r="A4277" s="2"/>
    </row>
    <row r="4278" spans="1:1" x14ac:dyDescent="0.25">
      <c r="A4278" s="2"/>
    </row>
    <row r="4279" spans="1:1" x14ac:dyDescent="0.25">
      <c r="A4279" s="2"/>
    </row>
    <row r="4280" spans="1:1" x14ac:dyDescent="0.25">
      <c r="A4280" s="2"/>
    </row>
    <row r="4281" spans="1:1" x14ac:dyDescent="0.25">
      <c r="A4281" s="2"/>
    </row>
    <row r="4282" spans="1:1" x14ac:dyDescent="0.25">
      <c r="A4282" s="2"/>
    </row>
    <row r="4283" spans="1:1" x14ac:dyDescent="0.25">
      <c r="A4283" s="2"/>
    </row>
    <row r="4284" spans="1:1" x14ac:dyDescent="0.25">
      <c r="A4284" s="2"/>
    </row>
    <row r="4285" spans="1:1" x14ac:dyDescent="0.25">
      <c r="A4285" s="2"/>
    </row>
    <row r="4286" spans="1:1" x14ac:dyDescent="0.25">
      <c r="A4286" s="2"/>
    </row>
    <row r="4287" spans="1:1" x14ac:dyDescent="0.25">
      <c r="A4287" s="2"/>
    </row>
    <row r="4288" spans="1:1" x14ac:dyDescent="0.25">
      <c r="A4288" s="2"/>
    </row>
    <row r="4289" spans="1:1" x14ac:dyDescent="0.25">
      <c r="A4289" s="2"/>
    </row>
    <row r="4290" spans="1:1" x14ac:dyDescent="0.25">
      <c r="A4290" s="2"/>
    </row>
    <row r="4291" spans="1:1" x14ac:dyDescent="0.25">
      <c r="A4291" s="2"/>
    </row>
    <row r="4292" spans="1:1" x14ac:dyDescent="0.25">
      <c r="A4292" s="2"/>
    </row>
    <row r="4293" spans="1:1" x14ac:dyDescent="0.25">
      <c r="A4293" s="2"/>
    </row>
    <row r="4294" spans="1:1" x14ac:dyDescent="0.25">
      <c r="A4294" s="2"/>
    </row>
    <row r="4295" spans="1:1" x14ac:dyDescent="0.25">
      <c r="A4295" s="2"/>
    </row>
    <row r="4296" spans="1:1" x14ac:dyDescent="0.25">
      <c r="A4296" s="2"/>
    </row>
    <row r="4297" spans="1:1" x14ac:dyDescent="0.25">
      <c r="A4297" s="2"/>
    </row>
    <row r="4298" spans="1:1" x14ac:dyDescent="0.25">
      <c r="A4298" s="2"/>
    </row>
    <row r="4299" spans="1:1" x14ac:dyDescent="0.25">
      <c r="A4299" s="2"/>
    </row>
    <row r="4300" spans="1:1" x14ac:dyDescent="0.25">
      <c r="A4300" s="2"/>
    </row>
    <row r="4301" spans="1:1" x14ac:dyDescent="0.25">
      <c r="A4301" s="2"/>
    </row>
    <row r="4302" spans="1:1" x14ac:dyDescent="0.25">
      <c r="A4302" s="2"/>
    </row>
    <row r="4303" spans="1:1" x14ac:dyDescent="0.25">
      <c r="A4303" s="2"/>
    </row>
    <row r="4304" spans="1:1" x14ac:dyDescent="0.25">
      <c r="A4304" s="2"/>
    </row>
    <row r="4305" spans="1:1" x14ac:dyDescent="0.25">
      <c r="A4305" s="2"/>
    </row>
    <row r="4306" spans="1:1" x14ac:dyDescent="0.25">
      <c r="A4306" s="2"/>
    </row>
    <row r="4307" spans="1:1" x14ac:dyDescent="0.25">
      <c r="A4307" s="2"/>
    </row>
    <row r="4308" spans="1:1" x14ac:dyDescent="0.25">
      <c r="A4308" s="2"/>
    </row>
    <row r="4309" spans="1:1" x14ac:dyDescent="0.25">
      <c r="A4309" s="2"/>
    </row>
    <row r="4310" spans="1:1" x14ac:dyDescent="0.25">
      <c r="A4310" s="2"/>
    </row>
    <row r="4311" spans="1:1" x14ac:dyDescent="0.25">
      <c r="A4311" s="2"/>
    </row>
    <row r="4312" spans="1:1" x14ac:dyDescent="0.25">
      <c r="A4312" s="2"/>
    </row>
    <row r="4313" spans="1:1" x14ac:dyDescent="0.25">
      <c r="A4313" s="2"/>
    </row>
    <row r="4314" spans="1:1" x14ac:dyDescent="0.25">
      <c r="A4314" s="2"/>
    </row>
    <row r="4315" spans="1:1" x14ac:dyDescent="0.25">
      <c r="A4315" s="2"/>
    </row>
    <row r="4316" spans="1:1" x14ac:dyDescent="0.25">
      <c r="A4316" s="2"/>
    </row>
    <row r="4317" spans="1:1" x14ac:dyDescent="0.25">
      <c r="A4317" s="2"/>
    </row>
    <row r="4318" spans="1:1" x14ac:dyDescent="0.25">
      <c r="A4318" s="2"/>
    </row>
    <row r="4319" spans="1:1" x14ac:dyDescent="0.25">
      <c r="A4319" s="2"/>
    </row>
    <row r="4320" spans="1:1" x14ac:dyDescent="0.25">
      <c r="A4320" s="2"/>
    </row>
    <row r="4321" spans="1:1" x14ac:dyDescent="0.25">
      <c r="A4321" s="2"/>
    </row>
    <row r="4322" spans="1:1" x14ac:dyDescent="0.25">
      <c r="A4322" s="2"/>
    </row>
    <row r="4323" spans="1:1" x14ac:dyDescent="0.25">
      <c r="A4323" s="2"/>
    </row>
    <row r="4324" spans="1:1" x14ac:dyDescent="0.25">
      <c r="A4324" s="2"/>
    </row>
    <row r="4325" spans="1:1" x14ac:dyDescent="0.25">
      <c r="A4325" s="2"/>
    </row>
    <row r="4326" spans="1:1" x14ac:dyDescent="0.25">
      <c r="A4326" s="2"/>
    </row>
    <row r="4327" spans="1:1" x14ac:dyDescent="0.25">
      <c r="A4327" s="2"/>
    </row>
    <row r="4328" spans="1:1" x14ac:dyDescent="0.25">
      <c r="A4328" s="2"/>
    </row>
    <row r="4329" spans="1:1" x14ac:dyDescent="0.25">
      <c r="A4329" s="2"/>
    </row>
    <row r="4330" spans="1:1" x14ac:dyDescent="0.25">
      <c r="A4330" s="2"/>
    </row>
    <row r="4331" spans="1:1" x14ac:dyDescent="0.25">
      <c r="A4331" s="2"/>
    </row>
    <row r="4332" spans="1:1" x14ac:dyDescent="0.25">
      <c r="A4332" s="2"/>
    </row>
    <row r="4333" spans="1:1" x14ac:dyDescent="0.25">
      <c r="A4333" s="2"/>
    </row>
    <row r="4334" spans="1:1" x14ac:dyDescent="0.25">
      <c r="A4334" s="2"/>
    </row>
    <row r="4335" spans="1:1" x14ac:dyDescent="0.25">
      <c r="A4335" s="2"/>
    </row>
    <row r="4336" spans="1:1" x14ac:dyDescent="0.25">
      <c r="A4336" s="2"/>
    </row>
    <row r="4337" spans="1:1" x14ac:dyDescent="0.25">
      <c r="A4337" s="2"/>
    </row>
    <row r="4338" spans="1:1" x14ac:dyDescent="0.25">
      <c r="A4338" s="2"/>
    </row>
    <row r="4339" spans="1:1" x14ac:dyDescent="0.25">
      <c r="A4339" s="2"/>
    </row>
    <row r="4340" spans="1:1" x14ac:dyDescent="0.25">
      <c r="A4340" s="2"/>
    </row>
    <row r="4341" spans="1:1" x14ac:dyDescent="0.25">
      <c r="A4341" s="2"/>
    </row>
    <row r="4342" spans="1:1" x14ac:dyDescent="0.25">
      <c r="A4342" s="2"/>
    </row>
    <row r="4343" spans="1:1" x14ac:dyDescent="0.25">
      <c r="A4343" s="2"/>
    </row>
    <row r="4344" spans="1:1" x14ac:dyDescent="0.25">
      <c r="A4344" s="2"/>
    </row>
    <row r="4345" spans="1:1" x14ac:dyDescent="0.25">
      <c r="A4345" s="2"/>
    </row>
    <row r="4346" spans="1:1" x14ac:dyDescent="0.25">
      <c r="A4346" s="2"/>
    </row>
    <row r="4347" spans="1:1" x14ac:dyDescent="0.25">
      <c r="A4347" s="2"/>
    </row>
    <row r="4348" spans="1:1" x14ac:dyDescent="0.25">
      <c r="A4348" s="2"/>
    </row>
    <row r="4349" spans="1:1" x14ac:dyDescent="0.25">
      <c r="A4349" s="2"/>
    </row>
    <row r="4350" spans="1:1" x14ac:dyDescent="0.25">
      <c r="A4350" s="2"/>
    </row>
    <row r="4351" spans="1:1" x14ac:dyDescent="0.25">
      <c r="A4351" s="2"/>
    </row>
    <row r="4352" spans="1:1" x14ac:dyDescent="0.25">
      <c r="A4352" s="2"/>
    </row>
    <row r="4353" spans="1:1" x14ac:dyDescent="0.25">
      <c r="A4353" s="2"/>
    </row>
    <row r="4354" spans="1:1" x14ac:dyDescent="0.25">
      <c r="A4354" s="2"/>
    </row>
    <row r="4355" spans="1:1" x14ac:dyDescent="0.25">
      <c r="A4355" s="2"/>
    </row>
    <row r="4356" spans="1:1" x14ac:dyDescent="0.25">
      <c r="A4356" s="2"/>
    </row>
    <row r="4357" spans="1:1" x14ac:dyDescent="0.25">
      <c r="A4357" s="2"/>
    </row>
    <row r="4358" spans="1:1" x14ac:dyDescent="0.25">
      <c r="A4358" s="2"/>
    </row>
    <row r="4359" spans="1:1" x14ac:dyDescent="0.25">
      <c r="A4359" s="2"/>
    </row>
    <row r="4360" spans="1:1" x14ac:dyDescent="0.25">
      <c r="A4360" s="2"/>
    </row>
    <row r="4361" spans="1:1" x14ac:dyDescent="0.25">
      <c r="A4361" s="2"/>
    </row>
    <row r="4362" spans="1:1" x14ac:dyDescent="0.25">
      <c r="A4362" s="2"/>
    </row>
    <row r="4363" spans="1:1" x14ac:dyDescent="0.25">
      <c r="A4363" s="2"/>
    </row>
    <row r="4364" spans="1:1" x14ac:dyDescent="0.25">
      <c r="A4364" s="2"/>
    </row>
    <row r="4365" spans="1:1" x14ac:dyDescent="0.25">
      <c r="A4365" s="2"/>
    </row>
    <row r="4366" spans="1:1" x14ac:dyDescent="0.25">
      <c r="A4366" s="2"/>
    </row>
    <row r="4367" spans="1:1" x14ac:dyDescent="0.25">
      <c r="A4367" s="2"/>
    </row>
    <row r="4368" spans="1:1" x14ac:dyDescent="0.25">
      <c r="A4368" s="2"/>
    </row>
    <row r="4369" spans="1:1" x14ac:dyDescent="0.25">
      <c r="A4369" s="2"/>
    </row>
    <row r="4370" spans="1:1" x14ac:dyDescent="0.25">
      <c r="A4370" s="2"/>
    </row>
    <row r="4371" spans="1:1" x14ac:dyDescent="0.25">
      <c r="A4371" s="2"/>
    </row>
    <row r="4372" spans="1:1" x14ac:dyDescent="0.25">
      <c r="A4372" s="2"/>
    </row>
    <row r="4373" spans="1:1" x14ac:dyDescent="0.25">
      <c r="A4373" s="2"/>
    </row>
    <row r="4374" spans="1:1" x14ac:dyDescent="0.25">
      <c r="A4374" s="2"/>
    </row>
    <row r="4375" spans="1:1" x14ac:dyDescent="0.25">
      <c r="A4375" s="2"/>
    </row>
    <row r="4376" spans="1:1" x14ac:dyDescent="0.25">
      <c r="A4376" s="2"/>
    </row>
    <row r="4377" spans="1:1" x14ac:dyDescent="0.25">
      <c r="A4377" s="2"/>
    </row>
    <row r="4378" spans="1:1" x14ac:dyDescent="0.25">
      <c r="A4378" s="2"/>
    </row>
    <row r="4379" spans="1:1" x14ac:dyDescent="0.25">
      <c r="A4379" s="2"/>
    </row>
    <row r="4380" spans="1:1" x14ac:dyDescent="0.25">
      <c r="A4380" s="2"/>
    </row>
    <row r="4381" spans="1:1" x14ac:dyDescent="0.25">
      <c r="A4381" s="2"/>
    </row>
    <row r="4382" spans="1:1" x14ac:dyDescent="0.25">
      <c r="A4382" s="2"/>
    </row>
    <row r="4383" spans="1:1" x14ac:dyDescent="0.25">
      <c r="A4383" s="2"/>
    </row>
    <row r="4384" spans="1:1" x14ac:dyDescent="0.25">
      <c r="A4384" s="2"/>
    </row>
    <row r="4385" spans="1:1" x14ac:dyDescent="0.25">
      <c r="A4385" s="2"/>
    </row>
    <row r="4386" spans="1:1" x14ac:dyDescent="0.25">
      <c r="A4386" s="2"/>
    </row>
    <row r="4387" spans="1:1" x14ac:dyDescent="0.25">
      <c r="A4387" s="2"/>
    </row>
    <row r="4388" spans="1:1" x14ac:dyDescent="0.25">
      <c r="A4388" s="2"/>
    </row>
    <row r="4389" spans="1:1" x14ac:dyDescent="0.25">
      <c r="A4389" s="2"/>
    </row>
    <row r="4390" spans="1:1" x14ac:dyDescent="0.25">
      <c r="A4390" s="2"/>
    </row>
    <row r="4391" spans="1:1" x14ac:dyDescent="0.25">
      <c r="A4391" s="2"/>
    </row>
    <row r="4392" spans="1:1" x14ac:dyDescent="0.25">
      <c r="A4392" s="2"/>
    </row>
    <row r="4393" spans="1:1" x14ac:dyDescent="0.25">
      <c r="A4393" s="2"/>
    </row>
    <row r="4394" spans="1:1" x14ac:dyDescent="0.25">
      <c r="A4394" s="2"/>
    </row>
    <row r="4395" spans="1:1" x14ac:dyDescent="0.25">
      <c r="A4395" s="2"/>
    </row>
    <row r="4396" spans="1:1" x14ac:dyDescent="0.25">
      <c r="A4396" s="2"/>
    </row>
    <row r="4397" spans="1:1" x14ac:dyDescent="0.25">
      <c r="A4397" s="2"/>
    </row>
    <row r="4398" spans="1:1" x14ac:dyDescent="0.25">
      <c r="A4398" s="2"/>
    </row>
    <row r="4399" spans="1:1" x14ac:dyDescent="0.25">
      <c r="A4399" s="2"/>
    </row>
    <row r="4400" spans="1:1" x14ac:dyDescent="0.25">
      <c r="A4400" s="2"/>
    </row>
    <row r="4401" spans="1:1" x14ac:dyDescent="0.25">
      <c r="A4401" s="2"/>
    </row>
    <row r="4402" spans="1:1" x14ac:dyDescent="0.25">
      <c r="A4402" s="2"/>
    </row>
    <row r="4403" spans="1:1" x14ac:dyDescent="0.25">
      <c r="A4403" s="2"/>
    </row>
    <row r="4404" spans="1:1" x14ac:dyDescent="0.25">
      <c r="A4404" s="2"/>
    </row>
    <row r="4405" spans="1:1" x14ac:dyDescent="0.25">
      <c r="A4405" s="2"/>
    </row>
    <row r="4406" spans="1:1" x14ac:dyDescent="0.25">
      <c r="A4406" s="2"/>
    </row>
    <row r="4407" spans="1:1" x14ac:dyDescent="0.25">
      <c r="A4407" s="2"/>
    </row>
    <row r="4408" spans="1:1" x14ac:dyDescent="0.25">
      <c r="A4408" s="2"/>
    </row>
    <row r="4409" spans="1:1" x14ac:dyDescent="0.25">
      <c r="A4409" s="2"/>
    </row>
    <row r="4410" spans="1:1" x14ac:dyDescent="0.25">
      <c r="A4410" s="2"/>
    </row>
    <row r="4411" spans="1:1" x14ac:dyDescent="0.25">
      <c r="A4411" s="2"/>
    </row>
    <row r="4412" spans="1:1" x14ac:dyDescent="0.25">
      <c r="A4412" s="2"/>
    </row>
    <row r="4413" spans="1:1" x14ac:dyDescent="0.25">
      <c r="A4413" s="2"/>
    </row>
    <row r="4414" spans="1:1" x14ac:dyDescent="0.25">
      <c r="A4414" s="2"/>
    </row>
    <row r="4415" spans="1:1" x14ac:dyDescent="0.25">
      <c r="A4415" s="2"/>
    </row>
    <row r="4416" spans="1:1" x14ac:dyDescent="0.25">
      <c r="A4416" s="2"/>
    </row>
    <row r="4417" spans="1:1" x14ac:dyDescent="0.25">
      <c r="A4417" s="2"/>
    </row>
    <row r="4418" spans="1:1" x14ac:dyDescent="0.25">
      <c r="A4418" s="2"/>
    </row>
    <row r="4419" spans="1:1" x14ac:dyDescent="0.25">
      <c r="A4419" s="2"/>
    </row>
    <row r="4420" spans="1:1" x14ac:dyDescent="0.25">
      <c r="A4420" s="2"/>
    </row>
    <row r="4421" spans="1:1" x14ac:dyDescent="0.25">
      <c r="A4421" s="2"/>
    </row>
    <row r="4422" spans="1:1" x14ac:dyDescent="0.25">
      <c r="A4422" s="2"/>
    </row>
    <row r="4423" spans="1:1" x14ac:dyDescent="0.25">
      <c r="A4423" s="2"/>
    </row>
    <row r="4424" spans="1:1" x14ac:dyDescent="0.25">
      <c r="A4424" s="2"/>
    </row>
    <row r="4425" spans="1:1" x14ac:dyDescent="0.25">
      <c r="A4425" s="2"/>
    </row>
    <row r="4426" spans="1:1" x14ac:dyDescent="0.25">
      <c r="A4426" s="2"/>
    </row>
    <row r="4427" spans="1:1" x14ac:dyDescent="0.25">
      <c r="A4427" s="2"/>
    </row>
    <row r="4428" spans="1:1" x14ac:dyDescent="0.25">
      <c r="A4428" s="2"/>
    </row>
    <row r="4429" spans="1:1" x14ac:dyDescent="0.25">
      <c r="A4429" s="2"/>
    </row>
    <row r="4430" spans="1:1" x14ac:dyDescent="0.25">
      <c r="A4430" s="2"/>
    </row>
    <row r="4431" spans="1:1" x14ac:dyDescent="0.25">
      <c r="A4431" s="2"/>
    </row>
    <row r="4432" spans="1:1" x14ac:dyDescent="0.25">
      <c r="A4432" s="2"/>
    </row>
    <row r="4433" spans="1:1" x14ac:dyDescent="0.25">
      <c r="A4433" s="2"/>
    </row>
    <row r="4434" spans="1:1" x14ac:dyDescent="0.25">
      <c r="A4434" s="2"/>
    </row>
    <row r="4435" spans="1:1" x14ac:dyDescent="0.25">
      <c r="A4435" s="2"/>
    </row>
    <row r="4436" spans="1:1" x14ac:dyDescent="0.25">
      <c r="A4436" s="2"/>
    </row>
    <row r="4437" spans="1:1" x14ac:dyDescent="0.25">
      <c r="A4437" s="2"/>
    </row>
    <row r="4438" spans="1:1" x14ac:dyDescent="0.25">
      <c r="A4438" s="2"/>
    </row>
    <row r="4439" spans="1:1" x14ac:dyDescent="0.25">
      <c r="A4439" s="2"/>
    </row>
    <row r="4440" spans="1:1" x14ac:dyDescent="0.25">
      <c r="A4440" s="2"/>
    </row>
    <row r="4441" spans="1:1" x14ac:dyDescent="0.25">
      <c r="A4441" s="2"/>
    </row>
    <row r="4442" spans="1:1" x14ac:dyDescent="0.25">
      <c r="A4442" s="2"/>
    </row>
    <row r="4443" spans="1:1" x14ac:dyDescent="0.25">
      <c r="A4443" s="2"/>
    </row>
    <row r="4444" spans="1:1" x14ac:dyDescent="0.25">
      <c r="A4444" s="2"/>
    </row>
    <row r="4445" spans="1:1" x14ac:dyDescent="0.25">
      <c r="A4445" s="2"/>
    </row>
    <row r="4446" spans="1:1" x14ac:dyDescent="0.25">
      <c r="A4446" s="2"/>
    </row>
    <row r="4447" spans="1:1" x14ac:dyDescent="0.25">
      <c r="A4447" s="2"/>
    </row>
    <row r="4448" spans="1:1" x14ac:dyDescent="0.25">
      <c r="A4448" s="2"/>
    </row>
    <row r="4449" spans="1:1" x14ac:dyDescent="0.25">
      <c r="A4449" s="2"/>
    </row>
    <row r="4450" spans="1:1" x14ac:dyDescent="0.25">
      <c r="A4450" s="2"/>
    </row>
    <row r="4451" spans="1:1" x14ac:dyDescent="0.25">
      <c r="A4451" s="2"/>
    </row>
    <row r="4452" spans="1:1" x14ac:dyDescent="0.25">
      <c r="A4452" s="2"/>
    </row>
    <row r="4453" spans="1:1" x14ac:dyDescent="0.25">
      <c r="A4453" s="2"/>
    </row>
    <row r="4454" spans="1:1" x14ac:dyDescent="0.25">
      <c r="A4454" s="2"/>
    </row>
    <row r="4455" spans="1:1" x14ac:dyDescent="0.25">
      <c r="A4455" s="2"/>
    </row>
    <row r="4456" spans="1:1" x14ac:dyDescent="0.25">
      <c r="A4456" s="2"/>
    </row>
    <row r="4457" spans="1:1" x14ac:dyDescent="0.25">
      <c r="A4457" s="2"/>
    </row>
    <row r="4458" spans="1:1" x14ac:dyDescent="0.25">
      <c r="A4458" s="2"/>
    </row>
    <row r="4459" spans="1:1" x14ac:dyDescent="0.25">
      <c r="A4459" s="2"/>
    </row>
    <row r="4460" spans="1:1" x14ac:dyDescent="0.25">
      <c r="A4460" s="2"/>
    </row>
    <row r="4461" spans="1:1" x14ac:dyDescent="0.25">
      <c r="A4461" s="2"/>
    </row>
    <row r="4462" spans="1:1" x14ac:dyDescent="0.25">
      <c r="A4462" s="2"/>
    </row>
    <row r="4463" spans="1:1" x14ac:dyDescent="0.25">
      <c r="A4463" s="2"/>
    </row>
    <row r="4464" spans="1:1" x14ac:dyDescent="0.25">
      <c r="A4464" s="2"/>
    </row>
    <row r="4465" spans="1:1" x14ac:dyDescent="0.25">
      <c r="A4465" s="2"/>
    </row>
    <row r="4466" spans="1:1" x14ac:dyDescent="0.25">
      <c r="A4466" s="2"/>
    </row>
    <row r="4467" spans="1:1" x14ac:dyDescent="0.25">
      <c r="A4467" s="2"/>
    </row>
    <row r="4468" spans="1:1" x14ac:dyDescent="0.25">
      <c r="A4468" s="2"/>
    </row>
    <row r="4469" spans="1:1" x14ac:dyDescent="0.25">
      <c r="A4469" s="2"/>
    </row>
    <row r="4470" spans="1:1" x14ac:dyDescent="0.25">
      <c r="A4470" s="2"/>
    </row>
    <row r="4471" spans="1:1" x14ac:dyDescent="0.25">
      <c r="A4471" s="2"/>
    </row>
    <row r="4472" spans="1:1" x14ac:dyDescent="0.25">
      <c r="A4472" s="2"/>
    </row>
    <row r="4473" spans="1:1" x14ac:dyDescent="0.25">
      <c r="A4473" s="2"/>
    </row>
    <row r="4474" spans="1:1" x14ac:dyDescent="0.25">
      <c r="A4474" s="2"/>
    </row>
    <row r="4475" spans="1:1" x14ac:dyDescent="0.25">
      <c r="A4475" s="2"/>
    </row>
    <row r="4476" spans="1:1" x14ac:dyDescent="0.25">
      <c r="A4476" s="2"/>
    </row>
    <row r="4477" spans="1:1" x14ac:dyDescent="0.25">
      <c r="A4477" s="2"/>
    </row>
    <row r="4478" spans="1:1" x14ac:dyDescent="0.25">
      <c r="A4478" s="2"/>
    </row>
    <row r="4479" spans="1:1" x14ac:dyDescent="0.25">
      <c r="A4479" s="2"/>
    </row>
    <row r="4480" spans="1:1" x14ac:dyDescent="0.25">
      <c r="A4480" s="2"/>
    </row>
    <row r="4481" spans="1:1" x14ac:dyDescent="0.25">
      <c r="A4481" s="2"/>
    </row>
    <row r="4482" spans="1:1" x14ac:dyDescent="0.25">
      <c r="A4482" s="2"/>
    </row>
    <row r="4483" spans="1:1" x14ac:dyDescent="0.25">
      <c r="A4483" s="2"/>
    </row>
    <row r="4484" spans="1:1" x14ac:dyDescent="0.25">
      <c r="A4484" s="2"/>
    </row>
    <row r="4485" spans="1:1" x14ac:dyDescent="0.25">
      <c r="A4485" s="2"/>
    </row>
    <row r="4486" spans="1:1" x14ac:dyDescent="0.25">
      <c r="A4486" s="2"/>
    </row>
    <row r="4487" spans="1:1" x14ac:dyDescent="0.25">
      <c r="A4487" s="2"/>
    </row>
    <row r="4488" spans="1:1" x14ac:dyDescent="0.25">
      <c r="A4488" s="2"/>
    </row>
    <row r="4489" spans="1:1" x14ac:dyDescent="0.25">
      <c r="A4489" s="2"/>
    </row>
    <row r="4490" spans="1:1" x14ac:dyDescent="0.25">
      <c r="A4490" s="2"/>
    </row>
    <row r="4491" spans="1:1" x14ac:dyDescent="0.25">
      <c r="A4491" s="2"/>
    </row>
    <row r="4492" spans="1:1" x14ac:dyDescent="0.25">
      <c r="A4492" s="2"/>
    </row>
    <row r="4493" spans="1:1" x14ac:dyDescent="0.25">
      <c r="A4493" s="2"/>
    </row>
    <row r="4494" spans="1:1" x14ac:dyDescent="0.25">
      <c r="A4494" s="2"/>
    </row>
    <row r="4495" spans="1:1" x14ac:dyDescent="0.25">
      <c r="A4495" s="2"/>
    </row>
    <row r="4496" spans="1:1" x14ac:dyDescent="0.25">
      <c r="A4496" s="2"/>
    </row>
    <row r="4497" spans="1:1" x14ac:dyDescent="0.25">
      <c r="A4497" s="2"/>
    </row>
    <row r="4498" spans="1:1" x14ac:dyDescent="0.25">
      <c r="A4498" s="2"/>
    </row>
    <row r="4499" spans="1:1" x14ac:dyDescent="0.25">
      <c r="A4499" s="2"/>
    </row>
    <row r="4500" spans="1:1" x14ac:dyDescent="0.25">
      <c r="A4500" s="2"/>
    </row>
    <row r="4501" spans="1:1" x14ac:dyDescent="0.25">
      <c r="A4501" s="2"/>
    </row>
    <row r="4502" spans="1:1" x14ac:dyDescent="0.25">
      <c r="A4502" s="2"/>
    </row>
    <row r="4503" spans="1:1" x14ac:dyDescent="0.25">
      <c r="A4503" s="2"/>
    </row>
    <row r="4504" spans="1:1" x14ac:dyDescent="0.25">
      <c r="A4504" s="2"/>
    </row>
    <row r="4505" spans="1:1" x14ac:dyDescent="0.25">
      <c r="A4505" s="2"/>
    </row>
    <row r="4506" spans="1:1" x14ac:dyDescent="0.25">
      <c r="A4506" s="2"/>
    </row>
    <row r="4507" spans="1:1" x14ac:dyDescent="0.25">
      <c r="A4507" s="2"/>
    </row>
    <row r="4508" spans="1:1" x14ac:dyDescent="0.25">
      <c r="A4508" s="2"/>
    </row>
    <row r="4509" spans="1:1" x14ac:dyDescent="0.25">
      <c r="A4509" s="2"/>
    </row>
    <row r="4510" spans="1:1" x14ac:dyDescent="0.25">
      <c r="A4510" s="2"/>
    </row>
    <row r="4511" spans="1:1" x14ac:dyDescent="0.25">
      <c r="A4511" s="2"/>
    </row>
    <row r="4512" spans="1:1" x14ac:dyDescent="0.25">
      <c r="A4512" s="2"/>
    </row>
    <row r="4513" spans="1:1" x14ac:dyDescent="0.25">
      <c r="A4513" s="2"/>
    </row>
    <row r="4514" spans="1:1" x14ac:dyDescent="0.25">
      <c r="A4514" s="2"/>
    </row>
    <row r="4515" spans="1:1" x14ac:dyDescent="0.25">
      <c r="A4515" s="2"/>
    </row>
    <row r="4516" spans="1:1" x14ac:dyDescent="0.25">
      <c r="A4516" s="2"/>
    </row>
    <row r="4517" spans="1:1" x14ac:dyDescent="0.25">
      <c r="A4517" s="2"/>
    </row>
    <row r="4518" spans="1:1" x14ac:dyDescent="0.25">
      <c r="A4518" s="2"/>
    </row>
    <row r="4519" spans="1:1" x14ac:dyDescent="0.25">
      <c r="A4519" s="2"/>
    </row>
    <row r="4520" spans="1:1" x14ac:dyDescent="0.25">
      <c r="A4520" s="2"/>
    </row>
    <row r="4521" spans="1:1" x14ac:dyDescent="0.25">
      <c r="A4521" s="2"/>
    </row>
    <row r="4522" spans="1:1" x14ac:dyDescent="0.25">
      <c r="A4522" s="2"/>
    </row>
    <row r="4523" spans="1:1" x14ac:dyDescent="0.25">
      <c r="A4523" s="2"/>
    </row>
    <row r="4524" spans="1:1" x14ac:dyDescent="0.25">
      <c r="A4524" s="2"/>
    </row>
    <row r="4525" spans="1:1" x14ac:dyDescent="0.25">
      <c r="A4525" s="2"/>
    </row>
    <row r="4526" spans="1:1" x14ac:dyDescent="0.25">
      <c r="A4526" s="2"/>
    </row>
    <row r="4527" spans="1:1" x14ac:dyDescent="0.25">
      <c r="A4527" s="2"/>
    </row>
    <row r="4528" spans="1:1" x14ac:dyDescent="0.25">
      <c r="A4528" s="2"/>
    </row>
    <row r="4529" spans="1:1" x14ac:dyDescent="0.25">
      <c r="A4529" s="2"/>
    </row>
    <row r="4530" spans="1:1" x14ac:dyDescent="0.25">
      <c r="A4530" s="2"/>
    </row>
    <row r="4531" spans="1:1" x14ac:dyDescent="0.25">
      <c r="A4531" s="2"/>
    </row>
    <row r="4532" spans="1:1" x14ac:dyDescent="0.25">
      <c r="A4532" s="2"/>
    </row>
    <row r="4533" spans="1:1" x14ac:dyDescent="0.25">
      <c r="A4533" s="2"/>
    </row>
    <row r="4534" spans="1:1" x14ac:dyDescent="0.25">
      <c r="A4534" s="2"/>
    </row>
    <row r="4535" spans="1:1" x14ac:dyDescent="0.25">
      <c r="A4535" s="2"/>
    </row>
    <row r="4536" spans="1:1" x14ac:dyDescent="0.25">
      <c r="A4536" s="2"/>
    </row>
    <row r="4537" spans="1:1" x14ac:dyDescent="0.25">
      <c r="A4537" s="2"/>
    </row>
    <row r="4538" spans="1:1" x14ac:dyDescent="0.25">
      <c r="A4538" s="2"/>
    </row>
    <row r="4539" spans="1:1" x14ac:dyDescent="0.25">
      <c r="A4539" s="2"/>
    </row>
    <row r="4540" spans="1:1" x14ac:dyDescent="0.25">
      <c r="A4540" s="2"/>
    </row>
    <row r="4541" spans="1:1" x14ac:dyDescent="0.25">
      <c r="A4541" s="2"/>
    </row>
    <row r="4542" spans="1:1" x14ac:dyDescent="0.25">
      <c r="A4542" s="2"/>
    </row>
    <row r="4543" spans="1:1" x14ac:dyDescent="0.25">
      <c r="A4543" s="2"/>
    </row>
    <row r="4544" spans="1:1" x14ac:dyDescent="0.25">
      <c r="A4544" s="2"/>
    </row>
    <row r="4545" spans="1:1" x14ac:dyDescent="0.25">
      <c r="A4545" s="2"/>
    </row>
    <row r="4546" spans="1:1" x14ac:dyDescent="0.25">
      <c r="A4546" s="2"/>
    </row>
    <row r="4547" spans="1:1" x14ac:dyDescent="0.25">
      <c r="A4547" s="2"/>
    </row>
    <row r="4548" spans="1:1" x14ac:dyDescent="0.25">
      <c r="A4548" s="2"/>
    </row>
    <row r="4549" spans="1:1" x14ac:dyDescent="0.25">
      <c r="A4549" s="2"/>
    </row>
    <row r="4550" spans="1:1" x14ac:dyDescent="0.25">
      <c r="A4550" s="2"/>
    </row>
    <row r="4551" spans="1:1" x14ac:dyDescent="0.25">
      <c r="A4551" s="2"/>
    </row>
    <row r="4552" spans="1:1" x14ac:dyDescent="0.25">
      <c r="A4552" s="2"/>
    </row>
    <row r="4553" spans="1:1" x14ac:dyDescent="0.25">
      <c r="A4553" s="2"/>
    </row>
    <row r="4554" spans="1:1" x14ac:dyDescent="0.25">
      <c r="A4554" s="2"/>
    </row>
    <row r="4555" spans="1:1" x14ac:dyDescent="0.25">
      <c r="A4555" s="2"/>
    </row>
    <row r="4556" spans="1:1" x14ac:dyDescent="0.25">
      <c r="A4556" s="2"/>
    </row>
    <row r="4557" spans="1:1" x14ac:dyDescent="0.25">
      <c r="A4557" s="2"/>
    </row>
    <row r="4558" spans="1:1" x14ac:dyDescent="0.25">
      <c r="A4558" s="2"/>
    </row>
    <row r="4559" spans="1:1" x14ac:dyDescent="0.25">
      <c r="A4559" s="2"/>
    </row>
    <row r="4560" spans="1:1" x14ac:dyDescent="0.25">
      <c r="A4560" s="2"/>
    </row>
    <row r="4561" spans="1:1" x14ac:dyDescent="0.25">
      <c r="A4561" s="2"/>
    </row>
    <row r="4562" spans="1:1" x14ac:dyDescent="0.25">
      <c r="A4562" s="2"/>
    </row>
    <row r="4563" spans="1:1" x14ac:dyDescent="0.25">
      <c r="A4563" s="2"/>
    </row>
    <row r="4564" spans="1:1" x14ac:dyDescent="0.25">
      <c r="A4564" s="2"/>
    </row>
    <row r="4565" spans="1:1" x14ac:dyDescent="0.25">
      <c r="A4565" s="2"/>
    </row>
    <row r="4566" spans="1:1" x14ac:dyDescent="0.25">
      <c r="A4566" s="2"/>
    </row>
    <row r="4567" spans="1:1" x14ac:dyDescent="0.25">
      <c r="A4567" s="2"/>
    </row>
    <row r="4568" spans="1:1" x14ac:dyDescent="0.25">
      <c r="A4568" s="2"/>
    </row>
    <row r="4569" spans="1:1" x14ac:dyDescent="0.25">
      <c r="A4569" s="2"/>
    </row>
    <row r="4570" spans="1:1" x14ac:dyDescent="0.25">
      <c r="A4570" s="2"/>
    </row>
    <row r="4571" spans="1:1" x14ac:dyDescent="0.25">
      <c r="A4571" s="2"/>
    </row>
    <row r="4572" spans="1:1" x14ac:dyDescent="0.25">
      <c r="A4572" s="2"/>
    </row>
    <row r="4573" spans="1:1" x14ac:dyDescent="0.25">
      <c r="A4573" s="2"/>
    </row>
    <row r="4574" spans="1:1" x14ac:dyDescent="0.25">
      <c r="A4574" s="2"/>
    </row>
    <row r="4575" spans="1:1" x14ac:dyDescent="0.25">
      <c r="A4575" s="2"/>
    </row>
    <row r="4576" spans="1:1" x14ac:dyDescent="0.25">
      <c r="A4576" s="2"/>
    </row>
    <row r="4577" spans="1:1" x14ac:dyDescent="0.25">
      <c r="A4577" s="2"/>
    </row>
    <row r="4578" spans="1:1" x14ac:dyDescent="0.25">
      <c r="A4578" s="2"/>
    </row>
    <row r="4579" spans="1:1" x14ac:dyDescent="0.25">
      <c r="A4579" s="2"/>
    </row>
    <row r="4580" spans="1:1" x14ac:dyDescent="0.25">
      <c r="A4580" s="2"/>
    </row>
    <row r="4581" spans="1:1" x14ac:dyDescent="0.25">
      <c r="A4581" s="2"/>
    </row>
    <row r="4582" spans="1:1" x14ac:dyDescent="0.25">
      <c r="A4582" s="2"/>
    </row>
    <row r="4583" spans="1:1" x14ac:dyDescent="0.25">
      <c r="A4583" s="2"/>
    </row>
    <row r="4584" spans="1:1" x14ac:dyDescent="0.25">
      <c r="A4584" s="2"/>
    </row>
    <row r="4585" spans="1:1" x14ac:dyDescent="0.25">
      <c r="A4585" s="2"/>
    </row>
    <row r="4586" spans="1:1" x14ac:dyDescent="0.25">
      <c r="A4586" s="2"/>
    </row>
    <row r="4587" spans="1:1" x14ac:dyDescent="0.25">
      <c r="A4587" s="2"/>
    </row>
    <row r="4588" spans="1:1" x14ac:dyDescent="0.25">
      <c r="A4588" s="2"/>
    </row>
    <row r="4589" spans="1:1" x14ac:dyDescent="0.25">
      <c r="A4589" s="2"/>
    </row>
    <row r="4590" spans="1:1" x14ac:dyDescent="0.25">
      <c r="A4590" s="2"/>
    </row>
    <row r="4591" spans="1:1" x14ac:dyDescent="0.25">
      <c r="A4591" s="2"/>
    </row>
    <row r="4592" spans="1:1" x14ac:dyDescent="0.25">
      <c r="A4592" s="2"/>
    </row>
    <row r="4593" spans="1:1" x14ac:dyDescent="0.25">
      <c r="A4593" s="2"/>
    </row>
    <row r="4594" spans="1:1" x14ac:dyDescent="0.25">
      <c r="A4594" s="2"/>
    </row>
    <row r="4595" spans="1:1" x14ac:dyDescent="0.25">
      <c r="A4595" s="2"/>
    </row>
    <row r="4596" spans="1:1" x14ac:dyDescent="0.25">
      <c r="A4596" s="2"/>
    </row>
    <row r="4597" spans="1:1" x14ac:dyDescent="0.25">
      <c r="A4597" s="2"/>
    </row>
    <row r="4598" spans="1:1" x14ac:dyDescent="0.25">
      <c r="A4598" s="2"/>
    </row>
    <row r="4599" spans="1:1" x14ac:dyDescent="0.25">
      <c r="A4599" s="2"/>
    </row>
    <row r="4600" spans="1:1" x14ac:dyDescent="0.25">
      <c r="A4600" s="2"/>
    </row>
    <row r="4601" spans="1:1" x14ac:dyDescent="0.25">
      <c r="A4601" s="2"/>
    </row>
    <row r="4602" spans="1:1" x14ac:dyDescent="0.25">
      <c r="A4602" s="2"/>
    </row>
    <row r="4603" spans="1:1" x14ac:dyDescent="0.25">
      <c r="A4603" s="2"/>
    </row>
    <row r="4604" spans="1:1" x14ac:dyDescent="0.25">
      <c r="A4604" s="2"/>
    </row>
    <row r="4605" spans="1:1" x14ac:dyDescent="0.25">
      <c r="A4605" s="2"/>
    </row>
    <row r="4606" spans="1:1" x14ac:dyDescent="0.25">
      <c r="A4606" s="2"/>
    </row>
    <row r="4607" spans="1:1" x14ac:dyDescent="0.25">
      <c r="A4607" s="2"/>
    </row>
    <row r="4608" spans="1:1" x14ac:dyDescent="0.25">
      <c r="A4608" s="2"/>
    </row>
    <row r="4609" spans="1:1" x14ac:dyDescent="0.25">
      <c r="A4609" s="2"/>
    </row>
    <row r="4610" spans="1:1" x14ac:dyDescent="0.25">
      <c r="A4610" s="2"/>
    </row>
    <row r="4611" spans="1:1" x14ac:dyDescent="0.25">
      <c r="A4611" s="2"/>
    </row>
    <row r="4612" spans="1:1" x14ac:dyDescent="0.25">
      <c r="A4612" s="2"/>
    </row>
    <row r="4613" spans="1:1" x14ac:dyDescent="0.25">
      <c r="A4613" s="2"/>
    </row>
    <row r="4614" spans="1:1" x14ac:dyDescent="0.25">
      <c r="A4614" s="2"/>
    </row>
    <row r="4615" spans="1:1" x14ac:dyDescent="0.25">
      <c r="A4615" s="2"/>
    </row>
    <row r="4616" spans="1:1" x14ac:dyDescent="0.25">
      <c r="A4616" s="2"/>
    </row>
    <row r="4617" spans="1:1" x14ac:dyDescent="0.25">
      <c r="A4617" s="2"/>
    </row>
    <row r="4618" spans="1:1" x14ac:dyDescent="0.25">
      <c r="A4618" s="2"/>
    </row>
    <row r="4619" spans="1:1" x14ac:dyDescent="0.25">
      <c r="A4619" s="2"/>
    </row>
    <row r="4620" spans="1:1" x14ac:dyDescent="0.25">
      <c r="A4620" s="2"/>
    </row>
    <row r="4621" spans="1:1" x14ac:dyDescent="0.25">
      <c r="A4621" s="2"/>
    </row>
    <row r="4622" spans="1:1" x14ac:dyDescent="0.25">
      <c r="A4622" s="2"/>
    </row>
    <row r="4623" spans="1:1" x14ac:dyDescent="0.25">
      <c r="A4623" s="2"/>
    </row>
    <row r="4624" spans="1:1" x14ac:dyDescent="0.25">
      <c r="A4624" s="2"/>
    </row>
    <row r="4625" spans="1:1" x14ac:dyDescent="0.25">
      <c r="A4625" s="2"/>
    </row>
    <row r="4626" spans="1:1" x14ac:dyDescent="0.25">
      <c r="A4626" s="2"/>
    </row>
    <row r="4627" spans="1:1" x14ac:dyDescent="0.25">
      <c r="A4627" s="2"/>
    </row>
    <row r="4628" spans="1:1" x14ac:dyDescent="0.25">
      <c r="A4628" s="2"/>
    </row>
    <row r="4629" spans="1:1" x14ac:dyDescent="0.25">
      <c r="A4629" s="2"/>
    </row>
    <row r="4630" spans="1:1" x14ac:dyDescent="0.25">
      <c r="A4630" s="2"/>
    </row>
    <row r="4631" spans="1:1" x14ac:dyDescent="0.25">
      <c r="A4631" s="2"/>
    </row>
    <row r="4632" spans="1:1" x14ac:dyDescent="0.25">
      <c r="A4632" s="2"/>
    </row>
    <row r="4633" spans="1:1" x14ac:dyDescent="0.25">
      <c r="A4633" s="2"/>
    </row>
    <row r="4634" spans="1:1" x14ac:dyDescent="0.25">
      <c r="A4634" s="2"/>
    </row>
    <row r="4635" spans="1:1" x14ac:dyDescent="0.25">
      <c r="A4635" s="2"/>
    </row>
    <row r="4636" spans="1:1" x14ac:dyDescent="0.25">
      <c r="A4636" s="2"/>
    </row>
    <row r="4637" spans="1:1" x14ac:dyDescent="0.25">
      <c r="A4637" s="2"/>
    </row>
    <row r="4638" spans="1:1" x14ac:dyDescent="0.25">
      <c r="A4638" s="2"/>
    </row>
    <row r="4639" spans="1:1" x14ac:dyDescent="0.25">
      <c r="A4639" s="2"/>
    </row>
    <row r="4640" spans="1:1" x14ac:dyDescent="0.25">
      <c r="A4640" s="2"/>
    </row>
    <row r="4641" spans="1:1" x14ac:dyDescent="0.25">
      <c r="A4641" s="2"/>
    </row>
    <row r="4642" spans="1:1" x14ac:dyDescent="0.25">
      <c r="A4642" s="2"/>
    </row>
    <row r="4643" spans="1:1" x14ac:dyDescent="0.25">
      <c r="A4643" s="2"/>
    </row>
    <row r="4644" spans="1:1" x14ac:dyDescent="0.25">
      <c r="A4644" s="2"/>
    </row>
    <row r="4645" spans="1:1" x14ac:dyDescent="0.25">
      <c r="A4645" s="2"/>
    </row>
    <row r="4646" spans="1:1" x14ac:dyDescent="0.25">
      <c r="A4646" s="2"/>
    </row>
    <row r="4647" spans="1:1" x14ac:dyDescent="0.25">
      <c r="A4647" s="2"/>
    </row>
    <row r="4648" spans="1:1" x14ac:dyDescent="0.25">
      <c r="A4648" s="2"/>
    </row>
    <row r="4649" spans="1:1" x14ac:dyDescent="0.25">
      <c r="A4649" s="2"/>
    </row>
    <row r="4650" spans="1:1" x14ac:dyDescent="0.25">
      <c r="A4650" s="2"/>
    </row>
    <row r="4651" spans="1:1" x14ac:dyDescent="0.25">
      <c r="A4651" s="2"/>
    </row>
    <row r="4652" spans="1:1" x14ac:dyDescent="0.25">
      <c r="A4652" s="2"/>
    </row>
    <row r="4653" spans="1:1" x14ac:dyDescent="0.25">
      <c r="A4653" s="2"/>
    </row>
    <row r="4654" spans="1:1" x14ac:dyDescent="0.25">
      <c r="A4654" s="2"/>
    </row>
    <row r="4655" spans="1:1" x14ac:dyDescent="0.25">
      <c r="A4655" s="2"/>
    </row>
    <row r="4656" spans="1:1" x14ac:dyDescent="0.25">
      <c r="A4656" s="2"/>
    </row>
    <row r="4657" spans="1:1" x14ac:dyDescent="0.25">
      <c r="A4657" s="2"/>
    </row>
    <row r="4658" spans="1:1" x14ac:dyDescent="0.25">
      <c r="A4658" s="2"/>
    </row>
    <row r="4659" spans="1:1" x14ac:dyDescent="0.25">
      <c r="A4659" s="2"/>
    </row>
    <row r="4660" spans="1:1" x14ac:dyDescent="0.25">
      <c r="A4660" s="2"/>
    </row>
    <row r="4661" spans="1:1" x14ac:dyDescent="0.25">
      <c r="A4661" s="2"/>
    </row>
    <row r="4662" spans="1:1" x14ac:dyDescent="0.25">
      <c r="A4662" s="2"/>
    </row>
    <row r="4663" spans="1:1" x14ac:dyDescent="0.25">
      <c r="A4663" s="2"/>
    </row>
    <row r="4664" spans="1:1" x14ac:dyDescent="0.25">
      <c r="A4664" s="2"/>
    </row>
    <row r="4665" spans="1:1" x14ac:dyDescent="0.25">
      <c r="A4665" s="2"/>
    </row>
    <row r="4666" spans="1:1" x14ac:dyDescent="0.25">
      <c r="A4666" s="2"/>
    </row>
    <row r="4667" spans="1:1" x14ac:dyDescent="0.25">
      <c r="A4667" s="2"/>
    </row>
    <row r="4668" spans="1:1" x14ac:dyDescent="0.25">
      <c r="A4668" s="2"/>
    </row>
    <row r="4669" spans="1:1" x14ac:dyDescent="0.25">
      <c r="A4669" s="2"/>
    </row>
    <row r="4670" spans="1:1" x14ac:dyDescent="0.25">
      <c r="A4670" s="2"/>
    </row>
    <row r="4671" spans="1:1" x14ac:dyDescent="0.25">
      <c r="A4671" s="2"/>
    </row>
    <row r="4672" spans="1:1" x14ac:dyDescent="0.25">
      <c r="A4672" s="2"/>
    </row>
    <row r="4673" spans="1:1" x14ac:dyDescent="0.25">
      <c r="A4673" s="2"/>
    </row>
    <row r="4674" spans="1:1" x14ac:dyDescent="0.25">
      <c r="A4674" s="2"/>
    </row>
    <row r="4675" spans="1:1" x14ac:dyDescent="0.25">
      <c r="A4675" s="2"/>
    </row>
    <row r="4676" spans="1:1" x14ac:dyDescent="0.25">
      <c r="A4676" s="2"/>
    </row>
    <row r="4677" spans="1:1" x14ac:dyDescent="0.25">
      <c r="A4677" s="2"/>
    </row>
    <row r="4678" spans="1:1" x14ac:dyDescent="0.25">
      <c r="A4678" s="2"/>
    </row>
    <row r="4679" spans="1:1" x14ac:dyDescent="0.25">
      <c r="A4679" s="2"/>
    </row>
    <row r="4680" spans="1:1" x14ac:dyDescent="0.25">
      <c r="A4680" s="2"/>
    </row>
    <row r="4681" spans="1:1" x14ac:dyDescent="0.25">
      <c r="A4681" s="2"/>
    </row>
    <row r="4682" spans="1:1" x14ac:dyDescent="0.25">
      <c r="A4682" s="2"/>
    </row>
    <row r="4683" spans="1:1" x14ac:dyDescent="0.25">
      <c r="A4683" s="2"/>
    </row>
    <row r="4684" spans="1:1" x14ac:dyDescent="0.25">
      <c r="A4684" s="2"/>
    </row>
    <row r="4685" spans="1:1" x14ac:dyDescent="0.25">
      <c r="A4685" s="2"/>
    </row>
    <row r="4686" spans="1:1" x14ac:dyDescent="0.25">
      <c r="A4686" s="2"/>
    </row>
    <row r="4687" spans="1:1" x14ac:dyDescent="0.25">
      <c r="A4687" s="2"/>
    </row>
    <row r="4688" spans="1:1" x14ac:dyDescent="0.25">
      <c r="A4688" s="2"/>
    </row>
    <row r="4689" spans="1:1" x14ac:dyDescent="0.25">
      <c r="A4689" s="2"/>
    </row>
    <row r="4690" spans="1:1" x14ac:dyDescent="0.25">
      <c r="A4690" s="2"/>
    </row>
    <row r="4691" spans="1:1" x14ac:dyDescent="0.25">
      <c r="A4691" s="2"/>
    </row>
    <row r="4692" spans="1:1" x14ac:dyDescent="0.25">
      <c r="A4692" s="2"/>
    </row>
    <row r="4693" spans="1:1" x14ac:dyDescent="0.25">
      <c r="A4693" s="2"/>
    </row>
    <row r="4694" spans="1:1" x14ac:dyDescent="0.25">
      <c r="A4694" s="2"/>
    </row>
    <row r="4695" spans="1:1" x14ac:dyDescent="0.25">
      <c r="A4695" s="2"/>
    </row>
    <row r="4696" spans="1:1" x14ac:dyDescent="0.25">
      <c r="A4696" s="2"/>
    </row>
    <row r="4697" spans="1:1" x14ac:dyDescent="0.25">
      <c r="A4697" s="2"/>
    </row>
    <row r="4698" spans="1:1" x14ac:dyDescent="0.25">
      <c r="A4698" s="2"/>
    </row>
    <row r="4699" spans="1:1" x14ac:dyDescent="0.25">
      <c r="A4699" s="2"/>
    </row>
    <row r="4700" spans="1:1" x14ac:dyDescent="0.25">
      <c r="A4700" s="2"/>
    </row>
    <row r="4701" spans="1:1" x14ac:dyDescent="0.25">
      <c r="A4701" s="2"/>
    </row>
    <row r="4702" spans="1:1" x14ac:dyDescent="0.25">
      <c r="A4702" s="2"/>
    </row>
    <row r="4703" spans="1:1" x14ac:dyDescent="0.25">
      <c r="A4703" s="2"/>
    </row>
    <row r="4704" spans="1:1" x14ac:dyDescent="0.25">
      <c r="A4704" s="2"/>
    </row>
    <row r="4705" spans="1:1" x14ac:dyDescent="0.25">
      <c r="A4705" s="2"/>
    </row>
    <row r="4706" spans="1:1" x14ac:dyDescent="0.25">
      <c r="A4706" s="2"/>
    </row>
    <row r="4707" spans="1:1" x14ac:dyDescent="0.25">
      <c r="A4707" s="2"/>
    </row>
    <row r="4708" spans="1:1" x14ac:dyDescent="0.25">
      <c r="A4708" s="2"/>
    </row>
    <row r="4709" spans="1:1" x14ac:dyDescent="0.25">
      <c r="A4709" s="2"/>
    </row>
    <row r="4710" spans="1:1" x14ac:dyDescent="0.25">
      <c r="A4710" s="2"/>
    </row>
    <row r="4711" spans="1:1" x14ac:dyDescent="0.25">
      <c r="A4711" s="2"/>
    </row>
    <row r="4712" spans="1:1" x14ac:dyDescent="0.25">
      <c r="A4712" s="2"/>
    </row>
    <row r="4713" spans="1:1" x14ac:dyDescent="0.25">
      <c r="A4713" s="2"/>
    </row>
    <row r="4714" spans="1:1" x14ac:dyDescent="0.25">
      <c r="A4714" s="2"/>
    </row>
    <row r="4715" spans="1:1" x14ac:dyDescent="0.25">
      <c r="A4715" s="2"/>
    </row>
    <row r="4716" spans="1:1" x14ac:dyDescent="0.25">
      <c r="A4716" s="2"/>
    </row>
    <row r="4717" spans="1:1" x14ac:dyDescent="0.25">
      <c r="A4717" s="2"/>
    </row>
    <row r="4718" spans="1:1" x14ac:dyDescent="0.25">
      <c r="A4718" s="2"/>
    </row>
    <row r="4719" spans="1:1" x14ac:dyDescent="0.25">
      <c r="A4719" s="2"/>
    </row>
    <row r="4720" spans="1:1" x14ac:dyDescent="0.25">
      <c r="A4720" s="2"/>
    </row>
    <row r="4721" spans="1:1" x14ac:dyDescent="0.25">
      <c r="A4721" s="2"/>
    </row>
    <row r="4722" spans="1:1" x14ac:dyDescent="0.25">
      <c r="A4722" s="2"/>
    </row>
    <row r="4723" spans="1:1" x14ac:dyDescent="0.25">
      <c r="A4723" s="2"/>
    </row>
    <row r="4724" spans="1:1" x14ac:dyDescent="0.25">
      <c r="A4724" s="2"/>
    </row>
    <row r="4725" spans="1:1" x14ac:dyDescent="0.25">
      <c r="A4725" s="2"/>
    </row>
    <row r="4726" spans="1:1" x14ac:dyDescent="0.25">
      <c r="A4726" s="2"/>
    </row>
    <row r="4727" spans="1:1" x14ac:dyDescent="0.25">
      <c r="A4727" s="2"/>
    </row>
    <row r="4728" spans="1:1" x14ac:dyDescent="0.25">
      <c r="A4728" s="2"/>
    </row>
    <row r="4729" spans="1:1" x14ac:dyDescent="0.25">
      <c r="A4729" s="2"/>
    </row>
    <row r="4730" spans="1:1" x14ac:dyDescent="0.25">
      <c r="A4730" s="2"/>
    </row>
    <row r="4731" spans="1:1" x14ac:dyDescent="0.25">
      <c r="A4731" s="2"/>
    </row>
    <row r="4732" spans="1:1" x14ac:dyDescent="0.25">
      <c r="A4732" s="2"/>
    </row>
    <row r="4733" spans="1:1" x14ac:dyDescent="0.25">
      <c r="A4733" s="2"/>
    </row>
    <row r="4734" spans="1:1" x14ac:dyDescent="0.25">
      <c r="A4734" s="2"/>
    </row>
    <row r="4735" spans="1:1" x14ac:dyDescent="0.25">
      <c r="A4735" s="2"/>
    </row>
    <row r="4736" spans="1:1" x14ac:dyDescent="0.25">
      <c r="A4736" s="2"/>
    </row>
    <row r="4737" spans="1:1" x14ac:dyDescent="0.25">
      <c r="A4737" s="2"/>
    </row>
    <row r="4738" spans="1:1" x14ac:dyDescent="0.25">
      <c r="A4738" s="2"/>
    </row>
    <row r="4739" spans="1:1" x14ac:dyDescent="0.25">
      <c r="A4739" s="2"/>
    </row>
    <row r="4740" spans="1:1" x14ac:dyDescent="0.25">
      <c r="A4740" s="2"/>
    </row>
    <row r="4741" spans="1:1" x14ac:dyDescent="0.25">
      <c r="A4741" s="2"/>
    </row>
    <row r="4742" spans="1:1" x14ac:dyDescent="0.25">
      <c r="A4742" s="2"/>
    </row>
    <row r="4743" spans="1:1" x14ac:dyDescent="0.25">
      <c r="A4743" s="2"/>
    </row>
    <row r="4744" spans="1:1" x14ac:dyDescent="0.25">
      <c r="A4744" s="2"/>
    </row>
    <row r="4745" spans="1:1" x14ac:dyDescent="0.25">
      <c r="A4745" s="2"/>
    </row>
    <row r="4746" spans="1:1" x14ac:dyDescent="0.25">
      <c r="A4746" s="2"/>
    </row>
    <row r="4747" spans="1:1" x14ac:dyDescent="0.25">
      <c r="A4747" s="2"/>
    </row>
    <row r="4748" spans="1:1" x14ac:dyDescent="0.25">
      <c r="A4748" s="2"/>
    </row>
    <row r="4749" spans="1:1" x14ac:dyDescent="0.25">
      <c r="A4749" s="2"/>
    </row>
    <row r="4750" spans="1:1" x14ac:dyDescent="0.25">
      <c r="A4750" s="2"/>
    </row>
    <row r="4751" spans="1:1" x14ac:dyDescent="0.25">
      <c r="A4751" s="2"/>
    </row>
    <row r="4752" spans="1:1" x14ac:dyDescent="0.25">
      <c r="A4752" s="2"/>
    </row>
    <row r="4753" spans="1:1" x14ac:dyDescent="0.25">
      <c r="A4753" s="2"/>
    </row>
    <row r="4754" spans="1:1" x14ac:dyDescent="0.25">
      <c r="A4754" s="2"/>
    </row>
    <row r="4755" spans="1:1" x14ac:dyDescent="0.25">
      <c r="A4755" s="2"/>
    </row>
    <row r="4756" spans="1:1" x14ac:dyDescent="0.25">
      <c r="A4756" s="2"/>
    </row>
    <row r="4757" spans="1:1" x14ac:dyDescent="0.25">
      <c r="A4757" s="2"/>
    </row>
    <row r="4758" spans="1:1" x14ac:dyDescent="0.25">
      <c r="A4758" s="2"/>
    </row>
    <row r="4759" spans="1:1" x14ac:dyDescent="0.25">
      <c r="A4759" s="2"/>
    </row>
    <row r="4760" spans="1:1" x14ac:dyDescent="0.25">
      <c r="A4760" s="2"/>
    </row>
    <row r="4761" spans="1:1" x14ac:dyDescent="0.25">
      <c r="A4761" s="2"/>
    </row>
    <row r="4762" spans="1:1" x14ac:dyDescent="0.25">
      <c r="A4762" s="2"/>
    </row>
    <row r="4763" spans="1:1" x14ac:dyDescent="0.25">
      <c r="A4763" s="2"/>
    </row>
    <row r="4764" spans="1:1" x14ac:dyDescent="0.25">
      <c r="A4764" s="2"/>
    </row>
    <row r="4765" spans="1:1" x14ac:dyDescent="0.25">
      <c r="A4765" s="2"/>
    </row>
    <row r="4766" spans="1:1" x14ac:dyDescent="0.25">
      <c r="A4766" s="2"/>
    </row>
    <row r="4767" spans="1:1" x14ac:dyDescent="0.25">
      <c r="A4767" s="2"/>
    </row>
    <row r="4768" spans="1:1" x14ac:dyDescent="0.25">
      <c r="A4768" s="2"/>
    </row>
    <row r="4769" spans="1:1" x14ac:dyDescent="0.25">
      <c r="A4769" s="2"/>
    </row>
    <row r="4770" spans="1:1" x14ac:dyDescent="0.25">
      <c r="A4770" s="2"/>
    </row>
    <row r="4771" spans="1:1" x14ac:dyDescent="0.25">
      <c r="A4771" s="2"/>
    </row>
    <row r="4772" spans="1:1" x14ac:dyDescent="0.25">
      <c r="A4772" s="2"/>
    </row>
    <row r="4773" spans="1:1" x14ac:dyDescent="0.25">
      <c r="A4773" s="2"/>
    </row>
    <row r="4774" spans="1:1" x14ac:dyDescent="0.25">
      <c r="A4774" s="2"/>
    </row>
    <row r="4775" spans="1:1" x14ac:dyDescent="0.25">
      <c r="A4775" s="2"/>
    </row>
    <row r="4776" spans="1:1" x14ac:dyDescent="0.25">
      <c r="A4776" s="2"/>
    </row>
    <row r="4777" spans="1:1" x14ac:dyDescent="0.25">
      <c r="A4777" s="2"/>
    </row>
    <row r="4778" spans="1:1" x14ac:dyDescent="0.25">
      <c r="A4778" s="2"/>
    </row>
    <row r="4779" spans="1:1" x14ac:dyDescent="0.25">
      <c r="A4779" s="2"/>
    </row>
    <row r="4780" spans="1:1" x14ac:dyDescent="0.25">
      <c r="A4780" s="2"/>
    </row>
    <row r="4781" spans="1:1" x14ac:dyDescent="0.25">
      <c r="A4781" s="2"/>
    </row>
    <row r="4782" spans="1:1" x14ac:dyDescent="0.25">
      <c r="A4782" s="2"/>
    </row>
    <row r="4783" spans="1:1" x14ac:dyDescent="0.25">
      <c r="A4783" s="2"/>
    </row>
    <row r="4784" spans="1:1" x14ac:dyDescent="0.25">
      <c r="A4784" s="2"/>
    </row>
    <row r="4785" spans="1:1" x14ac:dyDescent="0.25">
      <c r="A4785" s="2"/>
    </row>
    <row r="4786" spans="1:1" x14ac:dyDescent="0.25">
      <c r="A4786" s="2"/>
    </row>
    <row r="4787" spans="1:1" x14ac:dyDescent="0.25">
      <c r="A4787" s="2"/>
    </row>
    <row r="4788" spans="1:1" x14ac:dyDescent="0.25">
      <c r="A4788" s="2"/>
    </row>
    <row r="4789" spans="1:1" x14ac:dyDescent="0.25">
      <c r="A4789" s="2"/>
    </row>
    <row r="4790" spans="1:1" x14ac:dyDescent="0.25">
      <c r="A4790" s="2"/>
    </row>
    <row r="4791" spans="1:1" x14ac:dyDescent="0.25">
      <c r="A4791" s="2"/>
    </row>
    <row r="4792" spans="1:1" x14ac:dyDescent="0.25">
      <c r="A4792" s="2"/>
    </row>
    <row r="4793" spans="1:1" x14ac:dyDescent="0.25">
      <c r="A4793" s="2"/>
    </row>
    <row r="4794" spans="1:1" x14ac:dyDescent="0.25">
      <c r="A4794" s="2"/>
    </row>
    <row r="4795" spans="1:1" x14ac:dyDescent="0.25">
      <c r="A4795" s="2"/>
    </row>
    <row r="4796" spans="1:1" x14ac:dyDescent="0.25">
      <c r="A4796" s="2"/>
    </row>
    <row r="4797" spans="1:1" x14ac:dyDescent="0.25">
      <c r="A4797" s="2"/>
    </row>
    <row r="4798" spans="1:1" x14ac:dyDescent="0.25">
      <c r="A4798" s="2"/>
    </row>
    <row r="4799" spans="1:1" x14ac:dyDescent="0.25">
      <c r="A4799" s="2"/>
    </row>
    <row r="4800" spans="1:1" x14ac:dyDescent="0.25">
      <c r="A4800" s="2"/>
    </row>
    <row r="4801" spans="1:1" x14ac:dyDescent="0.25">
      <c r="A4801" s="2"/>
    </row>
    <row r="4802" spans="1:1" x14ac:dyDescent="0.25">
      <c r="A4802" s="2"/>
    </row>
    <row r="4803" spans="1:1" x14ac:dyDescent="0.25">
      <c r="A4803" s="2"/>
    </row>
    <row r="4804" spans="1:1" x14ac:dyDescent="0.25">
      <c r="A4804" s="2"/>
    </row>
    <row r="4805" spans="1:1" x14ac:dyDescent="0.25">
      <c r="A4805" s="2"/>
    </row>
    <row r="4806" spans="1:1" x14ac:dyDescent="0.25">
      <c r="A4806" s="2"/>
    </row>
    <row r="4807" spans="1:1" x14ac:dyDescent="0.25">
      <c r="A4807" s="2"/>
    </row>
    <row r="4808" spans="1:1" x14ac:dyDescent="0.25">
      <c r="A4808" s="2"/>
    </row>
    <row r="4809" spans="1:1" x14ac:dyDescent="0.25">
      <c r="A4809" s="2"/>
    </row>
    <row r="4810" spans="1:1" x14ac:dyDescent="0.25">
      <c r="A4810" s="2"/>
    </row>
    <row r="4811" spans="1:1" x14ac:dyDescent="0.25">
      <c r="A4811" s="2"/>
    </row>
    <row r="4812" spans="1:1" x14ac:dyDescent="0.25">
      <c r="A4812" s="2"/>
    </row>
    <row r="4813" spans="1:1" x14ac:dyDescent="0.25">
      <c r="A4813" s="2"/>
    </row>
    <row r="4814" spans="1:1" x14ac:dyDescent="0.25">
      <c r="A4814" s="2"/>
    </row>
    <row r="4815" spans="1:1" x14ac:dyDescent="0.25">
      <c r="A4815" s="2"/>
    </row>
    <row r="4816" spans="1:1" x14ac:dyDescent="0.25">
      <c r="A4816" s="2"/>
    </row>
    <row r="4817" spans="1:1" x14ac:dyDescent="0.25">
      <c r="A4817" s="2"/>
    </row>
    <row r="4818" spans="1:1" x14ac:dyDescent="0.25">
      <c r="A4818" s="2"/>
    </row>
    <row r="4819" spans="1:1" x14ac:dyDescent="0.25">
      <c r="A4819" s="2"/>
    </row>
    <row r="4820" spans="1:1" x14ac:dyDescent="0.25">
      <c r="A4820" s="2"/>
    </row>
    <row r="4821" spans="1:1" x14ac:dyDescent="0.25">
      <c r="A4821" s="2"/>
    </row>
    <row r="4822" spans="1:1" x14ac:dyDescent="0.25">
      <c r="A4822" s="2"/>
    </row>
    <row r="4823" spans="1:1" x14ac:dyDescent="0.25">
      <c r="A4823" s="2"/>
    </row>
    <row r="4824" spans="1:1" x14ac:dyDescent="0.25">
      <c r="A4824" s="2"/>
    </row>
    <row r="4825" spans="1:1" x14ac:dyDescent="0.25">
      <c r="A4825" s="2"/>
    </row>
    <row r="4826" spans="1:1" x14ac:dyDescent="0.25">
      <c r="A4826" s="2"/>
    </row>
    <row r="4827" spans="1:1" x14ac:dyDescent="0.25">
      <c r="A4827" s="2"/>
    </row>
    <row r="4828" spans="1:1" x14ac:dyDescent="0.25">
      <c r="A4828" s="2"/>
    </row>
    <row r="4829" spans="1:1" x14ac:dyDescent="0.25">
      <c r="A4829" s="2"/>
    </row>
    <row r="4830" spans="1:1" x14ac:dyDescent="0.25">
      <c r="A4830" s="2"/>
    </row>
    <row r="4831" spans="1:1" x14ac:dyDescent="0.25">
      <c r="A4831" s="2"/>
    </row>
    <row r="4832" spans="1:1" x14ac:dyDescent="0.25">
      <c r="A4832" s="2"/>
    </row>
    <row r="4833" spans="1:1" x14ac:dyDescent="0.25">
      <c r="A4833" s="2"/>
    </row>
    <row r="4834" spans="1:1" x14ac:dyDescent="0.25">
      <c r="A4834" s="2"/>
    </row>
    <row r="4835" spans="1:1" x14ac:dyDescent="0.25">
      <c r="A4835" s="2"/>
    </row>
    <row r="4836" spans="1:1" x14ac:dyDescent="0.25">
      <c r="A4836" s="2"/>
    </row>
    <row r="4837" spans="1:1" x14ac:dyDescent="0.25">
      <c r="A4837" s="2"/>
    </row>
    <row r="4838" spans="1:1" x14ac:dyDescent="0.25">
      <c r="A4838" s="2"/>
    </row>
    <row r="4839" spans="1:1" x14ac:dyDescent="0.25">
      <c r="A4839" s="2"/>
    </row>
    <row r="4840" spans="1:1" x14ac:dyDescent="0.25">
      <c r="A4840" s="2"/>
    </row>
    <row r="4841" spans="1:1" x14ac:dyDescent="0.25">
      <c r="A4841" s="2"/>
    </row>
    <row r="4842" spans="1:1" x14ac:dyDescent="0.25">
      <c r="A4842" s="2"/>
    </row>
    <row r="4843" spans="1:1" x14ac:dyDescent="0.25">
      <c r="A4843" s="2"/>
    </row>
    <row r="4844" spans="1:1" x14ac:dyDescent="0.25">
      <c r="A4844" s="2"/>
    </row>
    <row r="4845" spans="1:1" x14ac:dyDescent="0.25">
      <c r="A4845" s="2"/>
    </row>
    <row r="4846" spans="1:1" x14ac:dyDescent="0.25">
      <c r="A4846" s="2"/>
    </row>
    <row r="4847" spans="1:1" x14ac:dyDescent="0.25">
      <c r="A4847" s="2"/>
    </row>
    <row r="4848" spans="1:1" x14ac:dyDescent="0.25">
      <c r="A4848" s="2"/>
    </row>
    <row r="4849" spans="1:1" x14ac:dyDescent="0.25">
      <c r="A4849" s="2"/>
    </row>
    <row r="4850" spans="1:1" x14ac:dyDescent="0.25">
      <c r="A4850" s="2"/>
    </row>
    <row r="4851" spans="1:1" x14ac:dyDescent="0.25">
      <c r="A4851" s="2"/>
    </row>
    <row r="4852" spans="1:1" x14ac:dyDescent="0.25">
      <c r="A4852" s="2"/>
    </row>
    <row r="4853" spans="1:1" x14ac:dyDescent="0.25">
      <c r="A4853" s="2"/>
    </row>
    <row r="4854" spans="1:1" x14ac:dyDescent="0.25">
      <c r="A4854" s="2"/>
    </row>
    <row r="4855" spans="1:1" x14ac:dyDescent="0.25">
      <c r="A4855" s="2"/>
    </row>
    <row r="4856" spans="1:1" x14ac:dyDescent="0.25">
      <c r="A4856" s="2"/>
    </row>
    <row r="4857" spans="1:1" x14ac:dyDescent="0.25">
      <c r="A4857" s="2"/>
    </row>
    <row r="4858" spans="1:1" x14ac:dyDescent="0.25">
      <c r="A4858" s="2"/>
    </row>
    <row r="4859" spans="1:1" x14ac:dyDescent="0.25">
      <c r="A4859" s="2"/>
    </row>
    <row r="4860" spans="1:1" x14ac:dyDescent="0.25">
      <c r="A4860" s="2"/>
    </row>
    <row r="4861" spans="1:1" x14ac:dyDescent="0.25">
      <c r="A4861" s="2"/>
    </row>
    <row r="4862" spans="1:1" x14ac:dyDescent="0.25">
      <c r="A4862" s="2"/>
    </row>
    <row r="4863" spans="1:1" x14ac:dyDescent="0.25">
      <c r="A4863" s="2"/>
    </row>
    <row r="4864" spans="1:1" x14ac:dyDescent="0.25">
      <c r="A4864" s="2"/>
    </row>
    <row r="4865" spans="1:1" x14ac:dyDescent="0.25">
      <c r="A4865" s="2"/>
    </row>
    <row r="4866" spans="1:1" x14ac:dyDescent="0.25">
      <c r="A4866" s="2"/>
    </row>
    <row r="4867" spans="1:1" x14ac:dyDescent="0.25">
      <c r="A4867" s="2"/>
    </row>
    <row r="4868" spans="1:1" x14ac:dyDescent="0.25">
      <c r="A4868" s="2"/>
    </row>
    <row r="4869" spans="1:1" x14ac:dyDescent="0.25">
      <c r="A4869" s="2"/>
    </row>
    <row r="4870" spans="1:1" x14ac:dyDescent="0.25">
      <c r="A4870" s="2"/>
    </row>
    <row r="4871" spans="1:1" x14ac:dyDescent="0.25">
      <c r="A4871" s="2"/>
    </row>
    <row r="4872" spans="1:1" x14ac:dyDescent="0.25">
      <c r="A4872" s="2"/>
    </row>
    <row r="4873" spans="1:1" x14ac:dyDescent="0.25">
      <c r="A4873" s="2"/>
    </row>
    <row r="4874" spans="1:1" x14ac:dyDescent="0.25">
      <c r="A4874" s="2"/>
    </row>
    <row r="4875" spans="1:1" x14ac:dyDescent="0.25">
      <c r="A4875" s="2"/>
    </row>
    <row r="4876" spans="1:1" x14ac:dyDescent="0.25">
      <c r="A4876" s="2"/>
    </row>
    <row r="4877" spans="1:1" x14ac:dyDescent="0.25">
      <c r="A4877" s="2"/>
    </row>
    <row r="4878" spans="1:1" x14ac:dyDescent="0.25">
      <c r="A4878" s="2"/>
    </row>
    <row r="4879" spans="1:1" x14ac:dyDescent="0.25">
      <c r="A4879" s="2"/>
    </row>
    <row r="4880" spans="1:1" x14ac:dyDescent="0.25">
      <c r="A4880" s="2"/>
    </row>
    <row r="4881" spans="1:1" x14ac:dyDescent="0.25">
      <c r="A4881" s="2"/>
    </row>
    <row r="4882" spans="1:1" x14ac:dyDescent="0.25">
      <c r="A4882" s="2"/>
    </row>
    <row r="4883" spans="1:1" x14ac:dyDescent="0.25">
      <c r="A4883" s="2"/>
    </row>
    <row r="4884" spans="1:1" x14ac:dyDescent="0.25">
      <c r="A4884" s="2"/>
    </row>
    <row r="4885" spans="1:1" x14ac:dyDescent="0.25">
      <c r="A4885" s="2"/>
    </row>
    <row r="4886" spans="1:1" x14ac:dyDescent="0.25">
      <c r="A4886" s="2"/>
    </row>
    <row r="4887" spans="1:1" x14ac:dyDescent="0.25">
      <c r="A4887" s="2"/>
    </row>
    <row r="4888" spans="1:1" x14ac:dyDescent="0.25">
      <c r="A4888" s="2"/>
    </row>
    <row r="4889" spans="1:1" x14ac:dyDescent="0.25">
      <c r="A4889" s="2"/>
    </row>
    <row r="4890" spans="1:1" x14ac:dyDescent="0.25">
      <c r="A4890" s="2"/>
    </row>
    <row r="4891" spans="1:1" x14ac:dyDescent="0.25">
      <c r="A4891" s="2"/>
    </row>
    <row r="4892" spans="1:1" x14ac:dyDescent="0.25">
      <c r="A4892" s="2"/>
    </row>
    <row r="4893" spans="1:1" x14ac:dyDescent="0.25">
      <c r="A4893" s="2"/>
    </row>
    <row r="4894" spans="1:1" x14ac:dyDescent="0.25">
      <c r="A4894" s="2"/>
    </row>
    <row r="4895" spans="1:1" x14ac:dyDescent="0.25">
      <c r="A4895" s="2"/>
    </row>
    <row r="4896" spans="1:1" x14ac:dyDescent="0.25">
      <c r="A4896" s="2"/>
    </row>
    <row r="4897" spans="1:1" x14ac:dyDescent="0.25">
      <c r="A4897" s="2"/>
    </row>
    <row r="4898" spans="1:1" x14ac:dyDescent="0.25">
      <c r="A4898" s="2"/>
    </row>
    <row r="4899" spans="1:1" x14ac:dyDescent="0.25">
      <c r="A4899" s="2"/>
    </row>
    <row r="4900" spans="1:1" x14ac:dyDescent="0.25">
      <c r="A4900" s="2"/>
    </row>
    <row r="4901" spans="1:1" x14ac:dyDescent="0.25">
      <c r="A4901" s="2"/>
    </row>
    <row r="4902" spans="1:1" x14ac:dyDescent="0.25">
      <c r="A4902" s="2"/>
    </row>
    <row r="4903" spans="1:1" x14ac:dyDescent="0.25">
      <c r="A4903" s="2"/>
    </row>
    <row r="4904" spans="1:1" x14ac:dyDescent="0.25">
      <c r="A4904" s="2"/>
    </row>
    <row r="4905" spans="1:1" x14ac:dyDescent="0.25">
      <c r="A4905" s="2"/>
    </row>
    <row r="4906" spans="1:1" x14ac:dyDescent="0.25">
      <c r="A4906" s="2"/>
    </row>
    <row r="4907" spans="1:1" x14ac:dyDescent="0.25">
      <c r="A4907" s="2"/>
    </row>
    <row r="4908" spans="1:1" x14ac:dyDescent="0.25">
      <c r="A4908" s="2"/>
    </row>
    <row r="4909" spans="1:1" x14ac:dyDescent="0.25">
      <c r="A4909" s="2"/>
    </row>
    <row r="4910" spans="1:1" x14ac:dyDescent="0.25">
      <c r="A4910" s="2"/>
    </row>
    <row r="4911" spans="1:1" x14ac:dyDescent="0.25">
      <c r="A4911" s="2"/>
    </row>
    <row r="4912" spans="1:1" x14ac:dyDescent="0.25">
      <c r="A4912" s="2"/>
    </row>
    <row r="4913" spans="1:1" x14ac:dyDescent="0.25">
      <c r="A4913" s="2"/>
    </row>
    <row r="4914" spans="1:1" x14ac:dyDescent="0.25">
      <c r="A4914" s="2"/>
    </row>
    <row r="4915" spans="1:1" x14ac:dyDescent="0.25">
      <c r="A4915" s="2"/>
    </row>
    <row r="4916" spans="1:1" x14ac:dyDescent="0.25">
      <c r="A4916" s="2"/>
    </row>
    <row r="4917" spans="1:1" x14ac:dyDescent="0.25">
      <c r="A4917" s="2"/>
    </row>
    <row r="4918" spans="1:1" x14ac:dyDescent="0.25">
      <c r="A4918" s="2"/>
    </row>
    <row r="4919" spans="1:1" x14ac:dyDescent="0.25">
      <c r="A4919" s="2"/>
    </row>
    <row r="4920" spans="1:1" x14ac:dyDescent="0.25">
      <c r="A4920" s="2"/>
    </row>
    <row r="4921" spans="1:1" x14ac:dyDescent="0.25">
      <c r="A4921" s="2"/>
    </row>
    <row r="4922" spans="1:1" x14ac:dyDescent="0.25">
      <c r="A4922" s="2"/>
    </row>
    <row r="4923" spans="1:1" x14ac:dyDescent="0.25">
      <c r="A4923" s="2"/>
    </row>
    <row r="4924" spans="1:1" x14ac:dyDescent="0.25">
      <c r="A4924" s="2"/>
    </row>
    <row r="4925" spans="1:1" x14ac:dyDescent="0.25">
      <c r="A4925" s="2"/>
    </row>
    <row r="4926" spans="1:1" x14ac:dyDescent="0.25">
      <c r="A4926" s="2"/>
    </row>
    <row r="4927" spans="1:1" x14ac:dyDescent="0.25">
      <c r="A4927" s="2"/>
    </row>
    <row r="4928" spans="1:1" x14ac:dyDescent="0.25">
      <c r="A4928" s="2"/>
    </row>
    <row r="4929" spans="1:1" x14ac:dyDescent="0.25">
      <c r="A4929" s="2"/>
    </row>
    <row r="4930" spans="1:1" x14ac:dyDescent="0.25">
      <c r="A4930" s="2"/>
    </row>
    <row r="4931" spans="1:1" x14ac:dyDescent="0.25">
      <c r="A4931" s="2"/>
    </row>
    <row r="4932" spans="1:1" x14ac:dyDescent="0.25">
      <c r="A4932" s="2"/>
    </row>
    <row r="4933" spans="1:1" x14ac:dyDescent="0.25">
      <c r="A4933" s="2"/>
    </row>
    <row r="4934" spans="1:1" x14ac:dyDescent="0.25">
      <c r="A4934" s="2"/>
    </row>
    <row r="4935" spans="1:1" x14ac:dyDescent="0.25">
      <c r="A4935" s="2"/>
    </row>
    <row r="4936" spans="1:1" x14ac:dyDescent="0.25">
      <c r="A4936" s="2"/>
    </row>
    <row r="4937" spans="1:1" x14ac:dyDescent="0.25">
      <c r="A4937" s="2"/>
    </row>
    <row r="4938" spans="1:1" x14ac:dyDescent="0.25">
      <c r="A4938" s="2"/>
    </row>
    <row r="4939" spans="1:1" x14ac:dyDescent="0.25">
      <c r="A4939" s="2"/>
    </row>
    <row r="4940" spans="1:1" x14ac:dyDescent="0.25">
      <c r="A4940" s="2"/>
    </row>
    <row r="4941" spans="1:1" x14ac:dyDescent="0.25">
      <c r="A4941" s="2"/>
    </row>
    <row r="4942" spans="1:1" x14ac:dyDescent="0.25">
      <c r="A4942" s="2"/>
    </row>
    <row r="4943" spans="1:1" x14ac:dyDescent="0.25">
      <c r="A4943" s="2"/>
    </row>
    <row r="4944" spans="1:1" x14ac:dyDescent="0.25">
      <c r="A4944" s="2"/>
    </row>
    <row r="4945" spans="1:1" x14ac:dyDescent="0.25">
      <c r="A4945" s="2"/>
    </row>
    <row r="4946" spans="1:1" x14ac:dyDescent="0.25">
      <c r="A4946" s="2"/>
    </row>
    <row r="4947" spans="1:1" x14ac:dyDescent="0.25">
      <c r="A4947" s="2"/>
    </row>
    <row r="4948" spans="1:1" x14ac:dyDescent="0.25">
      <c r="A4948" s="2"/>
    </row>
    <row r="4949" spans="1:1" x14ac:dyDescent="0.25">
      <c r="A4949" s="2"/>
    </row>
    <row r="4950" spans="1:1" x14ac:dyDescent="0.25">
      <c r="A4950" s="2"/>
    </row>
    <row r="4951" spans="1:1" x14ac:dyDescent="0.25">
      <c r="A4951" s="2"/>
    </row>
    <row r="4952" spans="1:1" x14ac:dyDescent="0.25">
      <c r="A4952" s="2"/>
    </row>
    <row r="4953" spans="1:1" x14ac:dyDescent="0.25">
      <c r="A4953" s="2"/>
    </row>
    <row r="4954" spans="1:1" x14ac:dyDescent="0.25">
      <c r="A4954" s="2"/>
    </row>
    <row r="4955" spans="1:1" x14ac:dyDescent="0.25">
      <c r="A4955" s="2"/>
    </row>
    <row r="4956" spans="1:1" x14ac:dyDescent="0.25">
      <c r="A4956" s="2"/>
    </row>
    <row r="4957" spans="1:1" x14ac:dyDescent="0.25">
      <c r="A4957" s="2"/>
    </row>
    <row r="4958" spans="1:1" x14ac:dyDescent="0.25">
      <c r="A4958" s="2"/>
    </row>
    <row r="4959" spans="1:1" x14ac:dyDescent="0.25">
      <c r="A4959" s="2"/>
    </row>
    <row r="4960" spans="1:1" x14ac:dyDescent="0.25">
      <c r="A4960" s="2"/>
    </row>
    <row r="4961" spans="1:1" x14ac:dyDescent="0.25">
      <c r="A4961" s="2"/>
    </row>
    <row r="4962" spans="1:1" x14ac:dyDescent="0.25">
      <c r="A4962" s="2"/>
    </row>
    <row r="4963" spans="1:1" x14ac:dyDescent="0.25">
      <c r="A4963" s="2"/>
    </row>
    <row r="4964" spans="1:1" x14ac:dyDescent="0.25">
      <c r="A4964" s="2"/>
    </row>
    <row r="4965" spans="1:1" x14ac:dyDescent="0.25">
      <c r="A4965" s="2"/>
    </row>
    <row r="4966" spans="1:1" x14ac:dyDescent="0.25">
      <c r="A4966" s="2"/>
    </row>
    <row r="4967" spans="1:1" x14ac:dyDescent="0.25">
      <c r="A4967" s="2"/>
    </row>
    <row r="4968" spans="1:1" x14ac:dyDescent="0.25">
      <c r="A4968" s="2"/>
    </row>
    <row r="4969" spans="1:1" x14ac:dyDescent="0.25">
      <c r="A4969" s="2"/>
    </row>
    <row r="4970" spans="1:1" x14ac:dyDescent="0.25">
      <c r="A4970" s="2"/>
    </row>
    <row r="4971" spans="1:1" x14ac:dyDescent="0.25">
      <c r="A4971" s="2"/>
    </row>
    <row r="4972" spans="1:1" x14ac:dyDescent="0.25">
      <c r="A4972" s="2"/>
    </row>
    <row r="4973" spans="1:1" x14ac:dyDescent="0.25">
      <c r="A4973" s="2"/>
    </row>
    <row r="4974" spans="1:1" x14ac:dyDescent="0.25">
      <c r="A4974" s="2"/>
    </row>
    <row r="4975" spans="1:1" x14ac:dyDescent="0.25">
      <c r="A4975" s="2"/>
    </row>
    <row r="4976" spans="1:1" x14ac:dyDescent="0.25">
      <c r="A4976" s="2"/>
    </row>
    <row r="4977" spans="1:1" x14ac:dyDescent="0.25">
      <c r="A4977" s="2"/>
    </row>
    <row r="4978" spans="1:1" x14ac:dyDescent="0.25">
      <c r="A4978" s="2"/>
    </row>
    <row r="4979" spans="1:1" x14ac:dyDescent="0.25">
      <c r="A4979" s="2"/>
    </row>
    <row r="4980" spans="1:1" x14ac:dyDescent="0.25">
      <c r="A4980" s="2"/>
    </row>
    <row r="4981" spans="1:1" x14ac:dyDescent="0.25">
      <c r="A4981" s="2"/>
    </row>
    <row r="4982" spans="1:1" x14ac:dyDescent="0.25">
      <c r="A4982" s="2"/>
    </row>
    <row r="4983" spans="1:1" x14ac:dyDescent="0.25">
      <c r="A4983" s="2"/>
    </row>
    <row r="4984" spans="1:1" x14ac:dyDescent="0.25">
      <c r="A4984" s="2"/>
    </row>
    <row r="4985" spans="1:1" x14ac:dyDescent="0.25">
      <c r="A4985" s="2"/>
    </row>
    <row r="4986" spans="1:1" x14ac:dyDescent="0.25">
      <c r="A4986" s="2"/>
    </row>
    <row r="4987" spans="1:1" x14ac:dyDescent="0.25">
      <c r="A4987" s="2"/>
    </row>
    <row r="4988" spans="1:1" x14ac:dyDescent="0.25">
      <c r="A4988" s="2"/>
    </row>
    <row r="4989" spans="1:1" x14ac:dyDescent="0.25">
      <c r="A4989" s="2"/>
    </row>
    <row r="4990" spans="1:1" x14ac:dyDescent="0.25">
      <c r="A4990" s="2"/>
    </row>
    <row r="4991" spans="1:1" x14ac:dyDescent="0.25">
      <c r="A4991" s="2"/>
    </row>
    <row r="4992" spans="1:1" x14ac:dyDescent="0.25">
      <c r="A4992" s="2"/>
    </row>
    <row r="4993" spans="1:1" x14ac:dyDescent="0.25">
      <c r="A4993" s="2"/>
    </row>
    <row r="4994" spans="1:1" x14ac:dyDescent="0.25">
      <c r="A4994" s="2"/>
    </row>
    <row r="4995" spans="1:1" x14ac:dyDescent="0.25">
      <c r="A4995" s="2"/>
    </row>
    <row r="4996" spans="1:1" x14ac:dyDescent="0.25">
      <c r="A4996" s="2"/>
    </row>
    <row r="4997" spans="1:1" x14ac:dyDescent="0.25">
      <c r="A4997" s="2"/>
    </row>
    <row r="4998" spans="1:1" x14ac:dyDescent="0.25">
      <c r="A4998" s="2"/>
    </row>
    <row r="4999" spans="1:1" x14ac:dyDescent="0.25">
      <c r="A4999" s="2"/>
    </row>
    <row r="5000" spans="1:1" x14ac:dyDescent="0.25">
      <c r="A5000" s="2"/>
    </row>
    <row r="5001" spans="1:1" x14ac:dyDescent="0.25">
      <c r="A5001" s="2"/>
    </row>
    <row r="5002" spans="1:1" x14ac:dyDescent="0.25">
      <c r="A5002" s="2"/>
    </row>
    <row r="5003" spans="1:1" x14ac:dyDescent="0.25">
      <c r="A5003" s="2"/>
    </row>
    <row r="5004" spans="1:1" x14ac:dyDescent="0.25">
      <c r="A5004" s="2"/>
    </row>
    <row r="5005" spans="1:1" x14ac:dyDescent="0.25">
      <c r="A5005" s="2"/>
    </row>
    <row r="5006" spans="1:1" x14ac:dyDescent="0.25">
      <c r="A5006" s="2"/>
    </row>
    <row r="5007" spans="1:1" x14ac:dyDescent="0.25">
      <c r="A5007" s="2"/>
    </row>
    <row r="5008" spans="1:1" x14ac:dyDescent="0.25">
      <c r="A5008" s="2"/>
    </row>
    <row r="5009" spans="1:1" x14ac:dyDescent="0.25">
      <c r="A5009" s="2"/>
    </row>
    <row r="5010" spans="1:1" x14ac:dyDescent="0.25">
      <c r="A5010" s="2"/>
    </row>
    <row r="5011" spans="1:1" x14ac:dyDescent="0.25">
      <c r="A5011" s="2"/>
    </row>
    <row r="5012" spans="1:1" x14ac:dyDescent="0.25">
      <c r="A5012" s="2"/>
    </row>
    <row r="5013" spans="1:1" x14ac:dyDescent="0.25">
      <c r="A5013" s="2"/>
    </row>
    <row r="5014" spans="1:1" x14ac:dyDescent="0.25">
      <c r="A5014" s="2"/>
    </row>
    <row r="5015" spans="1:1" x14ac:dyDescent="0.25">
      <c r="A5015" s="2"/>
    </row>
    <row r="5016" spans="1:1" x14ac:dyDescent="0.25">
      <c r="A5016" s="2"/>
    </row>
    <row r="5017" spans="1:1" x14ac:dyDescent="0.25">
      <c r="A5017" s="2"/>
    </row>
    <row r="5018" spans="1:1" x14ac:dyDescent="0.25">
      <c r="A5018" s="2"/>
    </row>
    <row r="5019" spans="1:1" x14ac:dyDescent="0.25">
      <c r="A5019" s="2"/>
    </row>
    <row r="5020" spans="1:1" x14ac:dyDescent="0.25">
      <c r="A5020" s="2"/>
    </row>
    <row r="5021" spans="1:1" x14ac:dyDescent="0.25">
      <c r="A5021" s="2"/>
    </row>
    <row r="5022" spans="1:1" x14ac:dyDescent="0.25">
      <c r="A5022" s="2"/>
    </row>
    <row r="5023" spans="1:1" x14ac:dyDescent="0.25">
      <c r="A5023" s="2"/>
    </row>
    <row r="5024" spans="1:1" x14ac:dyDescent="0.25">
      <c r="A5024" s="2"/>
    </row>
    <row r="5025" spans="1:1" x14ac:dyDescent="0.25">
      <c r="A5025" s="2"/>
    </row>
    <row r="5026" spans="1:1" x14ac:dyDescent="0.25">
      <c r="A5026" s="2"/>
    </row>
    <row r="5027" spans="1:1" x14ac:dyDescent="0.25">
      <c r="A5027" s="2"/>
    </row>
    <row r="5028" spans="1:1" x14ac:dyDescent="0.25">
      <c r="A5028" s="2"/>
    </row>
    <row r="5029" spans="1:1" x14ac:dyDescent="0.25">
      <c r="A5029" s="2"/>
    </row>
    <row r="5030" spans="1:1" x14ac:dyDescent="0.25">
      <c r="A5030" s="2"/>
    </row>
    <row r="5031" spans="1:1" x14ac:dyDescent="0.25">
      <c r="A5031" s="2"/>
    </row>
    <row r="5032" spans="1:1" x14ac:dyDescent="0.25">
      <c r="A5032" s="2"/>
    </row>
    <row r="5033" spans="1:1" x14ac:dyDescent="0.25">
      <c r="A5033" s="2"/>
    </row>
    <row r="5034" spans="1:1" x14ac:dyDescent="0.25">
      <c r="A5034" s="2"/>
    </row>
    <row r="5035" spans="1:1" x14ac:dyDescent="0.25">
      <c r="A5035" s="2"/>
    </row>
    <row r="5036" spans="1:1" x14ac:dyDescent="0.25">
      <c r="A5036" s="2"/>
    </row>
    <row r="5037" spans="1:1" x14ac:dyDescent="0.25">
      <c r="A5037" s="2"/>
    </row>
    <row r="5038" spans="1:1" x14ac:dyDescent="0.25">
      <c r="A5038" s="2"/>
    </row>
    <row r="5039" spans="1:1" x14ac:dyDescent="0.25">
      <c r="A5039" s="2"/>
    </row>
    <row r="5040" spans="1:1" x14ac:dyDescent="0.25">
      <c r="A5040" s="2"/>
    </row>
    <row r="5041" spans="1:1" x14ac:dyDescent="0.25">
      <c r="A5041" s="2"/>
    </row>
    <row r="5042" spans="1:1" x14ac:dyDescent="0.25">
      <c r="A5042" s="2"/>
    </row>
    <row r="5043" spans="1:1" x14ac:dyDescent="0.25">
      <c r="A5043" s="2"/>
    </row>
    <row r="5044" spans="1:1" x14ac:dyDescent="0.25">
      <c r="A5044" s="2"/>
    </row>
    <row r="5045" spans="1:1" x14ac:dyDescent="0.25">
      <c r="A5045" s="2"/>
    </row>
    <row r="5046" spans="1:1" x14ac:dyDescent="0.25">
      <c r="A5046" s="2"/>
    </row>
    <row r="5047" spans="1:1" x14ac:dyDescent="0.25">
      <c r="A5047" s="2"/>
    </row>
    <row r="5048" spans="1:1" x14ac:dyDescent="0.25">
      <c r="A5048" s="2"/>
    </row>
    <row r="5049" spans="1:1" x14ac:dyDescent="0.25">
      <c r="A5049" s="2"/>
    </row>
    <row r="5050" spans="1:1" x14ac:dyDescent="0.25">
      <c r="A5050" s="2"/>
    </row>
    <row r="5051" spans="1:1" x14ac:dyDescent="0.25">
      <c r="A5051" s="2"/>
    </row>
    <row r="5052" spans="1:1" x14ac:dyDescent="0.25">
      <c r="A5052" s="2"/>
    </row>
    <row r="5053" spans="1:1" x14ac:dyDescent="0.25">
      <c r="A5053" s="2"/>
    </row>
    <row r="5054" spans="1:1" x14ac:dyDescent="0.25">
      <c r="A5054" s="2"/>
    </row>
    <row r="5055" spans="1:1" x14ac:dyDescent="0.25">
      <c r="A5055" s="2"/>
    </row>
    <row r="5056" spans="1:1" x14ac:dyDescent="0.25">
      <c r="A5056" s="2"/>
    </row>
    <row r="5057" spans="1:1" x14ac:dyDescent="0.25">
      <c r="A5057" s="2"/>
    </row>
    <row r="5058" spans="1:1" x14ac:dyDescent="0.25">
      <c r="A5058" s="2"/>
    </row>
    <row r="5059" spans="1:1" x14ac:dyDescent="0.25">
      <c r="A5059" s="2"/>
    </row>
    <row r="5060" spans="1:1" x14ac:dyDescent="0.25">
      <c r="A5060" s="2"/>
    </row>
    <row r="5061" spans="1:1" x14ac:dyDescent="0.25">
      <c r="A5061" s="2"/>
    </row>
    <row r="5062" spans="1:1" x14ac:dyDescent="0.25">
      <c r="A5062" s="2"/>
    </row>
    <row r="5063" spans="1:1" x14ac:dyDescent="0.25">
      <c r="A5063" s="2"/>
    </row>
    <row r="5064" spans="1:1" x14ac:dyDescent="0.25">
      <c r="A5064" s="2"/>
    </row>
    <row r="5065" spans="1:1" x14ac:dyDescent="0.25">
      <c r="A5065" s="2"/>
    </row>
    <row r="5066" spans="1:1" x14ac:dyDescent="0.25">
      <c r="A5066" s="2"/>
    </row>
    <row r="5067" spans="1:1" x14ac:dyDescent="0.25">
      <c r="A5067" s="2"/>
    </row>
    <row r="5068" spans="1:1" x14ac:dyDescent="0.25">
      <c r="A5068" s="2"/>
    </row>
    <row r="5069" spans="1:1" x14ac:dyDescent="0.25">
      <c r="A5069" s="2"/>
    </row>
    <row r="5070" spans="1:1" x14ac:dyDescent="0.25">
      <c r="A5070" s="2"/>
    </row>
    <row r="5071" spans="1:1" x14ac:dyDescent="0.25">
      <c r="A5071" s="2"/>
    </row>
    <row r="5072" spans="1:1" x14ac:dyDescent="0.25">
      <c r="A5072" s="2"/>
    </row>
    <row r="5073" spans="1:1" x14ac:dyDescent="0.25">
      <c r="A5073" s="2"/>
    </row>
    <row r="5074" spans="1:1" x14ac:dyDescent="0.25">
      <c r="A5074" s="2"/>
    </row>
    <row r="5075" spans="1:1" x14ac:dyDescent="0.25">
      <c r="A5075" s="2"/>
    </row>
    <row r="5076" spans="1:1" x14ac:dyDescent="0.25">
      <c r="A5076" s="2"/>
    </row>
    <row r="5077" spans="1:1" x14ac:dyDescent="0.25">
      <c r="A5077" s="2"/>
    </row>
    <row r="5078" spans="1:1" x14ac:dyDescent="0.25">
      <c r="A5078" s="2"/>
    </row>
    <row r="5079" spans="1:1" x14ac:dyDescent="0.25">
      <c r="A5079" s="2"/>
    </row>
    <row r="5080" spans="1:1" x14ac:dyDescent="0.25">
      <c r="A5080" s="2"/>
    </row>
    <row r="5081" spans="1:1" x14ac:dyDescent="0.25">
      <c r="A5081" s="2"/>
    </row>
    <row r="5082" spans="1:1" x14ac:dyDescent="0.25">
      <c r="A5082" s="2"/>
    </row>
    <row r="5083" spans="1:1" x14ac:dyDescent="0.25">
      <c r="A5083" s="2"/>
    </row>
    <row r="5084" spans="1:1" x14ac:dyDescent="0.25">
      <c r="A5084" s="2"/>
    </row>
    <row r="5085" spans="1:1" x14ac:dyDescent="0.25">
      <c r="A5085" s="2"/>
    </row>
    <row r="5086" spans="1:1" x14ac:dyDescent="0.25">
      <c r="A5086" s="2"/>
    </row>
    <row r="5087" spans="1:1" x14ac:dyDescent="0.25">
      <c r="A5087" s="2"/>
    </row>
    <row r="5088" spans="1:1" x14ac:dyDescent="0.25">
      <c r="A5088" s="2"/>
    </row>
    <row r="5089" spans="1:1" x14ac:dyDescent="0.25">
      <c r="A5089" s="2"/>
    </row>
    <row r="5090" spans="1:1" x14ac:dyDescent="0.25">
      <c r="A5090" s="2"/>
    </row>
    <row r="5091" spans="1:1" x14ac:dyDescent="0.25">
      <c r="A5091" s="2"/>
    </row>
    <row r="5092" spans="1:1" x14ac:dyDescent="0.25">
      <c r="A5092" s="2"/>
    </row>
    <row r="5093" spans="1:1" x14ac:dyDescent="0.25">
      <c r="A5093" s="2"/>
    </row>
    <row r="5094" spans="1:1" x14ac:dyDescent="0.25">
      <c r="A5094" s="2"/>
    </row>
    <row r="5095" spans="1:1" x14ac:dyDescent="0.25">
      <c r="A5095" s="2"/>
    </row>
    <row r="5096" spans="1:1" x14ac:dyDescent="0.25">
      <c r="A5096" s="2"/>
    </row>
    <row r="5097" spans="1:1" x14ac:dyDescent="0.25">
      <c r="A5097" s="2"/>
    </row>
    <row r="5098" spans="1:1" x14ac:dyDescent="0.25">
      <c r="A5098" s="2"/>
    </row>
    <row r="5099" spans="1:1" x14ac:dyDescent="0.25">
      <c r="A5099" s="2"/>
    </row>
    <row r="5100" spans="1:1" x14ac:dyDescent="0.25">
      <c r="A5100" s="2"/>
    </row>
    <row r="5101" spans="1:1" x14ac:dyDescent="0.25">
      <c r="A5101" s="2"/>
    </row>
    <row r="5102" spans="1:1" x14ac:dyDescent="0.25">
      <c r="A5102" s="2"/>
    </row>
    <row r="5103" spans="1:1" x14ac:dyDescent="0.25">
      <c r="A5103" s="2"/>
    </row>
    <row r="5104" spans="1:1" x14ac:dyDescent="0.25">
      <c r="A5104" s="2"/>
    </row>
    <row r="5105" spans="1:1" x14ac:dyDescent="0.25">
      <c r="A5105" s="2"/>
    </row>
    <row r="5106" spans="1:1" x14ac:dyDescent="0.25">
      <c r="A5106" s="2"/>
    </row>
    <row r="5107" spans="1:1" x14ac:dyDescent="0.25">
      <c r="A5107" s="2"/>
    </row>
    <row r="5108" spans="1:1" x14ac:dyDescent="0.25">
      <c r="A5108" s="2"/>
    </row>
    <row r="5109" spans="1:1" x14ac:dyDescent="0.25">
      <c r="A5109" s="2"/>
    </row>
    <row r="5110" spans="1:1" x14ac:dyDescent="0.25">
      <c r="A5110" s="2"/>
    </row>
    <row r="5111" spans="1:1" x14ac:dyDescent="0.25">
      <c r="A5111" s="2"/>
    </row>
    <row r="5112" spans="1:1" x14ac:dyDescent="0.25">
      <c r="A5112" s="2"/>
    </row>
    <row r="5113" spans="1:1" x14ac:dyDescent="0.25">
      <c r="A5113" s="2"/>
    </row>
    <row r="5114" spans="1:1" x14ac:dyDescent="0.25">
      <c r="A5114" s="2"/>
    </row>
    <row r="5115" spans="1:1" x14ac:dyDescent="0.25">
      <c r="A5115" s="2"/>
    </row>
    <row r="5116" spans="1:1" x14ac:dyDescent="0.25">
      <c r="A5116" s="2"/>
    </row>
    <row r="5117" spans="1:1" x14ac:dyDescent="0.25">
      <c r="A5117" s="2"/>
    </row>
    <row r="5118" spans="1:1" x14ac:dyDescent="0.25">
      <c r="A5118" s="2"/>
    </row>
    <row r="5119" spans="1:1" x14ac:dyDescent="0.25">
      <c r="A5119" s="2"/>
    </row>
    <row r="5120" spans="1:1" x14ac:dyDescent="0.25">
      <c r="A5120" s="2"/>
    </row>
    <row r="5121" spans="1:1" x14ac:dyDescent="0.25">
      <c r="A5121" s="2"/>
    </row>
    <row r="5122" spans="1:1" x14ac:dyDescent="0.25">
      <c r="A5122" s="2"/>
    </row>
    <row r="5123" spans="1:1" x14ac:dyDescent="0.25">
      <c r="A5123" s="2"/>
    </row>
    <row r="5124" spans="1:1" x14ac:dyDescent="0.25">
      <c r="A5124" s="2"/>
    </row>
    <row r="5125" spans="1:1" x14ac:dyDescent="0.25">
      <c r="A5125" s="2"/>
    </row>
    <row r="5126" spans="1:1" x14ac:dyDescent="0.25">
      <c r="A5126" s="2"/>
    </row>
    <row r="5127" spans="1:1" x14ac:dyDescent="0.25">
      <c r="A5127" s="2"/>
    </row>
    <row r="5128" spans="1:1" x14ac:dyDescent="0.25">
      <c r="A5128" s="2"/>
    </row>
    <row r="5129" spans="1:1" x14ac:dyDescent="0.25">
      <c r="A5129" s="2"/>
    </row>
    <row r="5130" spans="1:1" x14ac:dyDescent="0.25">
      <c r="A5130" s="2"/>
    </row>
    <row r="5131" spans="1:1" x14ac:dyDescent="0.25">
      <c r="A5131" s="2"/>
    </row>
    <row r="5132" spans="1:1" x14ac:dyDescent="0.25">
      <c r="A5132" s="2"/>
    </row>
    <row r="5133" spans="1:1" x14ac:dyDescent="0.25">
      <c r="A5133" s="2"/>
    </row>
    <row r="5134" spans="1:1" x14ac:dyDescent="0.25">
      <c r="A5134" s="2"/>
    </row>
    <row r="5135" spans="1:1" x14ac:dyDescent="0.25">
      <c r="A5135" s="2"/>
    </row>
    <row r="5136" spans="1:1" x14ac:dyDescent="0.25">
      <c r="A5136" s="2"/>
    </row>
    <row r="5137" spans="1:1" x14ac:dyDescent="0.25">
      <c r="A5137" s="2"/>
    </row>
    <row r="5138" spans="1:1" x14ac:dyDescent="0.25">
      <c r="A5138" s="2"/>
    </row>
    <row r="5139" spans="1:1" x14ac:dyDescent="0.25">
      <c r="A5139" s="2"/>
    </row>
    <row r="5140" spans="1:1" x14ac:dyDescent="0.25">
      <c r="A5140" s="2"/>
    </row>
    <row r="5141" spans="1:1" x14ac:dyDescent="0.25">
      <c r="A5141" s="2"/>
    </row>
    <row r="5142" spans="1:1" x14ac:dyDescent="0.25">
      <c r="A5142" s="2"/>
    </row>
    <row r="5143" spans="1:1" x14ac:dyDescent="0.25">
      <c r="A5143" s="2"/>
    </row>
    <row r="5144" spans="1:1" x14ac:dyDescent="0.25">
      <c r="A5144" s="2"/>
    </row>
    <row r="5145" spans="1:1" x14ac:dyDescent="0.25">
      <c r="A5145" s="2"/>
    </row>
    <row r="5146" spans="1:1" x14ac:dyDescent="0.25">
      <c r="A5146" s="2"/>
    </row>
    <row r="5147" spans="1:1" x14ac:dyDescent="0.25">
      <c r="A5147" s="2"/>
    </row>
    <row r="5148" spans="1:1" x14ac:dyDescent="0.25">
      <c r="A5148" s="2"/>
    </row>
    <row r="5149" spans="1:1" x14ac:dyDescent="0.25">
      <c r="A5149" s="2"/>
    </row>
    <row r="5150" spans="1:1" x14ac:dyDescent="0.25">
      <c r="A5150" s="2"/>
    </row>
    <row r="5151" spans="1:1" x14ac:dyDescent="0.25">
      <c r="A5151" s="2"/>
    </row>
    <row r="5152" spans="1:1" x14ac:dyDescent="0.25">
      <c r="A5152" s="2"/>
    </row>
    <row r="5153" spans="1:1" x14ac:dyDescent="0.25">
      <c r="A5153" s="2"/>
    </row>
    <row r="5154" spans="1:1" x14ac:dyDescent="0.25">
      <c r="A5154" s="2"/>
    </row>
    <row r="5155" spans="1:1" x14ac:dyDescent="0.25">
      <c r="A5155" s="2"/>
    </row>
    <row r="5156" spans="1:1" x14ac:dyDescent="0.25">
      <c r="A5156" s="2"/>
    </row>
    <row r="5157" spans="1:1" x14ac:dyDescent="0.25">
      <c r="A5157" s="2"/>
    </row>
    <row r="5158" spans="1:1" x14ac:dyDescent="0.25">
      <c r="A5158" s="2"/>
    </row>
    <row r="5159" spans="1:1" x14ac:dyDescent="0.25">
      <c r="A5159" s="2"/>
    </row>
    <row r="5160" spans="1:1" x14ac:dyDescent="0.25">
      <c r="A5160" s="2"/>
    </row>
    <row r="5161" spans="1:1" x14ac:dyDescent="0.25">
      <c r="A5161" s="2"/>
    </row>
    <row r="5162" spans="1:1" x14ac:dyDescent="0.25">
      <c r="A5162" s="2"/>
    </row>
    <row r="5163" spans="1:1" x14ac:dyDescent="0.25">
      <c r="A5163" s="2"/>
    </row>
    <row r="5164" spans="1:1" x14ac:dyDescent="0.25">
      <c r="A5164" s="2"/>
    </row>
    <row r="5165" spans="1:1" x14ac:dyDescent="0.25">
      <c r="A5165" s="2"/>
    </row>
    <row r="5166" spans="1:1" x14ac:dyDescent="0.25">
      <c r="A5166" s="2"/>
    </row>
    <row r="5167" spans="1:1" x14ac:dyDescent="0.25">
      <c r="A5167" s="2"/>
    </row>
    <row r="5168" spans="1:1" x14ac:dyDescent="0.25">
      <c r="A5168" s="2"/>
    </row>
    <row r="5169" spans="1:1" x14ac:dyDescent="0.25">
      <c r="A5169" s="2"/>
    </row>
    <row r="5170" spans="1:1" x14ac:dyDescent="0.25">
      <c r="A5170" s="2"/>
    </row>
    <row r="5171" spans="1:1" x14ac:dyDescent="0.25">
      <c r="A5171" s="2"/>
    </row>
    <row r="5172" spans="1:1" x14ac:dyDescent="0.25">
      <c r="A5172" s="2"/>
    </row>
    <row r="5173" spans="1:1" x14ac:dyDescent="0.25">
      <c r="A5173" s="2"/>
    </row>
    <row r="5174" spans="1:1" x14ac:dyDescent="0.25">
      <c r="A5174" s="2"/>
    </row>
    <row r="5175" spans="1:1" x14ac:dyDescent="0.25">
      <c r="A5175" s="2"/>
    </row>
    <row r="5176" spans="1:1" x14ac:dyDescent="0.25">
      <c r="A5176" s="2"/>
    </row>
    <row r="5177" spans="1:1" x14ac:dyDescent="0.25">
      <c r="A5177" s="2"/>
    </row>
    <row r="5178" spans="1:1" x14ac:dyDescent="0.25">
      <c r="A5178" s="2"/>
    </row>
    <row r="5179" spans="1:1" x14ac:dyDescent="0.25">
      <c r="A5179" s="2"/>
    </row>
    <row r="5180" spans="1:1" x14ac:dyDescent="0.25">
      <c r="A5180" s="2"/>
    </row>
    <row r="5181" spans="1:1" x14ac:dyDescent="0.25">
      <c r="A5181" s="2"/>
    </row>
    <row r="5182" spans="1:1" x14ac:dyDescent="0.25">
      <c r="A5182" s="2"/>
    </row>
    <row r="5183" spans="1:1" x14ac:dyDescent="0.25">
      <c r="A5183" s="2"/>
    </row>
    <row r="5184" spans="1:1" x14ac:dyDescent="0.25">
      <c r="A5184" s="2"/>
    </row>
    <row r="5185" spans="1:1" x14ac:dyDescent="0.25">
      <c r="A5185" s="2"/>
    </row>
    <row r="5186" spans="1:1" x14ac:dyDescent="0.25">
      <c r="A5186" s="2"/>
    </row>
    <row r="5187" spans="1:1" x14ac:dyDescent="0.25">
      <c r="A5187" s="2"/>
    </row>
    <row r="5188" spans="1:1" x14ac:dyDescent="0.25">
      <c r="A5188" s="2"/>
    </row>
    <row r="5189" spans="1:1" x14ac:dyDescent="0.25">
      <c r="A5189" s="2"/>
    </row>
    <row r="5190" spans="1:1" x14ac:dyDescent="0.25">
      <c r="A5190" s="2"/>
    </row>
    <row r="5191" spans="1:1" x14ac:dyDescent="0.25">
      <c r="A5191" s="2"/>
    </row>
    <row r="5192" spans="1:1" x14ac:dyDescent="0.25">
      <c r="A5192" s="2"/>
    </row>
    <row r="5193" spans="1:1" x14ac:dyDescent="0.25">
      <c r="A5193" s="2"/>
    </row>
    <row r="5194" spans="1:1" x14ac:dyDescent="0.25">
      <c r="A5194" s="2"/>
    </row>
    <row r="5195" spans="1:1" x14ac:dyDescent="0.25">
      <c r="A5195" s="2"/>
    </row>
    <row r="5196" spans="1:1" x14ac:dyDescent="0.25">
      <c r="A5196" s="2"/>
    </row>
    <row r="5197" spans="1:1" x14ac:dyDescent="0.25">
      <c r="A5197" s="2"/>
    </row>
    <row r="5198" spans="1:1" x14ac:dyDescent="0.25">
      <c r="A5198" s="2"/>
    </row>
    <row r="5199" spans="1:1" x14ac:dyDescent="0.25">
      <c r="A5199" s="2"/>
    </row>
    <row r="5200" spans="1:1" x14ac:dyDescent="0.25">
      <c r="A5200" s="2"/>
    </row>
    <row r="5201" spans="1:1" x14ac:dyDescent="0.25">
      <c r="A5201" s="2"/>
    </row>
    <row r="5202" spans="1:1" x14ac:dyDescent="0.25">
      <c r="A5202" s="2"/>
    </row>
    <row r="5203" spans="1:1" x14ac:dyDescent="0.25">
      <c r="A5203" s="2"/>
    </row>
    <row r="5204" spans="1:1" x14ac:dyDescent="0.25">
      <c r="A5204" s="2"/>
    </row>
    <row r="5205" spans="1:1" x14ac:dyDescent="0.25">
      <c r="A5205" s="2"/>
    </row>
    <row r="5206" spans="1:1" x14ac:dyDescent="0.25">
      <c r="A5206" s="2"/>
    </row>
    <row r="5207" spans="1:1" x14ac:dyDescent="0.25">
      <c r="A5207" s="2"/>
    </row>
    <row r="5208" spans="1:1" x14ac:dyDescent="0.25">
      <c r="A5208" s="2"/>
    </row>
    <row r="5209" spans="1:1" x14ac:dyDescent="0.25">
      <c r="A5209" s="2"/>
    </row>
    <row r="5210" spans="1:1" x14ac:dyDescent="0.25">
      <c r="A5210" s="2"/>
    </row>
    <row r="5211" spans="1:1" x14ac:dyDescent="0.25">
      <c r="A5211" s="2"/>
    </row>
    <row r="5212" spans="1:1" x14ac:dyDescent="0.25">
      <c r="A5212" s="2"/>
    </row>
    <row r="5213" spans="1:1" x14ac:dyDescent="0.25">
      <c r="A5213" s="2"/>
    </row>
    <row r="5214" spans="1:1" x14ac:dyDescent="0.25">
      <c r="A5214" s="2"/>
    </row>
    <row r="5215" spans="1:1" x14ac:dyDescent="0.25">
      <c r="A5215" s="2"/>
    </row>
    <row r="5216" spans="1:1" x14ac:dyDescent="0.25">
      <c r="A5216" s="2"/>
    </row>
    <row r="5217" spans="1:1" x14ac:dyDescent="0.25">
      <c r="A5217" s="2"/>
    </row>
    <row r="5218" spans="1:1" x14ac:dyDescent="0.25">
      <c r="A5218" s="2"/>
    </row>
    <row r="5219" spans="1:1" x14ac:dyDescent="0.25">
      <c r="A5219" s="2"/>
    </row>
    <row r="5220" spans="1:1" x14ac:dyDescent="0.25">
      <c r="A5220" s="2"/>
    </row>
    <row r="5221" spans="1:1" x14ac:dyDescent="0.25">
      <c r="A5221" s="2"/>
    </row>
    <row r="5222" spans="1:1" x14ac:dyDescent="0.25">
      <c r="A5222" s="2"/>
    </row>
    <row r="5223" spans="1:1" x14ac:dyDescent="0.25">
      <c r="A5223" s="2"/>
    </row>
    <row r="5224" spans="1:1" x14ac:dyDescent="0.25">
      <c r="A5224" s="2"/>
    </row>
    <row r="5225" spans="1:1" x14ac:dyDescent="0.25">
      <c r="A5225" s="2"/>
    </row>
    <row r="5226" spans="1:1" x14ac:dyDescent="0.25">
      <c r="A5226" s="2"/>
    </row>
    <row r="5227" spans="1:1" x14ac:dyDescent="0.25">
      <c r="A5227" s="2"/>
    </row>
    <row r="5228" spans="1:1" x14ac:dyDescent="0.25">
      <c r="A5228" s="2"/>
    </row>
    <row r="5229" spans="1:1" x14ac:dyDescent="0.25">
      <c r="A5229" s="2"/>
    </row>
    <row r="5230" spans="1:1" x14ac:dyDescent="0.25">
      <c r="A5230" s="2"/>
    </row>
    <row r="5231" spans="1:1" x14ac:dyDescent="0.25">
      <c r="A5231" s="2"/>
    </row>
    <row r="5232" spans="1:1" x14ac:dyDescent="0.25">
      <c r="A5232" s="2"/>
    </row>
    <row r="5233" spans="1:1" x14ac:dyDescent="0.25">
      <c r="A5233" s="2"/>
    </row>
    <row r="5234" spans="1:1" x14ac:dyDescent="0.25">
      <c r="A5234" s="2"/>
    </row>
    <row r="5235" spans="1:1" x14ac:dyDescent="0.25">
      <c r="A5235" s="2"/>
    </row>
    <row r="5236" spans="1:1" x14ac:dyDescent="0.25">
      <c r="A5236" s="2"/>
    </row>
    <row r="5237" spans="1:1" x14ac:dyDescent="0.25">
      <c r="A5237" s="2"/>
    </row>
    <row r="5238" spans="1:1" x14ac:dyDescent="0.25">
      <c r="A5238" s="2"/>
    </row>
    <row r="5239" spans="1:1" x14ac:dyDescent="0.25">
      <c r="A5239" s="2"/>
    </row>
    <row r="5240" spans="1:1" x14ac:dyDescent="0.25">
      <c r="A5240" s="2"/>
    </row>
    <row r="5241" spans="1:1" x14ac:dyDescent="0.25">
      <c r="A5241" s="2"/>
    </row>
    <row r="5242" spans="1:1" x14ac:dyDescent="0.25">
      <c r="A5242" s="2"/>
    </row>
    <row r="5243" spans="1:1" x14ac:dyDescent="0.25">
      <c r="A5243" s="2"/>
    </row>
    <row r="5244" spans="1:1" x14ac:dyDescent="0.25">
      <c r="A5244" s="2"/>
    </row>
    <row r="5245" spans="1:1" x14ac:dyDescent="0.25">
      <c r="A5245" s="2"/>
    </row>
    <row r="5246" spans="1:1" x14ac:dyDescent="0.25">
      <c r="A5246" s="2"/>
    </row>
  </sheetData>
  <autoFilter ref="A1:M1" xr:uid="{080BC480-37E4-438A-9E7D-4CD29C3C81EC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20E9E-FAD6-44F1-8AC4-098E3E2A3E85}">
  <dimension ref="A1:G33"/>
  <sheetViews>
    <sheetView tabSelected="1" workbookViewId="0">
      <selection activeCell="O19" sqref="O19"/>
    </sheetView>
  </sheetViews>
  <sheetFormatPr defaultRowHeight="15" x14ac:dyDescent="0.25"/>
  <cols>
    <col min="1" max="1" width="8.5" bestFit="1" customWidth="1"/>
    <col min="2" max="3" width="9" bestFit="1" customWidth="1"/>
    <col min="4" max="4" width="7.875" bestFit="1" customWidth="1"/>
    <col min="7" max="7" width="10.875" style="9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54</v>
      </c>
      <c r="G1" s="10" t="s">
        <v>70</v>
      </c>
    </row>
    <row r="2" spans="1:7" x14ac:dyDescent="0.25">
      <c r="A2" t="s">
        <v>4</v>
      </c>
      <c r="B2">
        <v>8398000</v>
      </c>
      <c r="C2">
        <v>327000</v>
      </c>
      <c r="D2">
        <v>3472000</v>
      </c>
      <c r="E2">
        <f>_xlfn.NUMBERVALUE(LEFT(sales[[#This Row],[period]],4))</f>
        <v>2010</v>
      </c>
      <c r="F2">
        <f>_xlfn.NUMBERVALUE(RIGHT(sales[[#This Row],[period]],1))</f>
        <v>2</v>
      </c>
      <c r="G2" s="9" cm="1">
        <f t="array" ref="G2">_xlfn.XLOOKUP(1,('SPX-Q'!$M$2:$M$85=sales[[#This Row],[quarter]])*('SPX-Q'!$L$2:$L$85=sales[[#This Row],[year]]),'SPX-Q'!$B$2:$B$85)</f>
        <v>1171.2299800000001</v>
      </c>
    </row>
    <row r="3" spans="1:7" x14ac:dyDescent="0.25">
      <c r="A3" t="s">
        <v>5</v>
      </c>
      <c r="B3">
        <v>14102000</v>
      </c>
      <c r="C3">
        <v>4188000</v>
      </c>
      <c r="D3">
        <v>3885000</v>
      </c>
      <c r="E3">
        <f>_xlfn.NUMBERVALUE(LEFT(sales[[#This Row],[period]],4))</f>
        <v>2010</v>
      </c>
      <c r="F3">
        <f>_xlfn.NUMBERVALUE(RIGHT(sales[[#This Row],[period]],1))</f>
        <v>3</v>
      </c>
      <c r="G3" s="9" cm="1">
        <f t="array" ref="G3">_xlfn.XLOOKUP(1,('SPX-Q'!$M$2:$M$85=sales[[#This Row],[quarter]])*('SPX-Q'!$L$2:$L$85=sales[[#This Row],[year]]),'SPX-Q'!$B$2:$B$85)</f>
        <v>1031.099976</v>
      </c>
    </row>
    <row r="4" spans="1:7" x14ac:dyDescent="0.25">
      <c r="A4" t="s">
        <v>6</v>
      </c>
      <c r="B4">
        <v>16235000</v>
      </c>
      <c r="C4">
        <v>7331000</v>
      </c>
      <c r="D4">
        <v>4134000</v>
      </c>
      <c r="E4">
        <f>_xlfn.NUMBERVALUE(LEFT(sales[[#This Row],[period]],4))</f>
        <v>2010</v>
      </c>
      <c r="F4">
        <f>_xlfn.NUMBERVALUE(RIGHT(sales[[#This Row],[period]],1))</f>
        <v>4</v>
      </c>
      <c r="G4" s="9" cm="1">
        <f t="array" ref="G4">_xlfn.XLOOKUP(1,('SPX-Q'!$M$2:$M$85=sales[[#This Row],[quarter]])*('SPX-Q'!$L$2:$L$85=sales[[#This Row],[year]]),'SPX-Q'!$B$2:$B$85)</f>
        <v>1143.48999</v>
      </c>
    </row>
    <row r="5" spans="1:7" x14ac:dyDescent="0.25">
      <c r="A5" t="s">
        <v>7</v>
      </c>
      <c r="B5">
        <v>18647000</v>
      </c>
      <c r="C5">
        <v>4694000</v>
      </c>
      <c r="D5">
        <v>376000</v>
      </c>
      <c r="E5">
        <f>_xlfn.NUMBERVALUE(LEFT(sales[[#This Row],[period]],4))</f>
        <v>2011</v>
      </c>
      <c r="F5">
        <f>_xlfn.NUMBERVALUE(RIGHT(sales[[#This Row],[period]],1))</f>
        <v>1</v>
      </c>
      <c r="G5" s="9" cm="1">
        <f t="array" ref="G5">_xlfn.XLOOKUP(1,('SPX-Q'!$M$2:$M$85=sales[[#This Row],[quarter]])*('SPX-Q'!$L$2:$L$85=sales[[#This Row],[year]]),'SPX-Q'!$B$2:$B$85)</f>
        <v>1257.619995</v>
      </c>
    </row>
    <row r="6" spans="1:7" x14ac:dyDescent="0.25">
      <c r="A6" t="s">
        <v>8</v>
      </c>
      <c r="B6">
        <v>20338000</v>
      </c>
      <c r="C6">
        <v>9246000</v>
      </c>
      <c r="D6">
        <v>3947000</v>
      </c>
      <c r="E6">
        <f>_xlfn.NUMBERVALUE(LEFT(sales[[#This Row],[period]],4))</f>
        <v>2011</v>
      </c>
      <c r="F6">
        <f>_xlfn.NUMBERVALUE(RIGHT(sales[[#This Row],[period]],1))</f>
        <v>2</v>
      </c>
      <c r="G6" s="9" cm="1">
        <f t="array" ref="G6">_xlfn.XLOOKUP(1,('SPX-Q'!$M$2:$M$85=sales[[#This Row],[quarter]])*('SPX-Q'!$L$2:$L$85=sales[[#This Row],[year]]),'SPX-Q'!$B$2:$B$85)</f>
        <v>1329.4799800000001</v>
      </c>
    </row>
    <row r="7" spans="1:7" x14ac:dyDescent="0.25">
      <c r="A7" t="s">
        <v>9</v>
      </c>
      <c r="B7">
        <v>17073000</v>
      </c>
      <c r="C7">
        <v>11123000</v>
      </c>
      <c r="D7">
        <v>4894000</v>
      </c>
      <c r="E7">
        <f>_xlfn.NUMBERVALUE(LEFT(sales[[#This Row],[period]],4))</f>
        <v>2011</v>
      </c>
      <c r="F7">
        <f>_xlfn.NUMBERVALUE(RIGHT(sales[[#This Row],[period]],1))</f>
        <v>3</v>
      </c>
      <c r="G7" s="9" cm="1">
        <f t="array" ref="G7">_xlfn.XLOOKUP(1,('SPX-Q'!$M$2:$M$85=sales[[#This Row],[quarter]])*('SPX-Q'!$L$2:$L$85=sales[[#This Row],[year]]),'SPX-Q'!$B$2:$B$85)</f>
        <v>1320.6400149999999</v>
      </c>
    </row>
    <row r="8" spans="1:7" x14ac:dyDescent="0.25">
      <c r="A8" t="s">
        <v>10</v>
      </c>
      <c r="B8">
        <v>37044000</v>
      </c>
      <c r="C8">
        <v>15434000</v>
      </c>
      <c r="D8">
        <v>5198000</v>
      </c>
      <c r="E8">
        <f>_xlfn.NUMBERVALUE(LEFT(sales[[#This Row],[period]],4))</f>
        <v>2011</v>
      </c>
      <c r="F8">
        <f>_xlfn.NUMBERVALUE(RIGHT(sales[[#This Row],[period]],1))</f>
        <v>4</v>
      </c>
      <c r="G8" s="9" cm="1">
        <f t="array" ref="G8">_xlfn.XLOOKUP(1,('SPX-Q'!$M$2:$M$85=sales[[#This Row],[quarter]])*('SPX-Q'!$L$2:$L$85=sales[[#This Row],[year]]),'SPX-Q'!$B$2:$B$85)</f>
        <v>1131.209961</v>
      </c>
    </row>
    <row r="9" spans="1:7" x14ac:dyDescent="0.25">
      <c r="A9" t="s">
        <v>11</v>
      </c>
      <c r="B9">
        <v>35064000</v>
      </c>
      <c r="C9">
        <v>11798000</v>
      </c>
      <c r="D9">
        <v>4017000</v>
      </c>
      <c r="E9">
        <f>_xlfn.NUMBERVALUE(LEFT(sales[[#This Row],[period]],4))</f>
        <v>2012</v>
      </c>
      <c r="F9">
        <f>_xlfn.NUMBERVALUE(RIGHT(sales[[#This Row],[period]],1))</f>
        <v>1</v>
      </c>
      <c r="G9" s="9" cm="1">
        <f t="array" ref="G9">_xlfn.XLOOKUP(1,('SPX-Q'!$M$2:$M$85=sales[[#This Row],[quarter]])*('SPX-Q'!$L$2:$L$85=sales[[#This Row],[year]]),'SPX-Q'!$B$2:$B$85)</f>
        <v>1258.8599850000001</v>
      </c>
    </row>
    <row r="10" spans="1:7" x14ac:dyDescent="0.25">
      <c r="A10" t="s">
        <v>12</v>
      </c>
      <c r="B10">
        <v>26028000</v>
      </c>
      <c r="C10">
        <v>17042000</v>
      </c>
      <c r="D10">
        <v>402000</v>
      </c>
      <c r="E10">
        <f>_xlfn.NUMBERVALUE(LEFT(sales[[#This Row],[period]],4))</f>
        <v>2012</v>
      </c>
      <c r="F10">
        <f>_xlfn.NUMBERVALUE(RIGHT(sales[[#This Row],[period]],1))</f>
        <v>2</v>
      </c>
      <c r="G10" s="9" cm="1">
        <f t="array" ref="G10">_xlfn.XLOOKUP(1,('SPX-Q'!$M$2:$M$85=sales[[#This Row],[quarter]])*('SPX-Q'!$L$2:$L$85=sales[[#This Row],[year]]),'SPX-Q'!$B$2:$B$85)</f>
        <v>1408.469971</v>
      </c>
    </row>
    <row r="11" spans="1:7" x14ac:dyDescent="0.25">
      <c r="A11" t="s">
        <v>13</v>
      </c>
      <c r="B11">
        <v>2691000</v>
      </c>
      <c r="C11">
        <v>14036000</v>
      </c>
      <c r="D11">
        <v>4923000</v>
      </c>
      <c r="E11">
        <f>_xlfn.NUMBERVALUE(LEFT(sales[[#This Row],[period]],4))</f>
        <v>2012</v>
      </c>
      <c r="F11">
        <f>_xlfn.NUMBERVALUE(RIGHT(sales[[#This Row],[period]],1))</f>
        <v>3</v>
      </c>
      <c r="G11" s="9" cm="1">
        <f t="array" ref="G11">_xlfn.XLOOKUP(1,('SPX-Q'!$M$2:$M$85=sales[[#This Row],[quarter]])*('SPX-Q'!$L$2:$L$85=sales[[#This Row],[year]]),'SPX-Q'!$B$2:$B$85)</f>
        <v>1362.329956</v>
      </c>
    </row>
    <row r="12" spans="1:7" x14ac:dyDescent="0.25">
      <c r="A12" t="s">
        <v>14</v>
      </c>
      <c r="B12">
        <v>47789000</v>
      </c>
      <c r="C12">
        <v>2286000</v>
      </c>
      <c r="D12">
        <v>4061000</v>
      </c>
      <c r="E12">
        <f>_xlfn.NUMBERVALUE(LEFT(sales[[#This Row],[period]],4))</f>
        <v>2012</v>
      </c>
      <c r="F12">
        <f>_xlfn.NUMBERVALUE(RIGHT(sales[[#This Row],[period]],1))</f>
        <v>4</v>
      </c>
      <c r="G12" s="9" cm="1">
        <f t="array" ref="G12">_xlfn.XLOOKUP(1,('SPX-Q'!$M$2:$M$85=sales[[#This Row],[quarter]])*('SPX-Q'!$L$2:$L$85=sales[[#This Row],[year]]),'SPX-Q'!$B$2:$B$85)</f>
        <v>1440.900024</v>
      </c>
    </row>
    <row r="13" spans="1:7" x14ac:dyDescent="0.25">
      <c r="A13" t="s">
        <v>15</v>
      </c>
      <c r="B13">
        <v>3743000</v>
      </c>
      <c r="C13">
        <v>19477000</v>
      </c>
      <c r="D13">
        <v>3952000</v>
      </c>
      <c r="E13">
        <f>_xlfn.NUMBERVALUE(LEFT(sales[[#This Row],[period]],4))</f>
        <v>2013</v>
      </c>
      <c r="F13">
        <f>_xlfn.NUMBERVALUE(RIGHT(sales[[#This Row],[period]],1))</f>
        <v>1</v>
      </c>
      <c r="G13" s="9" cm="1">
        <f t="array" ref="G13">_xlfn.XLOOKUP(1,('SPX-Q'!$M$2:$M$85=sales[[#This Row],[quarter]])*('SPX-Q'!$L$2:$L$85=sales[[#This Row],[year]]),'SPX-Q'!$B$2:$B$85)</f>
        <v>1426.1899410000001</v>
      </c>
    </row>
    <row r="14" spans="1:7" x14ac:dyDescent="0.25">
      <c r="A14" t="s">
        <v>16</v>
      </c>
      <c r="B14">
        <v>31241000</v>
      </c>
      <c r="C14">
        <v>14617000</v>
      </c>
      <c r="D14">
        <v>3754000</v>
      </c>
      <c r="E14">
        <f>_xlfn.NUMBERVALUE(LEFT(sales[[#This Row],[period]],4))</f>
        <v>2013</v>
      </c>
      <c r="F14">
        <f>_xlfn.NUMBERVALUE(RIGHT(sales[[#This Row],[period]],1))</f>
        <v>2</v>
      </c>
      <c r="G14" s="9" cm="1">
        <f t="array" ref="G14">_xlfn.XLOOKUP(1,('SPX-Q'!$M$2:$M$85=sales[[#This Row],[quarter]])*('SPX-Q'!$L$2:$L$85=sales[[#This Row],[year]]),'SPX-Q'!$B$2:$B$85)</f>
        <v>1569.1800539999999</v>
      </c>
    </row>
    <row r="15" spans="1:7" x14ac:dyDescent="0.25">
      <c r="A15" t="s">
        <v>17</v>
      </c>
      <c r="B15">
        <v>33797000</v>
      </c>
      <c r="C15">
        <v>14079000</v>
      </c>
      <c r="D15">
        <v>4574000</v>
      </c>
      <c r="E15">
        <f>_xlfn.NUMBERVALUE(LEFT(sales[[#This Row],[period]],4))</f>
        <v>2013</v>
      </c>
      <c r="F15">
        <f>_xlfn.NUMBERVALUE(RIGHT(sales[[#This Row],[period]],1))</f>
        <v>3</v>
      </c>
      <c r="G15" s="9" cm="1">
        <f t="array" ref="G15">_xlfn.XLOOKUP(1,('SPX-Q'!$M$2:$M$85=sales[[#This Row],[quarter]])*('SPX-Q'!$L$2:$L$85=sales[[#This Row],[year]]),'SPX-Q'!$B$2:$B$85)</f>
        <v>1609.780029</v>
      </c>
    </row>
    <row r="16" spans="1:7" x14ac:dyDescent="0.25">
      <c r="A16" t="s">
        <v>18</v>
      </c>
      <c r="B16">
        <v>51025000</v>
      </c>
      <c r="C16">
        <v>26035000</v>
      </c>
      <c r="D16">
        <v>4837000</v>
      </c>
      <c r="E16">
        <f>_xlfn.NUMBERVALUE(LEFT(sales[[#This Row],[period]],4))</f>
        <v>2013</v>
      </c>
      <c r="F16">
        <f>_xlfn.NUMBERVALUE(RIGHT(sales[[#This Row],[period]],1))</f>
        <v>4</v>
      </c>
      <c r="G16" s="9" cm="1">
        <f t="array" ref="G16">_xlfn.XLOOKUP(1,('SPX-Q'!$M$2:$M$85=sales[[#This Row],[quarter]])*('SPX-Q'!$L$2:$L$85=sales[[#This Row],[year]]),'SPX-Q'!$B$2:$B$85)</f>
        <v>1682.410034</v>
      </c>
    </row>
    <row r="17" spans="1:7" x14ac:dyDescent="0.25">
      <c r="A17" t="s">
        <v>19</v>
      </c>
      <c r="B17">
        <v>43719000</v>
      </c>
      <c r="C17">
        <v>1635000</v>
      </c>
      <c r="D17">
        <v>4136000</v>
      </c>
      <c r="E17">
        <f>_xlfn.NUMBERVALUE(LEFT(sales[[#This Row],[period]],4))</f>
        <v>2014</v>
      </c>
      <c r="F17">
        <f>_xlfn.NUMBERVALUE(RIGHT(sales[[#This Row],[period]],1))</f>
        <v>1</v>
      </c>
      <c r="G17" s="9" cm="1">
        <f t="array" ref="G17">_xlfn.XLOOKUP(1,('SPX-Q'!$M$2:$M$85=sales[[#This Row],[quarter]])*('SPX-Q'!$L$2:$L$85=sales[[#This Row],[year]]),'SPX-Q'!$B$2:$B$85)</f>
        <v>1845.8599850000001</v>
      </c>
    </row>
    <row r="18" spans="1:7" x14ac:dyDescent="0.25">
      <c r="A18" t="s">
        <v>20</v>
      </c>
      <c r="B18">
        <v>35203000</v>
      </c>
      <c r="C18">
        <v>13276000</v>
      </c>
      <c r="D18">
        <v>4413000</v>
      </c>
      <c r="E18">
        <f>_xlfn.NUMBERVALUE(LEFT(sales[[#This Row],[period]],4))</f>
        <v>2014</v>
      </c>
      <c r="F18">
        <f>_xlfn.NUMBERVALUE(RIGHT(sales[[#This Row],[period]],1))</f>
        <v>2</v>
      </c>
      <c r="G18" s="9" cm="1">
        <f t="array" ref="G18">_xlfn.XLOOKUP(1,('SPX-Q'!$M$2:$M$85=sales[[#This Row],[quarter]])*('SPX-Q'!$L$2:$L$85=sales[[#This Row],[year]]),'SPX-Q'!$B$2:$B$85)</f>
        <v>1873.959961</v>
      </c>
    </row>
    <row r="19" spans="1:7" x14ac:dyDescent="0.25">
      <c r="A19" t="s">
        <v>21</v>
      </c>
      <c r="B19">
        <v>39272000</v>
      </c>
      <c r="C19">
        <v>12316000</v>
      </c>
      <c r="D19">
        <v>552000</v>
      </c>
      <c r="E19">
        <f>_xlfn.NUMBERVALUE(LEFT(sales[[#This Row],[period]],4))</f>
        <v>2014</v>
      </c>
      <c r="F19">
        <f>_xlfn.NUMBERVALUE(RIGHT(sales[[#This Row],[period]],1))</f>
        <v>3</v>
      </c>
      <c r="G19" s="9" cm="1">
        <f t="array" ref="G19">_xlfn.XLOOKUP(1,('SPX-Q'!$M$2:$M$85=sales[[#This Row],[quarter]])*('SPX-Q'!$L$2:$L$85=sales[[#This Row],[year]]),'SPX-Q'!$B$2:$B$85)</f>
        <v>1962.290039</v>
      </c>
    </row>
    <row r="20" spans="1:7" x14ac:dyDescent="0.25">
      <c r="A20" t="s">
        <v>22</v>
      </c>
      <c r="B20">
        <v>74468000</v>
      </c>
      <c r="C20">
        <v>21419000</v>
      </c>
      <c r="D20">
        <v>5519000</v>
      </c>
      <c r="E20">
        <f>_xlfn.NUMBERVALUE(LEFT(sales[[#This Row],[period]],4))</f>
        <v>2014</v>
      </c>
      <c r="F20">
        <f>_xlfn.NUMBERVALUE(RIGHT(sales[[#This Row],[period]],1))</f>
        <v>4</v>
      </c>
      <c r="G20" s="9" cm="1">
        <f t="array" ref="G20">_xlfn.XLOOKUP(1,('SPX-Q'!$M$2:$M$85=sales[[#This Row],[quarter]])*('SPX-Q'!$L$2:$L$85=sales[[#This Row],[year]]),'SPX-Q'!$B$2:$B$85)</f>
        <v>1971.4399410000001</v>
      </c>
    </row>
    <row r="21" spans="1:7" x14ac:dyDescent="0.25">
      <c r="A21" t="s">
        <v>23</v>
      </c>
      <c r="B21">
        <v>6117000</v>
      </c>
      <c r="C21">
        <v>12623000</v>
      </c>
      <c r="D21">
        <v>4563000</v>
      </c>
      <c r="E21">
        <f>_xlfn.NUMBERVALUE(LEFT(sales[[#This Row],[period]],4))</f>
        <v>2015</v>
      </c>
      <c r="F21">
        <f>_xlfn.NUMBERVALUE(RIGHT(sales[[#This Row],[period]],1))</f>
        <v>1</v>
      </c>
      <c r="G21" s="9" cm="1">
        <f t="array" ref="G21">_xlfn.XLOOKUP(1,('SPX-Q'!$M$2:$M$85=sales[[#This Row],[quarter]])*('SPX-Q'!$L$2:$L$85=sales[[#This Row],[year]]),'SPX-Q'!$B$2:$B$85)</f>
        <v>2058.8999020000001</v>
      </c>
    </row>
    <row r="22" spans="1:7" x14ac:dyDescent="0.25">
      <c r="A22" t="s">
        <v>24</v>
      </c>
      <c r="B22">
        <v>47534000</v>
      </c>
      <c r="C22">
        <v>10931000</v>
      </c>
      <c r="D22">
        <v>4796000</v>
      </c>
      <c r="E22">
        <f>_xlfn.NUMBERVALUE(LEFT(sales[[#This Row],[period]],4))</f>
        <v>2015</v>
      </c>
      <c r="F22">
        <f>_xlfn.NUMBERVALUE(RIGHT(sales[[#This Row],[period]],1))</f>
        <v>2</v>
      </c>
      <c r="G22" s="9" cm="1">
        <f t="array" ref="G22">_xlfn.XLOOKUP(1,('SPX-Q'!$M$2:$M$85=sales[[#This Row],[quarter]])*('SPX-Q'!$L$2:$L$85=sales[[#This Row],[year]]),'SPX-Q'!$B$2:$B$85)</f>
        <v>2067.6298830000001</v>
      </c>
    </row>
    <row r="23" spans="1:7" x14ac:dyDescent="0.25">
      <c r="A23" t="s">
        <v>25</v>
      </c>
      <c r="B23">
        <v>4805000</v>
      </c>
      <c r="C23">
        <v>988000</v>
      </c>
      <c r="D23">
        <v>571000</v>
      </c>
      <c r="E23">
        <f>_xlfn.NUMBERVALUE(LEFT(sales[[#This Row],[period]],4))</f>
        <v>2015</v>
      </c>
      <c r="F23">
        <f>_xlfn.NUMBERVALUE(RIGHT(sales[[#This Row],[period]],1))</f>
        <v>3</v>
      </c>
      <c r="G23" s="9" cm="1">
        <f t="array" ref="G23">_xlfn.XLOOKUP(1,('SPX-Q'!$M$2:$M$85=sales[[#This Row],[quarter]])*('SPX-Q'!$L$2:$L$85=sales[[#This Row],[year]]),'SPX-Q'!$B$2:$B$85)</f>
        <v>2067</v>
      </c>
    </row>
    <row r="24" spans="1:7" x14ac:dyDescent="0.25">
      <c r="A24" t="s">
        <v>26</v>
      </c>
      <c r="B24">
        <v>7478000</v>
      </c>
      <c r="C24">
        <v>1612000</v>
      </c>
      <c r="D24">
        <v>531000</v>
      </c>
      <c r="E24">
        <f>_xlfn.NUMBERVALUE(LEFT(sales[[#This Row],[period]],4))</f>
        <v>2015</v>
      </c>
      <c r="F24">
        <f>_xlfn.NUMBERVALUE(RIGHT(sales[[#This Row],[period]],1))</f>
        <v>4</v>
      </c>
      <c r="G24" s="9" cm="1">
        <f t="array" ref="G24">_xlfn.XLOOKUP(1,('SPX-Q'!$M$2:$M$85=sales[[#This Row],[quarter]])*('SPX-Q'!$L$2:$L$85=sales[[#This Row],[year]]),'SPX-Q'!$B$2:$B$85)</f>
        <v>1919.650024</v>
      </c>
    </row>
    <row r="25" spans="1:7" x14ac:dyDescent="0.25">
      <c r="A25" t="s">
        <v>27</v>
      </c>
      <c r="B25">
        <v>512000</v>
      </c>
      <c r="C25">
        <v>1025000</v>
      </c>
      <c r="D25">
        <v>403000</v>
      </c>
      <c r="E25">
        <f>_xlfn.NUMBERVALUE(LEFT(sales[[#This Row],[period]],4))</f>
        <v>2016</v>
      </c>
      <c r="F25">
        <f>_xlfn.NUMBERVALUE(RIGHT(sales[[#This Row],[period]],1))</f>
        <v>1</v>
      </c>
      <c r="G25" s="9" cm="1">
        <f t="array" ref="G25">_xlfn.XLOOKUP(1,('SPX-Q'!$M$2:$M$85=sales[[#This Row],[quarter]])*('SPX-Q'!$L$2:$L$85=sales[[#This Row],[year]]),'SPX-Q'!$B$2:$B$85)</f>
        <v>2038.1999510000001</v>
      </c>
    </row>
    <row r="26" spans="1:7" x14ac:dyDescent="0.25">
      <c r="A26" t="s">
        <v>28</v>
      </c>
      <c r="B26">
        <v>40399000</v>
      </c>
      <c r="C26">
        <v>995000</v>
      </c>
      <c r="D26">
        <v>4252000</v>
      </c>
      <c r="E26">
        <f>_xlfn.NUMBERVALUE(LEFT(sales[[#This Row],[period]],4))</f>
        <v>2016</v>
      </c>
      <c r="F26">
        <f>_xlfn.NUMBERVALUE(RIGHT(sales[[#This Row],[period]],1))</f>
        <v>2</v>
      </c>
      <c r="G26" s="9" cm="1">
        <f t="array" ref="G26">_xlfn.XLOOKUP(1,('SPX-Q'!$M$2:$M$85=sales[[#This Row],[quarter]])*('SPX-Q'!$L$2:$L$85=sales[[#This Row],[year]]),'SPX-Q'!$B$2:$B$85)</f>
        <v>2056.6201169999999</v>
      </c>
    </row>
    <row r="27" spans="1:7" x14ac:dyDescent="0.25">
      <c r="A27" t="s">
        <v>29</v>
      </c>
      <c r="B27">
        <v>45513000</v>
      </c>
      <c r="C27">
        <v>9267000</v>
      </c>
      <c r="D27">
        <v>4886000</v>
      </c>
      <c r="E27">
        <f>_xlfn.NUMBERVALUE(LEFT(sales[[#This Row],[period]],4))</f>
        <v>2016</v>
      </c>
      <c r="F27">
        <f>_xlfn.NUMBERVALUE(RIGHT(sales[[#This Row],[period]],1))</f>
        <v>3</v>
      </c>
      <c r="G27" s="9" cm="1">
        <f t="array" ref="G27">_xlfn.XLOOKUP(1,('SPX-Q'!$M$2:$M$85=sales[[#This Row],[quarter]])*('SPX-Q'!$L$2:$L$85=sales[[#This Row],[year]]),'SPX-Q'!$B$2:$B$85)</f>
        <v>2099.3400879999999</v>
      </c>
    </row>
    <row r="28" spans="1:7" x14ac:dyDescent="0.25">
      <c r="A28" t="s">
        <v>30</v>
      </c>
      <c r="B28">
        <v>7829000</v>
      </c>
      <c r="C28">
        <v>13081000</v>
      </c>
      <c r="D28">
        <v>5374000</v>
      </c>
      <c r="E28">
        <f>_xlfn.NUMBERVALUE(LEFT(sales[[#This Row],[period]],4))</f>
        <v>2016</v>
      </c>
      <c r="F28">
        <f>_xlfn.NUMBERVALUE(RIGHT(sales[[#This Row],[period]],1))</f>
        <v>4</v>
      </c>
      <c r="G28" s="9" cm="1">
        <f t="array" ref="G28">_xlfn.XLOOKUP(1,('SPX-Q'!$M$2:$M$85=sales[[#This Row],[quarter]])*('SPX-Q'!$L$2:$L$85=sales[[#This Row],[year]]),'SPX-Q'!$B$2:$B$85)</f>
        <v>2164.330078</v>
      </c>
    </row>
    <row r="29" spans="1:7" x14ac:dyDescent="0.25">
      <c r="A29" t="s">
        <v>31</v>
      </c>
      <c r="B29">
        <v>50763000</v>
      </c>
      <c r="C29">
        <v>8922000</v>
      </c>
      <c r="D29">
        <v>4199000</v>
      </c>
      <c r="E29">
        <f>_xlfn.NUMBERVALUE(LEFT(sales[[#This Row],[period]],4))</f>
        <v>2017</v>
      </c>
      <c r="F29">
        <f>_xlfn.NUMBERVALUE(RIGHT(sales[[#This Row],[period]],1))</f>
        <v>1</v>
      </c>
      <c r="G29" s="9" cm="1">
        <f t="array" ref="G29">_xlfn.XLOOKUP(1,('SPX-Q'!$M$2:$M$85=sales[[#This Row],[quarter]])*('SPX-Q'!$L$2:$L$85=sales[[#This Row],[year]]),'SPX-Q'!$B$2:$B$85)</f>
        <v>2251.570068</v>
      </c>
    </row>
    <row r="30" spans="1:7" x14ac:dyDescent="0.25">
      <c r="A30" t="s">
        <v>32</v>
      </c>
      <c r="B30">
        <v>41026000</v>
      </c>
      <c r="C30">
        <v>11424000</v>
      </c>
      <c r="D30">
        <v>4292000</v>
      </c>
      <c r="E30">
        <f>_xlfn.NUMBERVALUE(LEFT(sales[[#This Row],[period]],4))</f>
        <v>2017</v>
      </c>
      <c r="F30">
        <f>_xlfn.NUMBERVALUE(RIGHT(sales[[#This Row],[period]],1))</f>
        <v>2</v>
      </c>
      <c r="G30" s="9" cm="1">
        <f t="array" ref="G30">_xlfn.XLOOKUP(1,('SPX-Q'!$M$2:$M$85=sales[[#This Row],[quarter]])*('SPX-Q'!$L$2:$L$85=sales[[#This Row],[year]]),'SPX-Q'!$B$2:$B$85)</f>
        <v>2362.3400879999999</v>
      </c>
    </row>
    <row r="31" spans="1:7" x14ac:dyDescent="0.25">
      <c r="A31" t="s">
        <v>33</v>
      </c>
      <c r="B31">
        <v>46677000</v>
      </c>
      <c r="C31">
        <v>10326000</v>
      </c>
      <c r="D31">
        <v>5386000</v>
      </c>
      <c r="E31">
        <f>_xlfn.NUMBERVALUE(LEFT(sales[[#This Row],[period]],4))</f>
        <v>2017</v>
      </c>
      <c r="F31">
        <f>_xlfn.NUMBERVALUE(RIGHT(sales[[#This Row],[period]],1))</f>
        <v>3</v>
      </c>
      <c r="G31" s="9" cm="1">
        <f t="array" ref="G31">_xlfn.XLOOKUP(1,('SPX-Q'!$M$2:$M$85=sales[[#This Row],[quarter]])*('SPX-Q'!$L$2:$L$85=sales[[#This Row],[year]]),'SPX-Q'!$B$2:$B$85)</f>
        <v>2431.389893</v>
      </c>
    </row>
    <row r="32" spans="1:7" x14ac:dyDescent="0.25">
      <c r="A32" t="s">
        <v>34</v>
      </c>
      <c r="B32">
        <v>77316000</v>
      </c>
      <c r="C32">
        <v>1317000</v>
      </c>
      <c r="D32">
        <v>5112000</v>
      </c>
      <c r="E32">
        <f>_xlfn.NUMBERVALUE(LEFT(sales[[#This Row],[period]],4))</f>
        <v>2017</v>
      </c>
      <c r="F32">
        <f>_xlfn.NUMBERVALUE(RIGHT(sales[[#This Row],[period]],1))</f>
        <v>4</v>
      </c>
      <c r="G32" s="9" cm="1">
        <f t="array" ref="G32">_xlfn.XLOOKUP(1,('SPX-Q'!$M$2:$M$85=sales[[#This Row],[quarter]])*('SPX-Q'!$L$2:$L$85=sales[[#This Row],[year]]),'SPX-Q'!$B$2:$B$85)</f>
        <v>2521.1999510000001</v>
      </c>
    </row>
    <row r="33" spans="1:7" x14ac:dyDescent="0.25">
      <c r="A33" t="s">
        <v>35</v>
      </c>
      <c r="B33">
        <v>52217000</v>
      </c>
      <c r="C33">
        <v>9113000</v>
      </c>
      <c r="D33">
        <v>4078000</v>
      </c>
      <c r="E33">
        <f>_xlfn.NUMBERVALUE(LEFT(sales[[#This Row],[period]],4))</f>
        <v>2018</v>
      </c>
      <c r="F33">
        <f>_xlfn.NUMBERVALUE(RIGHT(sales[[#This Row],[period]],1))</f>
        <v>1</v>
      </c>
      <c r="G33" s="9" cm="1">
        <f t="array" ref="G33">_xlfn.XLOOKUP(1,('SPX-Q'!$M$2:$M$85=sales[[#This Row],[quarter]])*('SPX-Q'!$L$2:$L$85=sales[[#This Row],[year]]),'SPX-Q'!$B$2:$B$85)</f>
        <v>2683.7299800000001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92370-E057-41B2-A359-A033D7F1E2F6}">
  <dimension ref="A1:J5"/>
  <sheetViews>
    <sheetView workbookViewId="0">
      <selection activeCell="B36" sqref="B36"/>
    </sheetView>
  </sheetViews>
  <sheetFormatPr defaultRowHeight="15" x14ac:dyDescent="0.25"/>
  <cols>
    <col min="2" max="2" width="14" bestFit="1" customWidth="1"/>
    <col min="3" max="3" width="10" bestFit="1" customWidth="1"/>
    <col min="4" max="4" width="11.5" bestFit="1" customWidth="1"/>
    <col min="5" max="5" width="14.375" bestFit="1" customWidth="1"/>
    <col min="6" max="6" width="13.125" bestFit="1" customWidth="1"/>
  </cols>
  <sheetData>
    <row r="1" spans="1:10" x14ac:dyDescent="0.25">
      <c r="G1" t="s">
        <v>52</v>
      </c>
    </row>
    <row r="2" spans="1:10" x14ac:dyDescent="0.25"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</row>
    <row r="3" spans="1:10" x14ac:dyDescent="0.25">
      <c r="A3" t="s">
        <v>1</v>
      </c>
      <c r="B3" s="4">
        <v>420</v>
      </c>
      <c r="C3" s="4">
        <v>799</v>
      </c>
      <c r="D3" s="4">
        <f>C3-B3</f>
        <v>379</v>
      </c>
      <c r="E3" s="4">
        <f>D3</f>
        <v>379</v>
      </c>
      <c r="F3" s="4">
        <f>B3</f>
        <v>420</v>
      </c>
      <c r="G3" s="3">
        <v>1</v>
      </c>
      <c r="H3" s="3">
        <v>1</v>
      </c>
      <c r="I3" s="3">
        <v>0.03</v>
      </c>
      <c r="J3" s="3">
        <v>1</v>
      </c>
    </row>
    <row r="4" spans="1:10" x14ac:dyDescent="0.25">
      <c r="A4" t="s">
        <v>2</v>
      </c>
      <c r="B4" s="4">
        <v>320</v>
      </c>
      <c r="C4" s="4">
        <v>499</v>
      </c>
      <c r="D4" s="4">
        <f t="shared" ref="D4:D5" si="0">C4-B4</f>
        <v>179</v>
      </c>
      <c r="E4" s="4">
        <f t="shared" ref="E4:E5" si="1">D4</f>
        <v>179</v>
      </c>
      <c r="F4" s="4">
        <f t="shared" ref="F4:F5" si="2">B4</f>
        <v>320</v>
      </c>
      <c r="G4" s="3">
        <v>0.2</v>
      </c>
      <c r="H4" s="3">
        <v>1</v>
      </c>
      <c r="I4" s="3">
        <v>1</v>
      </c>
      <c r="J4" s="3">
        <v>1</v>
      </c>
    </row>
    <row r="5" spans="1:10" x14ac:dyDescent="0.25">
      <c r="A5" t="s">
        <v>3</v>
      </c>
      <c r="B5" s="4">
        <v>440</v>
      </c>
      <c r="C5" s="4">
        <v>999</v>
      </c>
      <c r="D5" s="4">
        <f t="shared" si="0"/>
        <v>559</v>
      </c>
      <c r="E5" s="4">
        <f t="shared" si="1"/>
        <v>559</v>
      </c>
      <c r="F5" s="4">
        <f t="shared" si="2"/>
        <v>440</v>
      </c>
      <c r="G5" s="3">
        <v>0.08</v>
      </c>
      <c r="H5" s="3">
        <v>1</v>
      </c>
      <c r="I5" s="3">
        <v>1</v>
      </c>
      <c r="J5" s="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D6B714-8172-4435-80E4-CE7285E10F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Analysis</vt:lpstr>
      <vt:lpstr>SPX-D</vt:lpstr>
      <vt:lpstr>SPX-Q</vt:lpstr>
      <vt:lpstr>Sales</vt:lpstr>
      <vt:lpstr>Stock</vt:lpstr>
      <vt:lpstr>carryover_probability</vt:lpstr>
      <vt:lpstr>costs_overstock</vt:lpstr>
      <vt:lpstr>costs_understock</vt:lpstr>
      <vt:lpstr>products</vt:lpstr>
      <vt:lpstr>quarters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Maggio</dc:creator>
  <cp:lastModifiedBy>Alessandro Maggio</cp:lastModifiedBy>
  <dcterms:created xsi:type="dcterms:W3CDTF">2023-09-02T09:53:32Z</dcterms:created>
  <dcterms:modified xsi:type="dcterms:W3CDTF">2023-09-15T09:03:11Z</dcterms:modified>
</cp:coreProperties>
</file>