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6"/>
  <workbookPr/>
  <mc:AlternateContent xmlns:mc="http://schemas.openxmlformats.org/markup-compatibility/2006">
    <mc:Choice Requires="x15">
      <x15ac:absPath xmlns:x15ac="http://schemas.microsoft.com/office/spreadsheetml/2010/11/ac" url="E:\Development\corso-excel\soluzioni\"/>
    </mc:Choice>
  </mc:AlternateContent>
  <xr:revisionPtr revIDLastSave="0" documentId="13_ncr:1_{9092D66E-0D80-46D0-9F9C-B86B620C0535}" xr6:coauthVersionLast="47" xr6:coauthVersionMax="47" xr10:uidLastSave="{00000000-0000-0000-0000-000000000000}"/>
  <bookViews>
    <workbookView xWindow="-98" yWindow="-98" windowWidth="28996" windowHeight="15675" activeTab="1" xr2:uid="{00000000-000D-0000-FFFF-FFFF00000000}"/>
  </bookViews>
  <sheets>
    <sheet name="Matrici" sheetId="1" r:id="rId1"/>
    <sheet name="Solver" sheetId="2" r:id="rId2"/>
  </sheets>
  <definedNames>
    <definedName name="solver_adj" localSheetId="1" hidden="1">Solver!$B$6</definedName>
    <definedName name="solver_cvg" localSheetId="1" hidden="1">0.0001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Solver!$B$6</definedName>
    <definedName name="solver_lhs2" localSheetId="1" hidden="1">Solver!$B$8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1" hidden="1">2147483647</definedName>
    <definedName name="solver_num" localSheetId="0" hidden="1">0</definedName>
    <definedName name="solver_num" localSheetId="1" hidden="1">2</definedName>
    <definedName name="solver_nwt" localSheetId="1" hidden="1">1</definedName>
    <definedName name="solver_opt" localSheetId="0" hidden="1">Matrici!$Q$27</definedName>
    <definedName name="solver_opt" localSheetId="1" hidden="1">Solver!$B$8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300000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8" i="2" s="1"/>
  <c r="J1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B5" i="1"/>
</calcChain>
</file>

<file path=xl/sharedStrings.xml><?xml version="1.0" encoding="utf-8"?>
<sst xmlns="http://schemas.openxmlformats.org/spreadsheetml/2006/main" count="11" uniqueCount="10">
  <si>
    <t>Anni</t>
  </si>
  <si>
    <t>Tasso da cercare</t>
  </si>
  <si>
    <t>Importo da cercare</t>
  </si>
  <si>
    <t>Risultato</t>
  </si>
  <si>
    <t>Tasso di interesse</t>
  </si>
  <si>
    <t>Percentuale finanziabile</t>
  </si>
  <si>
    <t>Rata massima</t>
  </si>
  <si>
    <t>Valore della casa</t>
  </si>
  <si>
    <t>Rata effetiva</t>
  </si>
  <si>
    <t>Margine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</si>
</sst>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44" fontId="0" fillId="0" borderId="0" xfId="1" applyFont="1"/>
    <xf numFmtId="8" fontId="0" fillId="0" borderId="0" xfId="0" applyNumberFormat="1"/>
    <xf numFmtId="0" fontId="0" fillId="0" borderId="0" xfId="1" applyNumberFormat="1" applyFont="1"/>
    <xf numFmtId="9" fontId="0" fillId="0" borderId="0" xfId="0" applyNumberFormat="1"/>
    <xf numFmtId="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workbookViewId="0">
      <selection activeCell="Q16" sqref="Q16"/>
    </sheetView>
  </sheetViews>
  <sheetFormatPr defaultRowHeight="14.25" x14ac:dyDescent="0.45"/>
  <cols>
    <col min="1" max="1" width="12.33203125" bestFit="1" customWidth="1"/>
    <col min="2" max="3" width="9.1328125" bestFit="1" customWidth="1"/>
    <col min="7" max="7" width="12.33203125" bestFit="1" customWidth="1"/>
    <col min="10" max="10" width="10.33203125" bestFit="1" customWidth="1"/>
  </cols>
  <sheetData>
    <row r="1" spans="1:18" x14ac:dyDescent="0.45">
      <c r="A1" t="s">
        <v>0</v>
      </c>
      <c r="B1">
        <v>30</v>
      </c>
      <c r="E1" t="s">
        <v>1</v>
      </c>
      <c r="G1" s="5">
        <v>0.04</v>
      </c>
      <c r="I1" t="s">
        <v>3</v>
      </c>
      <c r="J1" s="2">
        <f>INDEX(B5:R30,MATCH(G2,A5:A30,0),MATCH(G1,B4:R4,0))</f>
        <v>1909.6611818618378</v>
      </c>
    </row>
    <row r="2" spans="1:18" x14ac:dyDescent="0.45">
      <c r="E2" t="s">
        <v>2</v>
      </c>
      <c r="G2" s="2">
        <v>400000</v>
      </c>
    </row>
    <row r="4" spans="1:18" x14ac:dyDescent="0.45">
      <c r="A4" s="4"/>
      <c r="B4" s="1">
        <v>2.9000000000000001E-2</v>
      </c>
      <c r="C4" s="1">
        <v>0.03</v>
      </c>
      <c r="D4" s="1">
        <v>3.1E-2</v>
      </c>
      <c r="E4" s="1">
        <v>3.2000000000000001E-2</v>
      </c>
      <c r="F4" s="1">
        <v>3.3000000000000002E-2</v>
      </c>
      <c r="G4" s="1">
        <v>3.4000000000000002E-2</v>
      </c>
      <c r="H4" s="1">
        <v>3.5000000000000003E-2</v>
      </c>
      <c r="I4" s="1">
        <v>3.5999999999999997E-2</v>
      </c>
      <c r="J4" s="1">
        <v>3.6999999999999998E-2</v>
      </c>
      <c r="K4" s="1">
        <v>3.7999999999999999E-2</v>
      </c>
      <c r="L4" s="1">
        <v>3.9E-2</v>
      </c>
      <c r="M4" s="1">
        <v>0.04</v>
      </c>
      <c r="N4" s="1">
        <v>4.1000000000000002E-2</v>
      </c>
      <c r="O4" s="1">
        <v>4.2000000000000003E-2</v>
      </c>
      <c r="P4" s="1">
        <v>4.2999999999999997E-2</v>
      </c>
      <c r="Q4" s="1">
        <v>4.3999999999999997E-2</v>
      </c>
      <c r="R4" s="1">
        <v>4.4999999999999998E-2</v>
      </c>
    </row>
    <row r="5" spans="1:18" x14ac:dyDescent="0.45">
      <c r="A5" s="2">
        <v>200000</v>
      </c>
      <c r="B5" s="3">
        <f>ABS(PMT(B$4/12,$B$1*12,$A5))</f>
        <v>832.45996027868591</v>
      </c>
      <c r="C5" s="3">
        <f t="shared" ref="C5:R20" si="0">ABS(PMT(C$4/12,$B$1*12,$A5))</f>
        <v>843.20806745890093</v>
      </c>
      <c r="D5" s="3">
        <f t="shared" si="0"/>
        <v>854.03279780939317</v>
      </c>
      <c r="E5" s="3">
        <f t="shared" si="0"/>
        <v>864.93373042231872</v>
      </c>
      <c r="F5" s="3">
        <f t="shared" si="0"/>
        <v>875.91043381364</v>
      </c>
      <c r="G5" s="3">
        <f t="shared" si="0"/>
        <v>886.96246617299164</v>
      </c>
      <c r="H5" s="3">
        <f t="shared" si="0"/>
        <v>898.08937561764901</v>
      </c>
      <c r="I5" s="3">
        <f t="shared" si="0"/>
        <v>909.29070045032438</v>
      </c>
      <c r="J5" s="3">
        <f t="shared" si="0"/>
        <v>920.56596942051749</v>
      </c>
      <c r="K5" s="3">
        <f t="shared" si="0"/>
        <v>931.91470198914283</v>
      </c>
      <c r="L5" s="3">
        <f t="shared" si="0"/>
        <v>943.33640859615866</v>
      </c>
      <c r="M5" s="3">
        <f t="shared" si="0"/>
        <v>954.8305909309189</v>
      </c>
      <c r="N5" s="3">
        <f t="shared" si="0"/>
        <v>966.39674220497545</v>
      </c>
      <c r="O5" s="3">
        <f t="shared" si="0"/>
        <v>978.03434742705224</v>
      </c>
      <c r="P5" s="3">
        <f t="shared" si="0"/>
        <v>989.74288367992301</v>
      </c>
      <c r="Q5" s="3">
        <f t="shared" si="0"/>
        <v>1001.5218203989125</v>
      </c>
      <c r="R5" s="3">
        <f t="shared" si="0"/>
        <v>1013.3706196517612</v>
      </c>
    </row>
    <row r="6" spans="1:18" x14ac:dyDescent="0.45">
      <c r="A6" s="2">
        <v>210000</v>
      </c>
      <c r="B6" s="3">
        <f t="shared" ref="B6:B30" si="1">ABS(PMT(B$4/12,$B$1*12,$A6))</f>
        <v>874.08295829262022</v>
      </c>
      <c r="C6" s="3">
        <f t="shared" si="0"/>
        <v>885.36847083184603</v>
      </c>
      <c r="D6" s="3">
        <f t="shared" si="0"/>
        <v>896.73443769986272</v>
      </c>
      <c r="E6" s="3">
        <f t="shared" si="0"/>
        <v>908.18041694343458</v>
      </c>
      <c r="F6" s="3">
        <f t="shared" si="0"/>
        <v>919.70595550432199</v>
      </c>
      <c r="G6" s="3">
        <f t="shared" si="0"/>
        <v>931.31058948164127</v>
      </c>
      <c r="H6" s="3">
        <f t="shared" si="0"/>
        <v>942.99384439853134</v>
      </c>
      <c r="I6" s="3">
        <f t="shared" si="0"/>
        <v>954.7552354728407</v>
      </c>
      <c r="J6" s="3">
        <f t="shared" si="0"/>
        <v>966.59426789154338</v>
      </c>
      <c r="K6" s="3">
        <f t="shared" si="0"/>
        <v>978.51043708860004</v>
      </c>
      <c r="L6" s="3">
        <f t="shared" si="0"/>
        <v>990.50322902596656</v>
      </c>
      <c r="M6" s="3">
        <f t="shared" si="0"/>
        <v>1002.5721204774649</v>
      </c>
      <c r="N6" s="3">
        <f t="shared" si="0"/>
        <v>1014.7165793152242</v>
      </c>
      <c r="O6" s="3">
        <f t="shared" si="0"/>
        <v>1026.9360647984049</v>
      </c>
      <c r="P6" s="3">
        <f t="shared" si="0"/>
        <v>1039.2300278639191</v>
      </c>
      <c r="Q6" s="3">
        <f t="shared" si="0"/>
        <v>1051.5979114188581</v>
      </c>
      <c r="R6" s="3">
        <f t="shared" si="0"/>
        <v>1064.0391506343494</v>
      </c>
    </row>
    <row r="7" spans="1:18" x14ac:dyDescent="0.45">
      <c r="A7" s="2">
        <v>220000</v>
      </c>
      <c r="B7" s="3">
        <f t="shared" si="1"/>
        <v>915.70595630655464</v>
      </c>
      <c r="C7" s="3">
        <f t="shared" si="0"/>
        <v>927.52887420479112</v>
      </c>
      <c r="D7" s="3">
        <f t="shared" si="0"/>
        <v>939.43607759033239</v>
      </c>
      <c r="E7" s="3">
        <f t="shared" si="0"/>
        <v>951.42710346455067</v>
      </c>
      <c r="F7" s="3">
        <f t="shared" si="0"/>
        <v>963.5014771950041</v>
      </c>
      <c r="G7" s="3">
        <f t="shared" si="0"/>
        <v>975.65871279029079</v>
      </c>
      <c r="H7" s="3">
        <f t="shared" si="0"/>
        <v>987.89831317941389</v>
      </c>
      <c r="I7" s="3">
        <f t="shared" si="0"/>
        <v>1000.2197704953568</v>
      </c>
      <c r="J7" s="3">
        <f t="shared" si="0"/>
        <v>1012.6225663625693</v>
      </c>
      <c r="K7" s="3">
        <f t="shared" si="0"/>
        <v>1025.1061721880571</v>
      </c>
      <c r="L7" s="3">
        <f t="shared" si="0"/>
        <v>1037.6700494557745</v>
      </c>
      <c r="M7" s="3">
        <f t="shared" si="0"/>
        <v>1050.3136500240109</v>
      </c>
      <c r="N7" s="3">
        <f t="shared" si="0"/>
        <v>1063.0364164254729</v>
      </c>
      <c r="O7" s="3">
        <f t="shared" si="0"/>
        <v>1075.8377821697575</v>
      </c>
      <c r="P7" s="3">
        <f t="shared" si="0"/>
        <v>1088.7171720479153</v>
      </c>
      <c r="Q7" s="3">
        <f t="shared" si="0"/>
        <v>1101.6740024388037</v>
      </c>
      <c r="R7" s="3">
        <f t="shared" si="0"/>
        <v>1114.7076816169376</v>
      </c>
    </row>
    <row r="8" spans="1:18" x14ac:dyDescent="0.45">
      <c r="A8" s="2">
        <v>230000</v>
      </c>
      <c r="B8" s="3">
        <f t="shared" si="1"/>
        <v>957.32895432048895</v>
      </c>
      <c r="C8" s="3">
        <f t="shared" si="0"/>
        <v>969.68927757773611</v>
      </c>
      <c r="D8" s="3">
        <f t="shared" si="0"/>
        <v>982.13771748080205</v>
      </c>
      <c r="E8" s="3">
        <f t="shared" si="0"/>
        <v>994.67378998566653</v>
      </c>
      <c r="F8" s="3">
        <f t="shared" si="0"/>
        <v>1007.296998885686</v>
      </c>
      <c r="G8" s="3">
        <f t="shared" si="0"/>
        <v>1020.0068360989403</v>
      </c>
      <c r="H8" s="3">
        <f t="shared" si="0"/>
        <v>1032.8027819602962</v>
      </c>
      <c r="I8" s="3">
        <f t="shared" si="0"/>
        <v>1045.6843055178731</v>
      </c>
      <c r="J8" s="3">
        <f t="shared" si="0"/>
        <v>1058.6508648335951</v>
      </c>
      <c r="K8" s="3">
        <f t="shared" si="0"/>
        <v>1071.7019072875144</v>
      </c>
      <c r="L8" s="3">
        <f t="shared" si="0"/>
        <v>1084.8368698855825</v>
      </c>
      <c r="M8" s="3">
        <f t="shared" si="0"/>
        <v>1098.0551795705567</v>
      </c>
      <c r="N8" s="3">
        <f t="shared" si="0"/>
        <v>1111.3562535357216</v>
      </c>
      <c r="O8" s="3">
        <f t="shared" si="0"/>
        <v>1124.73949954111</v>
      </c>
      <c r="P8" s="3">
        <f t="shared" si="0"/>
        <v>1138.2043162319117</v>
      </c>
      <c r="Q8" s="3">
        <f t="shared" si="0"/>
        <v>1151.7500934587495</v>
      </c>
      <c r="R8" s="3">
        <f t="shared" si="0"/>
        <v>1165.3762125995256</v>
      </c>
    </row>
    <row r="9" spans="1:18" x14ac:dyDescent="0.45">
      <c r="A9" s="2">
        <v>240000</v>
      </c>
      <c r="B9" s="3">
        <f t="shared" si="1"/>
        <v>998.95195233442325</v>
      </c>
      <c r="C9" s="3">
        <f t="shared" si="0"/>
        <v>1011.8496809506811</v>
      </c>
      <c r="D9" s="3">
        <f t="shared" si="0"/>
        <v>1024.8393573712717</v>
      </c>
      <c r="E9" s="3">
        <f t="shared" si="0"/>
        <v>1037.9204765067825</v>
      </c>
      <c r="F9" s="3">
        <f t="shared" si="0"/>
        <v>1051.0925205763681</v>
      </c>
      <c r="G9" s="3">
        <f t="shared" si="0"/>
        <v>1064.3549594075901</v>
      </c>
      <c r="H9" s="3">
        <f t="shared" si="0"/>
        <v>1077.7072507411788</v>
      </c>
      <c r="I9" s="3">
        <f t="shared" si="0"/>
        <v>1091.1488405403893</v>
      </c>
      <c r="J9" s="3">
        <f t="shared" si="0"/>
        <v>1104.6791633046209</v>
      </c>
      <c r="K9" s="3">
        <f t="shared" si="0"/>
        <v>1118.2976423869713</v>
      </c>
      <c r="L9" s="3">
        <f t="shared" si="0"/>
        <v>1132.0036903153903</v>
      </c>
      <c r="M9" s="3">
        <f t="shared" si="0"/>
        <v>1145.7967091171026</v>
      </c>
      <c r="N9" s="3">
        <f t="shared" si="0"/>
        <v>1159.6760906459706</v>
      </c>
      <c r="O9" s="3">
        <f t="shared" si="0"/>
        <v>1173.6412169124626</v>
      </c>
      <c r="P9" s="3">
        <f t="shared" si="0"/>
        <v>1187.6914604159076</v>
      </c>
      <c r="Q9" s="3">
        <f t="shared" si="0"/>
        <v>1201.826184478695</v>
      </c>
      <c r="R9" s="3">
        <f t="shared" si="0"/>
        <v>1216.0447435821136</v>
      </c>
    </row>
    <row r="10" spans="1:18" x14ac:dyDescent="0.45">
      <c r="A10" s="2">
        <v>250000</v>
      </c>
      <c r="B10" s="3">
        <f t="shared" si="1"/>
        <v>1040.5749503483573</v>
      </c>
      <c r="C10" s="3">
        <f t="shared" si="0"/>
        <v>1054.0100843236262</v>
      </c>
      <c r="D10" s="3">
        <f t="shared" si="0"/>
        <v>1067.5409972617413</v>
      </c>
      <c r="E10" s="3">
        <f t="shared" si="0"/>
        <v>1081.1671630278984</v>
      </c>
      <c r="F10" s="3">
        <f t="shared" si="0"/>
        <v>1094.88804226705</v>
      </c>
      <c r="G10" s="3">
        <f t="shared" si="0"/>
        <v>1108.7030827162396</v>
      </c>
      <c r="H10" s="3">
        <f t="shared" si="0"/>
        <v>1122.6117195220611</v>
      </c>
      <c r="I10" s="3">
        <f t="shared" si="0"/>
        <v>1136.6133755629055</v>
      </c>
      <c r="J10" s="3">
        <f t="shared" si="0"/>
        <v>1150.7074617756468</v>
      </c>
      <c r="K10" s="3">
        <f t="shared" si="0"/>
        <v>1164.8933774864286</v>
      </c>
      <c r="L10" s="3">
        <f t="shared" si="0"/>
        <v>1179.1705107451983</v>
      </c>
      <c r="M10" s="3">
        <f t="shared" si="0"/>
        <v>1193.5382386636488</v>
      </c>
      <c r="N10" s="3">
        <f t="shared" si="0"/>
        <v>1207.9959277562193</v>
      </c>
      <c r="O10" s="3">
        <f t="shared" si="0"/>
        <v>1222.5429342838152</v>
      </c>
      <c r="P10" s="3">
        <f t="shared" si="0"/>
        <v>1237.1786045999038</v>
      </c>
      <c r="Q10" s="3">
        <f t="shared" si="0"/>
        <v>1251.9022754986406</v>
      </c>
      <c r="R10" s="3">
        <f t="shared" si="0"/>
        <v>1266.7132745647018</v>
      </c>
    </row>
    <row r="11" spans="1:18" x14ac:dyDescent="0.45">
      <c r="A11" s="2">
        <v>260000</v>
      </c>
      <c r="B11" s="3">
        <f t="shared" si="1"/>
        <v>1082.1979483622918</v>
      </c>
      <c r="C11" s="3">
        <f t="shared" si="0"/>
        <v>1096.1704876965712</v>
      </c>
      <c r="D11" s="3">
        <f t="shared" si="0"/>
        <v>1110.242637152211</v>
      </c>
      <c r="E11" s="3">
        <f t="shared" si="0"/>
        <v>1124.4138495490142</v>
      </c>
      <c r="F11" s="3">
        <f t="shared" si="0"/>
        <v>1138.6835639577318</v>
      </c>
      <c r="G11" s="3">
        <f t="shared" si="0"/>
        <v>1153.0512060248891</v>
      </c>
      <c r="H11" s="3">
        <f t="shared" si="0"/>
        <v>1167.5161883029436</v>
      </c>
      <c r="I11" s="3">
        <f t="shared" si="0"/>
        <v>1182.0779105854217</v>
      </c>
      <c r="J11" s="3">
        <f t="shared" si="0"/>
        <v>1196.7357602466727</v>
      </c>
      <c r="K11" s="3">
        <f t="shared" si="0"/>
        <v>1211.4891125858856</v>
      </c>
      <c r="L11" s="3">
        <f t="shared" si="0"/>
        <v>1226.3373311750063</v>
      </c>
      <c r="M11" s="3">
        <f t="shared" si="0"/>
        <v>1241.2797682101948</v>
      </c>
      <c r="N11" s="3">
        <f t="shared" si="0"/>
        <v>1256.315764866468</v>
      </c>
      <c r="O11" s="3">
        <f t="shared" si="0"/>
        <v>1271.4446516551677</v>
      </c>
      <c r="P11" s="3">
        <f t="shared" si="0"/>
        <v>1286.6657487839</v>
      </c>
      <c r="Q11" s="3">
        <f t="shared" si="0"/>
        <v>1301.9783665185862</v>
      </c>
      <c r="R11" s="3">
        <f t="shared" si="0"/>
        <v>1317.3818055472898</v>
      </c>
    </row>
    <row r="12" spans="1:18" x14ac:dyDescent="0.45">
      <c r="A12" s="2">
        <v>270000</v>
      </c>
      <c r="B12" s="3">
        <f t="shared" si="1"/>
        <v>1123.8209463762262</v>
      </c>
      <c r="C12" s="3">
        <f t="shared" si="0"/>
        <v>1138.3308910695162</v>
      </c>
      <c r="D12" s="3">
        <f t="shared" si="0"/>
        <v>1152.9442770426808</v>
      </c>
      <c r="E12" s="3">
        <f t="shared" si="0"/>
        <v>1167.6605360701303</v>
      </c>
      <c r="F12" s="3">
        <f t="shared" si="0"/>
        <v>1182.479085648414</v>
      </c>
      <c r="G12" s="3">
        <f t="shared" si="0"/>
        <v>1197.3993293335386</v>
      </c>
      <c r="H12" s="3">
        <f t="shared" si="0"/>
        <v>1212.420657083826</v>
      </c>
      <c r="I12" s="3">
        <f t="shared" si="0"/>
        <v>1227.5424456079379</v>
      </c>
      <c r="J12" s="3">
        <f t="shared" si="0"/>
        <v>1242.7640587176986</v>
      </c>
      <c r="K12" s="3">
        <f t="shared" si="0"/>
        <v>1258.0848476853428</v>
      </c>
      <c r="L12" s="3">
        <f t="shared" si="0"/>
        <v>1273.5041516048143</v>
      </c>
      <c r="M12" s="3">
        <f t="shared" si="0"/>
        <v>1289.0212977567408</v>
      </c>
      <c r="N12" s="3">
        <f t="shared" si="0"/>
        <v>1304.6356019767168</v>
      </c>
      <c r="O12" s="3">
        <f t="shared" si="0"/>
        <v>1320.3463690265205</v>
      </c>
      <c r="P12" s="3">
        <f t="shared" si="0"/>
        <v>1336.1528929678962</v>
      </c>
      <c r="Q12" s="3">
        <f t="shared" si="0"/>
        <v>1352.0544575385318</v>
      </c>
      <c r="R12" s="3">
        <f t="shared" si="0"/>
        <v>1368.0503365298778</v>
      </c>
    </row>
    <row r="13" spans="1:18" x14ac:dyDescent="0.45">
      <c r="A13" s="2">
        <v>280000</v>
      </c>
      <c r="B13" s="3">
        <f t="shared" si="1"/>
        <v>1165.4439443901604</v>
      </c>
      <c r="C13" s="3">
        <f t="shared" si="0"/>
        <v>1180.4912944424614</v>
      </c>
      <c r="D13" s="3">
        <f t="shared" si="0"/>
        <v>1195.6459169331504</v>
      </c>
      <c r="E13" s="3">
        <f t="shared" si="0"/>
        <v>1210.9072225912462</v>
      </c>
      <c r="F13" s="3">
        <f t="shared" si="0"/>
        <v>1226.2746073390961</v>
      </c>
      <c r="G13" s="3">
        <f t="shared" si="0"/>
        <v>1241.7474526421884</v>
      </c>
      <c r="H13" s="3">
        <f t="shared" si="0"/>
        <v>1257.3251258647085</v>
      </c>
      <c r="I13" s="3">
        <f t="shared" si="0"/>
        <v>1273.0069806304541</v>
      </c>
      <c r="J13" s="3">
        <f t="shared" si="0"/>
        <v>1288.7923571887245</v>
      </c>
      <c r="K13" s="3">
        <f t="shared" si="0"/>
        <v>1304.6805827848</v>
      </c>
      <c r="L13" s="3">
        <f t="shared" si="0"/>
        <v>1320.6709720346221</v>
      </c>
      <c r="M13" s="3">
        <f t="shared" si="0"/>
        <v>1336.7628273032867</v>
      </c>
      <c r="N13" s="3">
        <f t="shared" si="0"/>
        <v>1352.9554390869655</v>
      </c>
      <c r="O13" s="3">
        <f t="shared" si="0"/>
        <v>1369.2480863978733</v>
      </c>
      <c r="P13" s="3">
        <f t="shared" si="0"/>
        <v>1385.6400371518923</v>
      </c>
      <c r="Q13" s="3">
        <f t="shared" si="0"/>
        <v>1402.1305485584774</v>
      </c>
      <c r="R13" s="3">
        <f t="shared" si="0"/>
        <v>1418.718867512466</v>
      </c>
    </row>
    <row r="14" spans="1:18" x14ac:dyDescent="0.45">
      <c r="A14" s="2">
        <v>290000</v>
      </c>
      <c r="B14" s="3">
        <f t="shared" si="1"/>
        <v>1207.0669424040946</v>
      </c>
      <c r="C14" s="3">
        <f t="shared" si="0"/>
        <v>1222.6516978154064</v>
      </c>
      <c r="D14" s="3">
        <f t="shared" si="0"/>
        <v>1238.3475568236199</v>
      </c>
      <c r="E14" s="3">
        <f t="shared" si="0"/>
        <v>1254.153909112362</v>
      </c>
      <c r="F14" s="3">
        <f t="shared" si="0"/>
        <v>1270.0701290297782</v>
      </c>
      <c r="G14" s="3">
        <f t="shared" si="0"/>
        <v>1286.0955759508379</v>
      </c>
      <c r="H14" s="3">
        <f t="shared" si="0"/>
        <v>1302.2295946455909</v>
      </c>
      <c r="I14" s="3">
        <f t="shared" si="0"/>
        <v>1318.4715156529703</v>
      </c>
      <c r="J14" s="3">
        <f t="shared" si="0"/>
        <v>1334.8206556597504</v>
      </c>
      <c r="K14" s="3">
        <f t="shared" si="0"/>
        <v>1351.276317884257</v>
      </c>
      <c r="L14" s="3">
        <f t="shared" si="0"/>
        <v>1367.8377924644301</v>
      </c>
      <c r="M14" s="3">
        <f t="shared" si="0"/>
        <v>1384.5043568498327</v>
      </c>
      <c r="N14" s="3">
        <f t="shared" si="0"/>
        <v>1401.2752761972145</v>
      </c>
      <c r="O14" s="3">
        <f t="shared" si="0"/>
        <v>1418.1498037692259</v>
      </c>
      <c r="P14" s="3">
        <f t="shared" si="0"/>
        <v>1435.1271813358885</v>
      </c>
      <c r="Q14" s="3">
        <f t="shared" si="0"/>
        <v>1452.2066395784229</v>
      </c>
      <c r="R14" s="3">
        <f t="shared" si="0"/>
        <v>1469.387398495054</v>
      </c>
    </row>
    <row r="15" spans="1:18" x14ac:dyDescent="0.45">
      <c r="A15" s="2">
        <v>300000</v>
      </c>
      <c r="B15" s="3">
        <f t="shared" si="1"/>
        <v>1248.689940418029</v>
      </c>
      <c r="C15" s="3">
        <f t="shared" si="0"/>
        <v>1264.8121011883513</v>
      </c>
      <c r="D15" s="3">
        <f t="shared" si="0"/>
        <v>1281.0491967140897</v>
      </c>
      <c r="E15" s="3">
        <f t="shared" si="0"/>
        <v>1297.4005956334779</v>
      </c>
      <c r="F15" s="3">
        <f t="shared" si="0"/>
        <v>1313.8656507204601</v>
      </c>
      <c r="G15" s="3">
        <f t="shared" si="0"/>
        <v>1330.4436992594876</v>
      </c>
      <c r="H15" s="3">
        <f t="shared" si="0"/>
        <v>1347.1340634264734</v>
      </c>
      <c r="I15" s="3">
        <f t="shared" si="0"/>
        <v>1363.9360506754867</v>
      </c>
      <c r="J15" s="3">
        <f t="shared" si="0"/>
        <v>1380.8489541307763</v>
      </c>
      <c r="K15" s="3">
        <f t="shared" si="0"/>
        <v>1397.8720529837144</v>
      </c>
      <c r="L15" s="3">
        <f t="shared" si="0"/>
        <v>1415.0046128942381</v>
      </c>
      <c r="M15" s="3">
        <f t="shared" si="0"/>
        <v>1432.2458863963786</v>
      </c>
      <c r="N15" s="3">
        <f t="shared" si="0"/>
        <v>1449.5951133074632</v>
      </c>
      <c r="O15" s="3">
        <f t="shared" si="0"/>
        <v>1467.0515211405784</v>
      </c>
      <c r="P15" s="3">
        <f t="shared" si="0"/>
        <v>1484.6143255198845</v>
      </c>
      <c r="Q15" s="3">
        <f t="shared" si="0"/>
        <v>1502.2827305983687</v>
      </c>
      <c r="R15" s="3">
        <f t="shared" si="0"/>
        <v>1520.0559294776419</v>
      </c>
    </row>
    <row r="16" spans="1:18" x14ac:dyDescent="0.45">
      <c r="A16" s="2">
        <v>310000</v>
      </c>
      <c r="B16" s="3">
        <f t="shared" si="1"/>
        <v>1290.3129384319632</v>
      </c>
      <c r="C16" s="3">
        <f t="shared" si="0"/>
        <v>1306.9725045612965</v>
      </c>
      <c r="D16" s="3">
        <f t="shared" si="0"/>
        <v>1323.7508366045593</v>
      </c>
      <c r="E16" s="3">
        <f t="shared" si="0"/>
        <v>1340.647282154594</v>
      </c>
      <c r="F16" s="3">
        <f t="shared" si="0"/>
        <v>1357.6611724111422</v>
      </c>
      <c r="G16" s="3">
        <f t="shared" si="0"/>
        <v>1374.7918225681371</v>
      </c>
      <c r="H16" s="3">
        <f t="shared" si="0"/>
        <v>1392.038532207356</v>
      </c>
      <c r="I16" s="3">
        <f t="shared" si="0"/>
        <v>1409.4005856980029</v>
      </c>
      <c r="J16" s="3">
        <f t="shared" si="0"/>
        <v>1426.8772526018022</v>
      </c>
      <c r="K16" s="3">
        <f t="shared" si="0"/>
        <v>1444.4677880831714</v>
      </c>
      <c r="L16" s="3">
        <f t="shared" si="0"/>
        <v>1462.1714333240459</v>
      </c>
      <c r="M16" s="3">
        <f t="shared" si="0"/>
        <v>1479.9874159429244</v>
      </c>
      <c r="N16" s="3">
        <f t="shared" si="0"/>
        <v>1497.9149504177119</v>
      </c>
      <c r="O16" s="3">
        <f t="shared" si="0"/>
        <v>1515.953238511931</v>
      </c>
      <c r="P16" s="3">
        <f t="shared" si="0"/>
        <v>1534.1014697038806</v>
      </c>
      <c r="Q16" s="3">
        <f t="shared" si="0"/>
        <v>1552.3588216183143</v>
      </c>
      <c r="R16" s="3">
        <f t="shared" si="0"/>
        <v>1570.7244604602301</v>
      </c>
    </row>
    <row r="17" spans="1:18" x14ac:dyDescent="0.45">
      <c r="A17" s="2">
        <v>320000</v>
      </c>
      <c r="B17" s="3">
        <f t="shared" si="1"/>
        <v>1331.9359364458974</v>
      </c>
      <c r="C17" s="3">
        <f t="shared" si="0"/>
        <v>1349.1329079342415</v>
      </c>
      <c r="D17" s="3">
        <f t="shared" si="0"/>
        <v>1366.4524764950288</v>
      </c>
      <c r="E17" s="3">
        <f t="shared" si="0"/>
        <v>1383.8939686757099</v>
      </c>
      <c r="F17" s="3">
        <f t="shared" si="0"/>
        <v>1401.456694101824</v>
      </c>
      <c r="G17" s="3">
        <f t="shared" si="0"/>
        <v>1419.1399458767867</v>
      </c>
      <c r="H17" s="3">
        <f t="shared" si="0"/>
        <v>1436.9430009882383</v>
      </c>
      <c r="I17" s="3">
        <f t="shared" si="0"/>
        <v>1454.8651207205191</v>
      </c>
      <c r="J17" s="3">
        <f t="shared" si="0"/>
        <v>1472.9055510728278</v>
      </c>
      <c r="K17" s="3">
        <f t="shared" si="0"/>
        <v>1491.0635231826286</v>
      </c>
      <c r="L17" s="3">
        <f t="shared" si="0"/>
        <v>1509.3382537538539</v>
      </c>
      <c r="M17" s="3">
        <f t="shared" si="0"/>
        <v>1527.7289454894703</v>
      </c>
      <c r="N17" s="3">
        <f t="shared" si="0"/>
        <v>1546.2347875279606</v>
      </c>
      <c r="O17" s="3">
        <f t="shared" si="0"/>
        <v>1564.8549558832835</v>
      </c>
      <c r="P17" s="3">
        <f t="shared" si="0"/>
        <v>1583.5886138878768</v>
      </c>
      <c r="Q17" s="3">
        <f t="shared" si="0"/>
        <v>1602.4349126382601</v>
      </c>
      <c r="R17" s="3">
        <f t="shared" si="0"/>
        <v>1621.3929914428181</v>
      </c>
    </row>
    <row r="18" spans="1:18" x14ac:dyDescent="0.45">
      <c r="A18" s="2">
        <v>330000</v>
      </c>
      <c r="B18" s="3">
        <f t="shared" si="1"/>
        <v>1373.558934459832</v>
      </c>
      <c r="C18" s="3">
        <f t="shared" si="0"/>
        <v>1391.2933113071867</v>
      </c>
      <c r="D18" s="3">
        <f t="shared" si="0"/>
        <v>1409.1541163854986</v>
      </c>
      <c r="E18" s="3">
        <f t="shared" si="0"/>
        <v>1427.1406551968259</v>
      </c>
      <c r="F18" s="3">
        <f t="shared" si="0"/>
        <v>1445.2522157925059</v>
      </c>
      <c r="G18" s="3">
        <f t="shared" si="0"/>
        <v>1463.4880691854362</v>
      </c>
      <c r="H18" s="3">
        <f t="shared" si="0"/>
        <v>1481.8474697691208</v>
      </c>
      <c r="I18" s="3">
        <f t="shared" si="0"/>
        <v>1500.3296557430353</v>
      </c>
      <c r="J18" s="3">
        <f t="shared" si="0"/>
        <v>1518.9338495438537</v>
      </c>
      <c r="K18" s="3">
        <f t="shared" si="0"/>
        <v>1537.6592582820856</v>
      </c>
      <c r="L18" s="3">
        <f t="shared" si="0"/>
        <v>1556.5050741836619</v>
      </c>
      <c r="M18" s="3">
        <f t="shared" si="0"/>
        <v>1575.4704750360163</v>
      </c>
      <c r="N18" s="3">
        <f t="shared" si="0"/>
        <v>1594.5546246382094</v>
      </c>
      <c r="O18" s="3">
        <f t="shared" si="0"/>
        <v>1613.7566732546361</v>
      </c>
      <c r="P18" s="3">
        <f t="shared" si="0"/>
        <v>1633.075758071873</v>
      </c>
      <c r="Q18" s="3">
        <f t="shared" si="0"/>
        <v>1652.5110036582057</v>
      </c>
      <c r="R18" s="3">
        <f t="shared" si="0"/>
        <v>1672.0615224254061</v>
      </c>
    </row>
    <row r="19" spans="1:18" x14ac:dyDescent="0.45">
      <c r="A19" s="2">
        <v>340000</v>
      </c>
      <c r="B19" s="3">
        <f t="shared" si="1"/>
        <v>1415.1819324737662</v>
      </c>
      <c r="C19" s="3">
        <f t="shared" si="0"/>
        <v>1433.4537146801315</v>
      </c>
      <c r="D19" s="3">
        <f t="shared" si="0"/>
        <v>1451.8557562759681</v>
      </c>
      <c r="E19" s="3">
        <f t="shared" si="0"/>
        <v>1470.387341717942</v>
      </c>
      <c r="F19" s="3">
        <f t="shared" si="0"/>
        <v>1489.0477374831878</v>
      </c>
      <c r="G19" s="3">
        <f t="shared" si="0"/>
        <v>1507.8361924940857</v>
      </c>
      <c r="H19" s="3">
        <f t="shared" si="0"/>
        <v>1526.7519385500032</v>
      </c>
      <c r="I19" s="3">
        <f t="shared" si="0"/>
        <v>1545.7941907655515</v>
      </c>
      <c r="J19" s="3">
        <f t="shared" si="0"/>
        <v>1564.9621480148796</v>
      </c>
      <c r="K19" s="3">
        <f t="shared" si="0"/>
        <v>1584.2549933815428</v>
      </c>
      <c r="L19" s="3">
        <f t="shared" si="0"/>
        <v>1603.6718946134697</v>
      </c>
      <c r="M19" s="3">
        <f t="shared" si="0"/>
        <v>1623.2120045825623</v>
      </c>
      <c r="N19" s="3">
        <f t="shared" si="0"/>
        <v>1642.8744617484583</v>
      </c>
      <c r="O19" s="3">
        <f t="shared" si="0"/>
        <v>1662.6583906259889</v>
      </c>
      <c r="P19" s="3">
        <f t="shared" si="0"/>
        <v>1682.5629022558692</v>
      </c>
      <c r="Q19" s="3">
        <f t="shared" si="0"/>
        <v>1702.5870946781513</v>
      </c>
      <c r="R19" s="3">
        <f t="shared" si="0"/>
        <v>1722.7300534079943</v>
      </c>
    </row>
    <row r="20" spans="1:18" x14ac:dyDescent="0.45">
      <c r="A20" s="2">
        <v>350000</v>
      </c>
      <c r="B20" s="3">
        <f t="shared" si="1"/>
        <v>1456.8049304877004</v>
      </c>
      <c r="C20" s="3">
        <f t="shared" si="0"/>
        <v>1475.6141180530767</v>
      </c>
      <c r="D20" s="3">
        <f t="shared" si="0"/>
        <v>1494.5573961664379</v>
      </c>
      <c r="E20" s="3">
        <f t="shared" si="0"/>
        <v>1513.6340282390577</v>
      </c>
      <c r="F20" s="3">
        <f t="shared" si="0"/>
        <v>1532.8432591738701</v>
      </c>
      <c r="G20" s="3">
        <f t="shared" si="0"/>
        <v>1552.1843158027355</v>
      </c>
      <c r="H20" s="3">
        <f t="shared" si="0"/>
        <v>1571.6564073308855</v>
      </c>
      <c r="I20" s="3">
        <f t="shared" si="0"/>
        <v>1591.2587257880675</v>
      </c>
      <c r="J20" s="3">
        <f t="shared" si="0"/>
        <v>1610.9904464859055</v>
      </c>
      <c r="K20" s="3">
        <f t="shared" si="0"/>
        <v>1630.850728481</v>
      </c>
      <c r="L20" s="3">
        <f t="shared" si="0"/>
        <v>1650.8387150432777</v>
      </c>
      <c r="M20" s="3">
        <f t="shared" si="0"/>
        <v>1670.9535341291082</v>
      </c>
      <c r="N20" s="3">
        <f t="shared" si="0"/>
        <v>1691.194298858707</v>
      </c>
      <c r="O20" s="3">
        <f t="shared" si="0"/>
        <v>1711.5601079973414</v>
      </c>
      <c r="P20" s="3">
        <f t="shared" si="0"/>
        <v>1732.0500464398651</v>
      </c>
      <c r="Q20" s="3">
        <f t="shared" si="0"/>
        <v>1752.6631856980969</v>
      </c>
      <c r="R20" s="3">
        <f t="shared" ref="C20:R30" si="2">ABS(PMT(R$4/12,$B$1*12,$A20))</f>
        <v>1773.3985843905825</v>
      </c>
    </row>
    <row r="21" spans="1:18" x14ac:dyDescent="0.45">
      <c r="A21" s="2">
        <v>360000</v>
      </c>
      <c r="B21" s="3">
        <f t="shared" si="1"/>
        <v>1498.4279285016348</v>
      </c>
      <c r="C21" s="3">
        <f t="shared" si="2"/>
        <v>1517.7745214260219</v>
      </c>
      <c r="D21" s="3">
        <f t="shared" si="2"/>
        <v>1537.2590360569075</v>
      </c>
      <c r="E21" s="3">
        <f t="shared" si="2"/>
        <v>1556.8807147601738</v>
      </c>
      <c r="F21" s="3">
        <f t="shared" si="2"/>
        <v>1576.638780864552</v>
      </c>
      <c r="G21" s="3">
        <f t="shared" si="2"/>
        <v>1596.5324391113847</v>
      </c>
      <c r="H21" s="3">
        <f t="shared" si="2"/>
        <v>1616.5608761117683</v>
      </c>
      <c r="I21" s="3">
        <f t="shared" si="2"/>
        <v>1636.7232608105842</v>
      </c>
      <c r="J21" s="3">
        <f t="shared" si="2"/>
        <v>1657.0187449569312</v>
      </c>
      <c r="K21" s="3">
        <f t="shared" si="2"/>
        <v>1677.4464635804572</v>
      </c>
      <c r="L21" s="3">
        <f t="shared" si="2"/>
        <v>1698.0055354730857</v>
      </c>
      <c r="M21" s="3">
        <f t="shared" si="2"/>
        <v>1718.6950636756542</v>
      </c>
      <c r="N21" s="3">
        <f t="shared" si="2"/>
        <v>1739.5141359689558</v>
      </c>
      <c r="O21" s="3">
        <f t="shared" si="2"/>
        <v>1760.461825368694</v>
      </c>
      <c r="P21" s="3">
        <f t="shared" si="2"/>
        <v>1781.5371906238613</v>
      </c>
      <c r="Q21" s="3">
        <f t="shared" si="2"/>
        <v>1802.7392767180424</v>
      </c>
      <c r="R21" s="3">
        <f t="shared" si="2"/>
        <v>1824.0671153731705</v>
      </c>
    </row>
    <row r="22" spans="1:18" x14ac:dyDescent="0.45">
      <c r="A22" s="2">
        <v>370000</v>
      </c>
      <c r="B22" s="3">
        <f t="shared" si="1"/>
        <v>1540.050926515569</v>
      </c>
      <c r="C22" s="3">
        <f t="shared" si="2"/>
        <v>1559.9349247989667</v>
      </c>
      <c r="D22" s="3">
        <f t="shared" si="2"/>
        <v>1579.9606759473772</v>
      </c>
      <c r="E22" s="3">
        <f t="shared" si="2"/>
        <v>1600.1274012812896</v>
      </c>
      <c r="F22" s="3">
        <f t="shared" si="2"/>
        <v>1620.4343025552339</v>
      </c>
      <c r="G22" s="3">
        <f t="shared" si="2"/>
        <v>1640.8805624200345</v>
      </c>
      <c r="H22" s="3">
        <f t="shared" si="2"/>
        <v>1661.4653448926506</v>
      </c>
      <c r="I22" s="3">
        <f t="shared" si="2"/>
        <v>1682.1877958331002</v>
      </c>
      <c r="J22" s="3">
        <f t="shared" si="2"/>
        <v>1703.0470434279573</v>
      </c>
      <c r="K22" s="3">
        <f t="shared" si="2"/>
        <v>1724.0421986799145</v>
      </c>
      <c r="L22" s="3">
        <f t="shared" si="2"/>
        <v>1745.1723559028935</v>
      </c>
      <c r="M22" s="3">
        <f t="shared" si="2"/>
        <v>1766.4365932222004</v>
      </c>
      <c r="N22" s="3">
        <f t="shared" si="2"/>
        <v>1787.8339730792045</v>
      </c>
      <c r="O22" s="3">
        <f t="shared" si="2"/>
        <v>1809.3635427400466</v>
      </c>
      <c r="P22" s="3">
        <f t="shared" si="2"/>
        <v>1831.0243348078575</v>
      </c>
      <c r="Q22" s="3">
        <f t="shared" si="2"/>
        <v>1852.815367737988</v>
      </c>
      <c r="R22" s="3">
        <f t="shared" si="2"/>
        <v>1874.7356463557585</v>
      </c>
    </row>
    <row r="23" spans="1:18" x14ac:dyDescent="0.45">
      <c r="A23" s="2">
        <v>380000</v>
      </c>
      <c r="B23" s="3">
        <f t="shared" si="1"/>
        <v>1581.6739245295034</v>
      </c>
      <c r="C23" s="3">
        <f t="shared" si="2"/>
        <v>1602.0953281719119</v>
      </c>
      <c r="D23" s="3">
        <f t="shared" si="2"/>
        <v>1622.662315837847</v>
      </c>
      <c r="E23" s="3">
        <f t="shared" si="2"/>
        <v>1643.3740878024055</v>
      </c>
      <c r="F23" s="3">
        <f t="shared" si="2"/>
        <v>1664.229824245916</v>
      </c>
      <c r="G23" s="3">
        <f t="shared" si="2"/>
        <v>1685.2286857286842</v>
      </c>
      <c r="H23" s="3">
        <f t="shared" si="2"/>
        <v>1706.3698136735329</v>
      </c>
      <c r="I23" s="3">
        <f t="shared" si="2"/>
        <v>1727.6523308556164</v>
      </c>
      <c r="J23" s="3">
        <f t="shared" si="2"/>
        <v>1749.0753418989832</v>
      </c>
      <c r="K23" s="3">
        <f t="shared" si="2"/>
        <v>1770.6379337793715</v>
      </c>
      <c r="L23" s="3">
        <f t="shared" si="2"/>
        <v>1792.3391763327015</v>
      </c>
      <c r="M23" s="3">
        <f t="shared" si="2"/>
        <v>1814.1781227687461</v>
      </c>
      <c r="N23" s="3">
        <f t="shared" si="2"/>
        <v>1836.1538101894535</v>
      </c>
      <c r="O23" s="3">
        <f t="shared" si="2"/>
        <v>1858.2652601113991</v>
      </c>
      <c r="P23" s="3">
        <f t="shared" si="2"/>
        <v>1880.5114789918537</v>
      </c>
      <c r="Q23" s="3">
        <f t="shared" si="2"/>
        <v>1902.8914587579336</v>
      </c>
      <c r="R23" s="3">
        <f t="shared" si="2"/>
        <v>1925.4041773383467</v>
      </c>
    </row>
    <row r="24" spans="1:18" x14ac:dyDescent="0.45">
      <c r="A24" s="2">
        <v>390000</v>
      </c>
      <c r="B24" s="3">
        <f t="shared" si="1"/>
        <v>1623.2969225434376</v>
      </c>
      <c r="C24" s="3">
        <f t="shared" si="2"/>
        <v>1644.2557315448571</v>
      </c>
      <c r="D24" s="3">
        <f t="shared" si="2"/>
        <v>1665.3639557283166</v>
      </c>
      <c r="E24" s="3">
        <f t="shared" si="2"/>
        <v>1686.6207743235213</v>
      </c>
      <c r="F24" s="3">
        <f t="shared" si="2"/>
        <v>1708.0253459365981</v>
      </c>
      <c r="G24" s="3">
        <f t="shared" si="2"/>
        <v>1729.5768090373338</v>
      </c>
      <c r="H24" s="3">
        <f t="shared" si="2"/>
        <v>1751.2742824544152</v>
      </c>
      <c r="I24" s="3">
        <f t="shared" si="2"/>
        <v>1773.1168658781326</v>
      </c>
      <c r="J24" s="3">
        <f t="shared" si="2"/>
        <v>1795.1036403700091</v>
      </c>
      <c r="K24" s="3">
        <f t="shared" si="2"/>
        <v>1817.2336688788287</v>
      </c>
      <c r="L24" s="3">
        <f t="shared" si="2"/>
        <v>1839.5059967625095</v>
      </c>
      <c r="M24" s="3">
        <f t="shared" si="2"/>
        <v>1861.9196523152921</v>
      </c>
      <c r="N24" s="3">
        <f t="shared" si="2"/>
        <v>1884.473647299702</v>
      </c>
      <c r="O24" s="3">
        <f t="shared" si="2"/>
        <v>1907.1669774827519</v>
      </c>
      <c r="P24" s="3">
        <f t="shared" si="2"/>
        <v>1929.9986231758501</v>
      </c>
      <c r="Q24" s="3">
        <f t="shared" si="2"/>
        <v>1952.9675497778794</v>
      </c>
      <c r="R24" s="3">
        <f t="shared" si="2"/>
        <v>1976.0727083209347</v>
      </c>
    </row>
    <row r="25" spans="1:18" x14ac:dyDescent="0.45">
      <c r="A25" s="2">
        <v>400000</v>
      </c>
      <c r="B25" s="3">
        <f t="shared" si="1"/>
        <v>1664.9199205573718</v>
      </c>
      <c r="C25" s="3">
        <f t="shared" si="2"/>
        <v>1686.4161349178019</v>
      </c>
      <c r="D25" s="3">
        <f t="shared" si="2"/>
        <v>1708.0655956187863</v>
      </c>
      <c r="E25" s="3">
        <f t="shared" si="2"/>
        <v>1729.8674608446374</v>
      </c>
      <c r="F25" s="3">
        <f t="shared" si="2"/>
        <v>1751.82086762728</v>
      </c>
      <c r="G25" s="3">
        <f t="shared" si="2"/>
        <v>1773.9249323459833</v>
      </c>
      <c r="H25" s="3">
        <f t="shared" si="2"/>
        <v>1796.178751235298</v>
      </c>
      <c r="I25" s="3">
        <f t="shared" si="2"/>
        <v>1818.5814009006488</v>
      </c>
      <c r="J25" s="3">
        <f t="shared" si="2"/>
        <v>1841.131938841035</v>
      </c>
      <c r="K25" s="3">
        <f t="shared" si="2"/>
        <v>1863.8294039782857</v>
      </c>
      <c r="L25" s="3">
        <f t="shared" si="2"/>
        <v>1886.6728171923173</v>
      </c>
      <c r="M25" s="3">
        <f t="shared" si="2"/>
        <v>1909.6611818618378</v>
      </c>
      <c r="N25" s="3">
        <f t="shared" si="2"/>
        <v>1932.7934844099509</v>
      </c>
      <c r="O25" s="3">
        <f t="shared" si="2"/>
        <v>1956.0686948541045</v>
      </c>
      <c r="P25" s="3">
        <f t="shared" si="2"/>
        <v>1979.485767359846</v>
      </c>
      <c r="Q25" s="3">
        <f t="shared" si="2"/>
        <v>2003.043640797825</v>
      </c>
      <c r="R25" s="3">
        <f t="shared" si="2"/>
        <v>2026.7412393035224</v>
      </c>
    </row>
    <row r="26" spans="1:18" x14ac:dyDescent="0.45">
      <c r="A26" s="2">
        <v>410000</v>
      </c>
      <c r="B26" s="3">
        <f t="shared" si="1"/>
        <v>1706.5429185713062</v>
      </c>
      <c r="C26" s="3">
        <f t="shared" si="2"/>
        <v>1728.5765382907471</v>
      </c>
      <c r="D26" s="3">
        <f t="shared" si="2"/>
        <v>1750.7672355092557</v>
      </c>
      <c r="E26" s="3">
        <f t="shared" si="2"/>
        <v>1773.1141473657535</v>
      </c>
      <c r="F26" s="3">
        <f t="shared" si="2"/>
        <v>1795.6163893179621</v>
      </c>
      <c r="G26" s="3">
        <f t="shared" si="2"/>
        <v>1818.2730556546328</v>
      </c>
      <c r="H26" s="3">
        <f t="shared" si="2"/>
        <v>1841.0832200161803</v>
      </c>
      <c r="I26" s="3">
        <f t="shared" si="2"/>
        <v>1864.0459359231652</v>
      </c>
      <c r="J26" s="3">
        <f t="shared" si="2"/>
        <v>1887.1602373120609</v>
      </c>
      <c r="K26" s="3">
        <f t="shared" si="2"/>
        <v>1910.4251390777429</v>
      </c>
      <c r="L26" s="3">
        <f t="shared" si="2"/>
        <v>1933.8396376221253</v>
      </c>
      <c r="M26" s="3">
        <f t="shared" si="2"/>
        <v>1957.402711408384</v>
      </c>
      <c r="N26" s="3">
        <f t="shared" si="2"/>
        <v>1981.1133215201999</v>
      </c>
      <c r="O26" s="3">
        <f t="shared" si="2"/>
        <v>2004.970412225457</v>
      </c>
      <c r="P26" s="3">
        <f t="shared" si="2"/>
        <v>2028.9729115438424</v>
      </c>
      <c r="Q26" s="3">
        <f t="shared" si="2"/>
        <v>2053.1197318177706</v>
      </c>
      <c r="R26" s="3">
        <f t="shared" si="2"/>
        <v>2077.4097702861109</v>
      </c>
    </row>
    <row r="27" spans="1:18" x14ac:dyDescent="0.45">
      <c r="A27" s="2">
        <v>420000</v>
      </c>
      <c r="B27" s="3">
        <f t="shared" si="1"/>
        <v>1748.1659165852404</v>
      </c>
      <c r="C27" s="3">
        <f t="shared" si="2"/>
        <v>1770.7369416636921</v>
      </c>
      <c r="D27" s="3">
        <f t="shared" si="2"/>
        <v>1793.4688753997254</v>
      </c>
      <c r="E27" s="3">
        <f t="shared" si="2"/>
        <v>1816.3608338868692</v>
      </c>
      <c r="F27" s="3">
        <f t="shared" si="2"/>
        <v>1839.411911008644</v>
      </c>
      <c r="G27" s="3">
        <f t="shared" si="2"/>
        <v>1862.6211789632825</v>
      </c>
      <c r="H27" s="3">
        <f t="shared" si="2"/>
        <v>1885.9876887970627</v>
      </c>
      <c r="I27" s="3">
        <f t="shared" si="2"/>
        <v>1909.5104709456814</v>
      </c>
      <c r="J27" s="3">
        <f t="shared" si="2"/>
        <v>1933.1885357830868</v>
      </c>
      <c r="K27" s="3">
        <f t="shared" si="2"/>
        <v>1957.0208741772001</v>
      </c>
      <c r="L27" s="3">
        <f t="shared" si="2"/>
        <v>1981.0064580519331</v>
      </c>
      <c r="M27" s="3">
        <f t="shared" si="2"/>
        <v>2005.1442409549297</v>
      </c>
      <c r="N27" s="3">
        <f t="shared" si="2"/>
        <v>2029.4331586304484</v>
      </c>
      <c r="O27" s="3">
        <f t="shared" si="2"/>
        <v>2053.8721295968098</v>
      </c>
      <c r="P27" s="3">
        <f t="shared" si="2"/>
        <v>2078.4600557278382</v>
      </c>
      <c r="Q27" s="3">
        <f t="shared" si="2"/>
        <v>2103.1958228377162</v>
      </c>
      <c r="R27" s="3">
        <f t="shared" si="2"/>
        <v>2128.0783012686989</v>
      </c>
    </row>
    <row r="28" spans="1:18" x14ac:dyDescent="0.45">
      <c r="A28" s="2">
        <v>430000</v>
      </c>
      <c r="B28" s="3">
        <f t="shared" si="1"/>
        <v>1789.7889145991751</v>
      </c>
      <c r="C28" s="3">
        <f t="shared" si="2"/>
        <v>1812.897345036637</v>
      </c>
      <c r="D28" s="3">
        <f t="shared" si="2"/>
        <v>1836.170515290195</v>
      </c>
      <c r="E28" s="3">
        <f t="shared" si="2"/>
        <v>1859.6075204079852</v>
      </c>
      <c r="F28" s="3">
        <f t="shared" si="2"/>
        <v>1883.2074326993259</v>
      </c>
      <c r="G28" s="3">
        <f t="shared" si="2"/>
        <v>1906.9693022719323</v>
      </c>
      <c r="H28" s="3">
        <f t="shared" si="2"/>
        <v>1930.8921575779452</v>
      </c>
      <c r="I28" s="3">
        <f t="shared" si="2"/>
        <v>1954.9750059681974</v>
      </c>
      <c r="J28" s="3">
        <f t="shared" si="2"/>
        <v>1979.2168342541127</v>
      </c>
      <c r="K28" s="3">
        <f t="shared" si="2"/>
        <v>2003.6166092766571</v>
      </c>
      <c r="L28" s="3">
        <f t="shared" si="2"/>
        <v>2028.1732784817411</v>
      </c>
      <c r="M28" s="3">
        <f t="shared" si="2"/>
        <v>2052.8857705014757</v>
      </c>
      <c r="N28" s="3">
        <f t="shared" si="2"/>
        <v>2077.7529957406973</v>
      </c>
      <c r="O28" s="3">
        <f t="shared" si="2"/>
        <v>2102.7738469681622</v>
      </c>
      <c r="P28" s="3">
        <f t="shared" si="2"/>
        <v>2127.9471999118341</v>
      </c>
      <c r="Q28" s="3">
        <f t="shared" si="2"/>
        <v>2153.2719138576617</v>
      </c>
      <c r="R28" s="3">
        <f t="shared" si="2"/>
        <v>2178.7468322512868</v>
      </c>
    </row>
    <row r="29" spans="1:18" x14ac:dyDescent="0.45">
      <c r="A29" s="2">
        <v>440000</v>
      </c>
      <c r="B29" s="3">
        <f t="shared" si="1"/>
        <v>1831.4119126131093</v>
      </c>
      <c r="C29" s="3">
        <f t="shared" si="2"/>
        <v>1855.0577484095822</v>
      </c>
      <c r="D29" s="3">
        <f t="shared" si="2"/>
        <v>1878.8721551806648</v>
      </c>
      <c r="E29" s="3">
        <f t="shared" si="2"/>
        <v>1902.8542069291013</v>
      </c>
      <c r="F29" s="3">
        <f t="shared" si="2"/>
        <v>1927.0029543900082</v>
      </c>
      <c r="G29" s="3">
        <f t="shared" si="2"/>
        <v>1951.3174255805816</v>
      </c>
      <c r="H29" s="3">
        <f t="shared" si="2"/>
        <v>1975.7966263588278</v>
      </c>
      <c r="I29" s="3">
        <f t="shared" si="2"/>
        <v>2000.4395409907136</v>
      </c>
      <c r="J29" s="3">
        <f t="shared" si="2"/>
        <v>2025.2451327251385</v>
      </c>
      <c r="K29" s="3">
        <f t="shared" si="2"/>
        <v>2050.2123443761143</v>
      </c>
      <c r="L29" s="3">
        <f t="shared" si="2"/>
        <v>2075.3400989115489</v>
      </c>
      <c r="M29" s="3">
        <f t="shared" si="2"/>
        <v>2100.6273000480219</v>
      </c>
      <c r="N29" s="3">
        <f t="shared" si="2"/>
        <v>2126.0728328509458</v>
      </c>
      <c r="O29" s="3">
        <f t="shared" si="2"/>
        <v>2151.6755643395149</v>
      </c>
      <c r="P29" s="3">
        <f t="shared" si="2"/>
        <v>2177.4343440958305</v>
      </c>
      <c r="Q29" s="3">
        <f t="shared" si="2"/>
        <v>2203.3480048776073</v>
      </c>
      <c r="R29" s="3">
        <f t="shared" si="2"/>
        <v>2229.4153632338753</v>
      </c>
    </row>
    <row r="30" spans="1:18" x14ac:dyDescent="0.45">
      <c r="A30" s="2">
        <v>450000</v>
      </c>
      <c r="B30" s="3">
        <f t="shared" si="1"/>
        <v>1873.0349106270432</v>
      </c>
      <c r="C30" s="3">
        <f t="shared" si="2"/>
        <v>1897.2181517825272</v>
      </c>
      <c r="D30" s="3">
        <f t="shared" si="2"/>
        <v>1921.5737950711346</v>
      </c>
      <c r="E30" s="3">
        <f t="shared" si="2"/>
        <v>1946.100893450217</v>
      </c>
      <c r="F30" s="3">
        <f t="shared" si="2"/>
        <v>1970.7984760806901</v>
      </c>
      <c r="G30" s="3">
        <f t="shared" si="2"/>
        <v>1995.6655488892313</v>
      </c>
      <c r="H30" s="3">
        <f t="shared" si="2"/>
        <v>2020.7010951397101</v>
      </c>
      <c r="I30" s="3">
        <f t="shared" si="2"/>
        <v>2045.9040760132302</v>
      </c>
      <c r="J30" s="3">
        <f t="shared" si="2"/>
        <v>2071.2734311961644</v>
      </c>
      <c r="K30" s="3">
        <f t="shared" si="2"/>
        <v>2096.8080794755715</v>
      </c>
      <c r="L30" s="3">
        <f t="shared" si="2"/>
        <v>2122.5069193413569</v>
      </c>
      <c r="M30" s="3">
        <f t="shared" si="2"/>
        <v>2148.3688295945676</v>
      </c>
      <c r="N30" s="3">
        <f t="shared" si="2"/>
        <v>2174.3926699611943</v>
      </c>
      <c r="O30" s="3">
        <f t="shared" si="2"/>
        <v>2200.5772817108673</v>
      </c>
      <c r="P30" s="3">
        <f t="shared" si="2"/>
        <v>2226.9214882798269</v>
      </c>
      <c r="Q30" s="3">
        <f t="shared" si="2"/>
        <v>2253.4240958975533</v>
      </c>
      <c r="R30" s="3">
        <f t="shared" si="2"/>
        <v>2280.0838942164628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42FA5-2585-4538-89B9-95865A049EF5}">
  <dimension ref="A1:B8"/>
  <sheetViews>
    <sheetView tabSelected="1" workbookViewId="0">
      <selection activeCell="B6" sqref="B6"/>
    </sheetView>
  </sheetViews>
  <sheetFormatPr defaultRowHeight="14.25" x14ac:dyDescent="0.45"/>
  <cols>
    <col min="1" max="1" width="19.6640625" bestFit="1" customWidth="1"/>
    <col min="2" max="2" width="12.33203125" bestFit="1" customWidth="1"/>
  </cols>
  <sheetData>
    <row r="1" spans="1:2" x14ac:dyDescent="0.45">
      <c r="A1" t="s">
        <v>0</v>
      </c>
      <c r="B1">
        <v>30</v>
      </c>
    </row>
    <row r="2" spans="1:2" x14ac:dyDescent="0.45">
      <c r="A2" t="s">
        <v>4</v>
      </c>
      <c r="B2" s="1">
        <v>3.4000000000000002E-2</v>
      </c>
    </row>
    <row r="3" spans="1:2" x14ac:dyDescent="0.45">
      <c r="A3" t="s">
        <v>5</v>
      </c>
      <c r="B3" s="5">
        <v>0.8</v>
      </c>
    </row>
    <row r="4" spans="1:2" x14ac:dyDescent="0.45">
      <c r="A4" t="s">
        <v>6</v>
      </c>
      <c r="B4" s="6">
        <v>1200</v>
      </c>
    </row>
    <row r="6" spans="1:2" x14ac:dyDescent="0.45">
      <c r="A6" t="s">
        <v>7</v>
      </c>
      <c r="B6" s="2">
        <v>338233.02726035361</v>
      </c>
    </row>
    <row r="7" spans="1:2" x14ac:dyDescent="0.45">
      <c r="A7" t="s">
        <v>8</v>
      </c>
      <c r="B7" s="3">
        <f>PMT(B2/12,B1*12,B6*B3)</f>
        <v>-1199.9999999999998</v>
      </c>
    </row>
    <row r="8" spans="1:2" x14ac:dyDescent="0.45">
      <c r="A8" t="s">
        <v>9</v>
      </c>
      <c r="B8" s="3">
        <f>B4+B7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Matrici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Maggio</dc:creator>
  <cp:lastModifiedBy>Alessandro Maggio</cp:lastModifiedBy>
  <dcterms:created xsi:type="dcterms:W3CDTF">2015-06-05T18:17:20Z</dcterms:created>
  <dcterms:modified xsi:type="dcterms:W3CDTF">2023-10-07T11:38:49Z</dcterms:modified>
</cp:coreProperties>
</file>