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iacapozzoli/Dropbox (Politecnico Di Torino Studenti)/ESE/"/>
    </mc:Choice>
  </mc:AlternateContent>
  <xr:revisionPtr revIDLastSave="0" documentId="13_ncr:1_{4185393F-DEF1-D64C-AD04-93441099A608}" xr6:coauthVersionLast="47" xr6:coauthVersionMax="47" xr10:uidLastSave="{00000000-0000-0000-0000-000000000000}"/>
  <bookViews>
    <workbookView minimized="1" xWindow="0" yWindow="500" windowWidth="28800" windowHeight="15820" xr2:uid="{32B1803E-AC7B-4672-85A9-6A9A2D4BE037}"/>
  </bookViews>
  <sheets>
    <sheet name="1" sheetId="2" r:id="rId1"/>
    <sheet name="10" sheetId="3" r:id="rId2"/>
    <sheet name="100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2" i="4" l="1"/>
  <c r="J41" i="2"/>
  <c r="J42" i="3"/>
</calcChain>
</file>

<file path=xl/sharedStrings.xml><?xml version="1.0" encoding="utf-8"?>
<sst xmlns="http://schemas.openxmlformats.org/spreadsheetml/2006/main" count="693" uniqueCount="144">
  <si>
    <t>A1</t>
  </si>
  <si>
    <t>CN1</t>
  </si>
  <si>
    <t>CN2</t>
  </si>
  <si>
    <t>C2,C3,C4</t>
  </si>
  <si>
    <t>C5,C6</t>
  </si>
  <si>
    <t>C7</t>
  </si>
  <si>
    <t>C15</t>
  </si>
  <si>
    <t>C18,C19</t>
  </si>
  <si>
    <t>C20</t>
  </si>
  <si>
    <t>C21</t>
  </si>
  <si>
    <t>C22,C23</t>
  </si>
  <si>
    <t>D1</t>
  </si>
  <si>
    <t>D2,D3</t>
  </si>
  <si>
    <t>J1</t>
  </si>
  <si>
    <t>J2</t>
  </si>
  <si>
    <t>L1</t>
  </si>
  <si>
    <t>L2</t>
  </si>
  <si>
    <t>L3</t>
  </si>
  <si>
    <t>R1,R2</t>
  </si>
  <si>
    <t>R3</t>
  </si>
  <si>
    <t>R4</t>
  </si>
  <si>
    <t>R5</t>
  </si>
  <si>
    <t>R6</t>
  </si>
  <si>
    <t>R7</t>
  </si>
  <si>
    <t>R8,R9</t>
  </si>
  <si>
    <t>R10,R12</t>
  </si>
  <si>
    <t>R11,R13,R14,R15,R16</t>
  </si>
  <si>
    <t>S1</t>
  </si>
  <si>
    <t>S2</t>
  </si>
  <si>
    <t>U1</t>
  </si>
  <si>
    <t>U2</t>
  </si>
  <si>
    <t>U3</t>
  </si>
  <si>
    <t>U4</t>
  </si>
  <si>
    <t>Y1</t>
  </si>
  <si>
    <t>Y2</t>
  </si>
  <si>
    <t xml:space="preserve">12 pF                   </t>
  </si>
  <si>
    <t xml:space="preserve">1.2 pF                  </t>
  </si>
  <si>
    <t xml:space="preserve">1 uF                    </t>
  </si>
  <si>
    <t xml:space="preserve">100 nF                  </t>
  </si>
  <si>
    <t xml:space="preserve">10 uF                   </t>
  </si>
  <si>
    <t xml:space="preserve">0.33 uF                 </t>
  </si>
  <si>
    <t xml:space="preserve">4.7uF                   </t>
  </si>
  <si>
    <t xml:space="preserve">0.22uF                  </t>
  </si>
  <si>
    <t xml:space="preserve">1nF                     </t>
  </si>
  <si>
    <t xml:space="preserve">0.1uF                   </t>
  </si>
  <si>
    <t xml:space="preserve">RGB                     </t>
  </si>
  <si>
    <t xml:space="preserve">LTST-S270KGKT           </t>
  </si>
  <si>
    <t xml:space="preserve">15 nH                   </t>
  </si>
  <si>
    <t xml:space="preserve">2 nH                    </t>
  </si>
  <si>
    <t xml:space="preserve">10 uH                   </t>
  </si>
  <si>
    <t xml:space="preserve">10k                     </t>
  </si>
  <si>
    <t xml:space="preserve">100 k                   </t>
  </si>
  <si>
    <t xml:space="preserve">180k                    </t>
  </si>
  <si>
    <t xml:space="preserve">10M                     </t>
  </si>
  <si>
    <t xml:space="preserve">SPDT                    </t>
  </si>
  <si>
    <t xml:space="preserve">FSM2JSMA                </t>
  </si>
  <si>
    <t xml:space="preserve">CC2640R2LRHBR           </t>
  </si>
  <si>
    <t xml:space="preserve">MCP73831                </t>
  </si>
  <si>
    <t>ITEM</t>
  </si>
  <si>
    <t>REFERENCE</t>
  </si>
  <si>
    <t xml:space="preserve">B2B-PH-K-S </t>
  </si>
  <si>
    <t>3-644456-2</t>
  </si>
  <si>
    <t>ANTENNA</t>
  </si>
  <si>
    <t>COMPONENT</t>
  </si>
  <si>
    <t>SUPPLIER</t>
  </si>
  <si>
    <t>UNIT PRICE</t>
  </si>
  <si>
    <t>/</t>
  </si>
  <si>
    <t>PART</t>
  </si>
  <si>
    <t>JST-2P</t>
  </si>
  <si>
    <t>CL10B104KA8NNNC</t>
  </si>
  <si>
    <t>CL10B105KA8NNNC</t>
  </si>
  <si>
    <t>CL10A106MA8NRNC</t>
  </si>
  <si>
    <t>C10,C12,C16 C17</t>
  </si>
  <si>
    <t>CL10B334KA8VPNC</t>
  </si>
  <si>
    <t>C1,C8,C9,C11,C13,C14</t>
  </si>
  <si>
    <t>CL10A475MA8NQNC</t>
  </si>
  <si>
    <t>AC0603JRNPO0BN102</t>
  </si>
  <si>
    <t>BSPQ0006030415NH00</t>
  </si>
  <si>
    <t>L-14W2N0CV4E</t>
  </si>
  <si>
    <t>LQM18DH100M70L</t>
  </si>
  <si>
    <t>XZM2CRKM2DGFBB45SCCB</t>
  </si>
  <si>
    <t>Digikey</t>
  </si>
  <si>
    <t>CC0603MRX7R9BB104</t>
  </si>
  <si>
    <t>CC0603KRX7R9BB224</t>
  </si>
  <si>
    <t>RC0603JR-07100RL</t>
  </si>
  <si>
    <t>RC0603FR-07270RL</t>
  </si>
  <si>
    <t>RMCF0603FT10K0</t>
  </si>
  <si>
    <t>RC0603JR-13330RL</t>
  </si>
  <si>
    <t>RMCF0603FT100K</t>
  </si>
  <si>
    <t>RT0603FRE07150RL</t>
  </si>
  <si>
    <t>ERA-8AEB184V</t>
  </si>
  <si>
    <t>RC0603FR-1310ML</t>
  </si>
  <si>
    <t>MAX1759EUB+</t>
  </si>
  <si>
    <t>MCP73831T-2ACI/OT</t>
  </si>
  <si>
    <t>AD8233</t>
  </si>
  <si>
    <t>TSX-3225_240000MF20X-AC1</t>
  </si>
  <si>
    <t>FC-135R_327680KA-AG1</t>
  </si>
  <si>
    <t>QSCP251Q1R2B1GV001T</t>
  </si>
  <si>
    <t>600S120GT250XT</t>
  </si>
  <si>
    <t>USB CONNECTOR</t>
  </si>
  <si>
    <t>LED</t>
  </si>
  <si>
    <t>TOTAL</t>
  </si>
  <si>
    <t xml:space="preserve">4X2 MALE HEADER                     </t>
  </si>
  <si>
    <t>2x HEADER</t>
  </si>
  <si>
    <t xml:space="preserve">BUTTON   </t>
  </si>
  <si>
    <t xml:space="preserve">MAX1759          </t>
  </si>
  <si>
    <t xml:space="preserve">ECG SENSOR                  </t>
  </si>
  <si>
    <t>24 MHz</t>
  </si>
  <si>
    <t>32.76 KHz</t>
  </si>
  <si>
    <t>QTY</t>
  </si>
  <si>
    <t>8.2 k</t>
  </si>
  <si>
    <t>RMCF0603FT8K20</t>
  </si>
  <si>
    <t>MANUFACTURER</t>
  </si>
  <si>
    <t>MOUNTING TYPE</t>
  </si>
  <si>
    <t>SMD</t>
  </si>
  <si>
    <t>Johanson Technology</t>
  </si>
  <si>
    <t>Amercian Technical Ceramics</t>
  </si>
  <si>
    <t>Samsung Electro-Mechanics</t>
  </si>
  <si>
    <t>YAGEO</t>
  </si>
  <si>
    <t>SunLED</t>
  </si>
  <si>
    <t>Lite-On Inc.</t>
  </si>
  <si>
    <t>Würth Elektronik</t>
  </si>
  <si>
    <t>Pulse Electronics</t>
  </si>
  <si>
    <t>Johanson Technology Inc.</t>
  </si>
  <si>
    <t>Murata Electronics</t>
  </si>
  <si>
    <t>Stackpole Electronics Inc</t>
  </si>
  <si>
    <t>Panasonic Electronic Components</t>
  </si>
  <si>
    <t>TE Connectivity ALCOSWITCH Switches</t>
  </si>
  <si>
    <t>Texas Instruments</t>
  </si>
  <si>
    <t>Analog Devices Inc./Maxim Integrated</t>
  </si>
  <si>
    <t>Microchip Technology</t>
  </si>
  <si>
    <t>Analog Devices Inc.</t>
  </si>
  <si>
    <t>JST Sales America Inc.</t>
  </si>
  <si>
    <t>TE Connectivity AMP Connectors</t>
  </si>
  <si>
    <t>TH</t>
  </si>
  <si>
    <t>Epson</t>
  </si>
  <si>
    <t>FB1</t>
  </si>
  <si>
    <t>1.5 Kohm @ 100 MHz</t>
  </si>
  <si>
    <t>BLM18HE152SN1D</t>
  </si>
  <si>
    <t>C&amp;K</t>
  </si>
  <si>
    <t>AYZ0102AGRLC</t>
  </si>
  <si>
    <t>SPDT</t>
  </si>
  <si>
    <t>CUI Devices</t>
  </si>
  <si>
    <t>UJC-HP-3-SMT-TR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</si>
</sst>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\ &quot;€&quot;"/>
  </numFmts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quotePrefix="1" applyBorder="1" applyAlignment="1">
      <alignment horizontal="center" vertical="center"/>
    </xf>
    <xf numFmtId="164" fontId="1" fillId="0" borderId="2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/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</cellXfs>
  <cellStyles count="1">
    <cellStyle name="Normale" xfId="0" builtinId="0"/>
  </cellStyles>
  <dxfs count="36">
    <dxf>
      <numFmt numFmtId="164" formatCode="#,##0.0000\ &quot;€&quot;"/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medium">
          <color indexed="64"/>
        </bottom>
        <vertical/>
        <horizontal/>
      </border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medium">
          <color indexed="64"/>
        </bottom>
        <vertical/>
        <horizontal/>
      </border>
    </dxf>
    <dxf>
      <border outline="0">
        <top style="medium">
          <color indexed="64"/>
        </top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numFmt numFmtId="164" formatCode="#,##0.0000\ &quot;€&quot;"/>
      <alignment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medium">
          <color indexed="64"/>
        </bottom>
        <vertical/>
        <horizontal/>
      </border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medium">
          <color indexed="64"/>
        </bottom>
        <vertical/>
        <horizontal/>
      </border>
    </dxf>
    <dxf>
      <border outline="0">
        <top style="medium">
          <color indexed="64"/>
        </top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#,##0.0000\ &quot;€&quot;"/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medium">
          <color indexed="64"/>
        </bottom>
        <vertical/>
        <horizontal/>
      </border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medium">
          <color indexed="64"/>
        </bottom>
        <vertical/>
        <horizontal/>
      </border>
    </dxf>
    <dxf>
      <border outline="0">
        <top style="medium">
          <color indexed="64"/>
        </top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7ACD9A-8A52-3044-8FFD-ABFA5ED9B3E2}" name="Tabella13" displayName="Tabella13" ref="B2:J41" totalsRowShown="0" headerRowDxfId="35" headerRowBorderDxfId="34" tableBorderDxfId="33">
  <autoFilter ref="B2:J41" xr:uid="{027ACD9A-8A52-3044-8FFD-ABFA5ED9B3E2}"/>
  <tableColumns count="9">
    <tableColumn id="1" xr3:uid="{09E6D0B5-2C5E-F042-AFFD-4BB468E01CA7}" name="ITEM" dataDxfId="32"/>
    <tableColumn id="2" xr3:uid="{89936851-708A-6747-89DD-7BE911482D21}" name="QTY" dataDxfId="31"/>
    <tableColumn id="3" xr3:uid="{D2E8709E-D4B6-9A46-9957-BF18BB9849EC}" name="REFERENCE" dataDxfId="30"/>
    <tableColumn id="4" xr3:uid="{1C2DA267-B952-1D4F-A163-A671187307B9}" name="PART" dataDxfId="29"/>
    <tableColumn id="5" xr3:uid="{9ECB1EFD-03CB-4E4D-BD97-D3C2255BE6B8}" name="COMPONENT" dataDxfId="28"/>
    <tableColumn id="9" xr3:uid="{F428DCE0-4A4B-7C4D-A38E-6FFE24944F61}" name="MOUNTING TYPE" dataDxfId="27"/>
    <tableColumn id="8" xr3:uid="{DAC13230-D4BE-FF48-A9EA-4B1A359FBB1B}" name="MANUFACTURER" dataDxfId="26"/>
    <tableColumn id="6" xr3:uid="{9F9805A2-D6BB-5749-B05D-8B2283382F94}" name="SUPPLIER" dataDxfId="25"/>
    <tableColumn id="7" xr3:uid="{A9555A5D-7EB5-444A-9E3B-2A6216A6B434}" name="UNIT PRICE" dataDxfId="24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5B26D44-BDBB-FE47-94ED-8676E7D5F62E}" name="Tabella135" displayName="Tabella135" ref="B3:J42" totalsRowShown="0" headerRowDxfId="23" headerRowBorderDxfId="22" tableBorderDxfId="21">
  <autoFilter ref="B3:J42" xr:uid="{75B26D44-BDBB-FE47-94ED-8676E7D5F62E}"/>
  <tableColumns count="9">
    <tableColumn id="1" xr3:uid="{748D83A5-DE97-7846-8926-B1C4300A042B}" name="ITEM" dataDxfId="20"/>
    <tableColumn id="2" xr3:uid="{D8242FB2-9DC6-454A-91B8-2C6486C4DB98}" name="QTY" dataDxfId="19"/>
    <tableColumn id="3" xr3:uid="{739D344A-E6B7-8941-8AD2-78384ED69936}" name="REFERENCE" dataDxfId="18"/>
    <tableColumn id="4" xr3:uid="{8205AABF-3C08-2C46-85F5-557EA976E737}" name="PART" dataDxfId="17"/>
    <tableColumn id="5" xr3:uid="{A408D5E0-F0ED-1F4A-B53E-460970793D54}" name="COMPONENT" dataDxfId="16"/>
    <tableColumn id="10" xr3:uid="{C4C3FDC9-2122-FF4D-B0F7-E97E15EB8C98}" name="MOUNTING TYPE" dataDxfId="15"/>
    <tableColumn id="7" xr3:uid="{53D14F1B-4DCF-8E46-808A-F09B09084053}" name="MANUFACTURER" dataDxfId="14"/>
    <tableColumn id="6" xr3:uid="{3620D066-8798-EC4C-B551-E78535974008}" name="SUPPLIER" dataDxfId="13"/>
    <tableColumn id="8" xr3:uid="{9AD005CD-EFE0-004B-AE50-9A96669992DF}" name="UNIT PRICE" dataDxfId="12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343C704-E8EE-F243-B89A-CF8A832CBBE0}" name="Tabella136" displayName="Tabella136" ref="B3:J42" totalsRowShown="0" headerRowDxfId="11" headerRowBorderDxfId="10" tableBorderDxfId="9">
  <autoFilter ref="B3:J42" xr:uid="{4343C704-E8EE-F243-B89A-CF8A832CBBE0}"/>
  <tableColumns count="9">
    <tableColumn id="1" xr3:uid="{84D82D7F-48A0-9C4E-B476-DC8386B44CB4}" name="ITEM" dataDxfId="8"/>
    <tableColumn id="2" xr3:uid="{A424BF90-650E-B14D-B313-E3419D9BD451}" name="QTY" dataDxfId="7"/>
    <tableColumn id="3" xr3:uid="{3F2D93D2-9F38-824B-8BAF-2936074C3A5E}" name="REFERENCE" dataDxfId="6"/>
    <tableColumn id="4" xr3:uid="{2488D5E9-6582-5347-A883-95AFFBC9B389}" name="PART" dataDxfId="5"/>
    <tableColumn id="5" xr3:uid="{059FC015-5AFB-3342-88E4-40E30C258118}" name="COMPONENT" dataDxfId="4"/>
    <tableColumn id="8" xr3:uid="{0380279A-222A-4D48-9735-2300429FBE8D}" name="MOUNTING TYPE" dataDxfId="3"/>
    <tableColumn id="7" xr3:uid="{A32FF4CF-7AB7-0C4F-BDCF-2F620F9D7602}" name="MANUFACTURER" dataDxfId="2"/>
    <tableColumn id="6" xr3:uid="{9E714BAF-266C-5043-8F78-EFD79D374CD6}" name="SUPPLIER" dataDxfId="1"/>
    <tableColumn id="9" xr3:uid="{AFF56B21-0566-6442-9082-BA19A3CC828D}" name="UNIT PRIC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B0A62-A07D-2140-91C2-4611B9547F16}">
  <dimension ref="B1:J43"/>
  <sheetViews>
    <sheetView tabSelected="1" topLeftCell="A18" zoomScale="75" workbookViewId="0">
      <selection activeCell="J20" sqref="J20"/>
    </sheetView>
  </sheetViews>
  <sheetFormatPr baseColWidth="10" defaultRowHeight="21" x14ac:dyDescent="0.25"/>
  <cols>
    <col min="2" max="2" width="16" bestFit="1" customWidth="1"/>
    <col min="3" max="3" width="15" bestFit="1" customWidth="1"/>
    <col min="4" max="4" width="27.6640625" style="8" bestFit="1" customWidth="1"/>
    <col min="5" max="5" width="32.83203125" style="8" bestFit="1" customWidth="1"/>
    <col min="6" max="6" width="37" bestFit="1" customWidth="1"/>
    <col min="7" max="7" width="34.33203125" bestFit="1" customWidth="1"/>
    <col min="8" max="8" width="45.83203125" bestFit="1" customWidth="1"/>
    <col min="9" max="9" width="21" bestFit="1" customWidth="1"/>
    <col min="10" max="10" width="27.1640625" bestFit="1" customWidth="1"/>
  </cols>
  <sheetData>
    <row r="1" spans="2:10" ht="25" customHeight="1" x14ac:dyDescent="0.25"/>
    <row r="2" spans="2:10" ht="30" customHeight="1" x14ac:dyDescent="0.2">
      <c r="B2" s="17" t="s">
        <v>58</v>
      </c>
      <c r="C2" s="17" t="s">
        <v>109</v>
      </c>
      <c r="D2" s="17" t="s">
        <v>59</v>
      </c>
      <c r="E2" s="17" t="s">
        <v>67</v>
      </c>
      <c r="F2" s="17" t="s">
        <v>63</v>
      </c>
      <c r="G2" s="17" t="s">
        <v>113</v>
      </c>
      <c r="H2" s="17" t="s">
        <v>112</v>
      </c>
      <c r="I2" s="17" t="s">
        <v>64</v>
      </c>
      <c r="J2" s="17" t="s">
        <v>65</v>
      </c>
    </row>
    <row r="3" spans="2:10" ht="30" customHeight="1" x14ac:dyDescent="0.2">
      <c r="B3" s="11">
        <v>1</v>
      </c>
      <c r="C3" s="7">
        <v>1</v>
      </c>
      <c r="D3" s="7" t="s">
        <v>0</v>
      </c>
      <c r="E3" s="9" t="s">
        <v>62</v>
      </c>
      <c r="F3" s="4" t="s">
        <v>66</v>
      </c>
      <c r="G3" s="4"/>
      <c r="H3" s="4"/>
      <c r="I3" s="4" t="s">
        <v>66</v>
      </c>
      <c r="J3" s="4"/>
    </row>
    <row r="4" spans="2:10" ht="30" customHeight="1" x14ac:dyDescent="0.2">
      <c r="B4" s="11">
        <v>2</v>
      </c>
      <c r="C4" s="7">
        <v>1</v>
      </c>
      <c r="D4" s="7" t="s">
        <v>1</v>
      </c>
      <c r="E4" s="9" t="s">
        <v>103</v>
      </c>
      <c r="F4" s="9" t="s">
        <v>61</v>
      </c>
      <c r="G4" s="9" t="s">
        <v>134</v>
      </c>
      <c r="H4" s="9" t="s">
        <v>133</v>
      </c>
      <c r="I4" s="7" t="s">
        <v>81</v>
      </c>
      <c r="J4" s="5">
        <v>0.18</v>
      </c>
    </row>
    <row r="5" spans="2:10" ht="30" customHeight="1" x14ac:dyDescent="0.2">
      <c r="B5" s="11">
        <v>3</v>
      </c>
      <c r="C5" s="7">
        <v>1</v>
      </c>
      <c r="D5" s="7" t="s">
        <v>2</v>
      </c>
      <c r="E5" s="9" t="s">
        <v>68</v>
      </c>
      <c r="F5" s="9" t="s">
        <v>60</v>
      </c>
      <c r="G5" s="9" t="s">
        <v>134</v>
      </c>
      <c r="H5" s="9" t="s">
        <v>132</v>
      </c>
      <c r="I5" s="7" t="s">
        <v>81</v>
      </c>
      <c r="J5" s="5">
        <v>0.17</v>
      </c>
    </row>
    <row r="6" spans="2:10" ht="30" customHeight="1" x14ac:dyDescent="0.2">
      <c r="B6" s="11">
        <v>4</v>
      </c>
      <c r="C6" s="7">
        <v>3</v>
      </c>
      <c r="D6" s="7" t="s">
        <v>3</v>
      </c>
      <c r="E6" s="9" t="s">
        <v>35</v>
      </c>
      <c r="F6" s="7" t="s">
        <v>98</v>
      </c>
      <c r="G6" s="9" t="s">
        <v>114</v>
      </c>
      <c r="H6" s="7" t="s">
        <v>116</v>
      </c>
      <c r="I6" s="7" t="s">
        <v>81</v>
      </c>
      <c r="J6" s="5">
        <v>1.05</v>
      </c>
    </row>
    <row r="7" spans="2:10" ht="30" customHeight="1" x14ac:dyDescent="0.2">
      <c r="B7" s="11">
        <v>5</v>
      </c>
      <c r="C7" s="7">
        <v>2</v>
      </c>
      <c r="D7" s="7" t="s">
        <v>4</v>
      </c>
      <c r="E7" s="9" t="s">
        <v>36</v>
      </c>
      <c r="F7" s="7" t="s">
        <v>97</v>
      </c>
      <c r="G7" s="9" t="s">
        <v>114</v>
      </c>
      <c r="H7" s="7" t="s">
        <v>115</v>
      </c>
      <c r="I7" s="7" t="s">
        <v>81</v>
      </c>
      <c r="J7" s="5">
        <v>0.2</v>
      </c>
    </row>
    <row r="8" spans="2:10" ht="30" customHeight="1" x14ac:dyDescent="0.2">
      <c r="B8" s="11">
        <v>6</v>
      </c>
      <c r="C8" s="7">
        <v>1</v>
      </c>
      <c r="D8" s="7" t="s">
        <v>5</v>
      </c>
      <c r="E8" s="9" t="s">
        <v>37</v>
      </c>
      <c r="F8" s="7" t="s">
        <v>70</v>
      </c>
      <c r="G8" s="9" t="s">
        <v>114</v>
      </c>
      <c r="H8" s="7" t="s">
        <v>117</v>
      </c>
      <c r="I8" s="7" t="s">
        <v>81</v>
      </c>
      <c r="J8" s="5">
        <v>0.09</v>
      </c>
    </row>
    <row r="9" spans="2:10" ht="30" customHeight="1" x14ac:dyDescent="0.2">
      <c r="B9" s="11">
        <v>7</v>
      </c>
      <c r="C9" s="7">
        <v>5</v>
      </c>
      <c r="D9" s="7" t="s">
        <v>74</v>
      </c>
      <c r="E9" s="9" t="s">
        <v>38</v>
      </c>
      <c r="F9" s="7" t="s">
        <v>69</v>
      </c>
      <c r="G9" s="9" t="s">
        <v>114</v>
      </c>
      <c r="H9" s="7" t="s">
        <v>117</v>
      </c>
      <c r="I9" s="7" t="s">
        <v>81</v>
      </c>
      <c r="J9" s="5">
        <v>0.09</v>
      </c>
    </row>
    <row r="10" spans="2:10" ht="30" customHeight="1" x14ac:dyDescent="0.2">
      <c r="B10" s="11">
        <v>8</v>
      </c>
      <c r="C10" s="7">
        <v>3</v>
      </c>
      <c r="D10" s="7" t="s">
        <v>72</v>
      </c>
      <c r="E10" s="9" t="s">
        <v>39</v>
      </c>
      <c r="F10" s="7" t="s">
        <v>71</v>
      </c>
      <c r="G10" s="9" t="s">
        <v>114</v>
      </c>
      <c r="H10" s="7" t="s">
        <v>117</v>
      </c>
      <c r="I10" s="7" t="s">
        <v>81</v>
      </c>
      <c r="J10" s="5">
        <v>0.24</v>
      </c>
    </row>
    <row r="11" spans="2:10" ht="30" customHeight="1" x14ac:dyDescent="0.2">
      <c r="B11" s="11">
        <v>9</v>
      </c>
      <c r="C11" s="7">
        <v>1</v>
      </c>
      <c r="D11" s="7" t="s">
        <v>6</v>
      </c>
      <c r="E11" s="9" t="s">
        <v>40</v>
      </c>
      <c r="F11" s="7" t="s">
        <v>73</v>
      </c>
      <c r="G11" s="9" t="s">
        <v>114</v>
      </c>
      <c r="H11" s="7" t="s">
        <v>117</v>
      </c>
      <c r="I11" s="7" t="s">
        <v>81</v>
      </c>
      <c r="J11" s="5">
        <v>0.13</v>
      </c>
    </row>
    <row r="12" spans="2:10" ht="30" customHeight="1" x14ac:dyDescent="0.2">
      <c r="B12" s="11">
        <v>10</v>
      </c>
      <c r="C12" s="7">
        <v>2</v>
      </c>
      <c r="D12" s="7" t="s">
        <v>7</v>
      </c>
      <c r="E12" s="9" t="s">
        <v>41</v>
      </c>
      <c r="F12" s="7" t="s">
        <v>75</v>
      </c>
      <c r="G12" s="9" t="s">
        <v>114</v>
      </c>
      <c r="H12" s="7" t="s">
        <v>117</v>
      </c>
      <c r="I12" s="7" t="s">
        <v>81</v>
      </c>
      <c r="J12" s="5">
        <v>0.25</v>
      </c>
    </row>
    <row r="13" spans="2:10" ht="30" customHeight="1" x14ac:dyDescent="0.2">
      <c r="B13" s="11">
        <v>11</v>
      </c>
      <c r="C13" s="7">
        <v>1</v>
      </c>
      <c r="D13" s="7" t="s">
        <v>8</v>
      </c>
      <c r="E13" s="9" t="s">
        <v>42</v>
      </c>
      <c r="F13" s="7" t="s">
        <v>83</v>
      </c>
      <c r="G13" s="9" t="s">
        <v>114</v>
      </c>
      <c r="H13" s="7" t="s">
        <v>118</v>
      </c>
      <c r="I13" s="7" t="s">
        <v>81</v>
      </c>
      <c r="J13" s="5">
        <v>0.26</v>
      </c>
    </row>
    <row r="14" spans="2:10" ht="30" customHeight="1" x14ac:dyDescent="0.2">
      <c r="B14" s="11">
        <v>12</v>
      </c>
      <c r="C14" s="7">
        <v>1</v>
      </c>
      <c r="D14" s="7" t="s">
        <v>9</v>
      </c>
      <c r="E14" s="9" t="s">
        <v>43</v>
      </c>
      <c r="F14" s="7" t="s">
        <v>76</v>
      </c>
      <c r="G14" s="9" t="s">
        <v>114</v>
      </c>
      <c r="H14" s="7" t="s">
        <v>118</v>
      </c>
      <c r="I14" s="7" t="s">
        <v>81</v>
      </c>
      <c r="J14" s="5">
        <v>0.15</v>
      </c>
    </row>
    <row r="15" spans="2:10" ht="30" customHeight="1" x14ac:dyDescent="0.2">
      <c r="B15" s="11">
        <v>13</v>
      </c>
      <c r="C15" s="7">
        <v>2</v>
      </c>
      <c r="D15" s="7" t="s">
        <v>10</v>
      </c>
      <c r="E15" s="9" t="s">
        <v>44</v>
      </c>
      <c r="F15" s="7" t="s">
        <v>82</v>
      </c>
      <c r="G15" s="9" t="s">
        <v>114</v>
      </c>
      <c r="H15" s="7" t="s">
        <v>118</v>
      </c>
      <c r="I15" s="7" t="s">
        <v>81</v>
      </c>
      <c r="J15" s="5">
        <v>0.09</v>
      </c>
    </row>
    <row r="16" spans="2:10" ht="30" customHeight="1" x14ac:dyDescent="0.2">
      <c r="B16" s="11">
        <v>14</v>
      </c>
      <c r="C16" s="7">
        <v>1</v>
      </c>
      <c r="D16" s="7" t="s">
        <v>11</v>
      </c>
      <c r="E16" s="9" t="s">
        <v>45</v>
      </c>
      <c r="F16" s="7" t="s">
        <v>80</v>
      </c>
      <c r="G16" s="9" t="s">
        <v>114</v>
      </c>
      <c r="H16" s="7" t="s">
        <v>119</v>
      </c>
      <c r="I16" s="7" t="s">
        <v>81</v>
      </c>
      <c r="J16" s="5">
        <v>0.93</v>
      </c>
    </row>
    <row r="17" spans="2:10" ht="30" customHeight="1" x14ac:dyDescent="0.2">
      <c r="B17" s="11">
        <v>15</v>
      </c>
      <c r="C17" s="7">
        <v>2</v>
      </c>
      <c r="D17" s="7" t="s">
        <v>12</v>
      </c>
      <c r="E17" s="9" t="s">
        <v>100</v>
      </c>
      <c r="F17" s="9" t="s">
        <v>46</v>
      </c>
      <c r="G17" s="9" t="s">
        <v>114</v>
      </c>
      <c r="H17" s="9" t="s">
        <v>120</v>
      </c>
      <c r="I17" s="7" t="s">
        <v>81</v>
      </c>
      <c r="J17" s="5">
        <v>0.22</v>
      </c>
    </row>
    <row r="18" spans="2:10" ht="30" customHeight="1" x14ac:dyDescent="0.2">
      <c r="B18" s="11">
        <v>16</v>
      </c>
      <c r="C18" s="7">
        <v>1</v>
      </c>
      <c r="D18" s="7" t="s">
        <v>13</v>
      </c>
      <c r="E18" s="9" t="s">
        <v>102</v>
      </c>
      <c r="F18" s="9">
        <v>61300821121</v>
      </c>
      <c r="G18" s="9" t="s">
        <v>134</v>
      </c>
      <c r="H18" s="9" t="s">
        <v>121</v>
      </c>
      <c r="I18" s="7" t="s">
        <v>81</v>
      </c>
      <c r="J18" s="5">
        <v>0.64</v>
      </c>
    </row>
    <row r="19" spans="2:10" ht="30" customHeight="1" x14ac:dyDescent="0.2">
      <c r="B19" s="11">
        <v>17</v>
      </c>
      <c r="C19" s="7">
        <v>1</v>
      </c>
      <c r="D19" s="7" t="s">
        <v>14</v>
      </c>
      <c r="E19" s="9" t="s">
        <v>99</v>
      </c>
      <c r="F19" s="9" t="s">
        <v>143</v>
      </c>
      <c r="G19" s="9" t="s">
        <v>114</v>
      </c>
      <c r="H19" s="9" t="s">
        <v>142</v>
      </c>
      <c r="I19" s="7" t="s">
        <v>81</v>
      </c>
      <c r="J19" s="5">
        <v>0.91</v>
      </c>
    </row>
    <row r="20" spans="2:10" ht="30" customHeight="1" x14ac:dyDescent="0.2">
      <c r="B20" s="11">
        <v>18</v>
      </c>
      <c r="C20" s="7">
        <v>1</v>
      </c>
      <c r="D20" s="7" t="s">
        <v>15</v>
      </c>
      <c r="E20" s="9" t="s">
        <v>47</v>
      </c>
      <c r="F20" s="7" t="s">
        <v>77</v>
      </c>
      <c r="G20" s="9" t="s">
        <v>114</v>
      </c>
      <c r="H20" s="7" t="s">
        <v>122</v>
      </c>
      <c r="I20" s="7" t="s">
        <v>81</v>
      </c>
      <c r="J20" s="5">
        <v>0.12</v>
      </c>
    </row>
    <row r="21" spans="2:10" ht="30" customHeight="1" x14ac:dyDescent="0.2">
      <c r="B21" s="11">
        <v>19</v>
      </c>
      <c r="C21" s="7">
        <v>1</v>
      </c>
      <c r="D21" s="7" t="s">
        <v>16</v>
      </c>
      <c r="E21" s="9" t="s">
        <v>48</v>
      </c>
      <c r="F21" s="7" t="s">
        <v>78</v>
      </c>
      <c r="G21" s="9" t="s">
        <v>114</v>
      </c>
      <c r="H21" s="7" t="s">
        <v>123</v>
      </c>
      <c r="I21" s="7" t="s">
        <v>81</v>
      </c>
      <c r="J21" s="5">
        <v>0.21</v>
      </c>
    </row>
    <row r="22" spans="2:10" ht="30" customHeight="1" x14ac:dyDescent="0.2">
      <c r="B22" s="11">
        <v>20</v>
      </c>
      <c r="C22" s="7">
        <v>1</v>
      </c>
      <c r="D22" s="7" t="s">
        <v>17</v>
      </c>
      <c r="E22" s="9" t="s">
        <v>49</v>
      </c>
      <c r="F22" s="7" t="s">
        <v>79</v>
      </c>
      <c r="G22" s="9" t="s">
        <v>114</v>
      </c>
      <c r="H22" s="7" t="s">
        <v>124</v>
      </c>
      <c r="I22" s="7" t="s">
        <v>81</v>
      </c>
      <c r="J22" s="5">
        <v>0.23</v>
      </c>
    </row>
    <row r="23" spans="2:10" ht="30" customHeight="1" x14ac:dyDescent="0.2">
      <c r="B23" s="11">
        <v>21</v>
      </c>
      <c r="C23" s="7">
        <v>2</v>
      </c>
      <c r="D23" s="7" t="s">
        <v>18</v>
      </c>
      <c r="E23" s="9">
        <v>100</v>
      </c>
      <c r="F23" s="7" t="s">
        <v>84</v>
      </c>
      <c r="G23" s="9" t="s">
        <v>114</v>
      </c>
      <c r="H23" s="7" t="s">
        <v>118</v>
      </c>
      <c r="I23" s="7" t="s">
        <v>81</v>
      </c>
      <c r="J23" s="5">
        <v>0.09</v>
      </c>
    </row>
    <row r="24" spans="2:10" ht="30" customHeight="1" x14ac:dyDescent="0.2">
      <c r="B24" s="11">
        <v>22</v>
      </c>
      <c r="C24" s="7">
        <v>1</v>
      </c>
      <c r="D24" s="7" t="s">
        <v>19</v>
      </c>
      <c r="E24" s="9">
        <v>270</v>
      </c>
      <c r="F24" s="7" t="s">
        <v>85</v>
      </c>
      <c r="G24" s="9" t="s">
        <v>114</v>
      </c>
      <c r="H24" s="7" t="s">
        <v>118</v>
      </c>
      <c r="I24" s="7" t="s">
        <v>81</v>
      </c>
      <c r="J24" s="5">
        <v>0.09</v>
      </c>
    </row>
    <row r="25" spans="2:10" ht="30" customHeight="1" x14ac:dyDescent="0.2">
      <c r="B25" s="11">
        <v>23</v>
      </c>
      <c r="C25" s="7">
        <v>1</v>
      </c>
      <c r="D25" s="7" t="s">
        <v>20</v>
      </c>
      <c r="E25" s="9" t="s">
        <v>50</v>
      </c>
      <c r="F25" s="7" t="s">
        <v>86</v>
      </c>
      <c r="G25" s="9" t="s">
        <v>114</v>
      </c>
      <c r="H25" s="7" t="s">
        <v>125</v>
      </c>
      <c r="I25" s="7" t="s">
        <v>81</v>
      </c>
      <c r="J25" s="5">
        <v>0.09</v>
      </c>
    </row>
    <row r="26" spans="2:10" ht="30" customHeight="1" x14ac:dyDescent="0.2">
      <c r="B26" s="11">
        <v>24</v>
      </c>
      <c r="C26" s="7">
        <v>1</v>
      </c>
      <c r="D26" s="7" t="s">
        <v>21</v>
      </c>
      <c r="E26" s="9">
        <v>330</v>
      </c>
      <c r="F26" s="7" t="s">
        <v>87</v>
      </c>
      <c r="G26" s="9" t="s">
        <v>114</v>
      </c>
      <c r="H26" s="7" t="s">
        <v>118</v>
      </c>
      <c r="I26" s="7" t="s">
        <v>81</v>
      </c>
      <c r="J26" s="5">
        <v>0.09</v>
      </c>
    </row>
    <row r="27" spans="2:10" ht="30" customHeight="1" x14ac:dyDescent="0.2">
      <c r="B27" s="11">
        <v>25</v>
      </c>
      <c r="C27" s="7">
        <v>1</v>
      </c>
      <c r="D27" s="7" t="s">
        <v>22</v>
      </c>
      <c r="E27" s="9" t="s">
        <v>51</v>
      </c>
      <c r="F27" s="7" t="s">
        <v>88</v>
      </c>
      <c r="G27" s="9" t="s">
        <v>114</v>
      </c>
      <c r="H27" s="7" t="s">
        <v>125</v>
      </c>
      <c r="I27" s="7" t="s">
        <v>81</v>
      </c>
      <c r="J27" s="5">
        <v>0.09</v>
      </c>
    </row>
    <row r="28" spans="2:10" ht="30" customHeight="1" x14ac:dyDescent="0.2">
      <c r="B28" s="11">
        <v>26</v>
      </c>
      <c r="C28" s="7">
        <v>1</v>
      </c>
      <c r="D28" s="7" t="s">
        <v>23</v>
      </c>
      <c r="E28" s="9" t="s">
        <v>110</v>
      </c>
      <c r="F28" s="7" t="s">
        <v>111</v>
      </c>
      <c r="G28" s="9" t="s">
        <v>114</v>
      </c>
      <c r="H28" s="7" t="s">
        <v>125</v>
      </c>
      <c r="I28" s="7" t="s">
        <v>81</v>
      </c>
      <c r="J28" s="5">
        <v>0.09</v>
      </c>
    </row>
    <row r="29" spans="2:10" ht="30" customHeight="1" x14ac:dyDescent="0.2">
      <c r="B29" s="11">
        <v>27</v>
      </c>
      <c r="C29" s="7">
        <v>2</v>
      </c>
      <c r="D29" s="7" t="s">
        <v>24</v>
      </c>
      <c r="E29" s="9">
        <v>150</v>
      </c>
      <c r="F29" s="7" t="s">
        <v>89</v>
      </c>
      <c r="G29" s="9" t="s">
        <v>114</v>
      </c>
      <c r="H29" s="7" t="s">
        <v>118</v>
      </c>
      <c r="I29" s="7" t="s">
        <v>81</v>
      </c>
      <c r="J29" s="5">
        <v>0.09</v>
      </c>
    </row>
    <row r="30" spans="2:10" ht="30" customHeight="1" x14ac:dyDescent="0.2">
      <c r="B30" s="11">
        <v>28</v>
      </c>
      <c r="C30" s="7">
        <v>2</v>
      </c>
      <c r="D30" s="7" t="s">
        <v>25</v>
      </c>
      <c r="E30" s="9" t="s">
        <v>52</v>
      </c>
      <c r="F30" s="7" t="s">
        <v>90</v>
      </c>
      <c r="G30" s="9" t="s">
        <v>114</v>
      </c>
      <c r="H30" s="7" t="s">
        <v>126</v>
      </c>
      <c r="I30" s="7" t="s">
        <v>81</v>
      </c>
      <c r="J30" s="5">
        <v>0.54</v>
      </c>
    </row>
    <row r="31" spans="2:10" ht="30" customHeight="1" x14ac:dyDescent="0.2">
      <c r="B31" s="11">
        <v>29</v>
      </c>
      <c r="C31" s="7">
        <v>5</v>
      </c>
      <c r="D31" s="7" t="s">
        <v>26</v>
      </c>
      <c r="E31" s="9" t="s">
        <v>53</v>
      </c>
      <c r="F31" s="7" t="s">
        <v>91</v>
      </c>
      <c r="G31" s="9" t="s">
        <v>114</v>
      </c>
      <c r="H31" s="7" t="s">
        <v>118</v>
      </c>
      <c r="I31" s="7" t="s">
        <v>81</v>
      </c>
      <c r="J31" s="5">
        <v>0.09</v>
      </c>
    </row>
    <row r="32" spans="2:10" ht="30" customHeight="1" x14ac:dyDescent="0.2">
      <c r="B32" s="11">
        <v>30</v>
      </c>
      <c r="C32" s="7">
        <v>1</v>
      </c>
      <c r="D32" s="7" t="s">
        <v>27</v>
      </c>
      <c r="E32" s="9" t="s">
        <v>54</v>
      </c>
      <c r="F32" s="7" t="s">
        <v>140</v>
      </c>
      <c r="G32" s="9" t="s">
        <v>134</v>
      </c>
      <c r="H32" s="7" t="s">
        <v>139</v>
      </c>
      <c r="I32" s="7" t="s">
        <v>81</v>
      </c>
      <c r="J32" s="5">
        <v>1.1399999999999999</v>
      </c>
    </row>
    <row r="33" spans="2:10" ht="30" customHeight="1" x14ac:dyDescent="0.2">
      <c r="B33" s="11">
        <v>31</v>
      </c>
      <c r="C33" s="7">
        <v>1</v>
      </c>
      <c r="D33" s="7" t="s">
        <v>28</v>
      </c>
      <c r="E33" s="9" t="s">
        <v>104</v>
      </c>
      <c r="F33" s="9" t="s">
        <v>55</v>
      </c>
      <c r="G33" s="9" t="s">
        <v>114</v>
      </c>
      <c r="H33" s="9" t="s">
        <v>127</v>
      </c>
      <c r="I33" s="7" t="s">
        <v>81</v>
      </c>
      <c r="J33" s="5">
        <v>0.25</v>
      </c>
    </row>
    <row r="34" spans="2:10" ht="30" customHeight="1" x14ac:dyDescent="0.2">
      <c r="B34" s="11">
        <v>32</v>
      </c>
      <c r="C34" s="7">
        <v>1</v>
      </c>
      <c r="D34" s="7" t="s">
        <v>29</v>
      </c>
      <c r="E34" s="9" t="s">
        <v>56</v>
      </c>
      <c r="F34" s="9" t="s">
        <v>56</v>
      </c>
      <c r="G34" s="9" t="s">
        <v>114</v>
      </c>
      <c r="H34" s="9" t="s">
        <v>128</v>
      </c>
      <c r="I34" s="7" t="s">
        <v>81</v>
      </c>
      <c r="J34" s="5">
        <v>4.01</v>
      </c>
    </row>
    <row r="35" spans="2:10" ht="30" customHeight="1" x14ac:dyDescent="0.2">
      <c r="B35" s="11">
        <v>33</v>
      </c>
      <c r="C35" s="7">
        <v>1</v>
      </c>
      <c r="D35" s="7" t="s">
        <v>30</v>
      </c>
      <c r="E35" s="9" t="s">
        <v>105</v>
      </c>
      <c r="F35" s="9" t="s">
        <v>92</v>
      </c>
      <c r="G35" s="9" t="s">
        <v>114</v>
      </c>
      <c r="H35" s="9" t="s">
        <v>129</v>
      </c>
      <c r="I35" s="7" t="s">
        <v>81</v>
      </c>
      <c r="J35" s="5">
        <v>6.88</v>
      </c>
    </row>
    <row r="36" spans="2:10" ht="30" customHeight="1" x14ac:dyDescent="0.2">
      <c r="B36" s="11">
        <v>34</v>
      </c>
      <c r="C36" s="7">
        <v>1</v>
      </c>
      <c r="D36" s="7" t="s">
        <v>31</v>
      </c>
      <c r="E36" s="9" t="s">
        <v>57</v>
      </c>
      <c r="F36" s="7" t="s">
        <v>93</v>
      </c>
      <c r="G36" s="9" t="s">
        <v>114</v>
      </c>
      <c r="H36" s="7" t="s">
        <v>130</v>
      </c>
      <c r="I36" s="7" t="s">
        <v>81</v>
      </c>
      <c r="J36" s="5">
        <v>0.69</v>
      </c>
    </row>
    <row r="37" spans="2:10" ht="30" customHeight="1" x14ac:dyDescent="0.2">
      <c r="B37" s="11">
        <v>35</v>
      </c>
      <c r="C37" s="7">
        <v>1</v>
      </c>
      <c r="D37" s="7" t="s">
        <v>32</v>
      </c>
      <c r="E37" s="9" t="s">
        <v>106</v>
      </c>
      <c r="F37" s="9" t="s">
        <v>94</v>
      </c>
      <c r="G37" s="9" t="s">
        <v>114</v>
      </c>
      <c r="H37" s="9" t="s">
        <v>131</v>
      </c>
      <c r="I37" s="7" t="s">
        <v>81</v>
      </c>
      <c r="J37" s="5">
        <v>4.25</v>
      </c>
    </row>
    <row r="38" spans="2:10" ht="30" customHeight="1" x14ac:dyDescent="0.2">
      <c r="B38" s="11">
        <v>36</v>
      </c>
      <c r="C38" s="7">
        <v>1</v>
      </c>
      <c r="D38" s="7" t="s">
        <v>33</v>
      </c>
      <c r="E38" s="9" t="s">
        <v>107</v>
      </c>
      <c r="F38" s="9" t="s">
        <v>95</v>
      </c>
      <c r="G38" s="9" t="s">
        <v>114</v>
      </c>
      <c r="H38" s="9" t="s">
        <v>135</v>
      </c>
      <c r="I38" s="7" t="s">
        <v>81</v>
      </c>
      <c r="J38" s="5">
        <v>0.35</v>
      </c>
    </row>
    <row r="39" spans="2:10" ht="30" customHeight="1" x14ac:dyDescent="0.2">
      <c r="B39" s="11">
        <v>37</v>
      </c>
      <c r="C39" s="7">
        <v>1</v>
      </c>
      <c r="D39" s="7" t="s">
        <v>34</v>
      </c>
      <c r="E39" s="9" t="s">
        <v>108</v>
      </c>
      <c r="F39" s="9" t="s">
        <v>96</v>
      </c>
      <c r="G39" s="9" t="s">
        <v>114</v>
      </c>
      <c r="H39" s="9" t="s">
        <v>135</v>
      </c>
      <c r="I39" s="7" t="s">
        <v>81</v>
      </c>
      <c r="J39" s="5">
        <v>0.64</v>
      </c>
    </row>
    <row r="40" spans="2:10" ht="30" customHeight="1" x14ac:dyDescent="0.2">
      <c r="B40" s="14">
        <v>38</v>
      </c>
      <c r="C40" s="14">
        <v>1</v>
      </c>
      <c r="D40" s="9" t="s">
        <v>136</v>
      </c>
      <c r="E40" s="9" t="s">
        <v>137</v>
      </c>
      <c r="F40" s="10" t="s">
        <v>138</v>
      </c>
      <c r="G40" s="15" t="s">
        <v>114</v>
      </c>
      <c r="H40" s="10" t="s">
        <v>124</v>
      </c>
      <c r="I40" s="10" t="s">
        <v>81</v>
      </c>
      <c r="J40" s="16">
        <v>0.17</v>
      </c>
    </row>
    <row r="41" spans="2:10" ht="30" customHeight="1" x14ac:dyDescent="0.25">
      <c r="B41" s="1"/>
      <c r="C41" s="12" t="s">
        <v>101</v>
      </c>
      <c r="D41" s="10"/>
      <c r="E41" s="13"/>
      <c r="F41" s="10"/>
      <c r="G41" s="10"/>
      <c r="H41" s="10"/>
      <c r="I41" s="8"/>
      <c r="J41" s="6">
        <f>J39+J38+J37+J36+J35+J34+J33+J32+J31*C31+J30*C30+J29*C29+J28*C28+J27+J26+J25+J24+J23*C23+J22+J21+J20+J19+J18+J17*C17+J16+J15*C15+J14+J13+J12*C12+J11+J10*C10+J9*C9+J8+J7*C7+C6*J6+J5+J4+J40</f>
        <v>30.580000000000005</v>
      </c>
    </row>
    <row r="42" spans="2:10" ht="30" customHeight="1" x14ac:dyDescent="0.25"/>
    <row r="43" spans="2:10" ht="30" customHeight="1" x14ac:dyDescent="0.25"/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849D1-1D02-EB44-A98A-936893435154}">
  <dimension ref="B3:J42"/>
  <sheetViews>
    <sheetView topLeftCell="A10" zoomScale="62" workbookViewId="0">
      <selection activeCell="J21" sqref="J21"/>
    </sheetView>
  </sheetViews>
  <sheetFormatPr baseColWidth="10" defaultRowHeight="15" x14ac:dyDescent="0.2"/>
  <cols>
    <col min="2" max="2" width="17.1640625" bestFit="1" customWidth="1"/>
    <col min="3" max="3" width="15.83203125" bestFit="1" customWidth="1"/>
    <col min="4" max="4" width="25.83203125" bestFit="1" customWidth="1"/>
    <col min="5" max="5" width="36.5" bestFit="1" customWidth="1"/>
    <col min="6" max="6" width="33.83203125" bestFit="1" customWidth="1"/>
    <col min="7" max="7" width="30.5" bestFit="1" customWidth="1"/>
    <col min="8" max="8" width="45.83203125" bestFit="1" customWidth="1"/>
    <col min="9" max="9" width="21.83203125" bestFit="1" customWidth="1"/>
    <col min="10" max="10" width="25.1640625" bestFit="1" customWidth="1"/>
  </cols>
  <sheetData>
    <row r="3" spans="2:10" ht="30" customHeight="1" x14ac:dyDescent="0.2">
      <c r="B3" s="17" t="s">
        <v>58</v>
      </c>
      <c r="C3" s="17" t="s">
        <v>109</v>
      </c>
      <c r="D3" s="17" t="s">
        <v>59</v>
      </c>
      <c r="E3" s="17" t="s">
        <v>67</v>
      </c>
      <c r="F3" s="17" t="s">
        <v>63</v>
      </c>
      <c r="G3" s="17" t="s">
        <v>113</v>
      </c>
      <c r="H3" s="17" t="s">
        <v>112</v>
      </c>
      <c r="I3" s="17" t="s">
        <v>64</v>
      </c>
      <c r="J3" s="18" t="s">
        <v>65</v>
      </c>
    </row>
    <row r="4" spans="2:10" ht="30" customHeight="1" x14ac:dyDescent="0.2">
      <c r="B4" s="11">
        <v>1</v>
      </c>
      <c r="C4" s="7">
        <v>1</v>
      </c>
      <c r="D4" s="7" t="s">
        <v>0</v>
      </c>
      <c r="E4" s="9" t="s">
        <v>62</v>
      </c>
      <c r="F4" s="4" t="s">
        <v>66</v>
      </c>
      <c r="G4" s="4"/>
      <c r="H4" s="4"/>
      <c r="I4" s="4" t="s">
        <v>66</v>
      </c>
      <c r="J4" s="2"/>
    </row>
    <row r="5" spans="2:10" ht="30" customHeight="1" x14ac:dyDescent="0.2">
      <c r="B5" s="11">
        <v>2</v>
      </c>
      <c r="C5" s="7">
        <v>1</v>
      </c>
      <c r="D5" s="7" t="s">
        <v>1</v>
      </c>
      <c r="E5" s="9" t="s">
        <v>103</v>
      </c>
      <c r="F5" s="9" t="s">
        <v>61</v>
      </c>
      <c r="G5" s="9" t="s">
        <v>134</v>
      </c>
      <c r="H5" s="9" t="s">
        <v>133</v>
      </c>
      <c r="I5" s="7" t="s">
        <v>81</v>
      </c>
      <c r="J5" s="6">
        <v>0.156</v>
      </c>
    </row>
    <row r="6" spans="2:10" ht="30" customHeight="1" x14ac:dyDescent="0.2">
      <c r="B6" s="11">
        <v>3</v>
      </c>
      <c r="C6" s="7">
        <v>1</v>
      </c>
      <c r="D6" s="7" t="s">
        <v>2</v>
      </c>
      <c r="E6" s="9" t="s">
        <v>68</v>
      </c>
      <c r="F6" s="9" t="s">
        <v>60</v>
      </c>
      <c r="G6" s="9" t="s">
        <v>134</v>
      </c>
      <c r="H6" s="9" t="s">
        <v>132</v>
      </c>
      <c r="I6" s="7" t="s">
        <v>81</v>
      </c>
      <c r="J6" s="6">
        <v>0.13400000000000001</v>
      </c>
    </row>
    <row r="7" spans="2:10" ht="30" customHeight="1" x14ac:dyDescent="0.2">
      <c r="B7" s="11">
        <v>4</v>
      </c>
      <c r="C7" s="7">
        <v>3</v>
      </c>
      <c r="D7" s="7" t="s">
        <v>3</v>
      </c>
      <c r="E7" s="9" t="s">
        <v>35</v>
      </c>
      <c r="F7" s="7" t="s">
        <v>98</v>
      </c>
      <c r="G7" s="9" t="s">
        <v>114</v>
      </c>
      <c r="H7" s="7" t="s">
        <v>116</v>
      </c>
      <c r="I7" s="7" t="s">
        <v>81</v>
      </c>
      <c r="J7" s="6">
        <v>0.78800000000000003</v>
      </c>
    </row>
    <row r="8" spans="2:10" ht="30" customHeight="1" x14ac:dyDescent="0.2">
      <c r="B8" s="11">
        <v>5</v>
      </c>
      <c r="C8" s="7">
        <v>2</v>
      </c>
      <c r="D8" s="7" t="s">
        <v>4</v>
      </c>
      <c r="E8" s="9" t="s">
        <v>36</v>
      </c>
      <c r="F8" s="7" t="s">
        <v>97</v>
      </c>
      <c r="G8" s="9" t="s">
        <v>114</v>
      </c>
      <c r="H8" s="7" t="s">
        <v>115</v>
      </c>
      <c r="I8" s="7" t="s">
        <v>81</v>
      </c>
      <c r="J8" s="6">
        <v>0.13200000000000001</v>
      </c>
    </row>
    <row r="9" spans="2:10" ht="30" customHeight="1" x14ac:dyDescent="0.2">
      <c r="B9" s="11">
        <v>6</v>
      </c>
      <c r="C9" s="7">
        <v>1</v>
      </c>
      <c r="D9" s="7" t="s">
        <v>5</v>
      </c>
      <c r="E9" s="9" t="s">
        <v>37</v>
      </c>
      <c r="F9" s="7" t="s">
        <v>70</v>
      </c>
      <c r="G9" s="9" t="s">
        <v>114</v>
      </c>
      <c r="H9" s="7" t="s">
        <v>117</v>
      </c>
      <c r="I9" s="7" t="s">
        <v>81</v>
      </c>
      <c r="J9" s="6">
        <v>3.5999999999999997E-2</v>
      </c>
    </row>
    <row r="10" spans="2:10" ht="30" customHeight="1" x14ac:dyDescent="0.2">
      <c r="B10" s="11">
        <v>7</v>
      </c>
      <c r="C10" s="7">
        <v>5</v>
      </c>
      <c r="D10" s="7" t="s">
        <v>74</v>
      </c>
      <c r="E10" s="9" t="s">
        <v>38</v>
      </c>
      <c r="F10" s="7" t="s">
        <v>69</v>
      </c>
      <c r="G10" s="9" t="s">
        <v>114</v>
      </c>
      <c r="H10" s="7" t="s">
        <v>117</v>
      </c>
      <c r="I10" s="7" t="s">
        <v>81</v>
      </c>
      <c r="J10" s="6">
        <v>2.1999999999999999E-2</v>
      </c>
    </row>
    <row r="11" spans="2:10" ht="30" customHeight="1" x14ac:dyDescent="0.2">
      <c r="B11" s="11">
        <v>8</v>
      </c>
      <c r="C11" s="7">
        <v>3</v>
      </c>
      <c r="D11" s="7" t="s">
        <v>72</v>
      </c>
      <c r="E11" s="9" t="s">
        <v>39</v>
      </c>
      <c r="F11" s="7" t="s">
        <v>71</v>
      </c>
      <c r="G11" s="9" t="s">
        <v>114</v>
      </c>
      <c r="H11" s="7" t="s">
        <v>117</v>
      </c>
      <c r="I11" s="7" t="s">
        <v>81</v>
      </c>
      <c r="J11" s="6">
        <v>0.155</v>
      </c>
    </row>
    <row r="12" spans="2:10" ht="30" customHeight="1" x14ac:dyDescent="0.2">
      <c r="B12" s="11">
        <v>9</v>
      </c>
      <c r="C12" s="7">
        <v>1</v>
      </c>
      <c r="D12" s="7" t="s">
        <v>6</v>
      </c>
      <c r="E12" s="9" t="s">
        <v>40</v>
      </c>
      <c r="F12" s="7" t="s">
        <v>73</v>
      </c>
      <c r="G12" s="9" t="s">
        <v>114</v>
      </c>
      <c r="H12" s="7" t="s">
        <v>117</v>
      </c>
      <c r="I12" s="7" t="s">
        <v>81</v>
      </c>
      <c r="J12" s="6">
        <v>8.7999999999999995E-2</v>
      </c>
    </row>
    <row r="13" spans="2:10" ht="30" customHeight="1" x14ac:dyDescent="0.2">
      <c r="B13" s="11">
        <v>10</v>
      </c>
      <c r="C13" s="7">
        <v>2</v>
      </c>
      <c r="D13" s="7" t="s">
        <v>7</v>
      </c>
      <c r="E13" s="9" t="s">
        <v>41</v>
      </c>
      <c r="F13" s="7" t="s">
        <v>75</v>
      </c>
      <c r="G13" s="9" t="s">
        <v>114</v>
      </c>
      <c r="H13" s="7" t="s">
        <v>117</v>
      </c>
      <c r="I13" s="7" t="s">
        <v>81</v>
      </c>
      <c r="J13" s="6">
        <v>0.161</v>
      </c>
    </row>
    <row r="14" spans="2:10" ht="30" customHeight="1" x14ac:dyDescent="0.2">
      <c r="B14" s="11">
        <v>11</v>
      </c>
      <c r="C14" s="7">
        <v>1</v>
      </c>
      <c r="D14" s="7" t="s">
        <v>8</v>
      </c>
      <c r="E14" s="9" t="s">
        <v>42</v>
      </c>
      <c r="F14" s="7" t="s">
        <v>83</v>
      </c>
      <c r="G14" s="9" t="s">
        <v>114</v>
      </c>
      <c r="H14" s="7" t="s">
        <v>118</v>
      </c>
      <c r="I14" s="7" t="s">
        <v>81</v>
      </c>
      <c r="J14" s="6">
        <v>0.16600000000000001</v>
      </c>
    </row>
    <row r="15" spans="2:10" ht="30" customHeight="1" x14ac:dyDescent="0.2">
      <c r="B15" s="11">
        <v>12</v>
      </c>
      <c r="C15" s="7">
        <v>1</v>
      </c>
      <c r="D15" s="7" t="s">
        <v>9</v>
      </c>
      <c r="E15" s="9" t="s">
        <v>43</v>
      </c>
      <c r="F15" s="7" t="s">
        <v>76</v>
      </c>
      <c r="G15" s="9" t="s">
        <v>114</v>
      </c>
      <c r="H15" s="7" t="s">
        <v>118</v>
      </c>
      <c r="I15" s="7" t="s">
        <v>81</v>
      </c>
      <c r="J15" s="6">
        <v>0.10100000000000001</v>
      </c>
    </row>
    <row r="16" spans="2:10" ht="30" customHeight="1" x14ac:dyDescent="0.2">
      <c r="B16" s="11">
        <v>13</v>
      </c>
      <c r="C16" s="7">
        <v>2</v>
      </c>
      <c r="D16" s="7" t="s">
        <v>10</v>
      </c>
      <c r="E16" s="9" t="s">
        <v>44</v>
      </c>
      <c r="F16" s="7" t="s">
        <v>82</v>
      </c>
      <c r="G16" s="9" t="s">
        <v>114</v>
      </c>
      <c r="H16" s="7" t="s">
        <v>118</v>
      </c>
      <c r="I16" s="7" t="s">
        <v>81</v>
      </c>
      <c r="J16" s="6">
        <v>4.1000000000000002E-2</v>
      </c>
    </row>
    <row r="17" spans="2:10" ht="30" customHeight="1" x14ac:dyDescent="0.2">
      <c r="B17" s="11">
        <v>14</v>
      </c>
      <c r="C17" s="7">
        <v>1</v>
      </c>
      <c r="D17" s="7" t="s">
        <v>11</v>
      </c>
      <c r="E17" s="9" t="s">
        <v>45</v>
      </c>
      <c r="F17" s="7" t="s">
        <v>80</v>
      </c>
      <c r="G17" s="9" t="s">
        <v>114</v>
      </c>
      <c r="H17" s="7" t="s">
        <v>119</v>
      </c>
      <c r="I17" s="7" t="s">
        <v>81</v>
      </c>
      <c r="J17" s="6">
        <v>0.60599999999999998</v>
      </c>
    </row>
    <row r="18" spans="2:10" ht="30" customHeight="1" x14ac:dyDescent="0.2">
      <c r="B18" s="11">
        <v>15</v>
      </c>
      <c r="C18" s="7">
        <v>2</v>
      </c>
      <c r="D18" s="7" t="s">
        <v>12</v>
      </c>
      <c r="E18" s="9" t="s">
        <v>100</v>
      </c>
      <c r="F18" s="9" t="s">
        <v>46</v>
      </c>
      <c r="G18" s="9" t="s">
        <v>114</v>
      </c>
      <c r="H18" s="9" t="s">
        <v>120</v>
      </c>
      <c r="I18" s="7" t="s">
        <v>81</v>
      </c>
      <c r="J18" s="6">
        <v>0.121</v>
      </c>
    </row>
    <row r="19" spans="2:10" ht="30" customHeight="1" x14ac:dyDescent="0.2">
      <c r="B19" s="11">
        <v>16</v>
      </c>
      <c r="C19" s="7">
        <v>1</v>
      </c>
      <c r="D19" s="7" t="s">
        <v>13</v>
      </c>
      <c r="E19" s="9" t="s">
        <v>102</v>
      </c>
      <c r="F19" s="9">
        <v>61300821121</v>
      </c>
      <c r="G19" s="9" t="s">
        <v>134</v>
      </c>
      <c r="H19" s="9" t="s">
        <v>121</v>
      </c>
      <c r="I19" s="7" t="s">
        <v>81</v>
      </c>
      <c r="J19" s="6">
        <v>0.54100000000000004</v>
      </c>
    </row>
    <row r="20" spans="2:10" ht="30" customHeight="1" x14ac:dyDescent="0.2">
      <c r="B20" s="11">
        <v>17</v>
      </c>
      <c r="C20" s="7">
        <v>1</v>
      </c>
      <c r="D20" s="7" t="s">
        <v>14</v>
      </c>
      <c r="E20" s="9" t="s">
        <v>99</v>
      </c>
      <c r="F20" s="9" t="s">
        <v>143</v>
      </c>
      <c r="G20" s="9" t="s">
        <v>114</v>
      </c>
      <c r="H20" s="9" t="s">
        <v>142</v>
      </c>
      <c r="I20" s="7" t="s">
        <v>81</v>
      </c>
      <c r="J20" s="6">
        <v>0.76100000000000001</v>
      </c>
    </row>
    <row r="21" spans="2:10" ht="30" customHeight="1" x14ac:dyDescent="0.2">
      <c r="B21" s="11">
        <v>18</v>
      </c>
      <c r="C21" s="7">
        <v>1</v>
      </c>
      <c r="D21" s="7" t="s">
        <v>15</v>
      </c>
      <c r="E21" s="9" t="s">
        <v>47</v>
      </c>
      <c r="F21" s="7" t="s">
        <v>77</v>
      </c>
      <c r="G21" s="9" t="s">
        <v>114</v>
      </c>
      <c r="H21" s="7" t="s">
        <v>122</v>
      </c>
      <c r="I21" s="7" t="s">
        <v>81</v>
      </c>
      <c r="J21" s="6">
        <v>9.6000000000000002E-2</v>
      </c>
    </row>
    <row r="22" spans="2:10" ht="30" customHeight="1" x14ac:dyDescent="0.2">
      <c r="B22" s="11">
        <v>19</v>
      </c>
      <c r="C22" s="7">
        <v>1</v>
      </c>
      <c r="D22" s="7" t="s">
        <v>16</v>
      </c>
      <c r="E22" s="9" t="s">
        <v>48</v>
      </c>
      <c r="F22" s="7" t="s">
        <v>78</v>
      </c>
      <c r="G22" s="9" t="s">
        <v>114</v>
      </c>
      <c r="H22" s="7" t="s">
        <v>123</v>
      </c>
      <c r="I22" s="7" t="s">
        <v>81</v>
      </c>
      <c r="J22" s="6">
        <v>0.16700000000000001</v>
      </c>
    </row>
    <row r="23" spans="2:10" ht="30" customHeight="1" x14ac:dyDescent="0.2">
      <c r="B23" s="11">
        <v>20</v>
      </c>
      <c r="C23" s="7">
        <v>1</v>
      </c>
      <c r="D23" s="7" t="s">
        <v>17</v>
      </c>
      <c r="E23" s="9" t="s">
        <v>49</v>
      </c>
      <c r="F23" s="7" t="s">
        <v>79</v>
      </c>
      <c r="G23" s="9" t="s">
        <v>114</v>
      </c>
      <c r="H23" s="7" t="s">
        <v>124</v>
      </c>
      <c r="I23" s="7" t="s">
        <v>81</v>
      </c>
      <c r="J23" s="6">
        <v>0.182</v>
      </c>
    </row>
    <row r="24" spans="2:10" ht="30" customHeight="1" x14ac:dyDescent="0.2">
      <c r="B24" s="11">
        <v>21</v>
      </c>
      <c r="C24" s="7">
        <v>2</v>
      </c>
      <c r="D24" s="7" t="s">
        <v>18</v>
      </c>
      <c r="E24" s="9">
        <v>100</v>
      </c>
      <c r="F24" s="7" t="s">
        <v>84</v>
      </c>
      <c r="G24" s="9" t="s">
        <v>114</v>
      </c>
      <c r="H24" s="7" t="s">
        <v>118</v>
      </c>
      <c r="I24" s="7" t="s">
        <v>81</v>
      </c>
      <c r="J24" s="6">
        <v>1.4E-2</v>
      </c>
    </row>
    <row r="25" spans="2:10" ht="30" customHeight="1" x14ac:dyDescent="0.2">
      <c r="B25" s="11">
        <v>22</v>
      </c>
      <c r="C25" s="7">
        <v>1</v>
      </c>
      <c r="D25" s="7" t="s">
        <v>19</v>
      </c>
      <c r="E25" s="9">
        <v>270</v>
      </c>
      <c r="F25" s="7" t="s">
        <v>85</v>
      </c>
      <c r="G25" s="9" t="s">
        <v>114</v>
      </c>
      <c r="H25" s="7" t="s">
        <v>118</v>
      </c>
      <c r="I25" s="7" t="s">
        <v>81</v>
      </c>
      <c r="J25" s="6">
        <v>1.7000000000000001E-2</v>
      </c>
    </row>
    <row r="26" spans="2:10" ht="30" customHeight="1" x14ac:dyDescent="0.2">
      <c r="B26" s="11">
        <v>23</v>
      </c>
      <c r="C26" s="7">
        <v>1</v>
      </c>
      <c r="D26" s="7" t="s">
        <v>20</v>
      </c>
      <c r="E26" s="9" t="s">
        <v>50</v>
      </c>
      <c r="F26" s="7" t="s">
        <v>86</v>
      </c>
      <c r="G26" s="9" t="s">
        <v>114</v>
      </c>
      <c r="H26" s="7" t="s">
        <v>125</v>
      </c>
      <c r="I26" s="7" t="s">
        <v>81</v>
      </c>
      <c r="J26" s="6">
        <v>1.4E-2</v>
      </c>
    </row>
    <row r="27" spans="2:10" ht="30" customHeight="1" x14ac:dyDescent="0.2">
      <c r="B27" s="11">
        <v>24</v>
      </c>
      <c r="C27" s="7">
        <v>1</v>
      </c>
      <c r="D27" s="7" t="s">
        <v>21</v>
      </c>
      <c r="E27" s="9">
        <v>330</v>
      </c>
      <c r="F27" s="7" t="s">
        <v>87</v>
      </c>
      <c r="G27" s="9" t="s">
        <v>114</v>
      </c>
      <c r="H27" s="7" t="s">
        <v>118</v>
      </c>
      <c r="I27" s="7" t="s">
        <v>81</v>
      </c>
      <c r="J27" s="6">
        <v>1.4E-2</v>
      </c>
    </row>
    <row r="28" spans="2:10" ht="30" customHeight="1" x14ac:dyDescent="0.2">
      <c r="B28" s="11">
        <v>25</v>
      </c>
      <c r="C28" s="7">
        <v>1</v>
      </c>
      <c r="D28" s="7" t="s">
        <v>22</v>
      </c>
      <c r="E28" s="9" t="s">
        <v>51</v>
      </c>
      <c r="F28" s="7" t="s">
        <v>88</v>
      </c>
      <c r="G28" s="9" t="s">
        <v>114</v>
      </c>
      <c r="H28" s="7" t="s">
        <v>125</v>
      </c>
      <c r="I28" s="7" t="s">
        <v>81</v>
      </c>
      <c r="J28" s="6">
        <v>1.4E-2</v>
      </c>
    </row>
    <row r="29" spans="2:10" ht="30" customHeight="1" x14ac:dyDescent="0.2">
      <c r="B29" s="11">
        <v>26</v>
      </c>
      <c r="C29" s="7">
        <v>1</v>
      </c>
      <c r="D29" s="7" t="s">
        <v>23</v>
      </c>
      <c r="E29" s="9" t="s">
        <v>110</v>
      </c>
      <c r="F29" s="7" t="s">
        <v>111</v>
      </c>
      <c r="G29" s="9" t="s">
        <v>114</v>
      </c>
      <c r="H29" s="7" t="s">
        <v>125</v>
      </c>
      <c r="I29" s="7" t="s">
        <v>81</v>
      </c>
      <c r="J29" s="6">
        <v>1.4E-2</v>
      </c>
    </row>
    <row r="30" spans="2:10" ht="30" customHeight="1" x14ac:dyDescent="0.2">
      <c r="B30" s="11">
        <v>27</v>
      </c>
      <c r="C30" s="7">
        <v>2</v>
      </c>
      <c r="D30" s="7" t="s">
        <v>24</v>
      </c>
      <c r="E30" s="9">
        <v>150</v>
      </c>
      <c r="F30" s="7" t="s">
        <v>89</v>
      </c>
      <c r="G30" s="9" t="s">
        <v>114</v>
      </c>
      <c r="H30" s="7" t="s">
        <v>118</v>
      </c>
      <c r="I30" s="7" t="s">
        <v>81</v>
      </c>
      <c r="J30" s="6">
        <v>4.9000000000000002E-2</v>
      </c>
    </row>
    <row r="31" spans="2:10" ht="30" customHeight="1" x14ac:dyDescent="0.2">
      <c r="B31" s="11">
        <v>28</v>
      </c>
      <c r="C31" s="7">
        <v>2</v>
      </c>
      <c r="D31" s="7" t="s">
        <v>25</v>
      </c>
      <c r="E31" s="9" t="s">
        <v>52</v>
      </c>
      <c r="F31" s="7" t="s">
        <v>90</v>
      </c>
      <c r="G31" s="9" t="s">
        <v>114</v>
      </c>
      <c r="H31" s="7" t="s">
        <v>126</v>
      </c>
      <c r="I31" s="7" t="s">
        <v>81</v>
      </c>
      <c r="J31" s="6">
        <v>0.36199999999999999</v>
      </c>
    </row>
    <row r="32" spans="2:10" ht="30" customHeight="1" x14ac:dyDescent="0.2">
      <c r="B32" s="11">
        <v>29</v>
      </c>
      <c r="C32" s="7">
        <v>5</v>
      </c>
      <c r="D32" s="7" t="s">
        <v>26</v>
      </c>
      <c r="E32" s="9" t="s">
        <v>53</v>
      </c>
      <c r="F32" s="7" t="s">
        <v>91</v>
      </c>
      <c r="G32" s="9" t="s">
        <v>114</v>
      </c>
      <c r="H32" s="7" t="s">
        <v>118</v>
      </c>
      <c r="I32" s="7" t="s">
        <v>81</v>
      </c>
      <c r="J32" s="6">
        <v>1.7000000000000001E-2</v>
      </c>
    </row>
    <row r="33" spans="2:10" ht="30" customHeight="1" x14ac:dyDescent="0.2">
      <c r="B33" s="11">
        <v>30</v>
      </c>
      <c r="C33" s="7">
        <v>1</v>
      </c>
      <c r="D33" s="7" t="s">
        <v>27</v>
      </c>
      <c r="E33" s="9" t="s">
        <v>141</v>
      </c>
      <c r="F33" s="7" t="s">
        <v>140</v>
      </c>
      <c r="G33" s="9" t="s">
        <v>134</v>
      </c>
      <c r="H33" s="7" t="s">
        <v>139</v>
      </c>
      <c r="I33" s="7" t="s">
        <v>81</v>
      </c>
      <c r="J33" s="6">
        <v>1.101</v>
      </c>
    </row>
    <row r="34" spans="2:10" ht="30" customHeight="1" x14ac:dyDescent="0.2">
      <c r="B34" s="11">
        <v>31</v>
      </c>
      <c r="C34" s="7">
        <v>1</v>
      </c>
      <c r="D34" s="7" t="s">
        <v>28</v>
      </c>
      <c r="E34" s="9" t="s">
        <v>104</v>
      </c>
      <c r="F34" s="9" t="s">
        <v>55</v>
      </c>
      <c r="G34" s="9" t="s">
        <v>114</v>
      </c>
      <c r="H34" s="9" t="s">
        <v>127</v>
      </c>
      <c r="I34" s="7" t="s">
        <v>81</v>
      </c>
      <c r="J34" s="6">
        <v>0.23699999999999999</v>
      </c>
    </row>
    <row r="35" spans="2:10" ht="30" customHeight="1" x14ac:dyDescent="0.2">
      <c r="B35" s="11">
        <v>32</v>
      </c>
      <c r="C35" s="7">
        <v>1</v>
      </c>
      <c r="D35" s="7" t="s">
        <v>29</v>
      </c>
      <c r="E35" s="9" t="s">
        <v>56</v>
      </c>
      <c r="F35" s="9" t="s">
        <v>56</v>
      </c>
      <c r="G35" s="9" t="s">
        <v>114</v>
      </c>
      <c r="H35" s="9" t="s">
        <v>128</v>
      </c>
      <c r="I35" s="7" t="s">
        <v>81</v>
      </c>
      <c r="J35" s="6">
        <v>3.5790000000000002</v>
      </c>
    </row>
    <row r="36" spans="2:10" ht="30" customHeight="1" x14ac:dyDescent="0.2">
      <c r="B36" s="11">
        <v>33</v>
      </c>
      <c r="C36" s="7">
        <v>1</v>
      </c>
      <c r="D36" s="7" t="s">
        <v>30</v>
      </c>
      <c r="E36" s="9" t="s">
        <v>105</v>
      </c>
      <c r="F36" s="9" t="s">
        <v>92</v>
      </c>
      <c r="G36" s="9" t="s">
        <v>114</v>
      </c>
      <c r="H36" s="9" t="s">
        <v>129</v>
      </c>
      <c r="I36" s="7" t="s">
        <v>81</v>
      </c>
      <c r="J36" s="6">
        <v>6.2169999999999996</v>
      </c>
    </row>
    <row r="37" spans="2:10" ht="30" customHeight="1" x14ac:dyDescent="0.2">
      <c r="B37" s="11">
        <v>34</v>
      </c>
      <c r="C37" s="7">
        <v>1</v>
      </c>
      <c r="D37" s="7" t="s">
        <v>31</v>
      </c>
      <c r="E37" s="9" t="s">
        <v>57</v>
      </c>
      <c r="F37" s="7" t="s">
        <v>93</v>
      </c>
      <c r="G37" s="9" t="s">
        <v>114</v>
      </c>
      <c r="H37" s="7" t="s">
        <v>130</v>
      </c>
      <c r="I37" s="7" t="s">
        <v>81</v>
      </c>
      <c r="J37" s="6">
        <v>0.69</v>
      </c>
    </row>
    <row r="38" spans="2:10" ht="30" customHeight="1" x14ac:dyDescent="0.2">
      <c r="B38" s="11">
        <v>35</v>
      </c>
      <c r="C38" s="7">
        <v>1</v>
      </c>
      <c r="D38" s="7" t="s">
        <v>32</v>
      </c>
      <c r="E38" s="9" t="s">
        <v>106</v>
      </c>
      <c r="F38" s="9" t="s">
        <v>94</v>
      </c>
      <c r="G38" s="9" t="s">
        <v>114</v>
      </c>
      <c r="H38" s="9" t="s">
        <v>131</v>
      </c>
      <c r="I38" s="7" t="s">
        <v>81</v>
      </c>
      <c r="J38" s="6">
        <v>3.8140000000000001</v>
      </c>
    </row>
    <row r="39" spans="2:10" ht="30" customHeight="1" x14ac:dyDescent="0.2">
      <c r="B39" s="11">
        <v>36</v>
      </c>
      <c r="C39" s="7">
        <v>1</v>
      </c>
      <c r="D39" s="7" t="s">
        <v>33</v>
      </c>
      <c r="E39" s="9" t="s">
        <v>107</v>
      </c>
      <c r="F39" s="9" t="s">
        <v>95</v>
      </c>
      <c r="G39" s="9" t="s">
        <v>114</v>
      </c>
      <c r="H39" s="9" t="s">
        <v>135</v>
      </c>
      <c r="I39" s="7" t="s">
        <v>81</v>
      </c>
      <c r="J39" s="6">
        <v>0.32300000000000001</v>
      </c>
    </row>
    <row r="40" spans="2:10" ht="30" customHeight="1" x14ac:dyDescent="0.2">
      <c r="B40" s="11">
        <v>37</v>
      </c>
      <c r="C40" s="7">
        <v>1</v>
      </c>
      <c r="D40" s="7" t="s">
        <v>34</v>
      </c>
      <c r="E40" s="9" t="s">
        <v>108</v>
      </c>
      <c r="F40" s="9" t="s">
        <v>96</v>
      </c>
      <c r="G40" s="9" t="s">
        <v>114</v>
      </c>
      <c r="H40" s="9" t="s">
        <v>135</v>
      </c>
      <c r="I40" s="7" t="s">
        <v>81</v>
      </c>
      <c r="J40" s="6">
        <v>0.53</v>
      </c>
    </row>
    <row r="41" spans="2:10" ht="30" customHeight="1" x14ac:dyDescent="0.2">
      <c r="B41" s="14">
        <v>38</v>
      </c>
      <c r="C41" s="14">
        <v>1</v>
      </c>
      <c r="D41" s="15" t="s">
        <v>136</v>
      </c>
      <c r="E41" s="15" t="s">
        <v>137</v>
      </c>
      <c r="F41" s="20" t="s">
        <v>138</v>
      </c>
      <c r="G41" s="15" t="s">
        <v>114</v>
      </c>
      <c r="H41" s="20" t="s">
        <v>124</v>
      </c>
      <c r="I41" s="19" t="s">
        <v>81</v>
      </c>
      <c r="J41" s="16">
        <v>0.14000000000000001</v>
      </c>
    </row>
    <row r="42" spans="2:10" ht="30" customHeight="1" x14ac:dyDescent="0.25">
      <c r="B42" s="1"/>
      <c r="C42" s="12" t="s">
        <v>101</v>
      </c>
      <c r="D42" s="10"/>
      <c r="E42" s="13"/>
      <c r="F42" s="10"/>
      <c r="G42" s="10"/>
      <c r="H42" s="10"/>
      <c r="I42" s="8"/>
      <c r="J42" s="6">
        <f>J40+J39+J38+J37+J36+J35+J34+J33*C33+C32*J32+C31*J31+C30*J30+J29+J28+J27+J26+J25+J24*C24+J23+J22+J21+J20+J19+J18*C18+J17+J16*C16+J15+J14+J13*C13+J12+J11*C11+C10*J10+J9+J8*C8+C7*J7+J6+J5+J41</f>
        <v>24.521999999999998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8B880-0EE8-ED4E-8582-B3966EADE47D}">
  <dimension ref="B3:J43"/>
  <sheetViews>
    <sheetView topLeftCell="A18" zoomScale="75" workbookViewId="0">
      <selection activeCell="N19" sqref="N19"/>
    </sheetView>
  </sheetViews>
  <sheetFormatPr baseColWidth="10" defaultRowHeight="15" x14ac:dyDescent="0.2"/>
  <cols>
    <col min="2" max="2" width="17.1640625" bestFit="1" customWidth="1"/>
    <col min="3" max="3" width="15.83203125" bestFit="1" customWidth="1"/>
    <col min="4" max="4" width="25.83203125" bestFit="1" customWidth="1"/>
    <col min="5" max="5" width="36.5" bestFit="1" customWidth="1"/>
    <col min="6" max="6" width="33.83203125" bestFit="1" customWidth="1"/>
    <col min="7" max="7" width="30.5" customWidth="1"/>
    <col min="8" max="8" width="45.83203125" customWidth="1"/>
    <col min="9" max="9" width="21.83203125" bestFit="1" customWidth="1"/>
    <col min="10" max="10" width="25.1640625" bestFit="1" customWidth="1"/>
  </cols>
  <sheetData>
    <row r="3" spans="2:10" ht="30" customHeight="1" x14ac:dyDescent="0.2">
      <c r="B3" s="17" t="s">
        <v>58</v>
      </c>
      <c r="C3" s="17" t="s">
        <v>109</v>
      </c>
      <c r="D3" s="17" t="s">
        <v>59</v>
      </c>
      <c r="E3" s="17" t="s">
        <v>67</v>
      </c>
      <c r="F3" s="17" t="s">
        <v>63</v>
      </c>
      <c r="G3" s="17" t="s">
        <v>113</v>
      </c>
      <c r="H3" s="17" t="s">
        <v>112</v>
      </c>
      <c r="I3" s="17" t="s">
        <v>64</v>
      </c>
      <c r="J3" s="17" t="s">
        <v>65</v>
      </c>
    </row>
    <row r="4" spans="2:10" ht="30" customHeight="1" x14ac:dyDescent="0.2">
      <c r="B4" s="11">
        <v>1</v>
      </c>
      <c r="C4" s="7">
        <v>1</v>
      </c>
      <c r="D4" s="7" t="s">
        <v>0</v>
      </c>
      <c r="E4" s="9" t="s">
        <v>62</v>
      </c>
      <c r="F4" s="4" t="s">
        <v>66</v>
      </c>
      <c r="G4" s="4"/>
      <c r="H4" s="4"/>
      <c r="I4" s="4" t="s">
        <v>66</v>
      </c>
      <c r="J4" s="3"/>
    </row>
    <row r="5" spans="2:10" ht="30" customHeight="1" x14ac:dyDescent="0.2">
      <c r="B5" s="11">
        <v>2</v>
      </c>
      <c r="C5" s="7">
        <v>1</v>
      </c>
      <c r="D5" s="7" t="s">
        <v>1</v>
      </c>
      <c r="E5" s="9" t="s">
        <v>103</v>
      </c>
      <c r="F5" s="9" t="s">
        <v>61</v>
      </c>
      <c r="G5" s="9" t="s">
        <v>134</v>
      </c>
      <c r="H5" s="9" t="s">
        <v>133</v>
      </c>
      <c r="I5" s="7" t="s">
        <v>81</v>
      </c>
      <c r="J5" s="5">
        <v>0.14199999999999999</v>
      </c>
    </row>
    <row r="6" spans="2:10" ht="30" customHeight="1" x14ac:dyDescent="0.2">
      <c r="B6" s="11">
        <v>3</v>
      </c>
      <c r="C6" s="7">
        <v>1</v>
      </c>
      <c r="D6" s="7" t="s">
        <v>2</v>
      </c>
      <c r="E6" s="9" t="s">
        <v>68</v>
      </c>
      <c r="F6" s="9" t="s">
        <v>60</v>
      </c>
      <c r="G6" s="9" t="s">
        <v>134</v>
      </c>
      <c r="H6" s="9" t="s">
        <v>132</v>
      </c>
      <c r="I6" s="7" t="s">
        <v>81</v>
      </c>
      <c r="J6" s="5">
        <v>9.9199999999999997E-2</v>
      </c>
    </row>
    <row r="7" spans="2:10" ht="30" customHeight="1" x14ac:dyDescent="0.2">
      <c r="B7" s="11">
        <v>4</v>
      </c>
      <c r="C7" s="7">
        <v>3</v>
      </c>
      <c r="D7" s="7" t="s">
        <v>3</v>
      </c>
      <c r="E7" s="9" t="s">
        <v>35</v>
      </c>
      <c r="F7" s="7" t="s">
        <v>98</v>
      </c>
      <c r="G7" s="9" t="s">
        <v>114</v>
      </c>
      <c r="H7" s="7" t="s">
        <v>116</v>
      </c>
      <c r="I7" s="7" t="s">
        <v>81</v>
      </c>
      <c r="J7" s="5">
        <v>0.5887</v>
      </c>
    </row>
    <row r="8" spans="2:10" ht="30" customHeight="1" x14ac:dyDescent="0.2">
      <c r="B8" s="11">
        <v>5</v>
      </c>
      <c r="C8" s="7">
        <v>2</v>
      </c>
      <c r="D8" s="7" t="s">
        <v>4</v>
      </c>
      <c r="E8" s="9" t="s">
        <v>36</v>
      </c>
      <c r="F8" s="7" t="s">
        <v>97</v>
      </c>
      <c r="G8" s="9" t="s">
        <v>114</v>
      </c>
      <c r="H8" s="7" t="s">
        <v>115</v>
      </c>
      <c r="I8" s="7" t="s">
        <v>81</v>
      </c>
      <c r="J8" s="5">
        <v>7.4899999999999994E-2</v>
      </c>
    </row>
    <row r="9" spans="2:10" ht="30" customHeight="1" x14ac:dyDescent="0.2">
      <c r="B9" s="11">
        <v>6</v>
      </c>
      <c r="C9" s="7">
        <v>1</v>
      </c>
      <c r="D9" s="7" t="s">
        <v>5</v>
      </c>
      <c r="E9" s="9" t="s">
        <v>37</v>
      </c>
      <c r="F9" s="7" t="s">
        <v>70</v>
      </c>
      <c r="G9" s="9" t="s">
        <v>114</v>
      </c>
      <c r="H9" s="7" t="s">
        <v>117</v>
      </c>
      <c r="I9" s="7" t="s">
        <v>81</v>
      </c>
      <c r="J9" s="5">
        <v>1.6E-2</v>
      </c>
    </row>
    <row r="10" spans="2:10" ht="30" customHeight="1" x14ac:dyDescent="0.2">
      <c r="B10" s="11">
        <v>7</v>
      </c>
      <c r="C10" s="7">
        <v>5</v>
      </c>
      <c r="D10" s="7" t="s">
        <v>74</v>
      </c>
      <c r="E10" s="9" t="s">
        <v>38</v>
      </c>
      <c r="F10" s="7" t="s">
        <v>69</v>
      </c>
      <c r="G10" s="9" t="s">
        <v>114</v>
      </c>
      <c r="H10" s="7" t="s">
        <v>117</v>
      </c>
      <c r="I10" s="7" t="s">
        <v>81</v>
      </c>
      <c r="J10" s="5">
        <v>9.5999999999999992E-3</v>
      </c>
    </row>
    <row r="11" spans="2:10" ht="30" customHeight="1" x14ac:dyDescent="0.2">
      <c r="B11" s="11">
        <v>8</v>
      </c>
      <c r="C11" s="7">
        <v>3</v>
      </c>
      <c r="D11" s="7" t="s">
        <v>72</v>
      </c>
      <c r="E11" s="9" t="s">
        <v>39</v>
      </c>
      <c r="F11" s="7" t="s">
        <v>71</v>
      </c>
      <c r="G11" s="9" t="s">
        <v>114</v>
      </c>
      <c r="H11" s="7" t="s">
        <v>117</v>
      </c>
      <c r="I11" s="7" t="s">
        <v>81</v>
      </c>
      <c r="J11" s="5">
        <v>8.8099999999999998E-2</v>
      </c>
    </row>
    <row r="12" spans="2:10" ht="30" customHeight="1" x14ac:dyDescent="0.2">
      <c r="B12" s="11">
        <v>9</v>
      </c>
      <c r="C12" s="7">
        <v>1</v>
      </c>
      <c r="D12" s="7" t="s">
        <v>6</v>
      </c>
      <c r="E12" s="9" t="s">
        <v>40</v>
      </c>
      <c r="F12" s="7" t="s">
        <v>73</v>
      </c>
      <c r="G12" s="9" t="s">
        <v>114</v>
      </c>
      <c r="H12" s="7" t="s">
        <v>117</v>
      </c>
      <c r="I12" s="7" t="s">
        <v>81</v>
      </c>
      <c r="J12" s="5">
        <v>4.1099999999999998E-2</v>
      </c>
    </row>
    <row r="13" spans="2:10" ht="30" customHeight="1" x14ac:dyDescent="0.2">
      <c r="B13" s="11">
        <v>10</v>
      </c>
      <c r="C13" s="7">
        <v>2</v>
      </c>
      <c r="D13" s="7" t="s">
        <v>7</v>
      </c>
      <c r="E13" s="9" t="s">
        <v>41</v>
      </c>
      <c r="F13" s="7" t="s">
        <v>75</v>
      </c>
      <c r="G13" s="9" t="s">
        <v>114</v>
      </c>
      <c r="H13" s="7" t="s">
        <v>117</v>
      </c>
      <c r="I13" s="7" t="s">
        <v>81</v>
      </c>
      <c r="J13" s="5">
        <v>9.1600000000000001E-2</v>
      </c>
    </row>
    <row r="14" spans="2:10" ht="30" customHeight="1" x14ac:dyDescent="0.2">
      <c r="B14" s="11">
        <v>11</v>
      </c>
      <c r="C14" s="7">
        <v>1</v>
      </c>
      <c r="D14" s="7" t="s">
        <v>8</v>
      </c>
      <c r="E14" s="9" t="s">
        <v>42</v>
      </c>
      <c r="F14" s="7" t="s">
        <v>83</v>
      </c>
      <c r="G14" s="9" t="s">
        <v>114</v>
      </c>
      <c r="H14" s="7" t="s">
        <v>118</v>
      </c>
      <c r="I14" s="7" t="s">
        <v>81</v>
      </c>
      <c r="J14" s="5">
        <v>9.4200000000000006E-2</v>
      </c>
    </row>
    <row r="15" spans="2:10" ht="30" customHeight="1" x14ac:dyDescent="0.2">
      <c r="B15" s="11">
        <v>12</v>
      </c>
      <c r="C15" s="7">
        <v>1</v>
      </c>
      <c r="D15" s="7" t="s">
        <v>9</v>
      </c>
      <c r="E15" s="9" t="s">
        <v>43</v>
      </c>
      <c r="F15" s="7" t="s">
        <v>76</v>
      </c>
      <c r="G15" s="9" t="s">
        <v>114</v>
      </c>
      <c r="H15" s="7" t="s">
        <v>118</v>
      </c>
      <c r="I15" s="7" t="s">
        <v>81</v>
      </c>
      <c r="J15" s="5">
        <v>4.7600000000000003E-2</v>
      </c>
    </row>
    <row r="16" spans="2:10" ht="30" customHeight="1" x14ac:dyDescent="0.2">
      <c r="B16" s="11">
        <v>13</v>
      </c>
      <c r="C16" s="7">
        <v>2</v>
      </c>
      <c r="D16" s="7" t="s">
        <v>10</v>
      </c>
      <c r="E16" s="9" t="s">
        <v>44</v>
      </c>
      <c r="F16" s="7" t="s">
        <v>82</v>
      </c>
      <c r="G16" s="9" t="s">
        <v>114</v>
      </c>
      <c r="H16" s="7" t="s">
        <v>118</v>
      </c>
      <c r="I16" s="7" t="s">
        <v>81</v>
      </c>
      <c r="J16" s="5">
        <v>1.84E-2</v>
      </c>
    </row>
    <row r="17" spans="2:10" ht="30" customHeight="1" x14ac:dyDescent="0.2">
      <c r="B17" s="11">
        <v>14</v>
      </c>
      <c r="C17" s="7">
        <v>1</v>
      </c>
      <c r="D17" s="7" t="s">
        <v>11</v>
      </c>
      <c r="E17" s="9" t="s">
        <v>45</v>
      </c>
      <c r="F17" s="7" t="s">
        <v>80</v>
      </c>
      <c r="G17" s="9" t="s">
        <v>114</v>
      </c>
      <c r="H17" s="7" t="s">
        <v>119</v>
      </c>
      <c r="I17" s="7" t="s">
        <v>81</v>
      </c>
      <c r="J17" s="5">
        <v>0.39710000000000001</v>
      </c>
    </row>
    <row r="18" spans="2:10" ht="30" customHeight="1" x14ac:dyDescent="0.2">
      <c r="B18" s="11">
        <v>15</v>
      </c>
      <c r="C18" s="7">
        <v>2</v>
      </c>
      <c r="D18" s="7" t="s">
        <v>12</v>
      </c>
      <c r="E18" s="9" t="s">
        <v>100</v>
      </c>
      <c r="F18" s="9" t="s">
        <v>46</v>
      </c>
      <c r="G18" s="9" t="s">
        <v>114</v>
      </c>
      <c r="H18" s="9" t="s">
        <v>120</v>
      </c>
      <c r="I18" s="7" t="s">
        <v>81</v>
      </c>
      <c r="J18" s="5">
        <v>5.6300000000000003E-2</v>
      </c>
    </row>
    <row r="19" spans="2:10" ht="30" customHeight="1" x14ac:dyDescent="0.2">
      <c r="B19" s="11">
        <v>16</v>
      </c>
      <c r="C19" s="7">
        <v>1</v>
      </c>
      <c r="D19" s="7" t="s">
        <v>13</v>
      </c>
      <c r="E19" s="9" t="s">
        <v>102</v>
      </c>
      <c r="F19" s="9">
        <v>61300821121</v>
      </c>
      <c r="G19" s="9" t="s">
        <v>134</v>
      </c>
      <c r="H19" s="9" t="s">
        <v>121</v>
      </c>
      <c r="I19" s="7" t="s">
        <v>81</v>
      </c>
      <c r="J19" s="5">
        <v>0.34189999999999998</v>
      </c>
    </row>
    <row r="20" spans="2:10" ht="30" customHeight="1" x14ac:dyDescent="0.2">
      <c r="B20" s="11">
        <v>17</v>
      </c>
      <c r="C20" s="7">
        <v>1</v>
      </c>
      <c r="D20" s="7" t="s">
        <v>14</v>
      </c>
      <c r="E20" s="9" t="s">
        <v>99</v>
      </c>
      <c r="F20" s="9" t="s">
        <v>143</v>
      </c>
      <c r="G20" s="9" t="s">
        <v>114</v>
      </c>
      <c r="H20" s="9" t="s">
        <v>142</v>
      </c>
      <c r="I20" s="7" t="s">
        <v>81</v>
      </c>
      <c r="J20" s="5">
        <v>0.68359999999999999</v>
      </c>
    </row>
    <row r="21" spans="2:10" ht="30" customHeight="1" x14ac:dyDescent="0.2">
      <c r="B21" s="11">
        <v>18</v>
      </c>
      <c r="C21" s="7">
        <v>1</v>
      </c>
      <c r="D21" s="7" t="s">
        <v>15</v>
      </c>
      <c r="E21" s="9" t="s">
        <v>47</v>
      </c>
      <c r="F21" s="7" t="s">
        <v>77</v>
      </c>
      <c r="G21" s="9" t="s">
        <v>114</v>
      </c>
      <c r="H21" s="7" t="s">
        <v>122</v>
      </c>
      <c r="I21" s="7" t="s">
        <v>81</v>
      </c>
      <c r="J21" s="5">
        <v>6.7599999999999993E-2</v>
      </c>
    </row>
    <row r="22" spans="2:10" ht="30" customHeight="1" x14ac:dyDescent="0.2">
      <c r="B22" s="11">
        <v>19</v>
      </c>
      <c r="C22" s="7">
        <v>1</v>
      </c>
      <c r="D22" s="7" t="s">
        <v>16</v>
      </c>
      <c r="E22" s="9" t="s">
        <v>48</v>
      </c>
      <c r="F22" s="7" t="s">
        <v>78</v>
      </c>
      <c r="G22" s="9" t="s">
        <v>114</v>
      </c>
      <c r="H22" s="7" t="s">
        <v>123</v>
      </c>
      <c r="I22" s="7" t="s">
        <v>81</v>
      </c>
      <c r="J22" s="5">
        <v>0.1244</v>
      </c>
    </row>
    <row r="23" spans="2:10" ht="30" customHeight="1" x14ac:dyDescent="0.2">
      <c r="B23" s="11">
        <v>20</v>
      </c>
      <c r="C23" s="7">
        <v>1</v>
      </c>
      <c r="D23" s="7" t="s">
        <v>17</v>
      </c>
      <c r="E23" s="9" t="s">
        <v>49</v>
      </c>
      <c r="F23" s="7" t="s">
        <v>79</v>
      </c>
      <c r="G23" s="9" t="s">
        <v>114</v>
      </c>
      <c r="H23" s="7" t="s">
        <v>124</v>
      </c>
      <c r="I23" s="7" t="s">
        <v>81</v>
      </c>
      <c r="J23" s="5">
        <v>0.13619999999999999</v>
      </c>
    </row>
    <row r="24" spans="2:10" ht="30" customHeight="1" x14ac:dyDescent="0.2">
      <c r="B24" s="11">
        <v>21</v>
      </c>
      <c r="C24" s="7">
        <v>2</v>
      </c>
      <c r="D24" s="7" t="s">
        <v>18</v>
      </c>
      <c r="E24" s="9">
        <v>100</v>
      </c>
      <c r="F24" s="7" t="s">
        <v>84</v>
      </c>
      <c r="G24" s="9" t="s">
        <v>114</v>
      </c>
      <c r="H24" s="7" t="s">
        <v>118</v>
      </c>
      <c r="I24" s="7" t="s">
        <v>81</v>
      </c>
      <c r="J24" s="5">
        <v>6.7999999999999996E-3</v>
      </c>
    </row>
    <row r="25" spans="2:10" ht="30" customHeight="1" x14ac:dyDescent="0.2">
      <c r="B25" s="11">
        <v>22</v>
      </c>
      <c r="C25" s="7">
        <v>1</v>
      </c>
      <c r="D25" s="7" t="s">
        <v>19</v>
      </c>
      <c r="E25" s="9">
        <v>270</v>
      </c>
      <c r="F25" s="7" t="s">
        <v>85</v>
      </c>
      <c r="G25" s="9" t="s">
        <v>114</v>
      </c>
      <c r="H25" s="7" t="s">
        <v>118</v>
      </c>
      <c r="I25" s="7" t="s">
        <v>81</v>
      </c>
      <c r="J25" s="5">
        <v>8.6E-3</v>
      </c>
    </row>
    <row r="26" spans="2:10" ht="30" customHeight="1" x14ac:dyDescent="0.2">
      <c r="B26" s="11">
        <v>23</v>
      </c>
      <c r="C26" s="7">
        <v>1</v>
      </c>
      <c r="D26" s="7" t="s">
        <v>20</v>
      </c>
      <c r="E26" s="9" t="s">
        <v>50</v>
      </c>
      <c r="F26" s="7" t="s">
        <v>86</v>
      </c>
      <c r="G26" s="9" t="s">
        <v>114</v>
      </c>
      <c r="H26" s="7" t="s">
        <v>125</v>
      </c>
      <c r="I26" s="7" t="s">
        <v>81</v>
      </c>
      <c r="J26" s="5">
        <v>6.7999999999999996E-3</v>
      </c>
    </row>
    <row r="27" spans="2:10" ht="30" customHeight="1" x14ac:dyDescent="0.2">
      <c r="B27" s="11">
        <v>24</v>
      </c>
      <c r="C27" s="7">
        <v>1</v>
      </c>
      <c r="D27" s="7" t="s">
        <v>21</v>
      </c>
      <c r="E27" s="9">
        <v>330</v>
      </c>
      <c r="F27" s="7" t="s">
        <v>87</v>
      </c>
      <c r="G27" s="9" t="s">
        <v>114</v>
      </c>
      <c r="H27" s="7" t="s">
        <v>118</v>
      </c>
      <c r="I27" s="7" t="s">
        <v>81</v>
      </c>
      <c r="J27" s="5">
        <v>6.7999999999999996E-3</v>
      </c>
    </row>
    <row r="28" spans="2:10" ht="30" customHeight="1" x14ac:dyDescent="0.2">
      <c r="B28" s="11">
        <v>25</v>
      </c>
      <c r="C28" s="7">
        <v>1</v>
      </c>
      <c r="D28" s="7" t="s">
        <v>22</v>
      </c>
      <c r="E28" s="9" t="s">
        <v>51</v>
      </c>
      <c r="F28" s="7" t="s">
        <v>88</v>
      </c>
      <c r="G28" s="9" t="s">
        <v>114</v>
      </c>
      <c r="H28" s="7" t="s">
        <v>125</v>
      </c>
      <c r="I28" s="7" t="s">
        <v>81</v>
      </c>
      <c r="J28" s="5">
        <v>6.7999999999999996E-3</v>
      </c>
    </row>
    <row r="29" spans="2:10" ht="30" customHeight="1" x14ac:dyDescent="0.2">
      <c r="B29" s="11">
        <v>26</v>
      </c>
      <c r="C29" s="7">
        <v>1</v>
      </c>
      <c r="D29" s="7" t="s">
        <v>23</v>
      </c>
      <c r="E29" s="9" t="s">
        <v>110</v>
      </c>
      <c r="F29" s="7" t="s">
        <v>111</v>
      </c>
      <c r="G29" s="9" t="s">
        <v>114</v>
      </c>
      <c r="H29" s="7" t="s">
        <v>125</v>
      </c>
      <c r="I29" s="7" t="s">
        <v>81</v>
      </c>
      <c r="J29" s="5">
        <v>6.7999999999999996E-3</v>
      </c>
    </row>
    <row r="30" spans="2:10" ht="30" customHeight="1" x14ac:dyDescent="0.2">
      <c r="B30" s="11">
        <v>27</v>
      </c>
      <c r="C30" s="7">
        <v>2</v>
      </c>
      <c r="D30" s="7" t="s">
        <v>24</v>
      </c>
      <c r="E30" s="9">
        <v>150</v>
      </c>
      <c r="F30" s="7" t="s">
        <v>89</v>
      </c>
      <c r="G30" s="9" t="s">
        <v>114</v>
      </c>
      <c r="H30" s="7" t="s">
        <v>118</v>
      </c>
      <c r="I30" s="7" t="s">
        <v>81</v>
      </c>
      <c r="J30" s="5">
        <v>1.9900000000000001E-2</v>
      </c>
    </row>
    <row r="31" spans="2:10" ht="30" customHeight="1" x14ac:dyDescent="0.2">
      <c r="B31" s="11">
        <v>28</v>
      </c>
      <c r="C31" s="7">
        <v>2</v>
      </c>
      <c r="D31" s="7" t="s">
        <v>25</v>
      </c>
      <c r="E31" s="9" t="s">
        <v>52</v>
      </c>
      <c r="F31" s="7" t="s">
        <v>90</v>
      </c>
      <c r="G31" s="9" t="s">
        <v>114</v>
      </c>
      <c r="H31" s="7" t="s">
        <v>126</v>
      </c>
      <c r="I31" s="7" t="s">
        <v>81</v>
      </c>
      <c r="J31" s="5">
        <v>0.1905</v>
      </c>
    </row>
    <row r="32" spans="2:10" ht="30" customHeight="1" x14ac:dyDescent="0.2">
      <c r="B32" s="11">
        <v>29</v>
      </c>
      <c r="C32" s="7">
        <v>5</v>
      </c>
      <c r="D32" s="7" t="s">
        <v>26</v>
      </c>
      <c r="E32" s="9" t="s">
        <v>53</v>
      </c>
      <c r="F32" s="7" t="s">
        <v>91</v>
      </c>
      <c r="G32" s="9" t="s">
        <v>114</v>
      </c>
      <c r="H32" s="7" t="s">
        <v>118</v>
      </c>
      <c r="I32" s="7" t="s">
        <v>81</v>
      </c>
      <c r="J32" s="5">
        <v>8.5000000000000006E-3</v>
      </c>
    </row>
    <row r="33" spans="2:10" ht="30" customHeight="1" x14ac:dyDescent="0.2">
      <c r="B33" s="11">
        <v>30</v>
      </c>
      <c r="C33" s="7">
        <v>1</v>
      </c>
      <c r="D33" s="7" t="s">
        <v>27</v>
      </c>
      <c r="E33" s="9" t="s">
        <v>54</v>
      </c>
      <c r="F33" s="7" t="s">
        <v>140</v>
      </c>
      <c r="G33" s="9" t="s">
        <v>134</v>
      </c>
      <c r="H33" s="7" t="s">
        <v>139</v>
      </c>
      <c r="I33" s="7" t="s">
        <v>81</v>
      </c>
      <c r="J33" s="5">
        <v>0.89470000000000005</v>
      </c>
    </row>
    <row r="34" spans="2:10" ht="30" customHeight="1" x14ac:dyDescent="0.2">
      <c r="B34" s="11">
        <v>31</v>
      </c>
      <c r="C34" s="7">
        <v>1</v>
      </c>
      <c r="D34" s="7" t="s">
        <v>28</v>
      </c>
      <c r="E34" s="9" t="s">
        <v>104</v>
      </c>
      <c r="F34" s="9" t="s">
        <v>55</v>
      </c>
      <c r="G34" s="9" t="s">
        <v>114</v>
      </c>
      <c r="H34" s="9" t="s">
        <v>127</v>
      </c>
      <c r="I34" s="7" t="s">
        <v>81</v>
      </c>
      <c r="J34" s="5">
        <v>0.20319999999999999</v>
      </c>
    </row>
    <row r="35" spans="2:10" ht="30" customHeight="1" x14ac:dyDescent="0.2">
      <c r="B35" s="11">
        <v>32</v>
      </c>
      <c r="C35" s="7">
        <v>1</v>
      </c>
      <c r="D35" s="7" t="s">
        <v>29</v>
      </c>
      <c r="E35" s="9" t="s">
        <v>56</v>
      </c>
      <c r="F35" s="9" t="s">
        <v>56</v>
      </c>
      <c r="G35" s="9" t="s">
        <v>114</v>
      </c>
      <c r="H35" s="9" t="s">
        <v>128</v>
      </c>
      <c r="I35" s="7" t="s">
        <v>81</v>
      </c>
      <c r="J35" s="5">
        <v>2.9352999999999998</v>
      </c>
    </row>
    <row r="36" spans="2:10" ht="30" customHeight="1" x14ac:dyDescent="0.2">
      <c r="B36" s="11">
        <v>33</v>
      </c>
      <c r="C36" s="7">
        <v>1</v>
      </c>
      <c r="D36" s="7" t="s">
        <v>30</v>
      </c>
      <c r="E36" s="9" t="s">
        <v>105</v>
      </c>
      <c r="F36" s="9" t="s">
        <v>92</v>
      </c>
      <c r="G36" s="9" t="s">
        <v>114</v>
      </c>
      <c r="H36" s="9" t="s">
        <v>129</v>
      </c>
      <c r="I36" s="7" t="s">
        <v>81</v>
      </c>
      <c r="J36" s="5">
        <v>5.1466000000000003</v>
      </c>
    </row>
    <row r="37" spans="2:10" ht="30" customHeight="1" x14ac:dyDescent="0.2">
      <c r="B37" s="11">
        <v>34</v>
      </c>
      <c r="C37" s="7">
        <v>1</v>
      </c>
      <c r="D37" s="7" t="s">
        <v>31</v>
      </c>
      <c r="E37" s="9" t="s">
        <v>57</v>
      </c>
      <c r="F37" s="7" t="s">
        <v>93</v>
      </c>
      <c r="G37" s="9" t="s">
        <v>114</v>
      </c>
      <c r="H37" s="7" t="s">
        <v>130</v>
      </c>
      <c r="I37" s="7" t="s">
        <v>81</v>
      </c>
      <c r="J37" s="5">
        <v>0.55840000000000001</v>
      </c>
    </row>
    <row r="38" spans="2:10" ht="30" customHeight="1" x14ac:dyDescent="0.2">
      <c r="B38" s="11">
        <v>35</v>
      </c>
      <c r="C38" s="7">
        <v>1</v>
      </c>
      <c r="D38" s="7" t="s">
        <v>32</v>
      </c>
      <c r="E38" s="9" t="s">
        <v>106</v>
      </c>
      <c r="F38" s="9" t="s">
        <v>94</v>
      </c>
      <c r="G38" s="9" t="s">
        <v>114</v>
      </c>
      <c r="H38" s="9" t="s">
        <v>131</v>
      </c>
      <c r="I38" s="7" t="s">
        <v>81</v>
      </c>
      <c r="J38" s="5">
        <v>3.605</v>
      </c>
    </row>
    <row r="39" spans="2:10" ht="30" customHeight="1" x14ac:dyDescent="0.2">
      <c r="B39" s="11">
        <v>36</v>
      </c>
      <c r="C39" s="7">
        <v>1</v>
      </c>
      <c r="D39" s="7" t="s">
        <v>33</v>
      </c>
      <c r="E39" s="9" t="s">
        <v>107</v>
      </c>
      <c r="F39" s="9" t="s">
        <v>95</v>
      </c>
      <c r="G39" s="9" t="s">
        <v>114</v>
      </c>
      <c r="H39" s="9" t="s">
        <v>135</v>
      </c>
      <c r="I39" s="7" t="s">
        <v>81</v>
      </c>
      <c r="J39" s="5">
        <v>0.25779999999999997</v>
      </c>
    </row>
    <row r="40" spans="2:10" ht="30" customHeight="1" x14ac:dyDescent="0.2">
      <c r="B40" s="11">
        <v>37</v>
      </c>
      <c r="C40" s="7">
        <v>1</v>
      </c>
      <c r="D40" s="7" t="s">
        <v>34</v>
      </c>
      <c r="E40" s="9" t="s">
        <v>108</v>
      </c>
      <c r="F40" s="9" t="s">
        <v>96</v>
      </c>
      <c r="G40" s="9" t="s">
        <v>114</v>
      </c>
      <c r="H40" s="9" t="s">
        <v>135</v>
      </c>
      <c r="I40" s="7" t="s">
        <v>81</v>
      </c>
      <c r="J40" s="5">
        <v>0.42359999999999998</v>
      </c>
    </row>
    <row r="41" spans="2:10" ht="30" customHeight="1" x14ac:dyDescent="0.2">
      <c r="B41" s="14">
        <v>38</v>
      </c>
      <c r="C41" s="14">
        <v>1</v>
      </c>
      <c r="D41" s="15" t="s">
        <v>136</v>
      </c>
      <c r="E41" s="15" t="s">
        <v>137</v>
      </c>
      <c r="F41" s="19" t="s">
        <v>138</v>
      </c>
      <c r="G41" s="15" t="s">
        <v>114</v>
      </c>
      <c r="H41" s="19" t="s">
        <v>124</v>
      </c>
      <c r="I41" s="19" t="s">
        <v>81</v>
      </c>
      <c r="J41" s="16">
        <v>0.09</v>
      </c>
    </row>
    <row r="42" spans="2:10" ht="30" customHeight="1" x14ac:dyDescent="0.25">
      <c r="B42" s="1"/>
      <c r="C42" s="12" t="s">
        <v>101</v>
      </c>
      <c r="D42" s="10"/>
      <c r="E42" s="13"/>
      <c r="F42" s="10"/>
      <c r="G42" s="10"/>
      <c r="H42" s="10"/>
      <c r="I42" s="8"/>
      <c r="J42" s="5">
        <f>J40+J39+J38+J37+J36+J35+J34+J33+J32*C32+C31*J31+C30*J30+J29+J28+J27+J26+J25+J24*C24+J23+J22+J21+J20+J19+J18*C18+C16*J16+J17+J15+J14+J13*C13+J12+J11*C11+C10*J10+J9+J8*C8+C7*J7+J6+J5+J41</f>
        <v>19.378999999999994</v>
      </c>
    </row>
    <row r="43" spans="2:10" ht="30" customHeight="1" x14ac:dyDescent="0.2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1</vt:lpstr>
      <vt:lpstr>10</vt:lpstr>
      <vt:lpstr>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Marchei  Alessandro</dc:creator>
  <cp:lastModifiedBy>Capozzoli  Silvia</cp:lastModifiedBy>
  <dcterms:created xsi:type="dcterms:W3CDTF">2024-01-06T15:38:36Z</dcterms:created>
  <dcterms:modified xsi:type="dcterms:W3CDTF">2024-01-21T14:01:57Z</dcterms:modified>
</cp:coreProperties>
</file>