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NTROLLO VERSIONE\MICROA\MicroB\"/>
    </mc:Choice>
  </mc:AlternateContent>
  <xr:revisionPtr revIDLastSave="0" documentId="13_ncr:1_{84784B6D-FC3A-44AC-8D3B-432F68BA2AF7}" xr6:coauthVersionLast="44" xr6:coauthVersionMax="44" xr10:uidLastSave="{00000000-0000-0000-0000-000000000000}"/>
  <bookViews>
    <workbookView xWindow="660" yWindow="2115" windowWidth="24150" windowHeight="1303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G4" i="1" s="1"/>
  <c r="C18" i="1"/>
  <c r="C14" i="1" l="1"/>
  <c r="C16" i="1"/>
  <c r="N8" i="1"/>
  <c r="N10" i="1"/>
  <c r="N12" i="1"/>
  <c r="N14" i="1"/>
  <c r="N16" i="1"/>
  <c r="G2" i="1" s="1"/>
  <c r="G6" i="1" s="1"/>
  <c r="N6" i="1"/>
  <c r="G12" i="1"/>
  <c r="G14" i="1" s="1"/>
  <c r="G10" i="1"/>
  <c r="G16" i="1" l="1"/>
</calcChain>
</file>

<file path=xl/sharedStrings.xml><?xml version="1.0" encoding="utf-8"?>
<sst xmlns="http://schemas.openxmlformats.org/spreadsheetml/2006/main" count="42" uniqueCount="42">
  <si>
    <t>Ib</t>
  </si>
  <si>
    <t>Vdd</t>
  </si>
  <si>
    <t>R</t>
  </si>
  <si>
    <t>Vth_p</t>
  </si>
  <si>
    <t>Vth_n</t>
  </si>
  <si>
    <t>Vgs_MB</t>
  </si>
  <si>
    <t>Id_MB</t>
  </si>
  <si>
    <t>K0_n</t>
  </si>
  <si>
    <t>K0_p</t>
  </si>
  <si>
    <t>K_MB</t>
  </si>
  <si>
    <t>I_M3</t>
  </si>
  <si>
    <t>I_M4</t>
  </si>
  <si>
    <t>Rapporti W/L Transistor</t>
  </si>
  <si>
    <t>MB</t>
  </si>
  <si>
    <t>M3</t>
  </si>
  <si>
    <t>M4</t>
  </si>
  <si>
    <t>M6</t>
  </si>
  <si>
    <t>M7</t>
  </si>
  <si>
    <t>M5</t>
  </si>
  <si>
    <t>L</t>
  </si>
  <si>
    <t>W</t>
  </si>
  <si>
    <t>I_M6</t>
  </si>
  <si>
    <t>M4 e M3 devono essere uguali</t>
  </si>
  <si>
    <t>MB e M5 devono essere uguali</t>
  </si>
  <si>
    <t>I_M7</t>
  </si>
  <si>
    <t xml:space="preserve">                V_Vgs</t>
  </si>
  <si>
    <t xml:space="preserve">                  0.3</t>
  </si>
  <si>
    <t xml:space="preserve">                  0.6</t>
  </si>
  <si>
    <t xml:space="preserve">                  0.9</t>
  </si>
  <si>
    <t xml:space="preserve">                  1.2</t>
  </si>
  <si>
    <t xml:space="preserve">                  1.5</t>
  </si>
  <si>
    <t xml:space="preserve">                  1.8</t>
  </si>
  <si>
    <t xml:space="preserve">                  2.1</t>
  </si>
  <si>
    <t xml:space="preserve">                  2.4</t>
  </si>
  <si>
    <t xml:space="preserve">               Id(M1)</t>
  </si>
  <si>
    <t xml:space="preserve"> 0.000115978218673263</t>
  </si>
  <si>
    <t xml:space="preserve">  0.00015604191867169</t>
  </si>
  <si>
    <t xml:space="preserve">                  2.7</t>
  </si>
  <si>
    <t xml:space="preserve"> 0.000199600603082217</t>
  </si>
  <si>
    <t xml:space="preserve"> 0.000245976174483076</t>
  </si>
  <si>
    <t xml:space="preserve">                  3.3</t>
  </si>
  <si>
    <t xml:space="preserve"> 0.000294617930194363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</si>
</sst>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/>
    <xf numFmtId="0" fontId="1" fillId="0" borderId="0" xfId="0" applyFont="1"/>
    <xf numFmtId="11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43159667541557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Foglio1!$B$57:$B$68</c:f>
              <c:strCache>
                <c:ptCount val="12"/>
                <c:pt idx="0">
                  <c:v>0</c:v>
                </c:pt>
                <c:pt idx="1">
                  <c:v>                  0.3</c:v>
                </c:pt>
                <c:pt idx="2">
                  <c:v>                  0.6</c:v>
                </c:pt>
                <c:pt idx="3">
                  <c:v>                  0.9</c:v>
                </c:pt>
                <c:pt idx="4">
                  <c:v>                  1.2</c:v>
                </c:pt>
                <c:pt idx="5">
                  <c:v>                  1.5</c:v>
                </c:pt>
                <c:pt idx="6">
                  <c:v>                  1.8</c:v>
                </c:pt>
                <c:pt idx="7">
                  <c:v>                  2.1</c:v>
                </c:pt>
                <c:pt idx="8">
                  <c:v>                  2.4</c:v>
                </c:pt>
                <c:pt idx="9">
                  <c:v>                  2.7</c:v>
                </c:pt>
                <c:pt idx="10">
                  <c:v>3</c:v>
                </c:pt>
                <c:pt idx="11">
                  <c:v>                  3.3</c:v>
                </c:pt>
              </c:strCache>
            </c:strRef>
          </c:xVal>
          <c:yVal>
            <c:numRef>
              <c:f>Foglio1!$C$57:$C$68</c:f>
              <c:numCache>
                <c:formatCode>0.00E+00</c:formatCode>
                <c:ptCount val="12"/>
                <c:pt idx="0">
                  <c:v>-14520776.403514899</c:v>
                </c:pt>
                <c:pt idx="1">
                  <c:v>-1588607.64543078</c:v>
                </c:pt>
                <c:pt idx="2">
                  <c:v>66201874.915350303</c:v>
                </c:pt>
                <c:pt idx="3">
                  <c:v>875989189.80802405</c:v>
                </c:pt>
                <c:pt idx="4">
                  <c:v>2552082696.6385398</c:v>
                </c:pt>
                <c:pt idx="5">
                  <c:v>4971637463.31353</c:v>
                </c:pt>
                <c:pt idx="6">
                  <c:v>8022169640.7534199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E-4E61-9A3D-4B1E75A64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44640"/>
        <c:axId val="552940704"/>
      </c:scatterChart>
      <c:valAx>
        <c:axId val="55294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40704"/>
        <c:crosses val="autoZero"/>
        <c:crossBetween val="midCat"/>
      </c:valAx>
      <c:valAx>
        <c:axId val="5529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4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204786</xdr:colOff>
      <xdr:row>46</xdr:row>
      <xdr:rowOff>9525</xdr:rowOff>
    </xdr:from>
    <xdr:to>
      <xdr:col>21</xdr:col>
      <xdr:colOff>95249</xdr:colOff>
      <xdr:row>67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66AF90F-910F-4DC8-91EE-E7C27D51E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83"/>
  <sheetViews>
    <sheetView tabSelected="1" topLeftCell="A46" workbookViewId="0">
      <selection activeCell="B63" sqref="B63"/>
    </sheetView>
  </sheetViews>
  <sheetFormatPr defaultRowHeight="15" x14ac:dyDescent="0.25"/>
  <cols>
    <col min="2" max="2" width="29.5703125" customWidth="1"/>
    <col min="3" max="3" width="13.42578125" customWidth="1"/>
    <col min="14" max="14" width="21.140625" customWidth="1"/>
    <col min="16" max="16" width="28.85546875" customWidth="1"/>
  </cols>
  <sheetData>
    <row r="2" spans="2:16" x14ac:dyDescent="0.25">
      <c r="F2" s="2" t="s">
        <v>0</v>
      </c>
      <c r="G2">
        <f>C6*(N16/N6)</f>
        <v>1.4999999999999999E-4</v>
      </c>
    </row>
    <row r="3" spans="2:16" x14ac:dyDescent="0.25">
      <c r="N3" s="2" t="s">
        <v>12</v>
      </c>
    </row>
    <row r="4" spans="2:16" x14ac:dyDescent="0.25">
      <c r="B4" s="2" t="s">
        <v>1</v>
      </c>
      <c r="C4">
        <v>3.3</v>
      </c>
      <c r="F4" s="2" t="s">
        <v>5</v>
      </c>
      <c r="G4">
        <f>-(ABS(C10)+SQRT(2*C6/C18))</f>
        <v>-2.826271987040891</v>
      </c>
      <c r="L4" s="2" t="s">
        <v>20</v>
      </c>
      <c r="M4" s="2" t="s">
        <v>19</v>
      </c>
    </row>
    <row r="6" spans="2:16" x14ac:dyDescent="0.25">
      <c r="B6" s="1" t="s">
        <v>6</v>
      </c>
      <c r="C6">
        <f>150*POWER(10,-6)</f>
        <v>1.4999999999999999E-4</v>
      </c>
      <c r="F6" s="2" t="s">
        <v>2</v>
      </c>
      <c r="G6">
        <f>(C4+G4)/G2</f>
        <v>3158.1867530607256</v>
      </c>
      <c r="K6" s="2" t="s">
        <v>13</v>
      </c>
      <c r="L6">
        <v>1</v>
      </c>
      <c r="M6">
        <v>1</v>
      </c>
      <c r="N6">
        <f>L6/M6</f>
        <v>1</v>
      </c>
      <c r="P6" t="s">
        <v>23</v>
      </c>
    </row>
    <row r="7" spans="2:16" x14ac:dyDescent="0.25">
      <c r="K7" s="2"/>
    </row>
    <row r="8" spans="2:16" x14ac:dyDescent="0.25">
      <c r="B8" s="2"/>
      <c r="K8" s="2" t="s">
        <v>14</v>
      </c>
      <c r="L8">
        <v>1</v>
      </c>
      <c r="M8">
        <v>1</v>
      </c>
      <c r="N8">
        <f t="shared" ref="N8:N16" si="0">L8/M8</f>
        <v>1</v>
      </c>
      <c r="P8" t="s">
        <v>22</v>
      </c>
    </row>
    <row r="9" spans="2:16" x14ac:dyDescent="0.25">
      <c r="K9" s="2"/>
    </row>
    <row r="10" spans="2:16" x14ac:dyDescent="0.25">
      <c r="B10" s="2" t="s">
        <v>3</v>
      </c>
      <c r="C10">
        <v>-0.69199999999999995</v>
      </c>
      <c r="F10" s="2" t="s">
        <v>10</v>
      </c>
      <c r="G10">
        <f>C6/2</f>
        <v>7.4999999999999993E-5</v>
      </c>
      <c r="K10" s="2" t="s">
        <v>15</v>
      </c>
      <c r="L10">
        <v>1</v>
      </c>
      <c r="M10">
        <v>1</v>
      </c>
      <c r="N10">
        <f t="shared" si="0"/>
        <v>1</v>
      </c>
    </row>
    <row r="11" spans="2:16" x14ac:dyDescent="0.25">
      <c r="K11" s="2"/>
    </row>
    <row r="12" spans="2:16" x14ac:dyDescent="0.25">
      <c r="B12" s="2" t="s">
        <v>4</v>
      </c>
      <c r="C12">
        <v>0.498</v>
      </c>
      <c r="F12" s="2" t="s">
        <v>11</v>
      </c>
      <c r="G12">
        <f>C6/2</f>
        <v>7.4999999999999993E-5</v>
      </c>
      <c r="K12" s="2" t="s">
        <v>16</v>
      </c>
      <c r="L12">
        <v>1</v>
      </c>
      <c r="M12">
        <v>1</v>
      </c>
      <c r="N12">
        <f t="shared" si="0"/>
        <v>1</v>
      </c>
    </row>
    <row r="13" spans="2:16" x14ac:dyDescent="0.25">
      <c r="K13" s="2"/>
    </row>
    <row r="14" spans="2:16" x14ac:dyDescent="0.25">
      <c r="B14" s="2" t="s">
        <v>8</v>
      </c>
      <c r="C14">
        <f>1.48 * POWER(10,-2)*4.45*POWER(10,-3)</f>
        <v>6.586000000000001E-5</v>
      </c>
      <c r="F14" s="2" t="s">
        <v>21</v>
      </c>
      <c r="G14">
        <f>G12*N12/N10</f>
        <v>7.4999999999999993E-5</v>
      </c>
      <c r="K14" s="2" t="s">
        <v>17</v>
      </c>
      <c r="L14">
        <v>1</v>
      </c>
      <c r="M14">
        <v>1</v>
      </c>
      <c r="N14">
        <f t="shared" si="0"/>
        <v>1</v>
      </c>
    </row>
    <row r="15" spans="2:16" x14ac:dyDescent="0.25">
      <c r="K15" s="2"/>
    </row>
    <row r="16" spans="2:16" x14ac:dyDescent="0.25">
      <c r="B16" s="2" t="s">
        <v>7</v>
      </c>
      <c r="C16">
        <f>4.76* POWER(10,-2)*4.56*POWER(10,-3)</f>
        <v>2.1705599999999998E-4</v>
      </c>
      <c r="F16" s="2" t="s">
        <v>24</v>
      </c>
      <c r="G16">
        <f>N14/N16*C6</f>
        <v>1.4999999999999999E-4</v>
      </c>
      <c r="K16" s="2" t="s">
        <v>18</v>
      </c>
      <c r="L16">
        <v>1</v>
      </c>
      <c r="M16">
        <v>1</v>
      </c>
      <c r="N16">
        <f t="shared" si="0"/>
        <v>1</v>
      </c>
    </row>
    <row r="18" spans="2:3" x14ac:dyDescent="0.25">
      <c r="B18" s="2" t="s">
        <v>9</v>
      </c>
      <c r="C18">
        <f>C14*N6</f>
        <v>6.586000000000001E-5</v>
      </c>
    </row>
    <row r="51" spans="2:3" x14ac:dyDescent="0.25">
      <c r="C51" s="3"/>
    </row>
    <row r="52" spans="2:3" x14ac:dyDescent="0.25">
      <c r="C52" s="3"/>
    </row>
    <row r="53" spans="2:3" x14ac:dyDescent="0.25">
      <c r="C53" s="3"/>
    </row>
    <row r="54" spans="2:3" x14ac:dyDescent="0.25">
      <c r="C54" s="3"/>
    </row>
    <row r="55" spans="2:3" x14ac:dyDescent="0.25">
      <c r="C55" s="3"/>
    </row>
    <row r="56" spans="2:3" x14ac:dyDescent="0.25">
      <c r="B56" t="s">
        <v>25</v>
      </c>
      <c r="C56" s="3" t="s">
        <v>34</v>
      </c>
    </row>
    <row r="57" spans="2:3" x14ac:dyDescent="0.25">
      <c r="B57" s="5">
        <v>0</v>
      </c>
      <c r="C57" s="3">
        <v>-14520776.403514899</v>
      </c>
    </row>
    <row r="58" spans="2:3" x14ac:dyDescent="0.25">
      <c r="B58" s="5" t="s">
        <v>26</v>
      </c>
      <c r="C58" s="3">
        <v>-1588607.64543078</v>
      </c>
    </row>
    <row r="59" spans="2:3" x14ac:dyDescent="0.25">
      <c r="B59" s="5" t="s">
        <v>27</v>
      </c>
      <c r="C59" s="3">
        <v>66201874.915350303</v>
      </c>
    </row>
    <row r="60" spans="2:3" x14ac:dyDescent="0.25">
      <c r="B60" s="5" t="s">
        <v>28</v>
      </c>
      <c r="C60" s="3">
        <v>875989189.80802405</v>
      </c>
    </row>
    <row r="61" spans="2:3" x14ac:dyDescent="0.25">
      <c r="B61" s="5" t="s">
        <v>29</v>
      </c>
      <c r="C61" s="3">
        <v>2552082696.6385398</v>
      </c>
    </row>
    <row r="62" spans="2:3" x14ac:dyDescent="0.25">
      <c r="B62" s="5" t="s">
        <v>30</v>
      </c>
      <c r="C62" s="3">
        <v>4971637463.31353</v>
      </c>
    </row>
    <row r="63" spans="2:3" x14ac:dyDescent="0.25">
      <c r="B63" s="5" t="s">
        <v>31</v>
      </c>
      <c r="C63" s="3">
        <v>8022169640.7534199</v>
      </c>
    </row>
    <row r="64" spans="2:3" x14ac:dyDescent="0.25">
      <c r="B64" s="5" t="s">
        <v>32</v>
      </c>
      <c r="C64" s="3" t="s">
        <v>35</v>
      </c>
    </row>
    <row r="65" spans="2:3" x14ac:dyDescent="0.25">
      <c r="B65" s="5" t="s">
        <v>33</v>
      </c>
      <c r="C65" s="3" t="s">
        <v>36</v>
      </c>
    </row>
    <row r="66" spans="2:3" x14ac:dyDescent="0.25">
      <c r="B66" s="5" t="s">
        <v>37</v>
      </c>
      <c r="C66" s="3" t="s">
        <v>38</v>
      </c>
    </row>
    <row r="67" spans="2:3" x14ac:dyDescent="0.25">
      <c r="B67" s="5">
        <v>3</v>
      </c>
      <c r="C67" s="3" t="s">
        <v>39</v>
      </c>
    </row>
    <row r="68" spans="2:3" x14ac:dyDescent="0.25">
      <c r="B68" s="5" t="s">
        <v>40</v>
      </c>
      <c r="C68" s="3" t="s">
        <v>41</v>
      </c>
    </row>
    <row r="69" spans="2:3" x14ac:dyDescent="0.25">
      <c r="C69" s="3"/>
    </row>
    <row r="70" spans="2:3" x14ac:dyDescent="0.25">
      <c r="C70" s="3"/>
    </row>
    <row r="71" spans="2:3" x14ac:dyDescent="0.25">
      <c r="C71" s="3"/>
    </row>
    <row r="72" spans="2:3" x14ac:dyDescent="0.25">
      <c r="C72" s="3"/>
    </row>
    <row r="73" spans="2:3" x14ac:dyDescent="0.25">
      <c r="C73" s="3"/>
    </row>
    <row r="74" spans="2:3" x14ac:dyDescent="0.25">
      <c r="C74" s="3"/>
    </row>
    <row r="75" spans="2:3" x14ac:dyDescent="0.25">
      <c r="C75" s="3"/>
    </row>
    <row r="76" spans="2:3" x14ac:dyDescent="0.25">
      <c r="C76" s="3"/>
    </row>
    <row r="77" spans="2:3" x14ac:dyDescent="0.25">
      <c r="C77" s="3"/>
    </row>
    <row r="78" spans="2:3" x14ac:dyDescent="0.25">
      <c r="C78" s="3"/>
    </row>
    <row r="79" spans="2:3" x14ac:dyDescent="0.25">
      <c r="C79" s="3"/>
    </row>
    <row r="80" spans="2:3" x14ac:dyDescent="0.25">
      <c r="C80" s="3"/>
    </row>
    <row r="81" spans="2:3" x14ac:dyDescent="0.25">
      <c r="C81" s="3"/>
    </row>
    <row r="82" spans="2:3" x14ac:dyDescent="0.25">
      <c r="C82" s="3"/>
    </row>
    <row r="83" spans="2:3" x14ac:dyDescent="0.25">
      <c r="C83" s="3"/>
    </row>
    <row r="84" spans="2:3" x14ac:dyDescent="0.25">
      <c r="C84" s="3"/>
    </row>
    <row r="85" spans="2:3" x14ac:dyDescent="0.25">
      <c r="C85" s="3"/>
    </row>
    <row r="86" spans="2:3" x14ac:dyDescent="0.25">
      <c r="C86" s="3"/>
    </row>
    <row r="87" spans="2:3" x14ac:dyDescent="0.25">
      <c r="C87" s="3"/>
    </row>
    <row r="88" spans="2:3" x14ac:dyDescent="0.25">
      <c r="C88" s="3"/>
    </row>
    <row r="89" spans="2:3" x14ac:dyDescent="0.25">
      <c r="C89" s="3"/>
    </row>
    <row r="90" spans="2:3" x14ac:dyDescent="0.25">
      <c r="C90" s="3"/>
    </row>
    <row r="91" spans="2:3" x14ac:dyDescent="0.25">
      <c r="C91" s="3"/>
    </row>
    <row r="92" spans="2:3" x14ac:dyDescent="0.25">
      <c r="B92" s="4"/>
      <c r="C92" s="3"/>
    </row>
    <row r="93" spans="2:3" x14ac:dyDescent="0.25">
      <c r="C93" s="3"/>
    </row>
    <row r="94" spans="2:3" x14ac:dyDescent="0.25">
      <c r="B94" s="4"/>
      <c r="C94" s="3"/>
    </row>
    <row r="95" spans="2:3" x14ac:dyDescent="0.25">
      <c r="C95" s="3"/>
    </row>
    <row r="96" spans="2:3" x14ac:dyDescent="0.25">
      <c r="B96" s="4"/>
      <c r="C96" s="3"/>
    </row>
    <row r="97" spans="2:3" x14ac:dyDescent="0.25">
      <c r="C97" s="3"/>
    </row>
    <row r="98" spans="2:3" x14ac:dyDescent="0.25">
      <c r="B98" s="4"/>
      <c r="C98" s="3"/>
    </row>
    <row r="99" spans="2:3" x14ac:dyDescent="0.25">
      <c r="C99" s="3"/>
    </row>
    <row r="100" spans="2:3" x14ac:dyDescent="0.25">
      <c r="B100" s="4"/>
      <c r="C100" s="3"/>
    </row>
    <row r="101" spans="2:3" x14ac:dyDescent="0.25">
      <c r="C101" s="3"/>
    </row>
    <row r="102" spans="2:3" x14ac:dyDescent="0.25">
      <c r="B102" s="4"/>
      <c r="C102" s="3"/>
    </row>
    <row r="103" spans="2:3" x14ac:dyDescent="0.25">
      <c r="C103" s="3"/>
    </row>
    <row r="104" spans="2:3" x14ac:dyDescent="0.25">
      <c r="B104" s="4"/>
      <c r="C104" s="3"/>
    </row>
    <row r="105" spans="2:3" x14ac:dyDescent="0.25">
      <c r="C105" s="3"/>
    </row>
    <row r="106" spans="2:3" x14ac:dyDescent="0.25">
      <c r="B106" s="4"/>
      <c r="C106" s="3"/>
    </row>
    <row r="107" spans="2:3" x14ac:dyDescent="0.25">
      <c r="C107" s="3"/>
    </row>
    <row r="108" spans="2:3" x14ac:dyDescent="0.25">
      <c r="B108" s="4"/>
      <c r="C108" s="3"/>
    </row>
    <row r="109" spans="2:3" x14ac:dyDescent="0.25">
      <c r="C109" s="3"/>
    </row>
    <row r="110" spans="2:3" x14ac:dyDescent="0.25">
      <c r="B110" s="4"/>
      <c r="C110" s="3"/>
    </row>
    <row r="111" spans="2:3" x14ac:dyDescent="0.25">
      <c r="C111" s="3"/>
    </row>
    <row r="112" spans="2:3" x14ac:dyDescent="0.25">
      <c r="B112" s="4"/>
      <c r="C112" s="3"/>
    </row>
    <row r="113" spans="2:3" x14ac:dyDescent="0.25">
      <c r="C113" s="3"/>
    </row>
    <row r="114" spans="2:3" x14ac:dyDescent="0.25">
      <c r="B114" s="4"/>
      <c r="C114" s="3"/>
    </row>
    <row r="115" spans="2:3" x14ac:dyDescent="0.25">
      <c r="C115" s="3"/>
    </row>
    <row r="116" spans="2:3" x14ac:dyDescent="0.25">
      <c r="B116" s="4"/>
    </row>
    <row r="118" spans="2:3" x14ac:dyDescent="0.25">
      <c r="B118" s="4"/>
    </row>
    <row r="120" spans="2:3" x14ac:dyDescent="0.25">
      <c r="B120" s="4"/>
    </row>
    <row r="122" spans="2:3" x14ac:dyDescent="0.25">
      <c r="B122" s="4"/>
    </row>
    <row r="124" spans="2:3" x14ac:dyDescent="0.25">
      <c r="B124" s="4"/>
    </row>
    <row r="126" spans="2:3" x14ac:dyDescent="0.25">
      <c r="B126" s="4"/>
    </row>
    <row r="128" spans="2:3" x14ac:dyDescent="0.25">
      <c r="B128" s="4"/>
    </row>
    <row r="130" spans="2:2" x14ac:dyDescent="0.25">
      <c r="B130" s="4"/>
    </row>
    <row r="132" spans="2:2" x14ac:dyDescent="0.25">
      <c r="B132" s="4"/>
    </row>
    <row r="134" spans="2:2" x14ac:dyDescent="0.25">
      <c r="B134" s="4"/>
    </row>
    <row r="136" spans="2:2" x14ac:dyDescent="0.25">
      <c r="B136" s="4"/>
    </row>
    <row r="138" spans="2:2" x14ac:dyDescent="0.25">
      <c r="B138" s="4"/>
    </row>
    <row r="140" spans="2:2" x14ac:dyDescent="0.25">
      <c r="B140" s="4"/>
    </row>
    <row r="142" spans="2:2" x14ac:dyDescent="0.25">
      <c r="B142" s="4"/>
    </row>
    <row r="144" spans="2:2" x14ac:dyDescent="0.25">
      <c r="B144" s="4"/>
    </row>
    <row r="146" spans="2:2" x14ac:dyDescent="0.25">
      <c r="B146" s="4"/>
    </row>
    <row r="148" spans="2:2" x14ac:dyDescent="0.25">
      <c r="B148" s="4"/>
    </row>
    <row r="150" spans="2:2" x14ac:dyDescent="0.25">
      <c r="B150" s="4"/>
    </row>
    <row r="152" spans="2:2" x14ac:dyDescent="0.25">
      <c r="B152" s="4"/>
    </row>
    <row r="153" spans="2:2" x14ac:dyDescent="0.25">
      <c r="B153" s="4"/>
    </row>
    <row r="154" spans="2:2" x14ac:dyDescent="0.25">
      <c r="B154" s="4"/>
    </row>
    <row r="155" spans="2:2" x14ac:dyDescent="0.25">
      <c r="B155" s="4"/>
    </row>
    <row r="156" spans="2:2" x14ac:dyDescent="0.25">
      <c r="B156" s="4"/>
    </row>
    <row r="157" spans="2:2" x14ac:dyDescent="0.25">
      <c r="B157" s="4"/>
    </row>
    <row r="158" spans="2:2" x14ac:dyDescent="0.25">
      <c r="B158" s="4"/>
    </row>
    <row r="159" spans="2:2" x14ac:dyDescent="0.25">
      <c r="B159" s="4"/>
    </row>
    <row r="160" spans="2:2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  <row r="176" spans="2:2" x14ac:dyDescent="0.25">
      <c r="B176" s="4"/>
    </row>
    <row r="177" spans="2:2" x14ac:dyDescent="0.25">
      <c r="B177" s="4"/>
    </row>
    <row r="178" spans="2:2" x14ac:dyDescent="0.25">
      <c r="B178" s="4"/>
    </row>
    <row r="179" spans="2:2" x14ac:dyDescent="0.25">
      <c r="B179" s="4"/>
    </row>
    <row r="180" spans="2:2" x14ac:dyDescent="0.25">
      <c r="B180" s="4"/>
    </row>
    <row r="181" spans="2:2" x14ac:dyDescent="0.25">
      <c r="B181" s="4"/>
    </row>
    <row r="182" spans="2:2" x14ac:dyDescent="0.25">
      <c r="B182" s="4"/>
    </row>
    <row r="183" spans="2:2" x14ac:dyDescent="0.25">
      <c r="B183" s="4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Capello</dc:creator>
  <cp:lastModifiedBy>Fra</cp:lastModifiedBy>
  <dcterms:created xsi:type="dcterms:W3CDTF">2020-04-13T15:10:11Z</dcterms:created>
  <dcterms:modified xsi:type="dcterms:W3CDTF">2020-04-15T09:18:22Z</dcterms:modified>
</cp:coreProperties>
</file>