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TROLLO VERSIONE\MICROA\MicroB\"/>
    </mc:Choice>
  </mc:AlternateContent>
  <xr:revisionPtr revIDLastSave="0" documentId="13_ncr:1_{101A3DFE-17D9-49FF-9F25-488DA32F30DC}" xr6:coauthVersionLast="44" xr6:coauthVersionMax="44" xr10:uidLastSave="{00000000-0000-0000-0000-000000000000}"/>
  <bookViews>
    <workbookView xWindow="660" yWindow="2115" windowWidth="24150" windowHeight="1303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G4" i="1" s="1"/>
  <c r="C18" i="1"/>
  <c r="C14" i="1" l="1"/>
  <c r="C16" i="1"/>
  <c r="N8" i="1"/>
  <c r="N10" i="1"/>
  <c r="N12" i="1"/>
  <c r="N14" i="1"/>
  <c r="N16" i="1"/>
  <c r="G2" i="1" s="1"/>
  <c r="G6" i="1" s="1"/>
  <c r="N6" i="1"/>
  <c r="G12" i="1"/>
  <c r="G14" i="1" s="1"/>
  <c r="G10" i="1"/>
  <c r="G16" i="1" l="1"/>
</calcChain>
</file>

<file path=xl/sharedStrings.xml><?xml version="1.0" encoding="utf-8"?>
<sst xmlns="http://schemas.openxmlformats.org/spreadsheetml/2006/main" count="28" uniqueCount="28">
  <si>
    <t>Ib</t>
  </si>
  <si>
    <t>Vdd</t>
  </si>
  <si>
    <t>R</t>
  </si>
  <si>
    <t>Vth_p</t>
  </si>
  <si>
    <t>Vth_n</t>
  </si>
  <si>
    <t>Vgs_MB</t>
  </si>
  <si>
    <t>Id_MB</t>
  </si>
  <si>
    <t>K0_n</t>
  </si>
  <si>
    <t>K0_p</t>
  </si>
  <si>
    <t>K_MB</t>
  </si>
  <si>
    <t>I_M3</t>
  </si>
  <si>
    <t>I_M4</t>
  </si>
  <si>
    <t>Rapporti W/L Transistor</t>
  </si>
  <si>
    <t>MB</t>
  </si>
  <si>
    <t>M3</t>
  </si>
  <si>
    <t>M4</t>
  </si>
  <si>
    <t>M6</t>
  </si>
  <si>
    <t>M7</t>
  </si>
  <si>
    <t>M5</t>
  </si>
  <si>
    <t>L</t>
  </si>
  <si>
    <t>W</t>
  </si>
  <si>
    <t>I_M6</t>
  </si>
  <si>
    <t>M4 e M3 devono essere uguali</t>
  </si>
  <si>
    <t>MB e M5 devono essere uguali</t>
  </si>
  <si>
    <t>I_M7</t>
  </si>
  <si>
    <t>Vgs</t>
  </si>
  <si>
    <t>W/L=1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</si>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</sst>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83"/>
  <sheetViews>
    <sheetView tabSelected="1" topLeftCell="A37" workbookViewId="0">
      <selection activeCell="E46" sqref="E46"/>
    </sheetView>
  </sheetViews>
  <sheetFormatPr defaultRowHeight="15" x14ac:dyDescent="0.25"/>
  <cols>
    <col min="2" max="2" width="17" customWidth="1"/>
    <col min="3" max="3" width="13.42578125" customWidth="1"/>
    <col min="5" max="5" width="25.42578125" customWidth="1"/>
    <col min="14" max="14" width="21.140625" customWidth="1"/>
    <col min="16" max="16" width="28.85546875" customWidth="1"/>
  </cols>
  <sheetData>
    <row r="2" spans="2:16" x14ac:dyDescent="0.25">
      <c r="F2" s="2" t="s">
        <v>0</v>
      </c>
      <c r="G2">
        <f>C6*(N16/N6)</f>
        <v>1.4999999999999999E-4</v>
      </c>
    </row>
    <row r="3" spans="2:16" x14ac:dyDescent="0.25">
      <c r="N3" s="2" t="s">
        <v>12</v>
      </c>
    </row>
    <row r="4" spans="2:16" x14ac:dyDescent="0.25">
      <c r="B4" s="2" t="s">
        <v>1</v>
      </c>
      <c r="C4">
        <v>3.3</v>
      </c>
      <c r="F4" s="2" t="s">
        <v>5</v>
      </c>
      <c r="G4">
        <f>-(ABS(C10)+SQRT(2*C6/C18))</f>
        <v>-2.826271987040891</v>
      </c>
      <c r="L4" s="2" t="s">
        <v>20</v>
      </c>
      <c r="M4" s="2" t="s">
        <v>19</v>
      </c>
    </row>
    <row r="6" spans="2:16" x14ac:dyDescent="0.25">
      <c r="B6" s="1" t="s">
        <v>6</v>
      </c>
      <c r="C6">
        <f>150*POWER(10,-6)</f>
        <v>1.4999999999999999E-4</v>
      </c>
      <c r="F6" s="2" t="s">
        <v>2</v>
      </c>
      <c r="G6">
        <f>(C4+G4)/G2</f>
        <v>3158.1867530607256</v>
      </c>
      <c r="K6" s="2" t="s">
        <v>13</v>
      </c>
      <c r="L6">
        <v>1</v>
      </c>
      <c r="M6">
        <v>1</v>
      </c>
      <c r="N6">
        <f>L6/M6</f>
        <v>1</v>
      </c>
      <c r="P6" t="s">
        <v>23</v>
      </c>
    </row>
    <row r="7" spans="2:16" x14ac:dyDescent="0.25">
      <c r="K7" s="2"/>
    </row>
    <row r="8" spans="2:16" x14ac:dyDescent="0.25">
      <c r="B8" s="2"/>
      <c r="K8" s="2" t="s">
        <v>14</v>
      </c>
      <c r="L8">
        <v>1</v>
      </c>
      <c r="M8">
        <v>1</v>
      </c>
      <c r="N8">
        <f t="shared" ref="N8:N16" si="0">L8/M8</f>
        <v>1</v>
      </c>
      <c r="P8" t="s">
        <v>22</v>
      </c>
    </row>
    <row r="9" spans="2:16" x14ac:dyDescent="0.25">
      <c r="K9" s="2"/>
    </row>
    <row r="10" spans="2:16" x14ac:dyDescent="0.25">
      <c r="B10" s="2" t="s">
        <v>3</v>
      </c>
      <c r="C10">
        <v>-0.69199999999999995</v>
      </c>
      <c r="F10" s="2" t="s">
        <v>10</v>
      </c>
      <c r="G10">
        <f>C6/2</f>
        <v>7.4999999999999993E-5</v>
      </c>
      <c r="K10" s="2" t="s">
        <v>15</v>
      </c>
      <c r="L10">
        <v>1</v>
      </c>
      <c r="M10">
        <v>1</v>
      </c>
      <c r="N10">
        <f t="shared" si="0"/>
        <v>1</v>
      </c>
    </row>
    <row r="11" spans="2:16" x14ac:dyDescent="0.25">
      <c r="K11" s="2"/>
    </row>
    <row r="12" spans="2:16" x14ac:dyDescent="0.25">
      <c r="B12" s="2" t="s">
        <v>4</v>
      </c>
      <c r="C12">
        <v>0.498</v>
      </c>
      <c r="F12" s="2" t="s">
        <v>11</v>
      </c>
      <c r="G12">
        <f>C6/2</f>
        <v>7.4999999999999993E-5</v>
      </c>
      <c r="K12" s="2" t="s">
        <v>16</v>
      </c>
      <c r="L12">
        <v>1</v>
      </c>
      <c r="M12">
        <v>1</v>
      </c>
      <c r="N12">
        <f t="shared" si="0"/>
        <v>1</v>
      </c>
    </row>
    <row r="13" spans="2:16" x14ac:dyDescent="0.25">
      <c r="K13" s="2"/>
    </row>
    <row r="14" spans="2:16" x14ac:dyDescent="0.25">
      <c r="B14" s="2" t="s">
        <v>8</v>
      </c>
      <c r="C14">
        <f>1.48 * POWER(10,-2)*4.45*POWER(10,-3)</f>
        <v>6.586000000000001E-5</v>
      </c>
      <c r="F14" s="2" t="s">
        <v>21</v>
      </c>
      <c r="G14">
        <f>G12*N12/N10</f>
        <v>7.4999999999999993E-5</v>
      </c>
      <c r="K14" s="2" t="s">
        <v>17</v>
      </c>
      <c r="L14">
        <v>1</v>
      </c>
      <c r="M14">
        <v>1</v>
      </c>
      <c r="N14">
        <f t="shared" si="0"/>
        <v>1</v>
      </c>
    </row>
    <row r="15" spans="2:16" x14ac:dyDescent="0.25">
      <c r="K15" s="2"/>
    </row>
    <row r="16" spans="2:16" x14ac:dyDescent="0.25">
      <c r="B16" s="2" t="s">
        <v>7</v>
      </c>
      <c r="C16">
        <f>4.76* POWER(10,-2)*4.56*POWER(10,-3)</f>
        <v>2.1705599999999998E-4</v>
      </c>
      <c r="F16" s="2" t="s">
        <v>24</v>
      </c>
      <c r="G16">
        <f>N14/N16*C6</f>
        <v>1.4999999999999999E-4</v>
      </c>
      <c r="K16" s="2" t="s">
        <v>18</v>
      </c>
      <c r="L16">
        <v>1</v>
      </c>
      <c r="M16">
        <v>1</v>
      </c>
      <c r="N16">
        <f t="shared" si="0"/>
        <v>1</v>
      </c>
    </row>
    <row r="18" spans="2:3" x14ac:dyDescent="0.25">
      <c r="B18" s="2" t="s">
        <v>9</v>
      </c>
      <c r="C18">
        <f>C14*N6</f>
        <v>6.586000000000001E-5</v>
      </c>
    </row>
    <row r="42" spans="2:4" x14ac:dyDescent="0.25">
      <c r="B42" t="s">
        <v>25</v>
      </c>
      <c r="C42" t="s">
        <v>27</v>
      </c>
      <c r="D42" t="s">
        <v>26</v>
      </c>
    </row>
    <row r="43" spans="2:4" x14ac:dyDescent="0.25">
      <c r="B43">
        <v>0</v>
      </c>
      <c r="C43">
        <v>-1.4520776403514901E-7</v>
      </c>
    </row>
    <row r="44" spans="2:4" x14ac:dyDescent="0.25">
      <c r="B44">
        <v>0.30000001192092896</v>
      </c>
      <c r="C44">
        <v>-1.588607645430784E-8</v>
      </c>
    </row>
    <row r="45" spans="2:4" x14ac:dyDescent="0.25">
      <c r="B45">
        <v>0.60000002384185791</v>
      </c>
      <c r="C45">
        <v>6.6201874915350345E-7</v>
      </c>
    </row>
    <row r="46" spans="2:4" x14ac:dyDescent="0.25">
      <c r="B46">
        <v>0.89999997615814209</v>
      </c>
      <c r="C46">
        <v>8.7598918980802409E-6</v>
      </c>
    </row>
    <row r="47" spans="2:4" x14ac:dyDescent="0.25">
      <c r="B47">
        <v>1.2000000476837158</v>
      </c>
      <c r="C47">
        <v>2.5520826966385357E-5</v>
      </c>
    </row>
    <row r="48" spans="2:4" x14ac:dyDescent="0.25">
      <c r="B48">
        <v>1.5</v>
      </c>
      <c r="C48">
        <v>4.9716374633135274E-5</v>
      </c>
    </row>
    <row r="49" spans="2:5" x14ac:dyDescent="0.25">
      <c r="B49">
        <v>1.7999999523162842</v>
      </c>
      <c r="C49">
        <v>8.0221696407534182E-5</v>
      </c>
    </row>
    <row r="50" spans="2:5" x14ac:dyDescent="0.25">
      <c r="B50">
        <v>2.0999999046325684</v>
      </c>
      <c r="C50">
        <v>1.1597821867326275E-4</v>
      </c>
    </row>
    <row r="51" spans="2:5" x14ac:dyDescent="0.25">
      <c r="B51">
        <v>2.4000000953674316</v>
      </c>
      <c r="C51">
        <v>1.5604191867168993E-4</v>
      </c>
    </row>
    <row r="52" spans="2:5" x14ac:dyDescent="0.25">
      <c r="B52">
        <v>2.7000000476837158</v>
      </c>
      <c r="C52">
        <v>1.9960060308221728E-4</v>
      </c>
    </row>
    <row r="53" spans="2:5" x14ac:dyDescent="0.25">
      <c r="B53">
        <v>3</v>
      </c>
      <c r="C53">
        <v>2.4597617448307574E-4</v>
      </c>
    </row>
    <row r="54" spans="2:5" x14ac:dyDescent="0.25">
      <c r="B54">
        <v>3.2999999523162842</v>
      </c>
      <c r="C54">
        <v>2.94617930194363E-4</v>
      </c>
    </row>
    <row r="55" spans="2:5" x14ac:dyDescent="0.25">
      <c r="C55" s="3"/>
    </row>
    <row r="56" spans="2:5" x14ac:dyDescent="0.25">
      <c r="C56" s="3"/>
    </row>
    <row r="57" spans="2:5" x14ac:dyDescent="0.25">
      <c r="B57" s="5"/>
      <c r="C57" s="3"/>
      <c r="E57" s="3"/>
    </row>
    <row r="58" spans="2:5" x14ac:dyDescent="0.25">
      <c r="B58" s="5"/>
      <c r="C58" s="3"/>
      <c r="E58" s="3"/>
    </row>
    <row r="59" spans="2:5" x14ac:dyDescent="0.25">
      <c r="B59" s="5"/>
      <c r="C59" s="3"/>
      <c r="E59" s="3"/>
    </row>
    <row r="60" spans="2:5" x14ac:dyDescent="0.25">
      <c r="B60" s="5"/>
      <c r="C60" s="3"/>
      <c r="E60" s="3"/>
    </row>
    <row r="61" spans="2:5" x14ac:dyDescent="0.25">
      <c r="B61" s="5"/>
      <c r="C61" s="3"/>
      <c r="E61" s="3"/>
    </row>
    <row r="62" spans="2:5" x14ac:dyDescent="0.25">
      <c r="B62" s="5"/>
      <c r="C62" s="3"/>
      <c r="E62" s="3"/>
    </row>
    <row r="63" spans="2:5" x14ac:dyDescent="0.25">
      <c r="B63" s="5"/>
      <c r="C63" s="3"/>
      <c r="E63" s="3"/>
    </row>
    <row r="64" spans="2:5" x14ac:dyDescent="0.25">
      <c r="B64" s="5"/>
      <c r="C64" s="3"/>
    </row>
    <row r="65" spans="2:3" x14ac:dyDescent="0.25">
      <c r="B65" s="5"/>
      <c r="C65" s="3"/>
    </row>
    <row r="66" spans="2:3" x14ac:dyDescent="0.25">
      <c r="B66" s="5"/>
      <c r="C66" s="3"/>
    </row>
    <row r="67" spans="2:3" x14ac:dyDescent="0.25">
      <c r="B67" s="5"/>
      <c r="C67" s="3"/>
    </row>
    <row r="68" spans="2:3" x14ac:dyDescent="0.25">
      <c r="B68" s="5"/>
      <c r="C68" s="3"/>
    </row>
    <row r="69" spans="2:3" x14ac:dyDescent="0.25">
      <c r="C69" s="3"/>
    </row>
    <row r="70" spans="2:3" x14ac:dyDescent="0.25">
      <c r="C70" s="3"/>
    </row>
    <row r="71" spans="2:3" x14ac:dyDescent="0.25">
      <c r="C71" s="3"/>
    </row>
    <row r="72" spans="2:3" x14ac:dyDescent="0.25">
      <c r="C72" s="3"/>
    </row>
    <row r="73" spans="2:3" x14ac:dyDescent="0.25">
      <c r="C73" s="3"/>
    </row>
    <row r="74" spans="2:3" x14ac:dyDescent="0.25">
      <c r="C74" s="3"/>
    </row>
    <row r="75" spans="2:3" x14ac:dyDescent="0.25">
      <c r="C75" s="3"/>
    </row>
    <row r="76" spans="2:3" x14ac:dyDescent="0.25">
      <c r="C76" s="3"/>
    </row>
    <row r="77" spans="2:3" x14ac:dyDescent="0.25">
      <c r="C77" s="3"/>
    </row>
    <row r="78" spans="2:3" x14ac:dyDescent="0.25">
      <c r="C78" s="3"/>
    </row>
    <row r="79" spans="2:3" x14ac:dyDescent="0.25">
      <c r="C79" s="3"/>
    </row>
    <row r="80" spans="2:3" x14ac:dyDescent="0.25">
      <c r="C80" s="3"/>
    </row>
    <row r="81" spans="2:3" x14ac:dyDescent="0.25">
      <c r="C81" s="3"/>
    </row>
    <row r="82" spans="2:3" x14ac:dyDescent="0.25">
      <c r="C82" s="3"/>
    </row>
    <row r="83" spans="2:3" x14ac:dyDescent="0.25">
      <c r="C83" s="3"/>
    </row>
    <row r="84" spans="2:3" x14ac:dyDescent="0.25">
      <c r="C84" s="3"/>
    </row>
    <row r="85" spans="2:3" x14ac:dyDescent="0.25">
      <c r="C85" s="3"/>
    </row>
    <row r="86" spans="2:3" x14ac:dyDescent="0.25">
      <c r="C86" s="3"/>
    </row>
    <row r="87" spans="2:3" x14ac:dyDescent="0.25">
      <c r="C87" s="3"/>
    </row>
    <row r="88" spans="2:3" x14ac:dyDescent="0.25">
      <c r="C88" s="3"/>
    </row>
    <row r="89" spans="2:3" x14ac:dyDescent="0.25">
      <c r="C89" s="3"/>
    </row>
    <row r="90" spans="2:3" x14ac:dyDescent="0.25">
      <c r="C90" s="3"/>
    </row>
    <row r="91" spans="2:3" x14ac:dyDescent="0.25">
      <c r="C91" s="3"/>
    </row>
    <row r="92" spans="2:3" x14ac:dyDescent="0.25">
      <c r="B92" s="4"/>
      <c r="C92" s="3"/>
    </row>
    <row r="93" spans="2:3" x14ac:dyDescent="0.25">
      <c r="C93" s="3"/>
    </row>
    <row r="94" spans="2:3" x14ac:dyDescent="0.25">
      <c r="B94" s="4"/>
      <c r="C94" s="3"/>
    </row>
    <row r="95" spans="2:3" x14ac:dyDescent="0.25">
      <c r="C95" s="3"/>
    </row>
    <row r="96" spans="2:3" x14ac:dyDescent="0.25">
      <c r="B96" s="4"/>
      <c r="C96" s="3"/>
    </row>
    <row r="97" spans="2:3" x14ac:dyDescent="0.25">
      <c r="C97" s="3"/>
    </row>
    <row r="98" spans="2:3" x14ac:dyDescent="0.25">
      <c r="B98" s="4"/>
      <c r="C98" s="3"/>
    </row>
    <row r="99" spans="2:3" x14ac:dyDescent="0.25">
      <c r="C99" s="3"/>
    </row>
    <row r="100" spans="2:3" x14ac:dyDescent="0.25">
      <c r="B100" s="4"/>
      <c r="C100" s="3"/>
    </row>
    <row r="101" spans="2:3" x14ac:dyDescent="0.25">
      <c r="C101" s="3"/>
    </row>
    <row r="102" spans="2:3" x14ac:dyDescent="0.25">
      <c r="B102" s="4"/>
      <c r="C102" s="3"/>
    </row>
    <row r="103" spans="2:3" x14ac:dyDescent="0.25">
      <c r="C103" s="3"/>
    </row>
    <row r="104" spans="2:3" x14ac:dyDescent="0.25">
      <c r="B104" s="4"/>
      <c r="C104" s="3"/>
    </row>
    <row r="105" spans="2:3" x14ac:dyDescent="0.25">
      <c r="C105" s="3"/>
    </row>
    <row r="106" spans="2:3" x14ac:dyDescent="0.25">
      <c r="B106" s="4"/>
      <c r="C106" s="3"/>
    </row>
    <row r="107" spans="2:3" x14ac:dyDescent="0.25">
      <c r="C107" s="3"/>
    </row>
    <row r="108" spans="2:3" x14ac:dyDescent="0.25">
      <c r="B108" s="4"/>
      <c r="C108" s="3"/>
    </row>
    <row r="109" spans="2:3" x14ac:dyDescent="0.25">
      <c r="C109" s="3"/>
    </row>
    <row r="110" spans="2:3" x14ac:dyDescent="0.25">
      <c r="B110" s="4"/>
      <c r="C110" s="3"/>
    </row>
    <row r="111" spans="2:3" x14ac:dyDescent="0.25">
      <c r="C111" s="3"/>
    </row>
    <row r="112" spans="2:3" x14ac:dyDescent="0.25">
      <c r="B112" s="4"/>
      <c r="C112" s="3"/>
    </row>
    <row r="113" spans="2:3" x14ac:dyDescent="0.25">
      <c r="C113" s="3"/>
    </row>
    <row r="114" spans="2:3" x14ac:dyDescent="0.25">
      <c r="B114" s="4"/>
      <c r="C114" s="3"/>
    </row>
    <row r="115" spans="2:3" x14ac:dyDescent="0.25">
      <c r="C115" s="3"/>
    </row>
    <row r="116" spans="2:3" x14ac:dyDescent="0.25">
      <c r="B116" s="4"/>
    </row>
    <row r="118" spans="2:3" x14ac:dyDescent="0.25">
      <c r="B118" s="4"/>
    </row>
    <row r="120" spans="2:3" x14ac:dyDescent="0.25">
      <c r="B120" s="4"/>
    </row>
    <row r="122" spans="2:3" x14ac:dyDescent="0.25">
      <c r="B122" s="4"/>
    </row>
    <row r="124" spans="2:3" x14ac:dyDescent="0.25">
      <c r="B124" s="4"/>
    </row>
    <row r="126" spans="2:3" x14ac:dyDescent="0.25">
      <c r="B126" s="4"/>
    </row>
    <row r="128" spans="2:3" x14ac:dyDescent="0.25">
      <c r="B128" s="4"/>
    </row>
    <row r="130" spans="2:2" x14ac:dyDescent="0.25">
      <c r="B130" s="4"/>
    </row>
    <row r="132" spans="2:2" x14ac:dyDescent="0.25">
      <c r="B132" s="4"/>
    </row>
    <row r="134" spans="2:2" x14ac:dyDescent="0.25">
      <c r="B134" s="4"/>
    </row>
    <row r="136" spans="2:2" x14ac:dyDescent="0.25">
      <c r="B136" s="4"/>
    </row>
    <row r="138" spans="2:2" x14ac:dyDescent="0.25">
      <c r="B138" s="4"/>
    </row>
    <row r="140" spans="2:2" x14ac:dyDescent="0.25">
      <c r="B140" s="4"/>
    </row>
    <row r="142" spans="2:2" x14ac:dyDescent="0.25">
      <c r="B142" s="4"/>
    </row>
    <row r="144" spans="2:2" x14ac:dyDescent="0.25">
      <c r="B144" s="4"/>
    </row>
    <row r="146" spans="2:2" x14ac:dyDescent="0.25">
      <c r="B146" s="4"/>
    </row>
    <row r="148" spans="2:2" x14ac:dyDescent="0.25">
      <c r="B148" s="4"/>
    </row>
    <row r="150" spans="2:2" x14ac:dyDescent="0.25">
      <c r="B150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Fra</cp:lastModifiedBy>
  <cp:lastPrinted>2020-04-15T10:05:19Z</cp:lastPrinted>
  <dcterms:created xsi:type="dcterms:W3CDTF">2020-04-13T15:10:11Z</dcterms:created>
  <dcterms:modified xsi:type="dcterms:W3CDTF">2020-04-15T10:21:24Z</dcterms:modified>
</cp:coreProperties>
</file>