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9" i="1" l="1"/>
  <c r="J80" i="1"/>
  <c r="J81" i="1"/>
  <c r="J82" i="1"/>
  <c r="J83" i="1"/>
  <c r="J84" i="1"/>
  <c r="J85" i="1"/>
  <c r="J86" i="1"/>
  <c r="J78" i="1"/>
  <c r="I79" i="1"/>
  <c r="I80" i="1"/>
  <c r="I81" i="1"/>
  <c r="I82" i="1"/>
  <c r="I83" i="1"/>
  <c r="I84" i="1"/>
  <c r="I85" i="1"/>
  <c r="I86" i="1"/>
  <c r="I78" i="1"/>
  <c r="V36" i="1"/>
  <c r="W36" i="1" s="1"/>
  <c r="V37" i="1"/>
  <c r="W37" i="1" s="1"/>
  <c r="V38" i="1"/>
  <c r="W38" i="1" s="1"/>
  <c r="V35" i="1"/>
  <c r="W35" i="1" s="1"/>
  <c r="AM20" i="1" l="1"/>
  <c r="AU173" i="1"/>
  <c r="AQ53" i="1" l="1"/>
  <c r="AI53" i="1" l="1"/>
  <c r="AE53" i="1" l="1"/>
  <c r="AA20" i="1" l="1"/>
  <c r="W20" i="1"/>
  <c r="S20" i="1"/>
  <c r="O20" i="1"/>
  <c r="K20" i="1"/>
  <c r="G20" i="1"/>
</calcChain>
</file>

<file path=xl/sharedStrings.xml><?xml version="1.0" encoding="utf-8"?>
<sst xmlns="http://schemas.openxmlformats.org/spreadsheetml/2006/main" count="108" uniqueCount="20">
  <si>
    <t>answer</t>
  </si>
  <si>
    <t>real</t>
  </si>
  <si>
    <t>error</t>
  </si>
  <si>
    <t>2 - сетка 3 * 3 элемента, 1 ку на всей границе</t>
  </si>
  <si>
    <t>4 - сетка 3*3, 3 краевые на правой границе, 1 на остальных гранях</t>
  </si>
  <si>
    <t>3 - сетка 3*3, 2 ку на правой границе, 1 на остальных гранях</t>
  </si>
  <si>
    <t xml:space="preserve"> 1 (работа) - сетка 2*2, 1 ку на всей границе</t>
  </si>
  <si>
    <t>5 - сетка 3*3, 1 ку на всей границе, полином второй степени</t>
  </si>
  <si>
    <t>6 - сетка 3*3, 1 ку на всей границе, полином третьей степени</t>
  </si>
  <si>
    <t>7 - сетка 3*3, 1 ку на всей границе, полином четвертой степени</t>
  </si>
  <si>
    <t>8 - сетка 6*6, 1 ку на всей границе, полином 4 степени</t>
  </si>
  <si>
    <t>8 - сетка 6*6, 1 ку на всей границе, полином второй степени</t>
  </si>
  <si>
    <t>13 - вторые краевые на синусе (вся верхняя граница)</t>
  </si>
  <si>
    <t>14 - третьи краевые на синусе (вся верхняя граница)</t>
  </si>
  <si>
    <t>…</t>
  </si>
  <si>
    <t>11 - сетка 6*6, 1 ку на всей границе, неполиномиальная функция (ln(x + y))</t>
  </si>
  <si>
    <t>10 - сетка 3*3, 1 ку на всей границе, неполиномиальная функция (ln(x + y))</t>
  </si>
  <si>
    <t>12 - сетка 12*12, 1 ку на всей границе, неполиномиальная функция (ln(x + y))</t>
  </si>
  <si>
    <t>q*-q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</si>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</sst>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E+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1"/>
      <color rgb="FF000000"/>
      <name val="Calibri Light"/>
      <family val="2"/>
      <charset val="204"/>
    </font>
    <font>
      <i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FABF8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 wrapText="1"/>
    </xf>
    <xf numFmtId="1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0" fillId="0" borderId="0" xfId="0" applyAlignment="1">
      <alignment vertical="top" wrapText="1"/>
    </xf>
    <xf numFmtId="164" fontId="0" fillId="0" borderId="0" xfId="0" applyNumberFormat="1"/>
    <xf numFmtId="164" fontId="0" fillId="2" borderId="1" xfId="0" applyNumberFormat="1" applyFill="1" applyBorder="1"/>
    <xf numFmtId="0" fontId="0" fillId="3" borderId="0" xfId="0" applyFill="1" applyAlignment="1">
      <alignment horizontal="center" vertical="center" wrapText="1"/>
    </xf>
    <xf numFmtId="164" fontId="0" fillId="3" borderId="1" xfId="0" applyNumberFormat="1" applyFill="1" applyBorder="1"/>
    <xf numFmtId="0" fontId="0" fillId="3" borderId="0" xfId="0" applyFill="1"/>
    <xf numFmtId="164" fontId="0" fillId="3" borderId="0" xfId="0" applyNumberFormat="1" applyFill="1"/>
    <xf numFmtId="0" fontId="0" fillId="0" borderId="0" xfId="0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/>
    </xf>
    <xf numFmtId="11" fontId="2" fillId="0" borderId="4" xfId="0" applyNumberFormat="1" applyFont="1" applyBorder="1" applyAlignment="1">
      <alignment horizontal="center" vertical="center" wrapText="1"/>
    </xf>
    <xf numFmtId="11" fontId="2" fillId="4" borderId="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/>
    <xf numFmtId="0" fontId="3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4" fillId="0" borderId="12" xfId="0" applyFont="1" applyBorder="1" applyAlignment="1">
      <alignment wrapText="1"/>
    </xf>
    <xf numFmtId="0" fontId="5" fillId="0" borderId="12" xfId="0" applyFont="1" applyBorder="1" applyAlignment="1">
      <alignment wrapText="1"/>
    </xf>
    <xf numFmtId="0" fontId="5" fillId="0" borderId="12" xfId="0" applyFont="1" applyBorder="1" applyAlignment="1">
      <alignment horizontal="center" vertical="center" wrapText="1"/>
    </xf>
    <xf numFmtId="0" fontId="2" fillId="5" borderId="6" xfId="0" applyFont="1" applyFill="1" applyBorder="1" applyAlignment="1">
      <alignment vertical="center"/>
    </xf>
    <xf numFmtId="0" fontId="2" fillId="5" borderId="7" xfId="0" applyFont="1" applyFill="1" applyBorder="1" applyAlignment="1">
      <alignment vertical="center"/>
    </xf>
    <xf numFmtId="0" fontId="2" fillId="5" borderId="8" xfId="0" applyFont="1" applyFill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wrapText="1"/>
    </xf>
    <xf numFmtId="0" fontId="5" fillId="0" borderId="15" xfId="0" applyFont="1" applyBorder="1" applyAlignment="1">
      <alignment wrapText="1"/>
    </xf>
    <xf numFmtId="0" fontId="5" fillId="0" borderId="15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1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11" fontId="2" fillId="0" borderId="0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32</xdr:row>
      <xdr:rowOff>0</xdr:rowOff>
    </xdr:from>
    <xdr:to>
      <xdr:col>18</xdr:col>
      <xdr:colOff>57150</xdr:colOff>
      <xdr:row>32</xdr:row>
      <xdr:rowOff>171450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30250" y="6619875"/>
          <a:ext cx="57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19</xdr:col>
      <xdr:colOff>0</xdr:colOff>
      <xdr:row>32</xdr:row>
      <xdr:rowOff>0</xdr:rowOff>
    </xdr:from>
    <xdr:to>
      <xdr:col>19</xdr:col>
      <xdr:colOff>476250</xdr:colOff>
      <xdr:row>32</xdr:row>
      <xdr:rowOff>180975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66198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0</xdr:colOff>
      <xdr:row>32</xdr:row>
      <xdr:rowOff>0</xdr:rowOff>
    </xdr:from>
    <xdr:to>
      <xdr:col>20</xdr:col>
      <xdr:colOff>581025</xdr:colOff>
      <xdr:row>32</xdr:row>
      <xdr:rowOff>180975</xdr:rowOff>
    </xdr:to>
    <xdr:pic>
      <xdr:nvPicPr>
        <xdr:cNvPr id="4" name="Рисунок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859000" y="6619875"/>
          <a:ext cx="581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32</xdr:row>
      <xdr:rowOff>0</xdr:rowOff>
    </xdr:from>
    <xdr:to>
      <xdr:col>21</xdr:col>
      <xdr:colOff>419100</xdr:colOff>
      <xdr:row>32</xdr:row>
      <xdr:rowOff>180975</xdr:rowOff>
    </xdr:to>
    <xdr:pic>
      <xdr:nvPicPr>
        <xdr:cNvPr id="5" name="Рисунок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6619875"/>
          <a:ext cx="419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0</xdr:colOff>
      <xdr:row>33</xdr:row>
      <xdr:rowOff>0</xdr:rowOff>
    </xdr:from>
    <xdr:to>
      <xdr:col>21</xdr:col>
      <xdr:colOff>323850</xdr:colOff>
      <xdr:row>33</xdr:row>
      <xdr:rowOff>180975</xdr:rowOff>
    </xdr:to>
    <xdr:pic>
      <xdr:nvPicPr>
        <xdr:cNvPr id="6" name="Рисунок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7200" y="6819900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32</xdr:row>
      <xdr:rowOff>0</xdr:rowOff>
    </xdr:from>
    <xdr:to>
      <xdr:col>22</xdr:col>
      <xdr:colOff>742950</xdr:colOff>
      <xdr:row>32</xdr:row>
      <xdr:rowOff>180975</xdr:rowOff>
    </xdr:to>
    <xdr:pic>
      <xdr:nvPicPr>
        <xdr:cNvPr id="7" name="Рисунок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6619875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0</xdr:colOff>
      <xdr:row>33</xdr:row>
      <xdr:rowOff>0</xdr:rowOff>
    </xdr:from>
    <xdr:to>
      <xdr:col>22</xdr:col>
      <xdr:colOff>381000</xdr:colOff>
      <xdr:row>33</xdr:row>
      <xdr:rowOff>180975</xdr:rowOff>
    </xdr:to>
    <xdr:pic>
      <xdr:nvPicPr>
        <xdr:cNvPr id="8" name="Рисунок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35400" y="6819900"/>
          <a:ext cx="3810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75</xdr:row>
      <xdr:rowOff>95250</xdr:rowOff>
    </xdr:from>
    <xdr:to>
      <xdr:col>5</xdr:col>
      <xdr:colOff>342900</xdr:colOff>
      <xdr:row>76</xdr:row>
      <xdr:rowOff>76200</xdr:rowOff>
    </xdr:to>
    <xdr:pic>
      <xdr:nvPicPr>
        <xdr:cNvPr id="9" name="Рисунок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2350" y="18649950"/>
          <a:ext cx="571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75</xdr:row>
      <xdr:rowOff>0</xdr:rowOff>
    </xdr:from>
    <xdr:to>
      <xdr:col>6</xdr:col>
      <xdr:colOff>476250</xdr:colOff>
      <xdr:row>75</xdr:row>
      <xdr:rowOff>180975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49400" y="6619875"/>
          <a:ext cx="4762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75</xdr:row>
      <xdr:rowOff>0</xdr:rowOff>
    </xdr:from>
    <xdr:to>
      <xdr:col>7</xdr:col>
      <xdr:colOff>581025</xdr:colOff>
      <xdr:row>75</xdr:row>
      <xdr:rowOff>180975</xdr:rowOff>
    </xdr:to>
    <xdr:pic>
      <xdr:nvPicPr>
        <xdr:cNvPr id="11" name="Рисунок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49550" y="6619875"/>
          <a:ext cx="58102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75</xdr:row>
      <xdr:rowOff>0</xdr:rowOff>
    </xdr:from>
    <xdr:to>
      <xdr:col>8</xdr:col>
      <xdr:colOff>419100</xdr:colOff>
      <xdr:row>75</xdr:row>
      <xdr:rowOff>180975</xdr:rowOff>
    </xdr:to>
    <xdr:pic>
      <xdr:nvPicPr>
        <xdr:cNvPr id="12" name="Рисунок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0" y="6619875"/>
          <a:ext cx="4191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0</xdr:colOff>
      <xdr:row>76</xdr:row>
      <xdr:rowOff>0</xdr:rowOff>
    </xdr:from>
    <xdr:to>
      <xdr:col>8</xdr:col>
      <xdr:colOff>323850</xdr:colOff>
      <xdr:row>76</xdr:row>
      <xdr:rowOff>180975</xdr:rowOff>
    </xdr:to>
    <xdr:pic>
      <xdr:nvPicPr>
        <xdr:cNvPr id="13" name="Рисунок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7750" y="6819900"/>
          <a:ext cx="323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75</xdr:row>
      <xdr:rowOff>171450</xdr:rowOff>
    </xdr:from>
    <xdr:to>
      <xdr:col>9</xdr:col>
      <xdr:colOff>742950</xdr:colOff>
      <xdr:row>76</xdr:row>
      <xdr:rowOff>161925</xdr:rowOff>
    </xdr:to>
    <xdr:pic>
      <xdr:nvPicPr>
        <xdr:cNvPr id="14" name="Рисунок 13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81750" y="18726150"/>
          <a:ext cx="7429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0</xdr:colOff>
      <xdr:row>76</xdr:row>
      <xdr:rowOff>0</xdr:rowOff>
    </xdr:from>
    <xdr:to>
      <xdr:col>9</xdr:col>
      <xdr:colOff>381000</xdr:colOff>
      <xdr:row>76</xdr:row>
      <xdr:rowOff>180975</xdr:rowOff>
    </xdr:to>
    <xdr:pic>
      <xdr:nvPicPr>
        <xdr:cNvPr id="15" name="Рисунок 14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0275" y="6819900"/>
          <a:ext cx="3810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73"/>
  <sheetViews>
    <sheetView tabSelected="1" topLeftCell="A53" workbookViewId="0">
      <selection activeCell="F78" sqref="F78:J86"/>
    </sheetView>
  </sheetViews>
  <sheetFormatPr defaultRowHeight="15" x14ac:dyDescent="0.25"/>
  <cols>
    <col min="5" max="6" width="12.5703125" bestFit="1" customWidth="1"/>
    <col min="7" max="7" width="12.28515625" bestFit="1" customWidth="1"/>
    <col min="9" max="10" width="12.5703125" bestFit="1" customWidth="1"/>
    <col min="11" max="11" width="12.28515625" bestFit="1" customWidth="1"/>
    <col min="13" max="14" width="12.5703125" bestFit="1" customWidth="1"/>
    <col min="15" max="15" width="12.28515625" bestFit="1" customWidth="1"/>
    <col min="17" max="18" width="12.5703125" bestFit="1" customWidth="1"/>
    <col min="19" max="19" width="12.28515625" bestFit="1" customWidth="1"/>
    <col min="20" max="20" width="18" customWidth="1"/>
    <col min="21" max="21" width="12.5703125" bestFit="1" customWidth="1"/>
    <col min="22" max="22" width="17.28515625" customWidth="1"/>
    <col min="23" max="23" width="19.5703125" customWidth="1"/>
    <col min="25" max="26" width="12.5703125" bestFit="1" customWidth="1"/>
    <col min="27" max="27" width="12.28515625" bestFit="1" customWidth="1"/>
    <col min="29" max="30" width="12.5703125" bestFit="1" customWidth="1"/>
    <col min="31" max="31" width="12.28515625" bestFit="1" customWidth="1"/>
    <col min="33" max="34" width="12.5703125" bestFit="1" customWidth="1"/>
    <col min="35" max="35" width="12.28515625" bestFit="1" customWidth="1"/>
    <col min="37" max="38" width="13.140625" bestFit="1" customWidth="1"/>
    <col min="39" max="39" width="12.5703125" bestFit="1" customWidth="1"/>
    <col min="41" max="42" width="13.140625" bestFit="1" customWidth="1"/>
    <col min="43" max="43" width="12.28515625" bestFit="1" customWidth="1"/>
    <col min="45" max="46" width="13.140625" bestFit="1" customWidth="1"/>
    <col min="47" max="47" width="12.28515625" bestFit="1" customWidth="1"/>
    <col min="49" max="50" width="13.140625" bestFit="1" customWidth="1"/>
    <col min="51" max="51" width="12.28515625" bestFit="1" customWidth="1"/>
    <col min="53" max="54" width="13.140625" bestFit="1" customWidth="1"/>
    <col min="55" max="55" width="12.28515625" bestFit="1" customWidth="1"/>
  </cols>
  <sheetData>
    <row r="1" spans="1:55" s="2" customFormat="1" ht="54.75" customHeight="1" x14ac:dyDescent="0.25">
      <c r="A1" s="13" t="s">
        <v>6</v>
      </c>
      <c r="B1" s="13"/>
      <c r="C1" s="13"/>
      <c r="E1" s="13" t="s">
        <v>3</v>
      </c>
      <c r="F1" s="13"/>
      <c r="G1" s="13"/>
      <c r="I1" s="13" t="s">
        <v>5</v>
      </c>
      <c r="J1" s="13"/>
      <c r="K1" s="13"/>
      <c r="M1" s="13" t="s">
        <v>4</v>
      </c>
      <c r="N1" s="13"/>
      <c r="O1" s="13"/>
      <c r="Q1" s="16" t="s">
        <v>7</v>
      </c>
      <c r="R1" s="16"/>
      <c r="S1" s="16"/>
      <c r="U1" s="15" t="s">
        <v>8</v>
      </c>
      <c r="V1" s="15"/>
      <c r="W1" s="15"/>
      <c r="X1" s="9"/>
      <c r="Y1" s="15" t="s">
        <v>9</v>
      </c>
      <c r="Z1" s="15"/>
      <c r="AA1" s="15"/>
      <c r="AB1" s="9"/>
      <c r="AC1" s="15" t="s">
        <v>10</v>
      </c>
      <c r="AD1" s="15"/>
      <c r="AE1" s="15"/>
      <c r="AF1" s="9"/>
      <c r="AG1" s="15" t="s">
        <v>11</v>
      </c>
      <c r="AH1" s="15"/>
      <c r="AI1" s="15"/>
      <c r="AK1" s="16" t="s">
        <v>16</v>
      </c>
      <c r="AL1" s="16"/>
      <c r="AM1" s="16"/>
      <c r="AO1" s="16" t="s">
        <v>15</v>
      </c>
      <c r="AP1" s="16"/>
      <c r="AQ1" s="16"/>
      <c r="AS1" s="16" t="s">
        <v>17</v>
      </c>
      <c r="AT1" s="16"/>
      <c r="AU1" s="16"/>
      <c r="AW1" s="13" t="s">
        <v>12</v>
      </c>
      <c r="AX1" s="13"/>
      <c r="AY1" s="13"/>
      <c r="BA1" s="13" t="s">
        <v>13</v>
      </c>
      <c r="BB1" s="13"/>
      <c r="BC1" s="13"/>
    </row>
    <row r="2" spans="1:55" x14ac:dyDescent="0.25">
      <c r="A2" t="s">
        <v>0</v>
      </c>
      <c r="B2" t="s">
        <v>1</v>
      </c>
      <c r="C2" t="s">
        <v>2</v>
      </c>
      <c r="E2" s="5" t="s">
        <v>0</v>
      </c>
      <c r="F2" s="5" t="s">
        <v>1</v>
      </c>
      <c r="G2" s="5" t="s">
        <v>2</v>
      </c>
      <c r="I2" s="5" t="s">
        <v>0</v>
      </c>
      <c r="J2" s="5" t="s">
        <v>1</v>
      </c>
      <c r="K2" s="5" t="s">
        <v>2</v>
      </c>
      <c r="M2" s="5" t="s">
        <v>0</v>
      </c>
      <c r="N2" s="5" t="s">
        <v>1</v>
      </c>
      <c r="O2" s="5" t="s">
        <v>2</v>
      </c>
      <c r="Q2" s="4" t="s">
        <v>0</v>
      </c>
      <c r="R2" s="4" t="s">
        <v>1</v>
      </c>
      <c r="S2" s="4" t="s">
        <v>2</v>
      </c>
      <c r="U2" s="10" t="s">
        <v>0</v>
      </c>
      <c r="V2" s="10" t="s">
        <v>1</v>
      </c>
      <c r="W2" s="10" t="s">
        <v>2</v>
      </c>
      <c r="X2" s="11"/>
      <c r="Y2" s="10" t="s">
        <v>0</v>
      </c>
      <c r="Z2" s="10" t="s">
        <v>1</v>
      </c>
      <c r="AA2" s="10" t="s">
        <v>2</v>
      </c>
      <c r="AB2" s="11"/>
      <c r="AC2" s="10" t="s">
        <v>0</v>
      </c>
      <c r="AD2" s="10" t="s">
        <v>1</v>
      </c>
      <c r="AE2" s="10" t="s">
        <v>2</v>
      </c>
      <c r="AF2" s="11"/>
      <c r="AG2" s="10" t="s">
        <v>0</v>
      </c>
      <c r="AH2" s="10" t="s">
        <v>1</v>
      </c>
      <c r="AI2" s="10" t="s">
        <v>2</v>
      </c>
      <c r="AK2" s="5" t="s">
        <v>0</v>
      </c>
      <c r="AL2" s="5" t="s">
        <v>1</v>
      </c>
      <c r="AM2" s="5" t="s">
        <v>2</v>
      </c>
      <c r="AO2" s="5" t="s">
        <v>0</v>
      </c>
      <c r="AP2" s="5" t="s">
        <v>1</v>
      </c>
      <c r="AQ2" s="5" t="s">
        <v>2</v>
      </c>
      <c r="AS2" s="5" t="s">
        <v>0</v>
      </c>
      <c r="AT2" s="5" t="s">
        <v>1</v>
      </c>
      <c r="AU2" s="5" t="s">
        <v>2</v>
      </c>
      <c r="AW2" s="4" t="s">
        <v>0</v>
      </c>
      <c r="AX2" s="4" t="s">
        <v>1</v>
      </c>
      <c r="AY2" s="4" t="s">
        <v>2</v>
      </c>
      <c r="BA2" s="4" t="s">
        <v>0</v>
      </c>
      <c r="BB2" s="4" t="s">
        <v>1</v>
      </c>
      <c r="BC2" s="4" t="s">
        <v>2</v>
      </c>
    </row>
    <row r="3" spans="1:55" x14ac:dyDescent="0.25">
      <c r="A3">
        <v>0</v>
      </c>
      <c r="B3">
        <v>0</v>
      </c>
      <c r="C3">
        <v>0</v>
      </c>
      <c r="E3" s="3">
        <v>80</v>
      </c>
      <c r="F3" s="3">
        <v>80</v>
      </c>
      <c r="G3" s="3">
        <v>0</v>
      </c>
      <c r="I3" s="3">
        <v>80</v>
      </c>
      <c r="J3" s="3">
        <v>80</v>
      </c>
      <c r="K3" s="3">
        <v>0</v>
      </c>
      <c r="M3" s="3">
        <v>80</v>
      </c>
      <c r="N3" s="3">
        <v>80</v>
      </c>
      <c r="O3" s="3">
        <v>0</v>
      </c>
      <c r="Q3" s="3">
        <v>4800</v>
      </c>
      <c r="R3" s="3">
        <v>4800</v>
      </c>
      <c r="S3" s="3">
        <v>0</v>
      </c>
      <c r="U3" s="10">
        <v>0</v>
      </c>
      <c r="V3" s="10">
        <v>0</v>
      </c>
      <c r="W3" s="10">
        <v>0</v>
      </c>
      <c r="X3" s="11"/>
      <c r="Y3" s="10">
        <v>0</v>
      </c>
      <c r="Z3" s="10">
        <v>0</v>
      </c>
      <c r="AA3" s="10">
        <v>0</v>
      </c>
      <c r="AB3" s="11"/>
      <c r="AC3" s="10">
        <v>0</v>
      </c>
      <c r="AD3" s="10">
        <v>0</v>
      </c>
      <c r="AE3" s="10">
        <v>0</v>
      </c>
      <c r="AF3" s="11"/>
      <c r="AG3" s="10">
        <v>0</v>
      </c>
      <c r="AH3" s="10">
        <v>0</v>
      </c>
      <c r="AI3" s="10">
        <v>0</v>
      </c>
      <c r="AK3" s="3">
        <v>4.3820266346738803</v>
      </c>
      <c r="AL3" s="3">
        <v>4.3820266346738803</v>
      </c>
      <c r="AM3" s="3">
        <v>0</v>
      </c>
      <c r="AO3" s="3">
        <v>4.3820266346738803</v>
      </c>
      <c r="AP3" s="3">
        <v>4.3820266346738803</v>
      </c>
      <c r="AQ3" s="3">
        <v>8.8817841970012504E-16</v>
      </c>
      <c r="AS3" s="3">
        <v>4.3820266346738803</v>
      </c>
      <c r="AT3" s="3">
        <v>4.3820266346738803</v>
      </c>
      <c r="AU3" s="3">
        <v>8.8817841970012504E-16</v>
      </c>
      <c r="AW3" s="14" t="s">
        <v>14</v>
      </c>
      <c r="AX3" s="14"/>
      <c r="AY3" s="14"/>
      <c r="AZ3" s="7"/>
      <c r="BA3" s="14" t="s">
        <v>14</v>
      </c>
      <c r="BB3" s="14"/>
      <c r="BC3" s="14"/>
    </row>
    <row r="4" spans="1:55" x14ac:dyDescent="0.25">
      <c r="A4">
        <v>2</v>
      </c>
      <c r="B4">
        <v>2</v>
      </c>
      <c r="C4">
        <v>0</v>
      </c>
      <c r="E4" s="3">
        <v>120</v>
      </c>
      <c r="F4" s="3">
        <v>120</v>
      </c>
      <c r="G4" s="3">
        <v>0</v>
      </c>
      <c r="I4" s="3">
        <v>120</v>
      </c>
      <c r="J4" s="3">
        <v>120</v>
      </c>
      <c r="K4" s="3">
        <v>0</v>
      </c>
      <c r="M4" s="3">
        <v>120</v>
      </c>
      <c r="N4" s="3">
        <v>120</v>
      </c>
      <c r="O4" s="3">
        <v>0</v>
      </c>
      <c r="Q4" s="3">
        <v>11200</v>
      </c>
      <c r="R4" s="3">
        <v>11200</v>
      </c>
      <c r="S4" s="3">
        <v>0</v>
      </c>
      <c r="U4" s="10">
        <v>1</v>
      </c>
      <c r="V4" s="10">
        <v>1</v>
      </c>
      <c r="W4" s="10">
        <v>2.2204460492503101E-16</v>
      </c>
      <c r="X4" s="11"/>
      <c r="Y4" s="10">
        <v>1</v>
      </c>
      <c r="Z4" s="10">
        <v>1</v>
      </c>
      <c r="AA4" s="10">
        <v>0</v>
      </c>
      <c r="AB4" s="11"/>
      <c r="AC4" s="10">
        <v>6.25E-2</v>
      </c>
      <c r="AD4" s="10">
        <v>6.25E-2</v>
      </c>
      <c r="AE4" s="10">
        <v>6.9388939039072299E-18</v>
      </c>
      <c r="AF4" s="11"/>
      <c r="AG4" s="10">
        <v>0.25</v>
      </c>
      <c r="AH4" s="10">
        <v>0.25</v>
      </c>
      <c r="AI4" s="10">
        <v>2.7755575615628901E-17</v>
      </c>
      <c r="AK4" s="3">
        <v>4.7874917427820396</v>
      </c>
      <c r="AL4" s="3">
        <v>4.7874917427820396</v>
      </c>
      <c r="AM4" s="3">
        <v>8.8817841970012504E-16</v>
      </c>
      <c r="AO4" s="3">
        <v>4.60517018598809</v>
      </c>
      <c r="AP4" s="3">
        <v>4.60517018598809</v>
      </c>
      <c r="AQ4" s="3">
        <v>8.8817841970012504E-16</v>
      </c>
      <c r="AS4" s="3">
        <v>4.4998096703302597</v>
      </c>
      <c r="AT4" s="3">
        <v>4.4998096703302597</v>
      </c>
      <c r="AU4" s="3">
        <v>8.8817841970012504E-16</v>
      </c>
      <c r="AW4" s="4">
        <v>-0.78318227196687096</v>
      </c>
      <c r="AX4" s="4">
        <v>-0.78318237057259599</v>
      </c>
      <c r="AY4" s="4">
        <v>9.8605725695755098E-8</v>
      </c>
      <c r="AZ4" s="7"/>
      <c r="BA4" s="4">
        <v>-0.78318232636956198</v>
      </c>
      <c r="BB4" s="4">
        <v>-0.78318237057259599</v>
      </c>
      <c r="BC4" s="4">
        <v>4.4203034677003901E-8</v>
      </c>
    </row>
    <row r="5" spans="1:55" x14ac:dyDescent="0.25">
      <c r="A5">
        <v>4</v>
      </c>
      <c r="B5">
        <v>4</v>
      </c>
      <c r="C5">
        <v>0</v>
      </c>
      <c r="E5" s="3">
        <v>200</v>
      </c>
      <c r="F5" s="3">
        <v>200</v>
      </c>
      <c r="G5" s="3">
        <v>0</v>
      </c>
      <c r="I5" s="3">
        <v>200</v>
      </c>
      <c r="J5" s="3">
        <v>200</v>
      </c>
      <c r="K5" s="3">
        <v>2.8421709430404001E-14</v>
      </c>
      <c r="M5" s="3">
        <v>200</v>
      </c>
      <c r="N5" s="3">
        <v>200</v>
      </c>
      <c r="O5" s="3">
        <v>0</v>
      </c>
      <c r="Q5" s="3">
        <v>33600</v>
      </c>
      <c r="R5" s="3">
        <v>33600</v>
      </c>
      <c r="S5" s="3">
        <v>0</v>
      </c>
      <c r="U5" s="10">
        <v>8</v>
      </c>
      <c r="V5" s="10">
        <v>8</v>
      </c>
      <c r="W5" s="10">
        <v>1.7763568394002501E-15</v>
      </c>
      <c r="X5" s="11"/>
      <c r="Y5" s="10">
        <v>16</v>
      </c>
      <c r="Z5" s="10">
        <v>16</v>
      </c>
      <c r="AA5" s="10">
        <v>0</v>
      </c>
      <c r="AB5" s="11"/>
      <c r="AC5" s="10">
        <v>1</v>
      </c>
      <c r="AD5" s="10">
        <v>1</v>
      </c>
      <c r="AE5" s="10">
        <v>1.11022302462516E-16</v>
      </c>
      <c r="AF5" s="11"/>
      <c r="AG5" s="10">
        <v>1</v>
      </c>
      <c r="AH5" s="10">
        <v>1</v>
      </c>
      <c r="AI5" s="10">
        <v>2.2204460492503101E-16</v>
      </c>
      <c r="AK5" s="3">
        <v>5.0751738152338204</v>
      </c>
      <c r="AL5" s="3">
        <v>5.0751738152338204</v>
      </c>
      <c r="AM5" s="3">
        <v>8.8817841970012504E-16</v>
      </c>
      <c r="AO5" s="3">
        <v>4.7874917427820396</v>
      </c>
      <c r="AP5" s="3">
        <v>4.7874917427820396</v>
      </c>
      <c r="AQ5" s="3">
        <v>8.8817841970012504E-16</v>
      </c>
      <c r="AS5" s="3">
        <v>4.60517018598809</v>
      </c>
      <c r="AT5" s="3">
        <v>4.60517018598809</v>
      </c>
      <c r="AU5" s="3">
        <v>0</v>
      </c>
      <c r="AW5" s="4">
        <v>-0.98999241374026303</v>
      </c>
      <c r="AX5" s="4">
        <v>-0.98999249660044497</v>
      </c>
      <c r="AY5" s="4">
        <v>8.2860182160082703E-8</v>
      </c>
      <c r="AZ5" s="7"/>
      <c r="BA5" s="4">
        <v>-0.989992458703852</v>
      </c>
      <c r="BB5" s="4">
        <v>-0.98999249660044497</v>
      </c>
      <c r="BC5" s="4">
        <v>3.7896593418906799E-8</v>
      </c>
    </row>
    <row r="6" spans="1:55" x14ac:dyDescent="0.25">
      <c r="A6">
        <v>2</v>
      </c>
      <c r="B6">
        <v>2</v>
      </c>
      <c r="C6">
        <v>0</v>
      </c>
      <c r="E6" s="3">
        <v>320</v>
      </c>
      <c r="F6" s="3">
        <v>320</v>
      </c>
      <c r="G6" s="3">
        <v>0</v>
      </c>
      <c r="I6" s="3">
        <v>320</v>
      </c>
      <c r="J6" s="3">
        <v>320</v>
      </c>
      <c r="K6" s="3">
        <v>0</v>
      </c>
      <c r="M6" s="3">
        <v>320</v>
      </c>
      <c r="N6" s="3">
        <v>320</v>
      </c>
      <c r="O6" s="3">
        <v>0</v>
      </c>
      <c r="Q6" s="3">
        <v>91200</v>
      </c>
      <c r="R6" s="3">
        <v>91200</v>
      </c>
      <c r="S6" s="3">
        <v>0</v>
      </c>
      <c r="U6" s="10">
        <v>27</v>
      </c>
      <c r="V6" s="10">
        <v>27</v>
      </c>
      <c r="W6" s="10">
        <v>3.5527136788005001E-15</v>
      </c>
      <c r="X6" s="11"/>
      <c r="Y6" s="10">
        <v>81</v>
      </c>
      <c r="Z6" s="10">
        <v>81</v>
      </c>
      <c r="AA6" s="10">
        <v>1.4210854715202001E-14</v>
      </c>
      <c r="AB6" s="11"/>
      <c r="AC6" s="10">
        <v>5.0625</v>
      </c>
      <c r="AD6" s="10">
        <v>5.0625</v>
      </c>
      <c r="AE6" s="10">
        <v>0</v>
      </c>
      <c r="AF6" s="11"/>
      <c r="AG6" s="10">
        <v>2.25</v>
      </c>
      <c r="AH6" s="10">
        <v>2.25</v>
      </c>
      <c r="AI6" s="10">
        <v>4.4408920985006301E-16</v>
      </c>
      <c r="AK6" s="3">
        <v>5.2983173665480301</v>
      </c>
      <c r="AL6" s="3">
        <v>5.2983173665480301</v>
      </c>
      <c r="AM6" s="3">
        <v>0</v>
      </c>
      <c r="AO6" s="3">
        <v>4.9416424226093003</v>
      </c>
      <c r="AP6" s="3">
        <v>4.9416424226093003</v>
      </c>
      <c r="AQ6" s="3">
        <v>0</v>
      </c>
      <c r="AS6" s="3">
        <v>4.7004803657924104</v>
      </c>
      <c r="AT6" s="3">
        <v>4.7004803657924104</v>
      </c>
      <c r="AU6" s="3">
        <v>0</v>
      </c>
      <c r="AW6" s="8">
        <v>-0.74242663411670295</v>
      </c>
      <c r="AX6" s="8">
        <v>-0.74258853734592201</v>
      </c>
      <c r="AY6" s="8">
        <v>1.61903229219496E-4</v>
      </c>
      <c r="AZ6" s="7"/>
      <c r="BA6" s="8">
        <v>-0.74243239999699595</v>
      </c>
      <c r="BB6" s="8">
        <v>-0.74258853734592201</v>
      </c>
      <c r="BC6" s="8">
        <v>1.5613734892661E-4</v>
      </c>
    </row>
    <row r="7" spans="1:55" x14ac:dyDescent="0.25">
      <c r="A7">
        <v>4</v>
      </c>
      <c r="B7">
        <v>4</v>
      </c>
      <c r="C7" s="1">
        <v>8.8817841970012504E-16</v>
      </c>
      <c r="E7" s="3">
        <v>120</v>
      </c>
      <c r="F7" s="3">
        <v>120</v>
      </c>
      <c r="G7" s="3">
        <v>0</v>
      </c>
      <c r="I7" s="3">
        <v>120</v>
      </c>
      <c r="J7" s="3">
        <v>120</v>
      </c>
      <c r="K7" s="3">
        <v>0</v>
      </c>
      <c r="M7" s="3">
        <v>120</v>
      </c>
      <c r="N7" s="3">
        <v>120</v>
      </c>
      <c r="O7" s="3">
        <v>0</v>
      </c>
      <c r="Q7" s="3">
        <v>11200</v>
      </c>
      <c r="R7" s="3">
        <v>11200</v>
      </c>
      <c r="S7" s="3">
        <v>0</v>
      </c>
      <c r="U7" s="10">
        <v>1</v>
      </c>
      <c r="V7" s="10">
        <v>1</v>
      </c>
      <c r="W7" s="10">
        <v>2.2204460492503101E-16</v>
      </c>
      <c r="X7" s="11"/>
      <c r="Y7" s="10">
        <v>1</v>
      </c>
      <c r="Z7" s="10">
        <v>1</v>
      </c>
      <c r="AA7" s="10">
        <v>0</v>
      </c>
      <c r="AB7" s="11"/>
      <c r="AC7" s="10">
        <v>16</v>
      </c>
      <c r="AD7" s="10">
        <v>16</v>
      </c>
      <c r="AE7" s="10">
        <v>1.7763568394002501E-15</v>
      </c>
      <c r="AF7" s="11"/>
      <c r="AG7" s="10">
        <v>4</v>
      </c>
      <c r="AH7" s="10">
        <v>4</v>
      </c>
      <c r="AI7" s="10">
        <v>8.8817841970012504E-16</v>
      </c>
      <c r="AK7" s="3">
        <v>4.7874917427820396</v>
      </c>
      <c r="AL7" s="3">
        <v>4.7874917427820396</v>
      </c>
      <c r="AM7" s="3">
        <v>0</v>
      </c>
      <c r="AO7" s="3">
        <v>5.0751738152338204</v>
      </c>
      <c r="AP7" s="3">
        <v>5.0751738152338204</v>
      </c>
      <c r="AQ7" s="3">
        <v>0</v>
      </c>
      <c r="AS7" s="3">
        <v>4.7874917427820396</v>
      </c>
      <c r="AT7" s="3">
        <v>4.7874917427820396</v>
      </c>
      <c r="AU7" s="3">
        <v>8.8817841970012504E-16</v>
      </c>
      <c r="AW7" s="8">
        <v>-0.51040446091769098</v>
      </c>
      <c r="AX7" s="8">
        <v>-0.51056695799624197</v>
      </c>
      <c r="AY7" s="8">
        <v>1.6249707855098299E-4</v>
      </c>
      <c r="AZ7" s="7"/>
      <c r="BA7" s="8">
        <v>-0.51041168674833104</v>
      </c>
      <c r="BB7" s="8">
        <v>-0.51056695799624197</v>
      </c>
      <c r="BC7" s="8">
        <v>1.5527124791092601E-4</v>
      </c>
    </row>
    <row r="8" spans="1:55" x14ac:dyDescent="0.25">
      <c r="A8">
        <v>6</v>
      </c>
      <c r="B8">
        <v>6</v>
      </c>
      <c r="C8">
        <v>0</v>
      </c>
      <c r="E8" s="3">
        <v>159.999999999995</v>
      </c>
      <c r="F8" s="3">
        <v>160</v>
      </c>
      <c r="G8" s="3">
        <v>4.2632564145606003E-12</v>
      </c>
      <c r="I8" s="3">
        <v>159.99999999999201</v>
      </c>
      <c r="J8" s="3">
        <v>160</v>
      </c>
      <c r="K8" s="3">
        <v>7.1906924858922098E-12</v>
      </c>
      <c r="M8" s="3">
        <v>159.99999999999301</v>
      </c>
      <c r="N8" s="3">
        <v>160</v>
      </c>
      <c r="O8" s="3">
        <v>6.9064753915881698E-12</v>
      </c>
      <c r="Q8" s="3">
        <v>19203.440193354101</v>
      </c>
      <c r="R8" s="3">
        <v>19200</v>
      </c>
      <c r="S8" s="3">
        <v>3.4401933541157601</v>
      </c>
      <c r="U8" s="10">
        <v>4</v>
      </c>
      <c r="V8" s="10">
        <v>4</v>
      </c>
      <c r="W8" s="10">
        <v>8.8817841970012504E-16</v>
      </c>
      <c r="X8" s="11"/>
      <c r="Y8" s="10">
        <v>1.85000000000006</v>
      </c>
      <c r="Z8" s="10">
        <v>2</v>
      </c>
      <c r="AA8" s="10">
        <v>0.14999999999993999</v>
      </c>
      <c r="AB8" s="11"/>
      <c r="AC8" s="10">
        <v>39.0625</v>
      </c>
      <c r="AD8" s="10">
        <v>39.0625</v>
      </c>
      <c r="AE8" s="10">
        <v>7.1054273576010003E-15</v>
      </c>
      <c r="AF8" s="11"/>
      <c r="AG8" s="10">
        <v>6.25</v>
      </c>
      <c r="AH8" s="10">
        <v>6.25</v>
      </c>
      <c r="AI8" s="10">
        <v>8.8817841970012504E-16</v>
      </c>
      <c r="AK8" s="3">
        <v>5.0751820712656901</v>
      </c>
      <c r="AL8" s="3">
        <v>5.0751738152338204</v>
      </c>
      <c r="AM8" s="3">
        <v>8.2560318652724601E-6</v>
      </c>
      <c r="AO8" s="3">
        <v>5.1929568508901998</v>
      </c>
      <c r="AP8" s="3">
        <v>5.1929568508902104</v>
      </c>
      <c r="AQ8" s="3">
        <v>8.8817841970012504E-16</v>
      </c>
      <c r="AS8" s="3">
        <v>4.8675344504555804</v>
      </c>
      <c r="AT8" s="3">
        <v>4.8675344504555804</v>
      </c>
      <c r="AU8" s="3">
        <v>8.8817841970012504E-16</v>
      </c>
      <c r="AW8" s="8">
        <v>-0.30825492927760101</v>
      </c>
      <c r="AX8" s="8">
        <v>-0.30835373657711102</v>
      </c>
      <c r="AY8" s="8">
        <v>9.8807299510062006E-5</v>
      </c>
      <c r="AZ8" s="7"/>
      <c r="BA8" s="8">
        <v>-0.30826037865898398</v>
      </c>
      <c r="BB8" s="8">
        <v>-0.30835373657711102</v>
      </c>
      <c r="BC8" s="8">
        <v>9.3357918126923996E-5</v>
      </c>
    </row>
    <row r="9" spans="1:55" x14ac:dyDescent="0.25">
      <c r="A9">
        <v>4</v>
      </c>
      <c r="B9">
        <v>4</v>
      </c>
      <c r="C9">
        <v>0</v>
      </c>
      <c r="E9" s="3">
        <v>240.000000000011</v>
      </c>
      <c r="F9" s="3">
        <v>240</v>
      </c>
      <c r="G9" s="3">
        <v>1.10276232589967E-11</v>
      </c>
      <c r="I9" s="3">
        <v>240.00000000001799</v>
      </c>
      <c r="J9" s="3">
        <v>240</v>
      </c>
      <c r="K9" s="3">
        <v>1.8644641386345E-11</v>
      </c>
      <c r="M9" s="3">
        <v>240.00000000001799</v>
      </c>
      <c r="N9" s="3">
        <v>240</v>
      </c>
      <c r="O9" s="3">
        <v>1.8019363778876099E-11</v>
      </c>
      <c r="Q9" s="3">
        <v>44804.1301642908</v>
      </c>
      <c r="R9" s="3">
        <v>44800</v>
      </c>
      <c r="S9" s="3">
        <v>4.1301642908001597</v>
      </c>
      <c r="U9" s="10">
        <v>15</v>
      </c>
      <c r="V9" s="10">
        <v>15</v>
      </c>
      <c r="W9" s="10">
        <v>1.7763568394002501E-15</v>
      </c>
      <c r="X9" s="11"/>
      <c r="Y9" s="10">
        <v>16.849999999999699</v>
      </c>
      <c r="Z9" s="10">
        <v>17</v>
      </c>
      <c r="AA9" s="10">
        <v>0.150000000000276</v>
      </c>
      <c r="AB9" s="11"/>
      <c r="AC9" s="10">
        <v>81</v>
      </c>
      <c r="AD9" s="10">
        <v>81</v>
      </c>
      <c r="AE9" s="10">
        <v>0</v>
      </c>
      <c r="AF9" s="11"/>
      <c r="AG9" s="10">
        <v>9</v>
      </c>
      <c r="AH9" s="10">
        <v>9</v>
      </c>
      <c r="AI9" s="10">
        <v>1.7763568394002501E-15</v>
      </c>
      <c r="AK9" s="3">
        <v>5.2983181032388798</v>
      </c>
      <c r="AL9" s="3">
        <v>5.2983173665480301</v>
      </c>
      <c r="AM9" s="3">
        <v>7.3669084965643997E-7</v>
      </c>
      <c r="AO9" s="3">
        <v>5.2983173665480301</v>
      </c>
      <c r="AP9" s="3">
        <v>5.2983173665480301</v>
      </c>
      <c r="AQ9" s="3">
        <v>0</v>
      </c>
      <c r="AS9" s="3">
        <v>4.9416424226093003</v>
      </c>
      <c r="AT9" s="3">
        <v>4.9416424226093003</v>
      </c>
      <c r="AU9" s="3">
        <v>0</v>
      </c>
      <c r="AW9" s="8">
        <v>-0.148498731289046</v>
      </c>
      <c r="AX9" s="8">
        <v>-0.14852151179254899</v>
      </c>
      <c r="AY9" s="8">
        <v>2.2780503502656301E-5</v>
      </c>
      <c r="AZ9" s="7"/>
      <c r="BA9" s="8">
        <v>-0.14850122813483099</v>
      </c>
      <c r="BB9" s="8">
        <v>-0.14852151179254899</v>
      </c>
      <c r="BC9" s="8">
        <v>2.0283657717695701E-5</v>
      </c>
    </row>
    <row r="10" spans="1:55" x14ac:dyDescent="0.25">
      <c r="A10">
        <v>6</v>
      </c>
      <c r="B10">
        <v>6</v>
      </c>
      <c r="C10">
        <v>0</v>
      </c>
      <c r="E10" s="3">
        <v>360</v>
      </c>
      <c r="F10" s="3">
        <v>360</v>
      </c>
      <c r="G10" s="3">
        <v>1.13686837721616E-13</v>
      </c>
      <c r="I10" s="3">
        <v>360</v>
      </c>
      <c r="J10" s="3">
        <v>360</v>
      </c>
      <c r="K10" s="3">
        <v>0</v>
      </c>
      <c r="M10" s="3">
        <v>360</v>
      </c>
      <c r="N10" s="3">
        <v>360</v>
      </c>
      <c r="O10" s="3">
        <v>1.7053025658242399E-13</v>
      </c>
      <c r="Q10" s="3">
        <v>107200</v>
      </c>
      <c r="R10" s="3">
        <v>107200</v>
      </c>
      <c r="S10" s="3">
        <v>5.8207660913467401E-11</v>
      </c>
      <c r="U10" s="10">
        <v>40</v>
      </c>
      <c r="V10" s="10">
        <v>40</v>
      </c>
      <c r="W10" s="10">
        <v>0</v>
      </c>
      <c r="X10" s="11"/>
      <c r="Y10" s="10">
        <v>82</v>
      </c>
      <c r="Z10" s="10">
        <v>82</v>
      </c>
      <c r="AA10" s="10">
        <v>0</v>
      </c>
      <c r="AB10" s="11"/>
      <c r="AC10" s="10">
        <v>6.25E-2</v>
      </c>
      <c r="AD10" s="10">
        <v>6.25E-2</v>
      </c>
      <c r="AE10" s="10">
        <v>6.9388939039072299E-18</v>
      </c>
      <c r="AF10" s="11"/>
      <c r="AG10" s="10">
        <v>0.25</v>
      </c>
      <c r="AH10" s="10">
        <v>0.25</v>
      </c>
      <c r="AI10" s="10">
        <v>8.3266726846886704E-17</v>
      </c>
      <c r="AK10" s="3">
        <v>5.4806389233419903</v>
      </c>
      <c r="AL10" s="3">
        <v>5.4806389233419903</v>
      </c>
      <c r="AM10" s="3">
        <v>8.8817841970012504E-16</v>
      </c>
      <c r="AO10" s="3">
        <v>4.60517018598809</v>
      </c>
      <c r="AP10" s="3">
        <v>4.60517018598809</v>
      </c>
      <c r="AQ10" s="3">
        <v>8.8817841970012504E-16</v>
      </c>
      <c r="AS10" s="3">
        <v>5.0106352940962502</v>
      </c>
      <c r="AT10" s="3">
        <v>5.0106352940962502</v>
      </c>
      <c r="AU10" s="3">
        <v>0</v>
      </c>
      <c r="AW10" s="8">
        <v>-4.1045146872833602E-2</v>
      </c>
      <c r="AX10" s="8">
        <v>-4.10078772448592E-2</v>
      </c>
      <c r="AY10" s="8">
        <v>3.7269627974394197E-5</v>
      </c>
      <c r="AZ10" s="7"/>
      <c r="BA10" s="8">
        <v>-4.1045010256979098E-2</v>
      </c>
      <c r="BB10" s="8">
        <v>-4.10078772448592E-2</v>
      </c>
      <c r="BC10" s="8">
        <v>3.7133012119869302E-5</v>
      </c>
    </row>
    <row r="11" spans="1:55" x14ac:dyDescent="0.25">
      <c r="A11">
        <v>8</v>
      </c>
      <c r="B11">
        <v>8</v>
      </c>
      <c r="C11">
        <v>0</v>
      </c>
      <c r="E11" s="3">
        <v>199.99999999999901</v>
      </c>
      <c r="F11" s="3">
        <v>200</v>
      </c>
      <c r="G11" s="3">
        <v>2.8421709430404001E-14</v>
      </c>
      <c r="I11" s="3">
        <v>199.99999999999901</v>
      </c>
      <c r="J11" s="3">
        <v>200</v>
      </c>
      <c r="K11" s="3">
        <v>2.8421709430404001E-14</v>
      </c>
      <c r="M11" s="3">
        <v>200</v>
      </c>
      <c r="N11" s="3">
        <v>200</v>
      </c>
      <c r="O11" s="3">
        <v>0</v>
      </c>
      <c r="Q11" s="3">
        <v>33599.999999999898</v>
      </c>
      <c r="R11" s="3">
        <v>33600</v>
      </c>
      <c r="S11" s="3">
        <v>7.2759576141834202E-12</v>
      </c>
      <c r="U11" s="10">
        <v>8</v>
      </c>
      <c r="V11" s="10">
        <v>8</v>
      </c>
      <c r="W11" s="10">
        <v>3.5527136788005001E-15</v>
      </c>
      <c r="X11" s="11"/>
      <c r="Y11" s="10">
        <v>16</v>
      </c>
      <c r="Z11" s="10">
        <v>16</v>
      </c>
      <c r="AA11" s="10">
        <v>3.5527136788005001E-15</v>
      </c>
      <c r="AB11" s="11"/>
      <c r="AC11" s="10">
        <v>9.3014651546497795E-2</v>
      </c>
      <c r="AD11" s="10">
        <v>0.125</v>
      </c>
      <c r="AE11" s="10">
        <v>3.1985348453502198E-2</v>
      </c>
      <c r="AF11" s="11"/>
      <c r="AG11" s="10">
        <v>0.75</v>
      </c>
      <c r="AH11" s="10">
        <v>0.75</v>
      </c>
      <c r="AI11" s="10">
        <v>4.4408920985006301E-16</v>
      </c>
      <c r="AK11" s="3">
        <v>5.0751738152338204</v>
      </c>
      <c r="AL11" s="3">
        <v>5.0751738152338204</v>
      </c>
      <c r="AM11" s="3">
        <v>8.8817841970012504E-16</v>
      </c>
      <c r="AO11" s="3">
        <v>4.7874963104392796</v>
      </c>
      <c r="AP11" s="3">
        <v>4.7874917427820396</v>
      </c>
      <c r="AQ11" s="3">
        <v>4.56765723821916E-6</v>
      </c>
      <c r="AS11" s="3">
        <v>5.0751738152338204</v>
      </c>
      <c r="AT11" s="3">
        <v>5.0751738152338204</v>
      </c>
      <c r="AU11" s="3">
        <v>8.8817841970012504E-16</v>
      </c>
      <c r="AW11" s="8">
        <v>7.4357841576068399E-3</v>
      </c>
      <c r="AX11" s="8">
        <v>7.5024900036090303E-3</v>
      </c>
      <c r="AY11" s="8">
        <v>6.6705846002186904E-5</v>
      </c>
      <c r="AZ11" s="7"/>
      <c r="BA11" s="8">
        <v>7.4373361585545498E-3</v>
      </c>
      <c r="BB11" s="8">
        <v>7.5024900036090303E-3</v>
      </c>
      <c r="BC11" s="8">
        <v>6.5153845054481297E-5</v>
      </c>
    </row>
    <row r="12" spans="1:55" x14ac:dyDescent="0.25">
      <c r="E12" s="3">
        <v>240.00000000001199</v>
      </c>
      <c r="F12" s="3">
        <v>240</v>
      </c>
      <c r="G12" s="3">
        <v>1.26192389870993E-11</v>
      </c>
      <c r="I12" s="3">
        <v>240.000000000021</v>
      </c>
      <c r="J12" s="3">
        <v>240</v>
      </c>
      <c r="K12" s="3">
        <v>2.1543655748246199E-11</v>
      </c>
      <c r="M12" s="3">
        <v>240.00000000002001</v>
      </c>
      <c r="N12" s="3">
        <v>240</v>
      </c>
      <c r="O12" s="3">
        <v>2.06625827559037E-11</v>
      </c>
      <c r="Q12" s="3">
        <v>44804.130164290997</v>
      </c>
      <c r="R12" s="3">
        <v>44800</v>
      </c>
      <c r="S12" s="3">
        <v>4.1301642910693701</v>
      </c>
      <c r="U12" s="10">
        <v>15</v>
      </c>
      <c r="V12" s="10">
        <v>15</v>
      </c>
      <c r="W12" s="10">
        <v>1.7763568394002501E-14</v>
      </c>
      <c r="X12" s="11"/>
      <c r="Y12" s="10">
        <v>16.849999999999699</v>
      </c>
      <c r="Z12" s="10">
        <v>17</v>
      </c>
      <c r="AA12" s="10">
        <v>0.15000000000029301</v>
      </c>
      <c r="AB12" s="11"/>
      <c r="AC12" s="10">
        <v>1.03320215354253</v>
      </c>
      <c r="AD12" s="10">
        <v>1.0625</v>
      </c>
      <c r="AE12" s="10">
        <v>2.9297846457472201E-2</v>
      </c>
      <c r="AF12" s="11"/>
      <c r="AG12" s="10">
        <v>1.75</v>
      </c>
      <c r="AH12" s="10">
        <v>1.75</v>
      </c>
      <c r="AI12" s="10">
        <v>8.8817841970012504E-16</v>
      </c>
      <c r="AK12" s="3">
        <v>5.2983181032388504</v>
      </c>
      <c r="AL12" s="3">
        <v>5.2983173665480301</v>
      </c>
      <c r="AM12" s="3">
        <v>7.3669081412930297E-7</v>
      </c>
      <c r="AO12" s="3">
        <v>4.9416435122717699</v>
      </c>
      <c r="AP12" s="3">
        <v>4.9416424226093003</v>
      </c>
      <c r="AQ12" s="3">
        <v>1.0896624722533901E-6</v>
      </c>
      <c r="AS12" s="3">
        <v>5.1357984370502603</v>
      </c>
      <c r="AT12" s="3">
        <v>5.1357984370502603</v>
      </c>
      <c r="AU12" s="3">
        <v>8.8817841970012504E-16</v>
      </c>
      <c r="AW12" s="8">
        <v>-6.0666570964883204E-3</v>
      </c>
      <c r="AX12" s="8">
        <v>-6.0065497265084896E-3</v>
      </c>
      <c r="AY12" s="8">
        <v>6.0107369979828199E-5</v>
      </c>
      <c r="AZ12" s="7"/>
      <c r="BA12" s="8">
        <v>-6.0652786601838897E-3</v>
      </c>
      <c r="BB12" s="8">
        <v>-6.0065497265084896E-3</v>
      </c>
      <c r="BC12" s="8">
        <v>5.8728933675393203E-5</v>
      </c>
    </row>
    <row r="13" spans="1:55" x14ac:dyDescent="0.25">
      <c r="E13" s="3">
        <v>319.99999999996697</v>
      </c>
      <c r="F13" s="3">
        <v>320</v>
      </c>
      <c r="G13" s="3">
        <v>3.25144355883821E-11</v>
      </c>
      <c r="I13" s="3">
        <v>319.99999999994299</v>
      </c>
      <c r="J13" s="3">
        <v>320</v>
      </c>
      <c r="K13" s="3">
        <v>5.6502358347643102E-11</v>
      </c>
      <c r="M13" s="3">
        <v>319.999999999946</v>
      </c>
      <c r="N13" s="3">
        <v>320</v>
      </c>
      <c r="O13" s="3">
        <v>5.3546500566881098E-11</v>
      </c>
      <c r="Q13" s="3">
        <v>76804.958518026004</v>
      </c>
      <c r="R13" s="3">
        <v>76800</v>
      </c>
      <c r="S13" s="3">
        <v>4.9585180260182797</v>
      </c>
      <c r="U13" s="10">
        <v>32</v>
      </c>
      <c r="V13" s="10">
        <v>32</v>
      </c>
      <c r="W13" s="10">
        <v>1.4210854715202001E-14</v>
      </c>
      <c r="X13" s="11"/>
      <c r="Y13" s="10">
        <v>31.850000000001401</v>
      </c>
      <c r="Z13" s="10">
        <v>32</v>
      </c>
      <c r="AA13" s="10">
        <v>0.14999999999856001</v>
      </c>
      <c r="AB13" s="11"/>
      <c r="AC13" s="10">
        <v>5.0954365195878397</v>
      </c>
      <c r="AD13" s="10">
        <v>5.125</v>
      </c>
      <c r="AE13" s="10">
        <v>2.9563480412155799E-2</v>
      </c>
      <c r="AF13" s="11"/>
      <c r="AG13" s="10">
        <v>3.25</v>
      </c>
      <c r="AH13" s="10">
        <v>3.25</v>
      </c>
      <c r="AI13" s="10">
        <v>8.8817841970012504E-16</v>
      </c>
      <c r="AK13" s="3">
        <v>5.4806393421075503</v>
      </c>
      <c r="AL13" s="3">
        <v>5.4806389233419903</v>
      </c>
      <c r="AM13" s="3">
        <v>4.1876556000630603E-7</v>
      </c>
      <c r="AO13" s="3">
        <v>5.0751748052694001</v>
      </c>
      <c r="AP13" s="3">
        <v>5.0751738152338204</v>
      </c>
      <c r="AQ13" s="3">
        <v>9.9003557707533197E-7</v>
      </c>
      <c r="AS13" s="3">
        <v>5.1929568508901998</v>
      </c>
      <c r="AT13" s="3">
        <v>5.1929568508902104</v>
      </c>
      <c r="AU13" s="3">
        <v>8.8817841970012504E-16</v>
      </c>
      <c r="AW13" s="8">
        <v>-8.0714989964095193E-2</v>
      </c>
      <c r="AX13" s="8">
        <v>-8.0695069774763706E-2</v>
      </c>
      <c r="AY13" s="8">
        <v>1.9920189331529301E-5</v>
      </c>
      <c r="AZ13" s="7"/>
      <c r="BA13" s="8">
        <v>-8.0715211381517202E-2</v>
      </c>
      <c r="BB13" s="8">
        <v>-8.0695069774763706E-2</v>
      </c>
      <c r="BC13" s="8">
        <v>2.01416067535098E-5</v>
      </c>
    </row>
    <row r="14" spans="1:55" x14ac:dyDescent="0.25">
      <c r="E14" s="3">
        <v>440</v>
      </c>
      <c r="F14" s="3">
        <v>440</v>
      </c>
      <c r="G14" s="3">
        <v>5.6843418860808002E-14</v>
      </c>
      <c r="I14" s="3">
        <v>440</v>
      </c>
      <c r="J14" s="3">
        <v>440</v>
      </c>
      <c r="K14" s="3">
        <v>5.6843418860808002E-14</v>
      </c>
      <c r="M14" s="3">
        <v>439.99999999999898</v>
      </c>
      <c r="N14" s="3">
        <v>440</v>
      </c>
      <c r="O14" s="3">
        <v>5.6843418860808002E-14</v>
      </c>
      <c r="Q14" s="3">
        <v>148799.99999999901</v>
      </c>
      <c r="R14" s="3">
        <v>148800</v>
      </c>
      <c r="S14" s="3">
        <v>2.91038304567337E-11</v>
      </c>
      <c r="U14" s="10">
        <v>65</v>
      </c>
      <c r="V14" s="10">
        <v>65</v>
      </c>
      <c r="W14" s="10">
        <v>1.4210854715202001E-14</v>
      </c>
      <c r="X14" s="11"/>
      <c r="Y14" s="10">
        <v>97</v>
      </c>
      <c r="Z14" s="10">
        <v>97</v>
      </c>
      <c r="AA14" s="10">
        <v>0</v>
      </c>
      <c r="AB14" s="11"/>
      <c r="AC14" s="10">
        <v>16.033202153542501</v>
      </c>
      <c r="AD14" s="10">
        <v>16.0625</v>
      </c>
      <c r="AE14" s="10">
        <v>2.92978464574709E-2</v>
      </c>
      <c r="AF14" s="11"/>
      <c r="AG14" s="10">
        <v>5.25</v>
      </c>
      <c r="AH14" s="10">
        <v>5.25</v>
      </c>
      <c r="AI14" s="10">
        <v>8.8817841970012504E-16</v>
      </c>
      <c r="AK14" s="3">
        <v>5.6347896031692404</v>
      </c>
      <c r="AL14" s="3">
        <v>5.6347896031692404</v>
      </c>
      <c r="AM14" s="3">
        <v>8.8817841970012504E-16</v>
      </c>
      <c r="AO14" s="3">
        <v>5.1929573416523596</v>
      </c>
      <c r="AP14" s="3">
        <v>5.1929568508902104</v>
      </c>
      <c r="AQ14" s="3">
        <v>4.9076215358212399E-7</v>
      </c>
      <c r="AS14" s="3">
        <v>5.2470240721604799</v>
      </c>
      <c r="AT14" s="3">
        <v>5.2470240721604799</v>
      </c>
      <c r="AU14" s="3">
        <v>8.8817841970012504E-16</v>
      </c>
      <c r="AW14" s="8">
        <v>-0.21187668797231499</v>
      </c>
      <c r="AX14" s="8">
        <v>-0.21191929971252399</v>
      </c>
      <c r="AY14" s="8">
        <v>4.2611740208947599E-5</v>
      </c>
      <c r="AZ14" s="7"/>
      <c r="BA14" s="8">
        <v>-0.211879246351519</v>
      </c>
      <c r="BB14" s="8">
        <v>-0.21191929971252399</v>
      </c>
      <c r="BC14" s="8">
        <v>4.0053361005099001E-5</v>
      </c>
    </row>
    <row r="15" spans="1:55" x14ac:dyDescent="0.25">
      <c r="E15" s="3">
        <v>319.99999999997101</v>
      </c>
      <c r="F15" s="3">
        <v>320</v>
      </c>
      <c r="G15" s="3">
        <v>2.8194335754960701E-11</v>
      </c>
      <c r="I15" s="3">
        <v>319.99999999994998</v>
      </c>
      <c r="J15" s="3">
        <v>320</v>
      </c>
      <c r="K15" s="3">
        <v>4.9453774408902902E-11</v>
      </c>
      <c r="M15" s="3">
        <v>319.99999999995299</v>
      </c>
      <c r="N15" s="3">
        <v>320</v>
      </c>
      <c r="O15" s="3">
        <v>4.6838977141305798E-11</v>
      </c>
      <c r="Q15" s="3">
        <v>91199.999999994907</v>
      </c>
      <c r="R15" s="3">
        <v>91200</v>
      </c>
      <c r="S15" s="3">
        <v>5.0204107537865597E-9</v>
      </c>
      <c r="U15" s="10">
        <v>27</v>
      </c>
      <c r="V15" s="10">
        <v>27</v>
      </c>
      <c r="W15" s="10">
        <v>3.5527136788005001E-15</v>
      </c>
      <c r="X15" s="11"/>
      <c r="Y15" s="10">
        <v>81.000000000001506</v>
      </c>
      <c r="Z15" s="10">
        <v>81</v>
      </c>
      <c r="AA15" s="10">
        <v>1.49213974509621E-12</v>
      </c>
      <c r="AB15" s="11"/>
      <c r="AC15" s="10">
        <v>39.093014651546497</v>
      </c>
      <c r="AD15" s="10">
        <v>39.125</v>
      </c>
      <c r="AE15" s="10">
        <v>3.1985348453524402E-2</v>
      </c>
      <c r="AF15" s="11"/>
      <c r="AG15" s="10">
        <v>7.75</v>
      </c>
      <c r="AH15" s="10">
        <v>7.75</v>
      </c>
      <c r="AI15" s="10">
        <v>4.4408920985006301E-15</v>
      </c>
      <c r="AK15" s="3">
        <v>5.2983173665485204</v>
      </c>
      <c r="AL15" s="3">
        <v>5.2983173665480301</v>
      </c>
      <c r="AM15" s="3">
        <v>4.9116266609416895E-13</v>
      </c>
      <c r="AO15" s="3">
        <v>5.2983177823465697</v>
      </c>
      <c r="AP15" s="3">
        <v>5.2983173665480301</v>
      </c>
      <c r="AQ15" s="3">
        <v>4.1579853782280901E-7</v>
      </c>
      <c r="AS15" s="3">
        <v>5.2983173665480301</v>
      </c>
      <c r="AT15" s="3">
        <v>5.2983173665480301</v>
      </c>
      <c r="AU15" s="3">
        <v>1.7763568394002501E-15</v>
      </c>
      <c r="AW15" s="8">
        <v>-0.39141668899010901</v>
      </c>
      <c r="AX15" s="8">
        <v>-0.39152035249648898</v>
      </c>
      <c r="AY15" s="8">
        <v>1.03663506380192E-4</v>
      </c>
      <c r="AZ15" s="7"/>
      <c r="BA15" s="8">
        <v>-0.39142107099191897</v>
      </c>
      <c r="BB15" s="8">
        <v>-0.39152035249648898</v>
      </c>
      <c r="BC15" s="8">
        <v>9.9281504569947998E-5</v>
      </c>
    </row>
    <row r="16" spans="1:55" x14ac:dyDescent="0.25">
      <c r="E16" s="3">
        <v>360</v>
      </c>
      <c r="F16" s="3">
        <v>360</v>
      </c>
      <c r="G16" s="3">
        <v>5.6843418860808002E-14</v>
      </c>
      <c r="I16" s="3">
        <v>360</v>
      </c>
      <c r="J16" s="3">
        <v>360</v>
      </c>
      <c r="K16" s="3">
        <v>0</v>
      </c>
      <c r="M16" s="3">
        <v>359.99999999999898</v>
      </c>
      <c r="N16" s="3">
        <v>360</v>
      </c>
      <c r="O16" s="3">
        <v>1.13686837721616E-13</v>
      </c>
      <c r="Q16" s="3">
        <v>107199.999999999</v>
      </c>
      <c r="R16" s="3">
        <v>107200</v>
      </c>
      <c r="S16" s="3">
        <v>1.45519152283668E-11</v>
      </c>
      <c r="U16" s="10">
        <v>40</v>
      </c>
      <c r="V16" s="10">
        <v>40</v>
      </c>
      <c r="W16" s="10">
        <v>7.1054273576010003E-15</v>
      </c>
      <c r="X16" s="11"/>
      <c r="Y16" s="10">
        <v>82</v>
      </c>
      <c r="Z16" s="10">
        <v>82</v>
      </c>
      <c r="AA16" s="10">
        <v>1.4210854715202001E-14</v>
      </c>
      <c r="AB16" s="11"/>
      <c r="AC16" s="10">
        <v>81.0625</v>
      </c>
      <c r="AD16" s="10">
        <v>81.0625</v>
      </c>
      <c r="AE16" s="10">
        <v>0</v>
      </c>
      <c r="AF16" s="11"/>
      <c r="AG16" s="10">
        <v>10.75</v>
      </c>
      <c r="AH16" s="10">
        <v>10.75</v>
      </c>
      <c r="AI16" s="10">
        <v>3.5527136788005001E-15</v>
      </c>
      <c r="AK16" s="3">
        <v>5.4806389233419903</v>
      </c>
      <c r="AL16" s="3">
        <v>5.4806389233419903</v>
      </c>
      <c r="AM16" s="3">
        <v>8.8817841970012504E-16</v>
      </c>
      <c r="AO16" s="3">
        <v>5.3936275463523602</v>
      </c>
      <c r="AP16" s="3">
        <v>5.3936275463523602</v>
      </c>
      <c r="AQ16" s="3">
        <v>8.8817841970012504E-16</v>
      </c>
      <c r="AS16" s="3">
        <v>4.4998096703302597</v>
      </c>
      <c r="AT16" s="3">
        <v>4.4998096703302597</v>
      </c>
      <c r="AU16" s="3">
        <v>8.8817841970012504E-16</v>
      </c>
      <c r="AW16" s="8">
        <v>-0.60821345104053304</v>
      </c>
      <c r="AX16" s="8">
        <v>-0.60833150454811402</v>
      </c>
      <c r="AY16" s="8">
        <v>1.18053507580429E-4</v>
      </c>
      <c r="AZ16" s="7"/>
      <c r="BA16" s="8">
        <v>-0.60821733966814795</v>
      </c>
      <c r="BB16" s="8">
        <v>-0.60833150454811402</v>
      </c>
      <c r="BC16" s="8">
        <v>1.14164879966072E-4</v>
      </c>
    </row>
    <row r="17" spans="1:55" x14ac:dyDescent="0.25">
      <c r="E17" s="3">
        <v>440</v>
      </c>
      <c r="F17" s="3">
        <v>440</v>
      </c>
      <c r="G17" s="3">
        <v>0</v>
      </c>
      <c r="I17" s="3">
        <v>440</v>
      </c>
      <c r="J17" s="3">
        <v>440</v>
      </c>
      <c r="K17" s="3">
        <v>2.2737367544323201E-13</v>
      </c>
      <c r="M17" s="3">
        <v>439.99999999999898</v>
      </c>
      <c r="N17" s="3">
        <v>440</v>
      </c>
      <c r="O17" s="3">
        <v>1.13686837721616E-13</v>
      </c>
      <c r="Q17" s="3">
        <v>148799.99999999901</v>
      </c>
      <c r="R17" s="3">
        <v>148800</v>
      </c>
      <c r="S17" s="3">
        <v>2.91038304567337E-11</v>
      </c>
      <c r="U17" s="10">
        <v>65</v>
      </c>
      <c r="V17" s="10">
        <v>65</v>
      </c>
      <c r="W17" s="10">
        <v>2.8421709430404001E-14</v>
      </c>
      <c r="X17" s="11"/>
      <c r="Y17" s="10">
        <v>97</v>
      </c>
      <c r="Z17" s="10">
        <v>97</v>
      </c>
      <c r="AA17" s="10">
        <v>1.4210854715202001E-14</v>
      </c>
      <c r="AB17" s="11"/>
      <c r="AC17" s="10">
        <v>1</v>
      </c>
      <c r="AD17" s="10">
        <v>1</v>
      </c>
      <c r="AE17" s="10">
        <v>2.2204460492503101E-16</v>
      </c>
      <c r="AF17" s="11"/>
      <c r="AG17" s="10">
        <v>1</v>
      </c>
      <c r="AH17" s="10">
        <v>1</v>
      </c>
      <c r="AI17" s="10">
        <v>2.2204460492503101E-16</v>
      </c>
      <c r="AK17" s="3">
        <v>5.6347896031692404</v>
      </c>
      <c r="AL17" s="3">
        <v>5.6347896031692404</v>
      </c>
      <c r="AM17" s="3">
        <v>1.7763568394002501E-15</v>
      </c>
      <c r="AO17" s="3">
        <v>4.7874917427820396</v>
      </c>
      <c r="AP17" s="3">
        <v>4.7874917427820396</v>
      </c>
      <c r="AQ17" s="3">
        <v>8.8817841970012504E-16</v>
      </c>
      <c r="AS17" s="3">
        <v>4.6051720589637002</v>
      </c>
      <c r="AT17" s="3">
        <v>4.60517018598809</v>
      </c>
      <c r="AU17" s="3">
        <v>1.8729756146029701E-6</v>
      </c>
      <c r="AW17" s="4">
        <v>-0.84887241540709202</v>
      </c>
      <c r="AX17" s="4">
        <v>-0.84887248854057795</v>
      </c>
      <c r="AY17" s="4">
        <v>7.3133486266918597E-8</v>
      </c>
      <c r="AZ17" s="7"/>
      <c r="BA17" s="4">
        <v>-0.84887245672777201</v>
      </c>
      <c r="BB17" s="4">
        <v>-0.84887248854057795</v>
      </c>
      <c r="BC17" s="4">
        <v>3.1812805723063802E-8</v>
      </c>
    </row>
    <row r="18" spans="1:55" x14ac:dyDescent="0.25">
      <c r="E18" s="3">
        <v>560</v>
      </c>
      <c r="F18" s="3">
        <v>560</v>
      </c>
      <c r="G18" s="3">
        <v>0</v>
      </c>
      <c r="I18" s="3">
        <v>560</v>
      </c>
      <c r="J18" s="3">
        <v>560</v>
      </c>
      <c r="K18" s="3">
        <v>2.2737367544323201E-13</v>
      </c>
      <c r="M18" s="3">
        <v>560</v>
      </c>
      <c r="N18" s="3">
        <v>560</v>
      </c>
      <c r="O18" s="3">
        <v>1.13686837721616E-13</v>
      </c>
      <c r="Q18" s="3">
        <v>235200</v>
      </c>
      <c r="R18" s="3">
        <v>235200</v>
      </c>
      <c r="S18" s="3">
        <v>0</v>
      </c>
      <c r="U18" s="10">
        <v>108</v>
      </c>
      <c r="V18" s="10">
        <v>108</v>
      </c>
      <c r="W18" s="10">
        <v>1.4210854715202001E-14</v>
      </c>
      <c r="X18" s="11"/>
      <c r="Y18" s="10">
        <v>162</v>
      </c>
      <c r="Z18" s="10">
        <v>162</v>
      </c>
      <c r="AA18" s="10">
        <v>2.8421709430404001E-14</v>
      </c>
      <c r="AB18" s="11"/>
      <c r="AC18" s="10">
        <v>1.03320215354253</v>
      </c>
      <c r="AD18" s="10">
        <v>1.0625</v>
      </c>
      <c r="AE18" s="10">
        <v>2.92978464574709E-2</v>
      </c>
      <c r="AF18" s="11"/>
      <c r="AG18" s="10">
        <v>1.74999999999999</v>
      </c>
      <c r="AH18" s="10">
        <v>1.75</v>
      </c>
      <c r="AI18" s="10">
        <v>5.3290705182007498E-15</v>
      </c>
      <c r="AK18" s="3">
        <v>5.7683209957937702</v>
      </c>
      <c r="AL18" s="3">
        <v>5.7683209957937702</v>
      </c>
      <c r="AM18" s="3">
        <v>8.8817841970012504E-16</v>
      </c>
      <c r="AO18" s="3">
        <v>4.9416435122717699</v>
      </c>
      <c r="AP18" s="3">
        <v>4.9416424226093003</v>
      </c>
      <c r="AQ18" s="3">
        <v>1.08966247047703E-6</v>
      </c>
      <c r="AS18" s="3">
        <v>4.7004811643920803</v>
      </c>
      <c r="AT18" s="3">
        <v>4.7004803657924104</v>
      </c>
      <c r="AU18" s="3">
        <v>7.9859966373163605E-7</v>
      </c>
    </row>
    <row r="19" spans="1:55" x14ac:dyDescent="0.25">
      <c r="U19" s="11"/>
      <c r="V19" s="11"/>
      <c r="W19" s="11"/>
      <c r="X19" s="11"/>
      <c r="Y19" s="11"/>
      <c r="Z19" s="11"/>
      <c r="AA19" s="11"/>
      <c r="AB19" s="11"/>
      <c r="AC19" s="10">
        <v>1.9724065804002699</v>
      </c>
      <c r="AD19" s="10">
        <v>2</v>
      </c>
      <c r="AE19" s="10">
        <v>2.75934195997307E-2</v>
      </c>
      <c r="AF19" s="11"/>
      <c r="AG19" s="10">
        <v>3</v>
      </c>
      <c r="AH19" s="10">
        <v>3</v>
      </c>
      <c r="AI19" s="10">
        <v>3.9968028886505604E-15</v>
      </c>
      <c r="AO19" s="3">
        <v>5.0751742040682402</v>
      </c>
      <c r="AP19" s="3">
        <v>5.0751738152338204</v>
      </c>
      <c r="AQ19" s="3">
        <v>3.8883442066150998E-7</v>
      </c>
      <c r="AS19" s="3">
        <v>4.7874924183994301</v>
      </c>
      <c r="AT19" s="3">
        <v>4.7874917427820396</v>
      </c>
      <c r="AU19" s="3">
        <v>6.7561739225396803E-7</v>
      </c>
    </row>
    <row r="20" spans="1:55" x14ac:dyDescent="0.25">
      <c r="G20">
        <f>SQRT(SUMSQ(G3:G18))</f>
        <v>4.6380581149289859E-11</v>
      </c>
      <c r="K20">
        <f>SQRT(SUMSQ(K3:K18))</f>
        <v>8.0633481633383049E-11</v>
      </c>
      <c r="O20">
        <f>SQRT(SUMSQ(O3:O18))</f>
        <v>7.6554084070749031E-11</v>
      </c>
      <c r="S20" s="1">
        <f>SQRT(SUMSQ(S3:S18))</f>
        <v>8.3987109408691882</v>
      </c>
      <c r="U20" s="11"/>
      <c r="V20" s="11"/>
      <c r="W20" s="11">
        <f>SQRT(SUMSQ(W3:W18))</f>
        <v>4.2716903930286805E-14</v>
      </c>
      <c r="X20" s="11"/>
      <c r="Y20" s="11"/>
      <c r="Z20" s="11"/>
      <c r="AA20" s="12">
        <f>SQRT(SUMSQ(AA3:AA18))</f>
        <v>0.29999999999953453</v>
      </c>
      <c r="AB20" s="11"/>
      <c r="AC20" s="10">
        <v>6.0348321421366</v>
      </c>
      <c r="AD20" s="10">
        <v>6.0625</v>
      </c>
      <c r="AE20" s="10">
        <v>2.7667857863400001E-2</v>
      </c>
      <c r="AF20" s="11"/>
      <c r="AG20" s="10">
        <v>4.7499999999999902</v>
      </c>
      <c r="AH20" s="10">
        <v>4.75</v>
      </c>
      <c r="AI20" s="10">
        <v>6.2172489379008798E-15</v>
      </c>
      <c r="AM20" s="7">
        <f>SQRT(SUMSQ(AM3:AM18))</f>
        <v>8.332037777052617E-6</v>
      </c>
      <c r="AO20" s="3">
        <v>5.1929571827597396</v>
      </c>
      <c r="AP20" s="3">
        <v>5.1929568508902104</v>
      </c>
      <c r="AQ20" s="3">
        <v>3.3186953629637998E-7</v>
      </c>
      <c r="AS20" s="3">
        <v>4.8675349089323197</v>
      </c>
      <c r="AT20" s="3">
        <v>4.8675344504555804</v>
      </c>
      <c r="AU20" s="3">
        <v>4.5847674190468899E-7</v>
      </c>
    </row>
    <row r="21" spans="1:55" x14ac:dyDescent="0.25">
      <c r="Q21" s="6"/>
      <c r="R21" s="6"/>
      <c r="S21" s="6"/>
      <c r="U21" s="11"/>
      <c r="V21" s="11"/>
      <c r="W21" s="11"/>
      <c r="X21" s="11"/>
      <c r="Y21" s="11"/>
      <c r="Z21" s="11"/>
      <c r="AA21" s="11"/>
      <c r="AB21" s="11"/>
      <c r="AC21" s="10">
        <v>16.9724065804003</v>
      </c>
      <c r="AD21" s="10">
        <v>17</v>
      </c>
      <c r="AE21" s="10">
        <v>2.75934195997216E-2</v>
      </c>
      <c r="AF21" s="11"/>
      <c r="AG21" s="10">
        <v>6.9999999999999902</v>
      </c>
      <c r="AH21" s="10">
        <v>7</v>
      </c>
      <c r="AI21" s="10">
        <v>6.2172489379008798E-15</v>
      </c>
      <c r="AO21" s="3">
        <v>5.2983175607467397</v>
      </c>
      <c r="AP21" s="3">
        <v>5.2983173665480301</v>
      </c>
      <c r="AQ21" s="3">
        <v>1.9419870955772401E-7</v>
      </c>
      <c r="AS21" s="3">
        <v>4.9416427686738604</v>
      </c>
      <c r="AT21" s="3">
        <v>4.9416424226093003</v>
      </c>
      <c r="AU21" s="3">
        <v>3.4606455745489399E-7</v>
      </c>
    </row>
    <row r="22" spans="1:55" x14ac:dyDescent="0.25">
      <c r="Q22" s="6"/>
      <c r="R22" s="6"/>
      <c r="S22" s="6"/>
      <c r="U22" s="11"/>
      <c r="V22" s="11"/>
      <c r="W22" s="11"/>
      <c r="X22" s="11"/>
      <c r="Y22" s="11"/>
      <c r="Z22" s="11"/>
      <c r="AA22" s="11"/>
      <c r="AB22" s="11"/>
      <c r="AC22" s="10">
        <v>40.033202153542497</v>
      </c>
      <c r="AD22" s="10">
        <v>40.0625</v>
      </c>
      <c r="AE22" s="10">
        <v>2.92978464574816E-2</v>
      </c>
      <c r="AF22" s="11"/>
      <c r="AG22" s="10">
        <v>9.7499999999999893</v>
      </c>
      <c r="AH22" s="10">
        <v>9.75</v>
      </c>
      <c r="AI22" s="10">
        <v>8.8817841970012507E-15</v>
      </c>
      <c r="AO22" s="3">
        <v>5.3936277185542503</v>
      </c>
      <c r="AP22" s="3">
        <v>5.3936275463523602</v>
      </c>
      <c r="AQ22" s="3">
        <v>1.72201890968892E-7</v>
      </c>
      <c r="AS22" s="3">
        <v>5.0106355536929899</v>
      </c>
      <c r="AT22" s="3">
        <v>5.0106352940962502</v>
      </c>
      <c r="AU22" s="3">
        <v>2.59596736995604E-7</v>
      </c>
    </row>
    <row r="23" spans="1:55" x14ac:dyDescent="0.25">
      <c r="Q23" s="6"/>
      <c r="R23" s="6"/>
      <c r="S23" s="6"/>
      <c r="U23" s="11"/>
      <c r="V23" s="11"/>
      <c r="W23" s="11"/>
      <c r="X23" s="11"/>
      <c r="Y23" s="11"/>
      <c r="Z23" s="11"/>
      <c r="AA23" s="11"/>
      <c r="AB23" s="11"/>
      <c r="AC23" s="10">
        <v>82</v>
      </c>
      <c r="AD23" s="10">
        <v>82</v>
      </c>
      <c r="AE23" s="10">
        <v>0</v>
      </c>
      <c r="AF23" s="11"/>
      <c r="AG23" s="10">
        <v>13</v>
      </c>
      <c r="AH23" s="10">
        <v>13</v>
      </c>
      <c r="AI23" s="10">
        <v>0</v>
      </c>
      <c r="AO23" s="3">
        <v>5.4806389233419903</v>
      </c>
      <c r="AP23" s="3">
        <v>5.4806389233419903</v>
      </c>
      <c r="AQ23" s="3">
        <v>8.8817841970012504E-16</v>
      </c>
      <c r="AS23" s="3">
        <v>5.0751740154409504</v>
      </c>
      <c r="AT23" s="3">
        <v>5.0751738152338204</v>
      </c>
      <c r="AU23" s="3">
        <v>2.0020713265012001E-7</v>
      </c>
    </row>
    <row r="24" spans="1:55" x14ac:dyDescent="0.25">
      <c r="Q24" s="6"/>
      <c r="R24" s="6"/>
      <c r="S24" s="6"/>
      <c r="U24" s="11"/>
      <c r="V24" s="11"/>
      <c r="W24" s="11"/>
      <c r="X24" s="11"/>
      <c r="Y24" s="11"/>
      <c r="Z24" s="11"/>
      <c r="AA24" s="11"/>
      <c r="AB24" s="11"/>
      <c r="AC24" s="10">
        <v>5.0625</v>
      </c>
      <c r="AD24" s="10">
        <v>5.0625</v>
      </c>
      <c r="AE24" s="10">
        <v>8.8817841970012504E-16</v>
      </c>
      <c r="AF24" s="11"/>
      <c r="AG24" s="10">
        <v>2.25</v>
      </c>
      <c r="AH24" s="10">
        <v>2.25</v>
      </c>
      <c r="AI24" s="10">
        <v>2.2204460492503099E-15</v>
      </c>
      <c r="AO24" s="3">
        <v>4.9416424226093003</v>
      </c>
      <c r="AP24" s="3">
        <v>4.9416424226093003</v>
      </c>
      <c r="AQ24" s="3">
        <v>0</v>
      </c>
      <c r="AS24" s="3">
        <v>5.1357985932106098</v>
      </c>
      <c r="AT24" s="3">
        <v>5.1357984370502603</v>
      </c>
      <c r="AU24" s="3">
        <v>1.56160355757606E-7</v>
      </c>
    </row>
    <row r="25" spans="1:55" x14ac:dyDescent="0.25">
      <c r="Q25" s="6"/>
      <c r="R25" s="6"/>
      <c r="S25" s="6"/>
      <c r="U25" s="11"/>
      <c r="V25" s="11"/>
      <c r="W25" s="11"/>
      <c r="X25" s="11"/>
      <c r="Y25" s="11"/>
      <c r="Z25" s="11"/>
      <c r="AA25" s="11"/>
      <c r="AB25" s="11"/>
      <c r="AC25" s="10">
        <v>5.0954365195878397</v>
      </c>
      <c r="AD25" s="10">
        <v>5.125</v>
      </c>
      <c r="AE25" s="10">
        <v>2.9563480412161201E-2</v>
      </c>
      <c r="AF25" s="11"/>
      <c r="AG25" s="10">
        <v>3.2499999999999898</v>
      </c>
      <c r="AH25" s="10">
        <v>3.25</v>
      </c>
      <c r="AI25" s="10">
        <v>7.1054273576010003E-15</v>
      </c>
      <c r="AO25" s="3">
        <v>5.0751748052694001</v>
      </c>
      <c r="AP25" s="3">
        <v>5.0751738152338204</v>
      </c>
      <c r="AQ25" s="3">
        <v>9.9003557707533197E-7</v>
      </c>
      <c r="AS25" s="3">
        <v>5.1929569758958003</v>
      </c>
      <c r="AT25" s="3">
        <v>5.1929568508902104</v>
      </c>
      <c r="AU25" s="3">
        <v>1.25005595208449E-7</v>
      </c>
    </row>
    <row r="26" spans="1:55" x14ac:dyDescent="0.25">
      <c r="Q26" s="6"/>
      <c r="R26" s="6"/>
      <c r="S26" s="6"/>
      <c r="U26" s="11"/>
      <c r="V26" s="11"/>
      <c r="W26" s="11"/>
      <c r="X26" s="11"/>
      <c r="Y26" s="11"/>
      <c r="Z26" s="11"/>
      <c r="AA26" s="11"/>
      <c r="AB26" s="11"/>
      <c r="AC26" s="10">
        <v>6.0348321421366098</v>
      </c>
      <c r="AD26" s="10">
        <v>6.0625</v>
      </c>
      <c r="AE26" s="10">
        <v>2.7667857863392001E-2</v>
      </c>
      <c r="AF26" s="11"/>
      <c r="AG26" s="10">
        <v>4.75</v>
      </c>
      <c r="AH26" s="10">
        <v>4.75</v>
      </c>
      <c r="AI26" s="10">
        <v>3.5527136788005001E-15</v>
      </c>
      <c r="AO26" s="3">
        <v>5.1929571827597503</v>
      </c>
      <c r="AP26" s="3">
        <v>5.1929568508902104</v>
      </c>
      <c r="AQ26" s="3">
        <v>3.3186954340180798E-7</v>
      </c>
      <c r="AS26" s="3">
        <v>5.2470241679192098</v>
      </c>
      <c r="AT26" s="3">
        <v>5.2470240721604799</v>
      </c>
      <c r="AU26" s="3">
        <v>9.5758733387185604E-8</v>
      </c>
    </row>
    <row r="27" spans="1:55" x14ac:dyDescent="0.25">
      <c r="Q27" s="6"/>
      <c r="R27" s="6"/>
      <c r="S27" s="6"/>
      <c r="U27" s="22"/>
      <c r="V27" s="22"/>
      <c r="W27" s="22"/>
      <c r="X27" s="22"/>
      <c r="Y27" s="11"/>
      <c r="Z27" s="11"/>
      <c r="AA27" s="11"/>
      <c r="AB27" s="11"/>
      <c r="AC27" s="10">
        <v>10.0971874721654</v>
      </c>
      <c r="AD27" s="10">
        <v>10.125</v>
      </c>
      <c r="AE27" s="10">
        <v>2.7812527834628401E-2</v>
      </c>
      <c r="AF27" s="11"/>
      <c r="AG27" s="10">
        <v>6.7499999999999902</v>
      </c>
      <c r="AH27" s="10">
        <v>6.75</v>
      </c>
      <c r="AI27" s="10">
        <v>6.2172489379008798E-15</v>
      </c>
      <c r="AO27" s="3">
        <v>5.2983176578840796</v>
      </c>
      <c r="AP27" s="3">
        <v>5.2983173665480301</v>
      </c>
      <c r="AQ27" s="3">
        <v>2.91336047730794E-7</v>
      </c>
      <c r="AS27" s="3">
        <v>5.2983174636053603</v>
      </c>
      <c r="AT27" s="3">
        <v>5.2983173665480301</v>
      </c>
      <c r="AU27" s="3">
        <v>9.7057323955595996E-8</v>
      </c>
    </row>
    <row r="28" spans="1:55" x14ac:dyDescent="0.25">
      <c r="Q28" s="6"/>
      <c r="R28" s="6"/>
      <c r="S28" s="6"/>
      <c r="U28" s="22"/>
      <c r="V28" s="22"/>
      <c r="W28" s="22"/>
      <c r="X28" s="22"/>
      <c r="Y28" s="11"/>
      <c r="Z28" s="11"/>
      <c r="AA28" s="11"/>
      <c r="AB28" s="11"/>
      <c r="AC28" s="10">
        <v>21.034832142136601</v>
      </c>
      <c r="AD28" s="10">
        <v>21.0625</v>
      </c>
      <c r="AE28" s="10">
        <v>2.7667857863399099E-2</v>
      </c>
      <c r="AF28" s="11"/>
      <c r="AG28" s="10">
        <v>9.25</v>
      </c>
      <c r="AH28" s="10">
        <v>9.25</v>
      </c>
      <c r="AI28" s="10">
        <v>3.5527136788005001E-15</v>
      </c>
      <c r="AO28" s="3">
        <v>5.3936277163352901</v>
      </c>
      <c r="AP28" s="3">
        <v>5.3936275463523602</v>
      </c>
      <c r="AQ28" s="3">
        <v>1.6998293528302999E-7</v>
      </c>
      <c r="AS28" s="3">
        <v>5.3471075307174596</v>
      </c>
      <c r="AT28" s="3">
        <v>5.3471075307174596</v>
      </c>
      <c r="AU28" s="3">
        <v>0</v>
      </c>
    </row>
    <row r="29" spans="1:55" x14ac:dyDescent="0.25">
      <c r="Q29" s="6"/>
      <c r="R29" s="6"/>
      <c r="S29" s="6"/>
      <c r="U29" s="22"/>
      <c r="V29" s="22"/>
      <c r="W29" s="22"/>
      <c r="X29" s="22"/>
      <c r="Y29" s="11"/>
      <c r="Z29" s="11"/>
      <c r="AA29" s="11"/>
      <c r="AB29" s="11"/>
      <c r="AC29" s="10">
        <v>44.0954365195878</v>
      </c>
      <c r="AD29" s="10">
        <v>44.125</v>
      </c>
      <c r="AE29" s="10">
        <v>2.9563480412164701E-2</v>
      </c>
      <c r="AF29" s="11"/>
      <c r="AG29" s="10">
        <v>12.25</v>
      </c>
      <c r="AH29" s="10">
        <v>12.25</v>
      </c>
      <c r="AI29" s="10">
        <v>3.5527136788005001E-15</v>
      </c>
      <c r="AO29" s="3">
        <v>5.4806390764808102</v>
      </c>
      <c r="AP29" s="3">
        <v>5.4806389233419903</v>
      </c>
      <c r="AQ29" s="3">
        <v>1.53138828729026E-7</v>
      </c>
      <c r="AS29" s="3">
        <v>4.60517018598809</v>
      </c>
      <c r="AT29" s="3">
        <v>4.60517018598809</v>
      </c>
      <c r="AU29" s="3">
        <v>8.8817841970012504E-16</v>
      </c>
    </row>
    <row r="30" spans="1:55" x14ac:dyDescent="0.25">
      <c r="U30" s="22"/>
      <c r="V30" s="22"/>
      <c r="W30" s="22"/>
      <c r="X30" s="22"/>
      <c r="Y30" s="11"/>
      <c r="Z30" s="11"/>
      <c r="AA30" s="11"/>
      <c r="AB30" s="11"/>
      <c r="AC30" s="10">
        <v>86.0625</v>
      </c>
      <c r="AD30" s="10">
        <v>86.0625</v>
      </c>
      <c r="AE30" s="10">
        <v>2.8421709430404001E-14</v>
      </c>
      <c r="AF30" s="11"/>
      <c r="AG30" s="10">
        <v>15.75</v>
      </c>
      <c r="AH30" s="10">
        <v>15.75</v>
      </c>
      <c r="AI30" s="10">
        <v>0</v>
      </c>
      <c r="AO30" s="3">
        <v>5.5606816310155196</v>
      </c>
      <c r="AP30" s="3">
        <v>5.5606816310155196</v>
      </c>
      <c r="AQ30" s="3">
        <v>0</v>
      </c>
      <c r="AS30" s="3">
        <v>4.7004811643920696</v>
      </c>
      <c r="AT30" s="3">
        <v>4.7004803657924104</v>
      </c>
      <c r="AU30" s="3">
        <v>7.98599661955279E-7</v>
      </c>
    </row>
    <row r="31" spans="1:55" ht="15.75" thickBot="1" x14ac:dyDescent="0.3">
      <c r="A31" s="17">
        <v>2</v>
      </c>
      <c r="B31" s="18">
        <v>16</v>
      </c>
      <c r="C31" s="18">
        <v>280</v>
      </c>
      <c r="D31" s="18">
        <v>544</v>
      </c>
      <c r="E31" s="18">
        <v>808</v>
      </c>
      <c r="F31" s="18">
        <v>280</v>
      </c>
      <c r="G31" s="18">
        <v>538</v>
      </c>
      <c r="H31" s="18">
        <v>794</v>
      </c>
      <c r="I31" s="18">
        <v>1070</v>
      </c>
      <c r="J31" s="18">
        <v>544</v>
      </c>
      <c r="K31" s="18">
        <v>794</v>
      </c>
      <c r="L31" s="18">
        <v>1050</v>
      </c>
      <c r="M31" s="18">
        <v>1340</v>
      </c>
      <c r="N31" s="18">
        <v>808</v>
      </c>
      <c r="O31" s="19">
        <v>1070</v>
      </c>
      <c r="P31" s="19">
        <v>1340</v>
      </c>
      <c r="Q31" s="19">
        <v>1600</v>
      </c>
      <c r="U31" s="22"/>
      <c r="V31" s="22"/>
      <c r="W31" s="22"/>
      <c r="X31" s="22"/>
      <c r="Y31" s="11"/>
      <c r="Z31" s="11"/>
      <c r="AA31" s="11"/>
      <c r="AB31" s="11"/>
      <c r="AC31" s="10">
        <v>16</v>
      </c>
      <c r="AD31" s="10">
        <v>16</v>
      </c>
      <c r="AE31" s="10">
        <v>3.5527136788005001E-15</v>
      </c>
      <c r="AF31" s="11"/>
      <c r="AG31" s="10">
        <v>4</v>
      </c>
      <c r="AH31" s="10">
        <v>4</v>
      </c>
      <c r="AI31" s="10">
        <v>2.66453525910038E-15</v>
      </c>
      <c r="AO31" s="3">
        <v>5.0751738152338204</v>
      </c>
      <c r="AP31" s="3">
        <v>5.0751738152338204</v>
      </c>
      <c r="AQ31" s="3">
        <v>8.8817841970012504E-16</v>
      </c>
      <c r="AS31" s="3">
        <v>4.78749211645634</v>
      </c>
      <c r="AT31" s="3">
        <v>4.7874917427820396</v>
      </c>
      <c r="AU31" s="3">
        <v>3.7367429595036498E-7</v>
      </c>
    </row>
    <row r="32" spans="1:55" ht="15.75" thickBot="1" x14ac:dyDescent="0.3">
      <c r="A32" s="17" t="s">
        <v>18</v>
      </c>
      <c r="B32" s="18">
        <v>0</v>
      </c>
      <c r="C32" s="18">
        <v>0</v>
      </c>
      <c r="D32" s="18">
        <v>0</v>
      </c>
      <c r="E32" s="18">
        <v>1.1399999999999999E-13</v>
      </c>
      <c r="F32" s="18">
        <v>0</v>
      </c>
      <c r="G32" s="20">
        <v>6.31</v>
      </c>
      <c r="H32" s="20">
        <v>13.9</v>
      </c>
      <c r="I32" s="18">
        <v>0</v>
      </c>
      <c r="J32" s="18">
        <v>0</v>
      </c>
      <c r="K32" s="20">
        <v>13.9</v>
      </c>
      <c r="L32" s="20">
        <v>21.4</v>
      </c>
      <c r="M32" s="18">
        <v>0</v>
      </c>
      <c r="N32" s="18">
        <v>1.1399999999999999E-13</v>
      </c>
      <c r="O32" s="19">
        <v>4.5499999999999998E-13</v>
      </c>
      <c r="P32" s="19">
        <v>0</v>
      </c>
      <c r="Q32" s="19">
        <v>0</v>
      </c>
      <c r="U32" s="22"/>
      <c r="V32" s="22"/>
      <c r="W32" s="22"/>
      <c r="X32" s="22"/>
      <c r="Y32" s="11"/>
      <c r="Z32" s="11"/>
      <c r="AA32" s="11"/>
      <c r="AB32" s="11"/>
      <c r="AC32" s="10">
        <v>16.033202153542501</v>
      </c>
      <c r="AD32" s="10">
        <v>16.0625</v>
      </c>
      <c r="AE32" s="10">
        <v>2.9297846457477999E-2</v>
      </c>
      <c r="AF32" s="11"/>
      <c r="AG32" s="10">
        <v>5.2499999999999902</v>
      </c>
      <c r="AH32" s="10">
        <v>5.25</v>
      </c>
      <c r="AI32" s="10">
        <v>7.1054273576010003E-15</v>
      </c>
      <c r="AO32" s="3">
        <v>5.1929573416523596</v>
      </c>
      <c r="AP32" s="3">
        <v>5.1929568508902104</v>
      </c>
      <c r="AQ32" s="3">
        <v>4.9076215091758904E-7</v>
      </c>
      <c r="AS32" s="3">
        <v>4.8675347721733804</v>
      </c>
      <c r="AT32" s="3">
        <v>4.8675344504555804</v>
      </c>
      <c r="AU32" s="3">
        <v>3.2171779995593302E-7</v>
      </c>
    </row>
    <row r="33" spans="1:47" ht="15.75" thickBot="1" x14ac:dyDescent="0.3">
      <c r="A33" s="21" t="s">
        <v>2</v>
      </c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2"/>
      <c r="S33" s="23"/>
      <c r="T33" s="25"/>
      <c r="U33" s="26"/>
      <c r="V33" s="27" t="s">
        <v>19</v>
      </c>
      <c r="W33" s="27" t="s">
        <v>19</v>
      </c>
      <c r="X33" s="22"/>
      <c r="Y33" s="11"/>
      <c r="Z33" s="11"/>
      <c r="AA33" s="11"/>
      <c r="AB33" s="11"/>
      <c r="AC33" s="10">
        <v>16.9724065804003</v>
      </c>
      <c r="AD33" s="10">
        <v>17</v>
      </c>
      <c r="AE33" s="10">
        <v>2.75934195997323E-2</v>
      </c>
      <c r="AF33" s="11"/>
      <c r="AG33" s="10">
        <v>7</v>
      </c>
      <c r="AH33" s="10">
        <v>7</v>
      </c>
      <c r="AI33" s="10">
        <v>3.5527136788005001E-15</v>
      </c>
      <c r="AO33" s="3">
        <v>5.2983175607467299</v>
      </c>
      <c r="AP33" s="3">
        <v>5.2983173665480301</v>
      </c>
      <c r="AQ33" s="3">
        <v>1.9419870245229699E-7</v>
      </c>
      <c r="AS33" s="3">
        <v>4.9416426516209704</v>
      </c>
      <c r="AT33" s="3">
        <v>4.9416424226093003</v>
      </c>
      <c r="AU33" s="3">
        <v>2.29011673624768E-7</v>
      </c>
    </row>
    <row r="34" spans="1:47" ht="16.5" thickTop="1" thickBot="1" x14ac:dyDescent="0.3">
      <c r="A34" s="17">
        <v>3</v>
      </c>
      <c r="B34" s="18">
        <v>54</v>
      </c>
      <c r="C34" s="18">
        <v>945</v>
      </c>
      <c r="D34" s="18">
        <v>1840</v>
      </c>
      <c r="E34" s="18">
        <v>2730</v>
      </c>
      <c r="F34" s="18">
        <v>945</v>
      </c>
      <c r="G34" s="18">
        <v>1820</v>
      </c>
      <c r="H34" s="18">
        <v>2690</v>
      </c>
      <c r="I34" s="18">
        <v>3620</v>
      </c>
      <c r="J34" s="18">
        <v>1840</v>
      </c>
      <c r="K34" s="18">
        <v>2690</v>
      </c>
      <c r="L34" s="18">
        <v>3560</v>
      </c>
      <c r="M34" s="18">
        <v>4510</v>
      </c>
      <c r="N34" s="18">
        <v>2730</v>
      </c>
      <c r="O34" s="19">
        <v>3620</v>
      </c>
      <c r="P34" s="19">
        <v>4510</v>
      </c>
      <c r="Q34" s="19">
        <v>5400</v>
      </c>
      <c r="S34" s="24"/>
      <c r="T34" s="37"/>
      <c r="U34" s="38"/>
      <c r="V34" s="39"/>
      <c r="W34" s="39"/>
      <c r="X34" s="22"/>
      <c r="Y34" s="11"/>
      <c r="Z34" s="11"/>
      <c r="AA34" s="11"/>
      <c r="AB34" s="11"/>
      <c r="AC34" s="10">
        <v>21.034832142136601</v>
      </c>
      <c r="AD34" s="10">
        <v>21.0625</v>
      </c>
      <c r="AE34" s="10">
        <v>2.76678578634026E-2</v>
      </c>
      <c r="AF34" s="11"/>
      <c r="AG34" s="10">
        <v>9.2500000000000107</v>
      </c>
      <c r="AH34" s="10">
        <v>9.25</v>
      </c>
      <c r="AI34" s="10">
        <v>5.3290705182007498E-15</v>
      </c>
      <c r="AO34" s="3">
        <v>5.3936277163352901</v>
      </c>
      <c r="AP34" s="3">
        <v>5.3936275463523602</v>
      </c>
      <c r="AQ34" s="3">
        <v>1.6998293794756499E-7</v>
      </c>
      <c r="AS34" s="3">
        <v>5.0106354716936696</v>
      </c>
      <c r="AT34" s="3">
        <v>5.0106352940962502</v>
      </c>
      <c r="AU34" s="3">
        <v>1.77597418549169E-7</v>
      </c>
    </row>
    <row r="35" spans="1:47" ht="16.5" thickBot="1" x14ac:dyDescent="0.3">
      <c r="A35" s="17" t="s">
        <v>18</v>
      </c>
      <c r="B35" s="18">
        <v>0</v>
      </c>
      <c r="C35" s="18">
        <v>1.1399999999999999E-13</v>
      </c>
      <c r="D35" s="18">
        <v>2.2699999999999999E-13</v>
      </c>
      <c r="E35" s="18">
        <v>4.5499999999999998E-13</v>
      </c>
      <c r="F35" s="18">
        <v>1.1399999999999999E-13</v>
      </c>
      <c r="G35" s="20">
        <v>18.3</v>
      </c>
      <c r="H35" s="20">
        <v>40.200000000000003</v>
      </c>
      <c r="I35" s="18">
        <v>4.5499999999999998E-13</v>
      </c>
      <c r="J35" s="18">
        <v>2.2699999999999999E-13</v>
      </c>
      <c r="K35" s="20">
        <v>40.200000000000003</v>
      </c>
      <c r="L35" s="20">
        <v>62.1</v>
      </c>
      <c r="M35" s="18">
        <v>0</v>
      </c>
      <c r="N35" s="18">
        <v>4.5499999999999998E-13</v>
      </c>
      <c r="O35" s="19">
        <v>0</v>
      </c>
      <c r="P35" s="19">
        <v>9.0899999999999996E-13</v>
      </c>
      <c r="Q35" s="19">
        <v>0</v>
      </c>
      <c r="S35" s="36">
        <v>2</v>
      </c>
      <c r="T35" s="41">
        <v>29.68564774</v>
      </c>
      <c r="U35" s="41">
        <v>11.03100542</v>
      </c>
      <c r="V35" s="42">
        <f>T35/U35</f>
        <v>2.6911098861557807</v>
      </c>
      <c r="W35" s="42">
        <f>LOG(V35,2)</f>
        <v>1.4282013017829713</v>
      </c>
      <c r="X35" s="22"/>
      <c r="Y35" s="11"/>
      <c r="Z35" s="11"/>
      <c r="AA35" s="11"/>
      <c r="AB35" s="11"/>
      <c r="AC35" s="10">
        <v>31.9724065804003</v>
      </c>
      <c r="AD35" s="10">
        <v>32</v>
      </c>
      <c r="AE35" s="10">
        <v>2.7593419599718099E-2</v>
      </c>
      <c r="AF35" s="11"/>
      <c r="AG35" s="10">
        <v>12</v>
      </c>
      <c r="AH35" s="10">
        <v>12</v>
      </c>
      <c r="AI35" s="10">
        <v>1.7763568394002501E-14</v>
      </c>
      <c r="AO35" s="3">
        <v>5.48063902951451</v>
      </c>
      <c r="AP35" s="3">
        <v>5.4806389233419903</v>
      </c>
      <c r="AQ35" s="3">
        <v>1.06172525882186E-7</v>
      </c>
      <c r="AS35" s="3">
        <v>5.0751739523286696</v>
      </c>
      <c r="AT35" s="3">
        <v>5.0751738152338204</v>
      </c>
      <c r="AU35" s="3">
        <v>1.3709484480983699E-7</v>
      </c>
    </row>
    <row r="36" spans="1:47" ht="16.5" thickBot="1" x14ac:dyDescent="0.3">
      <c r="A36" s="21" t="s">
        <v>2</v>
      </c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30"/>
      <c r="S36" s="36">
        <v>3</v>
      </c>
      <c r="T36" s="41">
        <v>86.151350399999998</v>
      </c>
      <c r="U36" s="41">
        <v>26.678977079999999</v>
      </c>
      <c r="V36" s="42">
        <f t="shared" ref="V36:V38" si="0">T36/U36</f>
        <v>3.2291849174601115</v>
      </c>
      <c r="W36" s="42">
        <f t="shared" ref="W36:W38" si="1">LOG(V36,2)</f>
        <v>1.6911700584384348</v>
      </c>
      <c r="X36" s="22"/>
      <c r="Y36" s="11"/>
      <c r="Z36" s="11"/>
      <c r="AA36" s="11"/>
      <c r="AB36" s="11"/>
      <c r="AC36" s="10">
        <v>55.033202153542597</v>
      </c>
      <c r="AD36" s="10">
        <v>55.0625</v>
      </c>
      <c r="AE36" s="10">
        <v>2.9297846457417599E-2</v>
      </c>
      <c r="AF36" s="11"/>
      <c r="AG36" s="10">
        <v>15.25</v>
      </c>
      <c r="AH36" s="10">
        <v>15.25</v>
      </c>
      <c r="AI36" s="10">
        <v>8.8817841970012507E-15</v>
      </c>
      <c r="AO36" s="3">
        <v>5.5606817297134103</v>
      </c>
      <c r="AP36" s="3">
        <v>5.5606816310155196</v>
      </c>
      <c r="AQ36" s="3">
        <v>9.8697890749122E-8</v>
      </c>
      <c r="AS36" s="3">
        <v>5.1357985452357999</v>
      </c>
      <c r="AT36" s="3">
        <v>5.1357984370502603</v>
      </c>
      <c r="AU36" s="3">
        <v>1.0818554407876401E-7</v>
      </c>
    </row>
    <row r="37" spans="1:47" ht="17.25" thickTop="1" thickBot="1" x14ac:dyDescent="0.3">
      <c r="A37" s="17">
        <v>4</v>
      </c>
      <c r="B37" s="18">
        <v>128</v>
      </c>
      <c r="C37" s="18">
        <v>2240</v>
      </c>
      <c r="D37" s="18">
        <v>4350</v>
      </c>
      <c r="E37" s="18">
        <v>6460</v>
      </c>
      <c r="F37" s="18">
        <v>2240</v>
      </c>
      <c r="G37" s="18">
        <v>4320</v>
      </c>
      <c r="H37" s="18">
        <v>6390</v>
      </c>
      <c r="I37" s="18">
        <v>8580</v>
      </c>
      <c r="J37" s="18">
        <v>4350</v>
      </c>
      <c r="K37" s="18">
        <v>6390</v>
      </c>
      <c r="L37" s="18">
        <v>8460</v>
      </c>
      <c r="M37" s="18">
        <v>10700</v>
      </c>
      <c r="N37" s="18">
        <v>6460</v>
      </c>
      <c r="O37" s="19">
        <v>8580</v>
      </c>
      <c r="P37" s="19">
        <v>10700</v>
      </c>
      <c r="Q37" s="19">
        <v>12800</v>
      </c>
      <c r="S37" s="36">
        <v>4</v>
      </c>
      <c r="T37" s="41">
        <v>166.6976535</v>
      </c>
      <c r="U37" s="41">
        <v>48.182940739999999</v>
      </c>
      <c r="V37" s="42">
        <f t="shared" si="0"/>
        <v>3.4596820148341987</v>
      </c>
      <c r="W37" s="42">
        <f t="shared" si="1"/>
        <v>1.7906394434389854</v>
      </c>
      <c r="X37" s="22"/>
      <c r="Y37" s="11"/>
      <c r="Z37" s="11"/>
      <c r="AA37" s="11"/>
      <c r="AB37" s="11"/>
      <c r="AC37" s="10">
        <v>97</v>
      </c>
      <c r="AD37" s="10">
        <v>97</v>
      </c>
      <c r="AE37" s="10">
        <v>0</v>
      </c>
      <c r="AF37" s="11"/>
      <c r="AG37" s="10">
        <v>19</v>
      </c>
      <c r="AH37" s="10">
        <v>19</v>
      </c>
      <c r="AI37" s="10">
        <v>3.5527136788005001E-15</v>
      </c>
      <c r="AO37" s="3">
        <v>5.6347896031692404</v>
      </c>
      <c r="AP37" s="3">
        <v>5.6347896031692404</v>
      </c>
      <c r="AQ37" s="3">
        <v>8.8817841970012504E-16</v>
      </c>
      <c r="AS37" s="3">
        <v>5.1929569370417896</v>
      </c>
      <c r="AT37" s="3">
        <v>5.1929568508902104</v>
      </c>
      <c r="AU37" s="3">
        <v>8.6151586309313096E-8</v>
      </c>
    </row>
    <row r="38" spans="1:47" ht="16.5" thickBot="1" x14ac:dyDescent="0.3">
      <c r="A38" s="17" t="s">
        <v>18</v>
      </c>
      <c r="B38" s="18">
        <v>1.42E-14</v>
      </c>
      <c r="C38" s="18">
        <v>4.5499999999999998E-13</v>
      </c>
      <c r="D38" s="18">
        <v>0</v>
      </c>
      <c r="E38" s="18">
        <v>0</v>
      </c>
      <c r="F38" s="18">
        <v>4.5499999999999998E-13</v>
      </c>
      <c r="G38" s="20">
        <v>35.6</v>
      </c>
      <c r="H38" s="20">
        <v>77.8</v>
      </c>
      <c r="I38" s="18">
        <v>1.8199999999999999E-12</v>
      </c>
      <c r="J38" s="18">
        <v>9.0899999999999996E-13</v>
      </c>
      <c r="K38" s="20">
        <v>77.8</v>
      </c>
      <c r="L38" s="20">
        <v>120</v>
      </c>
      <c r="M38" s="18">
        <v>1.8199999999999999E-12</v>
      </c>
      <c r="N38" s="18">
        <v>9.0899999999999996E-13</v>
      </c>
      <c r="O38" s="19">
        <v>1.8199999999999999E-12</v>
      </c>
      <c r="P38" s="19">
        <v>1.8199999999999999E-12</v>
      </c>
      <c r="Q38" s="19">
        <v>0</v>
      </c>
      <c r="S38" s="36">
        <v>5</v>
      </c>
      <c r="T38" s="41">
        <v>268.8189701</v>
      </c>
      <c r="U38" s="41">
        <v>74.928947910000005</v>
      </c>
      <c r="V38" s="42">
        <f t="shared" si="0"/>
        <v>3.5876517367211487</v>
      </c>
      <c r="W38" s="42">
        <f t="shared" si="1"/>
        <v>1.8430398506554344</v>
      </c>
      <c r="X38" s="22"/>
      <c r="Y38" s="11"/>
      <c r="Z38" s="11"/>
      <c r="AA38" s="11"/>
      <c r="AB38" s="11"/>
      <c r="AC38" s="10">
        <v>39.0625</v>
      </c>
      <c r="AD38" s="10">
        <v>39.0625</v>
      </c>
      <c r="AE38" s="10">
        <v>0</v>
      </c>
      <c r="AF38" s="11"/>
      <c r="AG38" s="10">
        <v>6.2500000000000098</v>
      </c>
      <c r="AH38" s="10">
        <v>6.25</v>
      </c>
      <c r="AI38" s="10">
        <v>9.7699626167013807E-15</v>
      </c>
      <c r="AO38" s="3">
        <v>5.1929568508902104</v>
      </c>
      <c r="AP38" s="3">
        <v>5.1929568508902104</v>
      </c>
      <c r="AQ38" s="3">
        <v>8.8817841970012504E-16</v>
      </c>
      <c r="AS38" s="3">
        <v>5.2470241424103303</v>
      </c>
      <c r="AT38" s="3">
        <v>5.2470240721604799</v>
      </c>
      <c r="AU38" s="3">
        <v>7.0249851269465995E-8</v>
      </c>
    </row>
    <row r="39" spans="1:47" ht="15.75" thickBot="1" x14ac:dyDescent="0.3">
      <c r="A39" s="21" t="s">
        <v>2</v>
      </c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30"/>
      <c r="U39" s="22"/>
      <c r="V39" s="22"/>
      <c r="W39" s="22"/>
      <c r="X39" s="22"/>
      <c r="Y39" s="11"/>
      <c r="Z39" s="11"/>
      <c r="AA39" s="11"/>
      <c r="AB39" s="11"/>
      <c r="AC39" s="10">
        <v>39.093014651546497</v>
      </c>
      <c r="AD39" s="10">
        <v>39.125</v>
      </c>
      <c r="AE39" s="10">
        <v>3.1985348453474699E-2</v>
      </c>
      <c r="AF39" s="11"/>
      <c r="AG39" s="10">
        <v>7.75</v>
      </c>
      <c r="AH39" s="10">
        <v>7.75</v>
      </c>
      <c r="AI39" s="10">
        <v>1.7763568394002501E-15</v>
      </c>
      <c r="AO39" s="3">
        <v>5.2983177823465697</v>
      </c>
      <c r="AP39" s="3">
        <v>5.2983173665480301</v>
      </c>
      <c r="AQ39" s="3">
        <v>4.15798541375522E-7</v>
      </c>
      <c r="AS39" s="3">
        <v>5.2983174211902497</v>
      </c>
      <c r="AT39" s="3">
        <v>5.2983173665480301</v>
      </c>
      <c r="AU39" s="3">
        <v>5.4642218749734098E-8</v>
      </c>
    </row>
    <row r="40" spans="1:47" ht="16.5" thickTop="1" thickBot="1" x14ac:dyDescent="0.3">
      <c r="A40" s="17">
        <v>5</v>
      </c>
      <c r="B40" s="18">
        <v>250</v>
      </c>
      <c r="C40" s="18">
        <v>4380</v>
      </c>
      <c r="D40" s="18">
        <v>8500</v>
      </c>
      <c r="E40" s="18">
        <v>12600</v>
      </c>
      <c r="F40" s="18">
        <v>4380</v>
      </c>
      <c r="G40" s="18">
        <v>8440</v>
      </c>
      <c r="H40" s="18">
        <v>12500</v>
      </c>
      <c r="I40" s="18">
        <v>16800</v>
      </c>
      <c r="J40" s="18">
        <v>8500</v>
      </c>
      <c r="K40" s="18">
        <v>12500</v>
      </c>
      <c r="L40" s="18">
        <v>16600</v>
      </c>
      <c r="M40" s="18">
        <v>20900</v>
      </c>
      <c r="N40" s="18">
        <v>12600</v>
      </c>
      <c r="O40" s="19">
        <v>16700</v>
      </c>
      <c r="P40" s="19">
        <v>20900</v>
      </c>
      <c r="Q40" s="19">
        <v>25000</v>
      </c>
      <c r="U40" s="22"/>
      <c r="V40" s="22"/>
      <c r="W40" s="22"/>
      <c r="X40" s="22"/>
      <c r="Y40" s="11"/>
      <c r="Z40" s="11"/>
      <c r="AA40" s="11"/>
      <c r="AB40" s="11"/>
      <c r="AC40" s="10">
        <v>40.033202153542497</v>
      </c>
      <c r="AD40" s="10">
        <v>40.0625</v>
      </c>
      <c r="AE40" s="10">
        <v>2.9297846457474502E-2</v>
      </c>
      <c r="AF40" s="11"/>
      <c r="AG40" s="10">
        <v>9.75</v>
      </c>
      <c r="AH40" s="10">
        <v>9.75</v>
      </c>
      <c r="AI40" s="10">
        <v>1.7763568394002501E-15</v>
      </c>
      <c r="AO40" s="3">
        <v>5.39362771855426</v>
      </c>
      <c r="AP40" s="3">
        <v>5.3936275463523602</v>
      </c>
      <c r="AQ40" s="3">
        <v>1.7220189807431999E-7</v>
      </c>
      <c r="AS40" s="3">
        <v>5.3471075870372502</v>
      </c>
      <c r="AT40" s="3">
        <v>5.3471075307174596</v>
      </c>
      <c r="AU40" s="3">
        <v>5.6319781727154297E-8</v>
      </c>
    </row>
    <row r="41" spans="1:47" ht="15.75" thickBot="1" x14ac:dyDescent="0.3">
      <c r="A41" s="17" t="s">
        <v>18</v>
      </c>
      <c r="B41" s="18">
        <v>0</v>
      </c>
      <c r="C41" s="18">
        <v>0</v>
      </c>
      <c r="D41" s="18">
        <v>0</v>
      </c>
      <c r="E41" s="18">
        <v>0</v>
      </c>
      <c r="F41" s="18">
        <v>0</v>
      </c>
      <c r="G41" s="20">
        <v>57.6</v>
      </c>
      <c r="H41" s="20">
        <v>126</v>
      </c>
      <c r="I41" s="18">
        <v>0</v>
      </c>
      <c r="J41" s="18">
        <v>0</v>
      </c>
      <c r="K41" s="20">
        <v>126</v>
      </c>
      <c r="L41" s="20">
        <v>193</v>
      </c>
      <c r="M41" s="18">
        <v>3.6399999999999998E-12</v>
      </c>
      <c r="N41" s="18">
        <v>0</v>
      </c>
      <c r="O41" s="19">
        <v>3.6399999999999998E-12</v>
      </c>
      <c r="P41" s="19">
        <v>3.6399999999999998E-12</v>
      </c>
      <c r="Q41" s="19">
        <v>0</v>
      </c>
      <c r="U41" s="22"/>
      <c r="V41" s="22"/>
      <c r="W41" s="22"/>
      <c r="X41" s="22"/>
      <c r="Y41" s="11"/>
      <c r="Z41" s="11"/>
      <c r="AA41" s="11"/>
      <c r="AB41" s="11"/>
      <c r="AC41" s="10">
        <v>44.095436519587899</v>
      </c>
      <c r="AD41" s="10">
        <v>44.125</v>
      </c>
      <c r="AE41" s="10">
        <v>2.95634804121363E-2</v>
      </c>
      <c r="AF41" s="11"/>
      <c r="AG41" s="10">
        <v>12.25</v>
      </c>
      <c r="AH41" s="10">
        <v>12.25</v>
      </c>
      <c r="AI41" s="10">
        <v>1.7763568394002501E-14</v>
      </c>
      <c r="AO41" s="3">
        <v>5.4806390764808004</v>
      </c>
      <c r="AP41" s="3">
        <v>5.4806389233419903</v>
      </c>
      <c r="AQ41" s="3">
        <v>1.5313881807088499E-7</v>
      </c>
      <c r="AS41" s="3">
        <v>5.3936275463523602</v>
      </c>
      <c r="AT41" s="3">
        <v>5.3936275463523602</v>
      </c>
      <c r="AU41" s="3">
        <v>8.8817841970012504E-16</v>
      </c>
    </row>
    <row r="42" spans="1:47" ht="15.75" thickBot="1" x14ac:dyDescent="0.3">
      <c r="A42" s="17" t="s">
        <v>2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5"/>
      <c r="U42" s="22"/>
      <c r="V42" s="22"/>
      <c r="W42" s="22"/>
      <c r="X42" s="22"/>
      <c r="Y42" s="11"/>
      <c r="Z42" s="11"/>
      <c r="AA42" s="11"/>
      <c r="AB42" s="11"/>
      <c r="AC42" s="10">
        <v>55.033202153542497</v>
      </c>
      <c r="AD42" s="10">
        <v>55.0625</v>
      </c>
      <c r="AE42" s="10">
        <v>2.9297846457488699E-2</v>
      </c>
      <c r="AF42" s="11"/>
      <c r="AG42" s="10">
        <v>15.25</v>
      </c>
      <c r="AH42" s="10">
        <v>15.25</v>
      </c>
      <c r="AI42" s="10">
        <v>1.06581410364015E-14</v>
      </c>
      <c r="AO42" s="3">
        <v>5.5606817297134201</v>
      </c>
      <c r="AP42" s="3">
        <v>5.5606816310155196</v>
      </c>
      <c r="AQ42" s="3">
        <v>9.8697898742727803E-8</v>
      </c>
      <c r="AS42" s="3">
        <v>4.7004803657924104</v>
      </c>
      <c r="AT42" s="3">
        <v>4.7004803657924104</v>
      </c>
      <c r="AU42" s="3">
        <v>0</v>
      </c>
    </row>
    <row r="43" spans="1:47" x14ac:dyDescent="0.25">
      <c r="U43" s="22"/>
      <c r="V43" s="22"/>
      <c r="W43" s="22"/>
      <c r="X43" s="22"/>
      <c r="Y43" s="11"/>
      <c r="Z43" s="11"/>
      <c r="AA43" s="11"/>
      <c r="AB43" s="11"/>
      <c r="AC43" s="10">
        <v>78.093014651546497</v>
      </c>
      <c r="AD43" s="10">
        <v>78.125</v>
      </c>
      <c r="AE43" s="10">
        <v>3.1985348453488903E-2</v>
      </c>
      <c r="AF43" s="11"/>
      <c r="AG43" s="10">
        <v>18.75</v>
      </c>
      <c r="AH43" s="10">
        <v>18.75</v>
      </c>
      <c r="AI43" s="10">
        <v>1.06581410364015E-14</v>
      </c>
      <c r="AO43" s="3">
        <v>5.63478969738164</v>
      </c>
      <c r="AP43" s="3">
        <v>5.6347896031692404</v>
      </c>
      <c r="AQ43" s="3">
        <v>9.4212392554027194E-8</v>
      </c>
      <c r="AS43" s="3">
        <v>4.7874924183994301</v>
      </c>
      <c r="AT43" s="3">
        <v>4.7874917427820396</v>
      </c>
      <c r="AU43" s="3">
        <v>6.7561739136579004E-7</v>
      </c>
    </row>
    <row r="44" spans="1:47" x14ac:dyDescent="0.25">
      <c r="U44" s="22"/>
      <c r="V44" s="22"/>
      <c r="W44" s="22"/>
      <c r="X44" s="22"/>
      <c r="Y44" s="11"/>
      <c r="Z44" s="11"/>
      <c r="AA44" s="11"/>
      <c r="AB44" s="11"/>
      <c r="AC44" s="10">
        <v>120.0625</v>
      </c>
      <c r="AD44" s="10">
        <v>120.0625</v>
      </c>
      <c r="AE44" s="10">
        <v>0</v>
      </c>
      <c r="AF44" s="11"/>
      <c r="AG44" s="10">
        <v>22.75</v>
      </c>
      <c r="AH44" s="10">
        <v>22.75</v>
      </c>
      <c r="AI44" s="10">
        <v>7.1054273576010003E-15</v>
      </c>
      <c r="AO44" s="3">
        <v>5.7037824746562</v>
      </c>
      <c r="AP44" s="3">
        <v>5.7037824746562</v>
      </c>
      <c r="AQ44" s="3">
        <v>8.8817841970012504E-16</v>
      </c>
      <c r="AS44" s="3">
        <v>4.8675347721733804</v>
      </c>
      <c r="AT44" s="3">
        <v>4.8675344504555804</v>
      </c>
      <c r="AU44" s="3">
        <v>3.2171780173229001E-7</v>
      </c>
    </row>
    <row r="45" spans="1:47" x14ac:dyDescent="0.25">
      <c r="U45" s="22"/>
      <c r="V45" s="22"/>
      <c r="W45" s="22"/>
      <c r="X45" s="22"/>
      <c r="Y45" s="11"/>
      <c r="Z45" s="11"/>
      <c r="AA45" s="11"/>
      <c r="AB45" s="11"/>
      <c r="AC45" s="10">
        <v>81</v>
      </c>
      <c r="AD45" s="10">
        <v>81</v>
      </c>
      <c r="AE45" s="10">
        <v>2.8421709430404001E-14</v>
      </c>
      <c r="AF45" s="11"/>
      <c r="AG45" s="10">
        <v>9</v>
      </c>
      <c r="AH45" s="10">
        <v>9</v>
      </c>
      <c r="AI45" s="10">
        <v>3.5527136788005001E-15</v>
      </c>
      <c r="AO45" s="3">
        <v>5.2983173665480301</v>
      </c>
      <c r="AP45" s="3">
        <v>5.2983173665480301</v>
      </c>
      <c r="AQ45" s="3">
        <v>8.8817841970012504E-16</v>
      </c>
      <c r="AS45" s="3">
        <v>4.9416427022359102</v>
      </c>
      <c r="AT45" s="3">
        <v>4.9416424226093003</v>
      </c>
      <c r="AU45" s="3">
        <v>2.7962660986702298E-7</v>
      </c>
    </row>
    <row r="46" spans="1:47" x14ac:dyDescent="0.25">
      <c r="U46" s="22"/>
      <c r="V46" s="22"/>
      <c r="W46" s="22"/>
      <c r="X46" s="22"/>
      <c r="Y46" s="11"/>
      <c r="Z46" s="11"/>
      <c r="AA46" s="11"/>
      <c r="AB46" s="11"/>
      <c r="AC46" s="10">
        <v>81.0625</v>
      </c>
      <c r="AD46" s="10">
        <v>81.0625</v>
      </c>
      <c r="AE46" s="10">
        <v>1.4210854715202001E-14</v>
      </c>
      <c r="AF46" s="11"/>
      <c r="AG46" s="10">
        <v>10.75</v>
      </c>
      <c r="AH46" s="10">
        <v>10.75</v>
      </c>
      <c r="AI46" s="10">
        <v>1.7763568394002501E-15</v>
      </c>
      <c r="AO46" s="3">
        <v>5.3936275463523602</v>
      </c>
      <c r="AP46" s="3">
        <v>5.3936275463523602</v>
      </c>
      <c r="AQ46" s="3">
        <v>8.8817841970012504E-16</v>
      </c>
      <c r="AS46" s="3">
        <v>5.0106354957019903</v>
      </c>
      <c r="AT46" s="3">
        <v>5.0106352940962502</v>
      </c>
      <c r="AU46" s="3">
        <v>2.01605741878552E-7</v>
      </c>
    </row>
    <row r="47" spans="1:47" ht="15.75" thickBot="1" x14ac:dyDescent="0.3">
      <c r="A47" s="17">
        <v>1</v>
      </c>
      <c r="B47" s="18">
        <v>2</v>
      </c>
      <c r="C47" s="18">
        <v>35</v>
      </c>
      <c r="D47" s="18">
        <v>68</v>
      </c>
      <c r="E47" s="18">
        <v>101</v>
      </c>
      <c r="F47" s="18">
        <v>35</v>
      </c>
      <c r="G47" s="18">
        <v>67.599999999999994</v>
      </c>
      <c r="H47" s="18">
        <v>100</v>
      </c>
      <c r="I47" s="18">
        <v>134</v>
      </c>
      <c r="J47" s="18">
        <v>68</v>
      </c>
      <c r="K47" s="18">
        <v>100</v>
      </c>
      <c r="L47" s="18">
        <v>133</v>
      </c>
      <c r="M47" s="18">
        <v>167</v>
      </c>
      <c r="N47" s="18">
        <v>101</v>
      </c>
      <c r="O47" s="19">
        <v>134</v>
      </c>
      <c r="P47" s="19">
        <v>167</v>
      </c>
      <c r="Q47" s="19">
        <v>200</v>
      </c>
      <c r="U47" s="22"/>
      <c r="V47" s="22"/>
      <c r="W47" s="22"/>
      <c r="X47" s="22"/>
      <c r="Y47" s="11"/>
      <c r="Z47" s="11"/>
      <c r="AA47" s="11"/>
      <c r="AB47" s="11"/>
      <c r="AC47" s="10">
        <v>82</v>
      </c>
      <c r="AD47" s="10">
        <v>82</v>
      </c>
      <c r="AE47" s="10">
        <v>1.4210854715202001E-14</v>
      </c>
      <c r="AF47" s="11"/>
      <c r="AG47" s="10">
        <v>13</v>
      </c>
      <c r="AH47" s="10">
        <v>13</v>
      </c>
      <c r="AI47" s="10">
        <v>3.5527136788005001E-15</v>
      </c>
      <c r="AO47" s="3">
        <v>5.4806389233419903</v>
      </c>
      <c r="AP47" s="3">
        <v>5.4806389233419903</v>
      </c>
      <c r="AQ47" s="3">
        <v>0</v>
      </c>
      <c r="AS47" s="3">
        <v>5.0751739731645902</v>
      </c>
      <c r="AT47" s="3">
        <v>5.0751738152338204</v>
      </c>
      <c r="AU47" s="3">
        <v>1.57930770683378E-7</v>
      </c>
    </row>
    <row r="48" spans="1:47" ht="15.75" thickBot="1" x14ac:dyDescent="0.3">
      <c r="A48" s="17" t="s">
        <v>18</v>
      </c>
      <c r="B48" s="18">
        <v>0</v>
      </c>
      <c r="C48" s="18">
        <v>0</v>
      </c>
      <c r="D48" s="18">
        <v>0</v>
      </c>
      <c r="E48" s="18">
        <v>1.42E-14</v>
      </c>
      <c r="F48" s="18">
        <v>0</v>
      </c>
      <c r="G48" s="20">
        <v>0.40400000000000003</v>
      </c>
      <c r="H48" s="20">
        <v>0.88700000000000001</v>
      </c>
      <c r="I48" s="18">
        <v>2.8400000000000001E-14</v>
      </c>
      <c r="J48" s="18">
        <v>0</v>
      </c>
      <c r="K48" s="20">
        <v>0.88700000000000001</v>
      </c>
      <c r="L48" s="20">
        <v>1.37</v>
      </c>
      <c r="M48" s="18">
        <v>0</v>
      </c>
      <c r="N48" s="18">
        <v>1.42E-14</v>
      </c>
      <c r="O48" s="19">
        <v>2.8400000000000001E-14</v>
      </c>
      <c r="P48" s="19">
        <v>5.6800000000000002E-14</v>
      </c>
      <c r="Q48" s="19">
        <v>0</v>
      </c>
      <c r="U48" s="22"/>
      <c r="V48" s="22"/>
      <c r="W48" s="22"/>
      <c r="X48" s="22"/>
      <c r="Y48" s="11"/>
      <c r="Z48" s="11"/>
      <c r="AA48" s="11"/>
      <c r="AB48" s="11"/>
      <c r="AC48" s="10">
        <v>86.0625</v>
      </c>
      <c r="AD48" s="10">
        <v>86.0625</v>
      </c>
      <c r="AE48" s="10">
        <v>1.4210854715202001E-14</v>
      </c>
      <c r="AF48" s="11"/>
      <c r="AG48" s="10">
        <v>15.75</v>
      </c>
      <c r="AH48" s="10">
        <v>15.75</v>
      </c>
      <c r="AI48" s="10">
        <v>8.8817841970012507E-15</v>
      </c>
      <c r="AO48" s="3">
        <v>5.5606816310155196</v>
      </c>
      <c r="AP48" s="3">
        <v>5.5606816310155196</v>
      </c>
      <c r="AQ48" s="3">
        <v>8.8817841970012504E-16</v>
      </c>
      <c r="AS48" s="3">
        <v>5.1357985601715903</v>
      </c>
      <c r="AT48" s="3">
        <v>5.1357984370502603</v>
      </c>
      <c r="AU48" s="3">
        <v>1.2312133090830399E-7</v>
      </c>
    </row>
    <row r="49" spans="1:47" ht="15.75" thickBot="1" x14ac:dyDescent="0.3">
      <c r="A49" s="21" t="s">
        <v>2</v>
      </c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30"/>
      <c r="U49" s="22"/>
      <c r="V49" s="22"/>
      <c r="W49" s="22"/>
      <c r="X49" s="22"/>
      <c r="Y49" s="11"/>
      <c r="Z49" s="11"/>
      <c r="AA49" s="11"/>
      <c r="AB49" s="11"/>
      <c r="AC49" s="10">
        <v>97</v>
      </c>
      <c r="AD49" s="10">
        <v>97</v>
      </c>
      <c r="AE49" s="10">
        <v>2.8421709430404001E-14</v>
      </c>
      <c r="AF49" s="11"/>
      <c r="AG49" s="10">
        <v>19</v>
      </c>
      <c r="AH49" s="10">
        <v>19</v>
      </c>
      <c r="AI49" s="10">
        <v>7.1054273576010003E-15</v>
      </c>
      <c r="AO49" s="3">
        <v>5.6347896031692404</v>
      </c>
      <c r="AP49" s="3">
        <v>5.6347896031692404</v>
      </c>
      <c r="AQ49" s="3">
        <v>8.8817841970012504E-16</v>
      </c>
      <c r="AS49" s="3">
        <v>5.1929569489089404</v>
      </c>
      <c r="AT49" s="3">
        <v>5.1929568508902104</v>
      </c>
      <c r="AU49" s="3">
        <v>9.8018730021465204E-8</v>
      </c>
    </row>
    <row r="50" spans="1:47" ht="16.5" thickTop="1" thickBot="1" x14ac:dyDescent="0.3">
      <c r="A50" s="17">
        <v>1.5</v>
      </c>
      <c r="B50" s="18">
        <v>6.75</v>
      </c>
      <c r="C50" s="18">
        <v>118</v>
      </c>
      <c r="D50" s="18">
        <v>230</v>
      </c>
      <c r="E50" s="18">
        <v>341</v>
      </c>
      <c r="F50" s="18">
        <v>118</v>
      </c>
      <c r="G50" s="18">
        <v>228</v>
      </c>
      <c r="H50" s="18">
        <v>338</v>
      </c>
      <c r="I50" s="18">
        <v>452</v>
      </c>
      <c r="J50" s="18">
        <v>229</v>
      </c>
      <c r="K50" s="18">
        <v>338</v>
      </c>
      <c r="L50" s="18">
        <v>448</v>
      </c>
      <c r="M50" s="18">
        <v>564</v>
      </c>
      <c r="N50" s="18">
        <v>341</v>
      </c>
      <c r="O50" s="19">
        <v>452</v>
      </c>
      <c r="P50" s="19">
        <v>564</v>
      </c>
      <c r="Q50" s="19">
        <v>675</v>
      </c>
      <c r="U50" s="22"/>
      <c r="V50" s="22"/>
      <c r="W50" s="22"/>
      <c r="X50" s="22"/>
      <c r="Y50" s="11"/>
      <c r="Z50" s="11"/>
      <c r="AA50" s="11"/>
      <c r="AB50" s="11"/>
      <c r="AC50" s="10">
        <v>120.0625</v>
      </c>
      <c r="AD50" s="10">
        <v>120.0625</v>
      </c>
      <c r="AE50" s="10">
        <v>1.4210854715202001E-14</v>
      </c>
      <c r="AF50" s="11"/>
      <c r="AG50" s="10">
        <v>22.75</v>
      </c>
      <c r="AH50" s="10">
        <v>22.75</v>
      </c>
      <c r="AI50" s="10">
        <v>3.5527136788005001E-15</v>
      </c>
      <c r="AO50" s="3">
        <v>5.7037824746561903</v>
      </c>
      <c r="AP50" s="3">
        <v>5.7037824746562</v>
      </c>
      <c r="AQ50" s="3">
        <v>1.7763568394002501E-15</v>
      </c>
      <c r="AS50" s="3">
        <v>5.2470241508468902</v>
      </c>
      <c r="AT50" s="3">
        <v>5.2470240721604799</v>
      </c>
      <c r="AU50" s="3">
        <v>7.8686404059169398E-8</v>
      </c>
    </row>
    <row r="51" spans="1:47" ht="15.75" thickBot="1" x14ac:dyDescent="0.3">
      <c r="A51" s="17" t="s">
        <v>18</v>
      </c>
      <c r="B51" s="18">
        <v>8.8800000000000003E-16</v>
      </c>
      <c r="C51" s="18">
        <v>1.42E-14</v>
      </c>
      <c r="D51" s="18">
        <v>0</v>
      </c>
      <c r="E51" s="18">
        <v>5.6800000000000002E-14</v>
      </c>
      <c r="F51" s="18">
        <v>1.42E-14</v>
      </c>
      <c r="G51" s="20">
        <v>1.19</v>
      </c>
      <c r="H51" s="20">
        <v>2.62</v>
      </c>
      <c r="I51" s="18">
        <v>0</v>
      </c>
      <c r="J51" s="18">
        <v>2.8400000000000001E-14</v>
      </c>
      <c r="K51" s="20">
        <v>2.62</v>
      </c>
      <c r="L51" s="20">
        <v>4.04</v>
      </c>
      <c r="M51" s="18">
        <v>1.1399999999999999E-13</v>
      </c>
      <c r="N51" s="18">
        <v>0</v>
      </c>
      <c r="O51" s="19">
        <v>5.6800000000000002E-14</v>
      </c>
      <c r="P51" s="19">
        <v>1.1399999999999999E-13</v>
      </c>
      <c r="Q51" s="19">
        <v>0</v>
      </c>
      <c r="U51" s="22"/>
      <c r="V51" s="22"/>
      <c r="W51" s="22"/>
      <c r="X51" s="22"/>
      <c r="Y51" s="11"/>
      <c r="Z51" s="11"/>
      <c r="AA51" s="11"/>
      <c r="AB51" s="11"/>
      <c r="AC51" s="10">
        <v>162</v>
      </c>
      <c r="AD51" s="10">
        <v>162</v>
      </c>
      <c r="AE51" s="10">
        <v>2.8421709430404001E-14</v>
      </c>
      <c r="AF51" s="11"/>
      <c r="AG51" s="10">
        <v>27</v>
      </c>
      <c r="AH51" s="10">
        <v>27</v>
      </c>
      <c r="AI51" s="10">
        <v>3.5527136788005001E-15</v>
      </c>
      <c r="AO51" s="3">
        <v>5.7683209957937702</v>
      </c>
      <c r="AP51" s="3">
        <v>5.7683209957937702</v>
      </c>
      <c r="AQ51" s="3">
        <v>8.8817841970012504E-16</v>
      </c>
      <c r="AS51" s="3">
        <v>5.2983174312065398</v>
      </c>
      <c r="AT51" s="3">
        <v>5.2983173665480301</v>
      </c>
      <c r="AU51" s="3">
        <v>6.4658506104819895E-8</v>
      </c>
    </row>
    <row r="52" spans="1:47" ht="15.75" thickBot="1" x14ac:dyDescent="0.3">
      <c r="A52" s="21" t="s">
        <v>2</v>
      </c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0"/>
      <c r="U52" s="22"/>
      <c r="V52" s="22"/>
      <c r="W52" s="22"/>
      <c r="X52" s="22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S52" s="3">
        <v>5.3471075813064699</v>
      </c>
      <c r="AT52" s="3">
        <v>5.3471075307174596</v>
      </c>
      <c r="AU52" s="3">
        <v>5.0589008537826799E-8</v>
      </c>
    </row>
    <row r="53" spans="1:47" ht="16.5" thickTop="1" thickBot="1" x14ac:dyDescent="0.3">
      <c r="A53" s="17">
        <v>2</v>
      </c>
      <c r="B53" s="18">
        <v>16</v>
      </c>
      <c r="C53" s="18">
        <v>280</v>
      </c>
      <c r="D53" s="18">
        <v>544</v>
      </c>
      <c r="E53" s="18">
        <v>808</v>
      </c>
      <c r="F53" s="18">
        <v>280</v>
      </c>
      <c r="G53" s="18">
        <v>542</v>
      </c>
      <c r="H53" s="18">
        <v>803</v>
      </c>
      <c r="I53" s="18">
        <v>1070</v>
      </c>
      <c r="J53" s="18">
        <v>544</v>
      </c>
      <c r="K53" s="18">
        <v>803</v>
      </c>
      <c r="L53" s="18">
        <v>1060</v>
      </c>
      <c r="M53" s="18">
        <v>1340</v>
      </c>
      <c r="N53" s="18">
        <v>808</v>
      </c>
      <c r="O53" s="19">
        <v>1070</v>
      </c>
      <c r="P53" s="19">
        <v>1340</v>
      </c>
      <c r="Q53" s="19">
        <v>1600</v>
      </c>
      <c r="U53" s="22"/>
      <c r="V53" s="22"/>
      <c r="W53" s="22"/>
      <c r="X53" s="22"/>
      <c r="Y53" s="11"/>
      <c r="Z53" s="11"/>
      <c r="AA53" s="11"/>
      <c r="AB53" s="11"/>
      <c r="AC53" s="11"/>
      <c r="AD53" s="11"/>
      <c r="AE53" s="12">
        <f>SQRT(SUMSQ(AE3:AE51))</f>
        <v>0.14606958402016668</v>
      </c>
      <c r="AF53" s="11"/>
      <c r="AG53" s="11"/>
      <c r="AH53" s="11"/>
      <c r="AI53" s="12">
        <f>SQRT(SUMSQ(AI3:AI51))</f>
        <v>4.1905974351575483E-14</v>
      </c>
      <c r="AQ53" s="7">
        <f>SQRT(SUMSQ(AQ3:AQ51))</f>
        <v>5.1731454101870171E-6</v>
      </c>
      <c r="AS53" s="3">
        <v>5.3936275989385001</v>
      </c>
      <c r="AT53" s="3">
        <v>5.3936275463523602</v>
      </c>
      <c r="AU53" s="3">
        <v>5.2586142551547202E-8</v>
      </c>
    </row>
    <row r="54" spans="1:47" ht="15.75" thickBot="1" x14ac:dyDescent="0.3">
      <c r="A54" s="17" t="s">
        <v>18</v>
      </c>
      <c r="B54" s="18">
        <v>0</v>
      </c>
      <c r="C54" s="18">
        <v>5.6800000000000002E-14</v>
      </c>
      <c r="D54" s="18">
        <v>0</v>
      </c>
      <c r="E54" s="18">
        <v>0</v>
      </c>
      <c r="F54" s="18">
        <v>5.6800000000000002E-14</v>
      </c>
      <c r="G54" s="20">
        <v>2.35</v>
      </c>
      <c r="H54" s="20">
        <v>5.15</v>
      </c>
      <c r="I54" s="18">
        <v>2.2699999999999999E-13</v>
      </c>
      <c r="J54" s="18">
        <v>1.1399999999999999E-13</v>
      </c>
      <c r="K54" s="20">
        <v>5.15</v>
      </c>
      <c r="L54" s="20">
        <v>7.95</v>
      </c>
      <c r="M54" s="18">
        <v>0</v>
      </c>
      <c r="N54" s="18">
        <v>1.1399999999999999E-13</v>
      </c>
      <c r="O54" s="19">
        <v>0</v>
      </c>
      <c r="P54" s="19">
        <v>0</v>
      </c>
      <c r="Q54" s="19">
        <v>0</v>
      </c>
      <c r="AS54" s="3">
        <v>5.4380793089231902</v>
      </c>
      <c r="AT54" s="3">
        <v>5.4380793089231902</v>
      </c>
      <c r="AU54" s="3">
        <v>1.7763568394002501E-15</v>
      </c>
    </row>
    <row r="55" spans="1:47" ht="15.75" thickBot="1" x14ac:dyDescent="0.3">
      <c r="A55" s="21" t="s">
        <v>2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30"/>
      <c r="AS55" s="3">
        <v>4.7874917427820396</v>
      </c>
      <c r="AT55" s="3">
        <v>4.7874917427820396</v>
      </c>
      <c r="AU55" s="3">
        <v>1.7763568394002501E-15</v>
      </c>
    </row>
    <row r="56" spans="1:47" ht="16.5" thickTop="1" thickBot="1" x14ac:dyDescent="0.3">
      <c r="A56" s="17">
        <v>2.5</v>
      </c>
      <c r="B56" s="18">
        <v>31.3</v>
      </c>
      <c r="C56" s="18">
        <v>547</v>
      </c>
      <c r="D56" s="18">
        <v>1060</v>
      </c>
      <c r="E56" s="18">
        <v>1580</v>
      </c>
      <c r="F56" s="18">
        <v>547</v>
      </c>
      <c r="G56" s="18">
        <v>1060</v>
      </c>
      <c r="H56" s="18">
        <v>1570</v>
      </c>
      <c r="I56" s="18">
        <v>2090</v>
      </c>
      <c r="J56" s="18">
        <v>1060</v>
      </c>
      <c r="K56" s="18">
        <v>1570</v>
      </c>
      <c r="L56" s="18">
        <v>2080</v>
      </c>
      <c r="M56" s="18">
        <v>2610</v>
      </c>
      <c r="N56" s="18">
        <v>1580</v>
      </c>
      <c r="O56" s="19">
        <v>2090</v>
      </c>
      <c r="P56" s="19">
        <v>2610</v>
      </c>
      <c r="Q56" s="19">
        <v>3120</v>
      </c>
      <c r="AS56" s="3">
        <v>4.8675349089323197</v>
      </c>
      <c r="AT56" s="3">
        <v>4.8675344504555804</v>
      </c>
      <c r="AU56" s="3">
        <v>4.58476742792868E-7</v>
      </c>
    </row>
    <row r="57" spans="1:47" ht="15.75" thickBot="1" x14ac:dyDescent="0.3">
      <c r="A57" s="17" t="s">
        <v>18</v>
      </c>
      <c r="B57" s="18">
        <v>0</v>
      </c>
      <c r="C57" s="18">
        <v>0</v>
      </c>
      <c r="D57" s="18">
        <v>2.2699999999999999E-13</v>
      </c>
      <c r="E57" s="18">
        <v>0</v>
      </c>
      <c r="F57" s="18">
        <v>0</v>
      </c>
      <c r="G57" s="20">
        <v>3.85</v>
      </c>
      <c r="H57" s="20">
        <v>8.44</v>
      </c>
      <c r="I57" s="18">
        <v>9.0899999999999996E-13</v>
      </c>
      <c r="J57" s="18">
        <v>2.2699999999999999E-13</v>
      </c>
      <c r="K57" s="20">
        <v>8.44</v>
      </c>
      <c r="L57" s="20">
        <v>13</v>
      </c>
      <c r="M57" s="18">
        <v>4.5499999999999998E-13</v>
      </c>
      <c r="N57" s="18">
        <v>2.2699999999999999E-13</v>
      </c>
      <c r="O57" s="19">
        <v>4.5499999999999998E-13</v>
      </c>
      <c r="P57" s="19">
        <v>4.5499999999999998E-13</v>
      </c>
      <c r="Q57" s="19">
        <v>4.5499999999999998E-13</v>
      </c>
      <c r="AS57" s="3">
        <v>4.9416426516209704</v>
      </c>
      <c r="AT57" s="3">
        <v>4.9416424226093003</v>
      </c>
      <c r="AU57" s="3">
        <v>2.29011670072054E-7</v>
      </c>
    </row>
    <row r="58" spans="1:47" ht="15.75" thickBot="1" x14ac:dyDescent="0.3">
      <c r="A58" s="21" t="s">
        <v>2</v>
      </c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30"/>
      <c r="AS58" s="3">
        <v>5.0106354957019903</v>
      </c>
      <c r="AT58" s="3">
        <v>5.0106352940962502</v>
      </c>
      <c r="AU58" s="3">
        <v>2.0160574276672999E-7</v>
      </c>
    </row>
    <row r="59" spans="1:47" ht="16.5" thickTop="1" thickBot="1" x14ac:dyDescent="0.3">
      <c r="A59" s="17">
        <v>3</v>
      </c>
      <c r="B59" s="18">
        <v>54</v>
      </c>
      <c r="C59" s="18">
        <v>945</v>
      </c>
      <c r="D59" s="18">
        <v>1840</v>
      </c>
      <c r="E59" s="18">
        <v>2730</v>
      </c>
      <c r="F59" s="18">
        <v>945</v>
      </c>
      <c r="G59" s="18">
        <v>1830</v>
      </c>
      <c r="H59" s="18">
        <v>2710</v>
      </c>
      <c r="I59" s="18">
        <v>3620</v>
      </c>
      <c r="J59" s="18">
        <v>1840</v>
      </c>
      <c r="K59" s="18">
        <v>2710</v>
      </c>
      <c r="L59" s="18">
        <v>3600</v>
      </c>
      <c r="M59" s="18">
        <v>4510</v>
      </c>
      <c r="N59" s="18">
        <v>2730</v>
      </c>
      <c r="O59" s="19">
        <v>3620</v>
      </c>
      <c r="P59" s="19">
        <v>4510</v>
      </c>
      <c r="Q59" s="19">
        <v>5400</v>
      </c>
      <c r="AS59" s="3">
        <v>5.0751739644152902</v>
      </c>
      <c r="AT59" s="3">
        <v>5.0751738152338204</v>
      </c>
      <c r="AU59" s="3">
        <v>1.4918146540310299E-7</v>
      </c>
    </row>
    <row r="60" spans="1:47" ht="15.75" thickBot="1" x14ac:dyDescent="0.3">
      <c r="A60" s="17" t="s">
        <v>18</v>
      </c>
      <c r="B60" s="18">
        <v>0</v>
      </c>
      <c r="C60" s="18">
        <v>0</v>
      </c>
      <c r="D60" s="18">
        <v>0</v>
      </c>
      <c r="E60" s="18">
        <v>4.5499999999999998E-13</v>
      </c>
      <c r="F60" s="18">
        <v>0</v>
      </c>
      <c r="G60" s="20">
        <v>5.69</v>
      </c>
      <c r="H60" s="20">
        <v>12.5</v>
      </c>
      <c r="I60" s="18">
        <v>4.5499999999999998E-13</v>
      </c>
      <c r="J60" s="18">
        <v>0</v>
      </c>
      <c r="K60" s="20">
        <v>12.5</v>
      </c>
      <c r="L60" s="20">
        <v>19.2</v>
      </c>
      <c r="M60" s="18">
        <v>0</v>
      </c>
      <c r="N60" s="18">
        <v>0</v>
      </c>
      <c r="O60" s="19">
        <v>4.5499999999999998E-13</v>
      </c>
      <c r="P60" s="19">
        <v>0</v>
      </c>
      <c r="Q60" s="19">
        <v>9.0899999999999996E-13</v>
      </c>
      <c r="AS60" s="3">
        <v>5.1357985558639898</v>
      </c>
      <c r="AT60" s="3">
        <v>5.1357984370502603</v>
      </c>
      <c r="AU60" s="3">
        <v>1.1881373751520999E-7</v>
      </c>
    </row>
    <row r="61" spans="1:47" ht="15.75" thickBot="1" x14ac:dyDescent="0.3">
      <c r="A61" s="21" t="s">
        <v>2</v>
      </c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30"/>
      <c r="AS61" s="3">
        <v>5.1929569450852204</v>
      </c>
      <c r="AT61" s="3">
        <v>5.1929568508902104</v>
      </c>
      <c r="AU61" s="3">
        <v>9.41950153432458E-8</v>
      </c>
    </row>
    <row r="62" spans="1:47" ht="16.5" thickTop="1" thickBot="1" x14ac:dyDescent="0.3">
      <c r="A62" s="17">
        <v>3.5</v>
      </c>
      <c r="B62" s="18">
        <v>85.8</v>
      </c>
      <c r="C62" s="18">
        <v>1500</v>
      </c>
      <c r="D62" s="18">
        <v>2920</v>
      </c>
      <c r="E62" s="18">
        <v>4330</v>
      </c>
      <c r="F62" s="18">
        <v>1500</v>
      </c>
      <c r="G62" s="18">
        <v>2910</v>
      </c>
      <c r="H62" s="18">
        <v>4310</v>
      </c>
      <c r="I62" s="18">
        <v>5750</v>
      </c>
      <c r="J62" s="18">
        <v>2920</v>
      </c>
      <c r="K62" s="18">
        <v>4310</v>
      </c>
      <c r="L62" s="18">
        <v>5720</v>
      </c>
      <c r="M62" s="18">
        <v>7160</v>
      </c>
      <c r="N62" s="18">
        <v>4330</v>
      </c>
      <c r="O62" s="19">
        <v>5750</v>
      </c>
      <c r="P62" s="19">
        <v>7160</v>
      </c>
      <c r="Q62" s="19">
        <v>8580</v>
      </c>
      <c r="AS62" s="3">
        <v>5.24702414821129</v>
      </c>
      <c r="AT62" s="3">
        <v>5.2470240721604799</v>
      </c>
      <c r="AU62" s="3">
        <v>7.6050809205696597E-8</v>
      </c>
    </row>
    <row r="63" spans="1:47" ht="15.75" thickBot="1" x14ac:dyDescent="0.3">
      <c r="A63" s="17" t="s">
        <v>18</v>
      </c>
      <c r="B63" s="18">
        <v>0</v>
      </c>
      <c r="C63" s="18">
        <v>0</v>
      </c>
      <c r="D63" s="18">
        <v>0</v>
      </c>
      <c r="E63" s="18">
        <v>0</v>
      </c>
      <c r="F63" s="18">
        <v>0</v>
      </c>
      <c r="G63" s="20">
        <v>7.84</v>
      </c>
      <c r="H63" s="20">
        <v>17.2</v>
      </c>
      <c r="I63" s="18">
        <v>0</v>
      </c>
      <c r="J63" s="18">
        <v>4.5499999999999998E-13</v>
      </c>
      <c r="K63" s="20">
        <v>17.2</v>
      </c>
      <c r="L63" s="20">
        <v>26.5</v>
      </c>
      <c r="M63" s="18">
        <v>9.0899999999999996E-13</v>
      </c>
      <c r="N63" s="18">
        <v>0</v>
      </c>
      <c r="O63" s="19">
        <v>0</v>
      </c>
      <c r="P63" s="19">
        <v>9.0899999999999996E-13</v>
      </c>
      <c r="Q63" s="19">
        <v>0</v>
      </c>
      <c r="AS63" s="3">
        <v>5.2983174283795904</v>
      </c>
      <c r="AT63" s="3">
        <v>5.2983173665480301</v>
      </c>
      <c r="AU63" s="3">
        <v>6.18315629807852E-8</v>
      </c>
    </row>
    <row r="64" spans="1:47" ht="15.75" thickBot="1" x14ac:dyDescent="0.3">
      <c r="A64" s="21" t="s">
        <v>2</v>
      </c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30"/>
      <c r="AS64" s="3">
        <v>5.3471075821194702</v>
      </c>
      <c r="AT64" s="3">
        <v>5.3471075307174596</v>
      </c>
      <c r="AU64" s="3">
        <v>5.14020070951914E-8</v>
      </c>
    </row>
    <row r="65" spans="1:47" ht="16.5" thickTop="1" thickBot="1" x14ac:dyDescent="0.3">
      <c r="A65" s="17">
        <v>4</v>
      </c>
      <c r="B65" s="18">
        <v>128</v>
      </c>
      <c r="C65" s="18">
        <v>2240</v>
      </c>
      <c r="D65" s="18">
        <v>4350</v>
      </c>
      <c r="E65" s="18">
        <v>6460</v>
      </c>
      <c r="F65" s="18">
        <v>2240</v>
      </c>
      <c r="G65" s="18">
        <v>4340</v>
      </c>
      <c r="H65" s="18">
        <v>6440</v>
      </c>
      <c r="I65" s="18">
        <v>8580</v>
      </c>
      <c r="J65" s="18">
        <v>4350</v>
      </c>
      <c r="K65" s="18">
        <v>6440</v>
      </c>
      <c r="L65" s="18">
        <v>8540</v>
      </c>
      <c r="M65" s="18">
        <v>10700</v>
      </c>
      <c r="N65" s="18">
        <v>6460</v>
      </c>
      <c r="O65" s="19">
        <v>8580</v>
      </c>
      <c r="P65" s="19">
        <v>10700</v>
      </c>
      <c r="Q65" s="19">
        <v>12800</v>
      </c>
      <c r="AS65" s="3">
        <v>5.3936275869496804</v>
      </c>
      <c r="AT65" s="3">
        <v>5.3936275463523602</v>
      </c>
      <c r="AU65" s="3">
        <v>4.0597325501323601E-8</v>
      </c>
    </row>
    <row r="66" spans="1:47" ht="15.75" thickBot="1" x14ac:dyDescent="0.3">
      <c r="A66" s="17" t="s">
        <v>18</v>
      </c>
      <c r="B66" s="18">
        <v>2.8400000000000001E-14</v>
      </c>
      <c r="C66" s="18">
        <v>4.5499999999999998E-13</v>
      </c>
      <c r="D66" s="18">
        <v>9.0899999999999996E-13</v>
      </c>
      <c r="E66" s="18">
        <v>0</v>
      </c>
      <c r="F66" s="18">
        <v>4.5499999999999998E-13</v>
      </c>
      <c r="G66" s="20">
        <v>10.3</v>
      </c>
      <c r="H66" s="20">
        <v>22.5</v>
      </c>
      <c r="I66" s="18">
        <v>0</v>
      </c>
      <c r="J66" s="18">
        <v>0</v>
      </c>
      <c r="K66" s="20">
        <v>22.5</v>
      </c>
      <c r="L66" s="20">
        <v>34.700000000000003</v>
      </c>
      <c r="M66" s="18">
        <v>0</v>
      </c>
      <c r="N66" s="18">
        <v>1.8199999999999999E-12</v>
      </c>
      <c r="O66" s="19">
        <v>0</v>
      </c>
      <c r="P66" s="19">
        <v>0</v>
      </c>
      <c r="Q66" s="19">
        <v>0</v>
      </c>
      <c r="AS66" s="3">
        <v>5.43807935159903</v>
      </c>
      <c r="AT66" s="3">
        <v>5.4380793089231902</v>
      </c>
      <c r="AU66" s="3">
        <v>4.26758415272843E-8</v>
      </c>
    </row>
    <row r="67" spans="1:47" ht="15.75" thickBot="1" x14ac:dyDescent="0.3">
      <c r="A67" s="21" t="s">
        <v>2</v>
      </c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30"/>
      <c r="AS67" s="3">
        <v>5.4806389233419903</v>
      </c>
      <c r="AT67" s="3">
        <v>5.4806389233419903</v>
      </c>
      <c r="AU67" s="3">
        <v>0</v>
      </c>
    </row>
    <row r="68" spans="1:47" ht="16.5" thickTop="1" thickBot="1" x14ac:dyDescent="0.3">
      <c r="A68" s="17">
        <v>4.5</v>
      </c>
      <c r="B68" s="18">
        <v>182</v>
      </c>
      <c r="C68" s="18">
        <v>3190</v>
      </c>
      <c r="D68" s="18">
        <v>6200</v>
      </c>
      <c r="E68" s="18">
        <v>9200</v>
      </c>
      <c r="F68" s="18">
        <v>3190</v>
      </c>
      <c r="G68" s="18">
        <v>6180</v>
      </c>
      <c r="H68" s="18">
        <v>9180</v>
      </c>
      <c r="I68" s="18">
        <v>12200</v>
      </c>
      <c r="J68" s="18">
        <v>6200</v>
      </c>
      <c r="K68" s="18">
        <v>9180</v>
      </c>
      <c r="L68" s="18">
        <v>12200</v>
      </c>
      <c r="M68" s="18">
        <v>15200</v>
      </c>
      <c r="N68" s="18">
        <v>9200</v>
      </c>
      <c r="O68" s="19">
        <v>12200</v>
      </c>
      <c r="P68" s="19">
        <v>15200</v>
      </c>
      <c r="Q68" s="19">
        <v>18200</v>
      </c>
      <c r="AS68" s="3">
        <v>4.8675344504555804</v>
      </c>
      <c r="AT68" s="3">
        <v>4.8675344504555804</v>
      </c>
      <c r="AU68" s="3">
        <v>0</v>
      </c>
    </row>
    <row r="69" spans="1:47" ht="15.75" thickBot="1" x14ac:dyDescent="0.3">
      <c r="A69" s="17" t="s">
        <v>18</v>
      </c>
      <c r="B69" s="18">
        <v>2.8400000000000001E-14</v>
      </c>
      <c r="C69" s="18">
        <v>0</v>
      </c>
      <c r="D69" s="18">
        <v>0</v>
      </c>
      <c r="E69" s="18">
        <v>0</v>
      </c>
      <c r="F69" s="18">
        <v>0</v>
      </c>
      <c r="G69" s="20">
        <v>13.1</v>
      </c>
      <c r="H69" s="20">
        <v>28.5</v>
      </c>
      <c r="I69" s="18">
        <v>0</v>
      </c>
      <c r="J69" s="18">
        <v>9.0899999999999996E-13</v>
      </c>
      <c r="K69" s="20">
        <v>28.5</v>
      </c>
      <c r="L69" s="20">
        <v>43.9</v>
      </c>
      <c r="M69" s="18">
        <v>1.8199999999999999E-12</v>
      </c>
      <c r="N69" s="18">
        <v>0</v>
      </c>
      <c r="O69" s="19">
        <v>3.6399999999999998E-12</v>
      </c>
      <c r="P69" s="19">
        <v>1.8199999999999999E-12</v>
      </c>
      <c r="Q69" s="19">
        <v>0</v>
      </c>
      <c r="AS69" s="3">
        <v>4.9416427686738498</v>
      </c>
      <c r="AT69" s="3">
        <v>4.9416424226093003</v>
      </c>
      <c r="AU69" s="3">
        <v>3.4606455567853699E-7</v>
      </c>
    </row>
    <row r="70" spans="1:47" ht="15.75" thickBot="1" x14ac:dyDescent="0.3">
      <c r="A70" s="21" t="s">
        <v>2</v>
      </c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30"/>
      <c r="AS70" s="3">
        <v>5.0106354716936696</v>
      </c>
      <c r="AT70" s="3">
        <v>5.0106352940962502</v>
      </c>
      <c r="AU70" s="3">
        <v>1.77597418549169E-7</v>
      </c>
    </row>
    <row r="71" spans="1:47" ht="16.5" thickTop="1" thickBot="1" x14ac:dyDescent="0.3">
      <c r="A71" s="17">
        <v>5</v>
      </c>
      <c r="B71" s="18">
        <v>250</v>
      </c>
      <c r="C71" s="18">
        <v>4380</v>
      </c>
      <c r="D71" s="18">
        <v>8500</v>
      </c>
      <c r="E71" s="18">
        <v>12600</v>
      </c>
      <c r="F71" s="18">
        <v>4380</v>
      </c>
      <c r="G71" s="18">
        <v>8480</v>
      </c>
      <c r="H71" s="18">
        <v>12600</v>
      </c>
      <c r="I71" s="18">
        <v>16800</v>
      </c>
      <c r="J71" s="18">
        <v>8500</v>
      </c>
      <c r="K71" s="18">
        <v>12600</v>
      </c>
      <c r="L71" s="18">
        <v>16700</v>
      </c>
      <c r="M71" s="18">
        <v>20900</v>
      </c>
      <c r="N71" s="18">
        <v>12600</v>
      </c>
      <c r="O71" s="19">
        <v>16800</v>
      </c>
      <c r="P71" s="19">
        <v>20900</v>
      </c>
      <c r="Q71" s="19">
        <v>25000</v>
      </c>
      <c r="AS71" s="3">
        <v>5.0751739731645902</v>
      </c>
      <c r="AT71" s="3">
        <v>5.0751738152338204</v>
      </c>
      <c r="AU71" s="3">
        <v>1.5793076624248601E-7</v>
      </c>
    </row>
    <row r="72" spans="1:47" ht="15.75" thickBot="1" x14ac:dyDescent="0.3">
      <c r="A72" s="17" t="s">
        <v>18</v>
      </c>
      <c r="B72" s="18">
        <v>2.8400000000000001E-14</v>
      </c>
      <c r="C72" s="18">
        <v>0</v>
      </c>
      <c r="D72" s="18">
        <v>0</v>
      </c>
      <c r="E72" s="18">
        <v>1.8199999999999999E-12</v>
      </c>
      <c r="F72" s="18">
        <v>0</v>
      </c>
      <c r="G72" s="20">
        <v>16.100000000000001</v>
      </c>
      <c r="H72" s="20">
        <v>35</v>
      </c>
      <c r="I72" s="18">
        <v>0</v>
      </c>
      <c r="J72" s="18">
        <v>0</v>
      </c>
      <c r="K72" s="20">
        <v>35</v>
      </c>
      <c r="L72" s="20">
        <v>53.9</v>
      </c>
      <c r="M72" s="18">
        <v>3.6399999999999998E-12</v>
      </c>
      <c r="N72" s="18">
        <v>1.8199999999999999E-12</v>
      </c>
      <c r="O72" s="19">
        <v>0</v>
      </c>
      <c r="P72" s="19">
        <v>3.6399999999999998E-12</v>
      </c>
      <c r="Q72" s="19">
        <v>0</v>
      </c>
      <c r="AS72" s="3">
        <v>5.1357985558639996</v>
      </c>
      <c r="AT72" s="3">
        <v>5.1357984370502603</v>
      </c>
      <c r="AU72" s="3">
        <v>1.1881374017974599E-7</v>
      </c>
    </row>
    <row r="73" spans="1:47" ht="15.75" thickBot="1" x14ac:dyDescent="0.3">
      <c r="A73" s="17" t="s">
        <v>2</v>
      </c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5"/>
      <c r="AS73" s="3">
        <v>5.19295694664567</v>
      </c>
      <c r="AT73" s="3">
        <v>5.1929568508902104</v>
      </c>
      <c r="AU73" s="3">
        <v>9.5755461337887403E-8</v>
      </c>
    </row>
    <row r="74" spans="1:47" x14ac:dyDescent="0.25">
      <c r="AS74" s="3">
        <v>5.2470241489742797</v>
      </c>
      <c r="AT74" s="3">
        <v>5.2470240721604799</v>
      </c>
      <c r="AU74" s="3">
        <v>7.6813797100783097E-8</v>
      </c>
    </row>
    <row r="75" spans="1:47" x14ac:dyDescent="0.25">
      <c r="A75" s="40"/>
      <c r="B75" s="40"/>
      <c r="AS75" s="3">
        <v>5.2983174292052899</v>
      </c>
      <c r="AT75" s="3">
        <v>5.2983173665480301</v>
      </c>
      <c r="AU75" s="3">
        <v>6.26572624895516E-8</v>
      </c>
    </row>
    <row r="76" spans="1:47" x14ac:dyDescent="0.25">
      <c r="A76" s="43"/>
      <c r="B76" s="44"/>
      <c r="F76" s="46"/>
      <c r="G76" s="47"/>
      <c r="H76" s="48"/>
      <c r="I76" s="49" t="s">
        <v>19</v>
      </c>
      <c r="J76" s="49" t="s">
        <v>19</v>
      </c>
      <c r="AS76" s="3">
        <v>5.3471075821387002</v>
      </c>
      <c r="AT76" s="3">
        <v>5.3471075307174596</v>
      </c>
      <c r="AU76" s="3">
        <v>5.14212388225132E-8</v>
      </c>
    </row>
    <row r="77" spans="1:47" x14ac:dyDescent="0.25">
      <c r="A77" s="43"/>
      <c r="B77" s="44"/>
      <c r="F77" s="46"/>
      <c r="G77" s="47"/>
      <c r="H77" s="48"/>
      <c r="I77" s="49"/>
      <c r="J77" s="49"/>
      <c r="AS77" s="3">
        <v>5.3936275894771999</v>
      </c>
      <c r="AT77" s="3">
        <v>5.3936275463523602</v>
      </c>
      <c r="AU77" s="3">
        <v>4.3124845916509003E-8</v>
      </c>
    </row>
    <row r="78" spans="1:47" x14ac:dyDescent="0.25">
      <c r="A78" s="40"/>
      <c r="B78" s="40"/>
      <c r="F78" s="50">
        <v>1</v>
      </c>
      <c r="G78" s="51">
        <v>1.900605495</v>
      </c>
      <c r="H78" s="51">
        <v>0.70962060299999996</v>
      </c>
      <c r="I78" s="50">
        <f>G78/H78</f>
        <v>2.6783403511185822</v>
      </c>
      <c r="J78" s="50">
        <f>LOG(I78,2)</f>
        <v>1.4213393033325592</v>
      </c>
      <c r="AS78" s="3">
        <v>5.4380793432225198</v>
      </c>
      <c r="AT78" s="3">
        <v>5.4380793089231902</v>
      </c>
      <c r="AU78" s="3">
        <v>3.4299332263287799E-8</v>
      </c>
    </row>
    <row r="79" spans="1:47" x14ac:dyDescent="0.25">
      <c r="A79" s="43"/>
      <c r="B79" s="44"/>
      <c r="F79" s="50">
        <v>1.5</v>
      </c>
      <c r="G79" s="51">
        <v>5.6078186060000004</v>
      </c>
      <c r="H79" s="51">
        <v>1.74482</v>
      </c>
      <c r="I79" s="50">
        <f t="shared" ref="I79:I86" si="2">G79/H79</f>
        <v>3.2139811590880436</v>
      </c>
      <c r="J79" s="50">
        <f t="shared" ref="J79:J86" si="3">LOG(I79,2)</f>
        <v>1.6843614717106059</v>
      </c>
      <c r="AS79" s="3">
        <v>5.4806389597234997</v>
      </c>
      <c r="AT79" s="3">
        <v>5.4806389233419903</v>
      </c>
      <c r="AU79" s="3">
        <v>3.63815138015866E-8</v>
      </c>
    </row>
    <row r="80" spans="1:47" ht="15.75" x14ac:dyDescent="0.25">
      <c r="A80" s="43"/>
      <c r="B80" s="44"/>
      <c r="F80" s="52">
        <v>2</v>
      </c>
      <c r="G80" s="51">
        <v>11.03100542</v>
      </c>
      <c r="H80" s="51">
        <v>3.2034090000000002</v>
      </c>
      <c r="I80" s="50">
        <f t="shared" si="2"/>
        <v>3.4435207680318056</v>
      </c>
      <c r="J80" s="50">
        <f t="shared" si="3"/>
        <v>1.7838843780159703</v>
      </c>
      <c r="AS80" s="3">
        <v>5.5214609178622398</v>
      </c>
      <c r="AT80" s="3">
        <v>5.5214609178622398</v>
      </c>
      <c r="AU80" s="3">
        <v>0</v>
      </c>
    </row>
    <row r="81" spans="1:47" ht="15.75" x14ac:dyDescent="0.25">
      <c r="A81" s="40"/>
      <c r="B81" s="40"/>
      <c r="F81" s="52">
        <v>2.5</v>
      </c>
      <c r="G81" s="51">
        <v>18.08279426</v>
      </c>
      <c r="H81" s="51">
        <v>5.0637509999999999</v>
      </c>
      <c r="I81" s="50">
        <f t="shared" si="2"/>
        <v>3.571027536701548</v>
      </c>
      <c r="J81" s="50">
        <f t="shared" si="3"/>
        <v>1.8363392587936496</v>
      </c>
      <c r="AS81" s="3">
        <v>4.9416424226093003</v>
      </c>
      <c r="AT81" s="3">
        <v>4.9416424226093003</v>
      </c>
      <c r="AU81" s="3">
        <v>8.8817841970012504E-16</v>
      </c>
    </row>
    <row r="82" spans="1:47" ht="15.75" x14ac:dyDescent="0.25">
      <c r="A82" s="43"/>
      <c r="B82" s="44"/>
      <c r="F82" s="52">
        <v>3</v>
      </c>
      <c r="G82" s="51">
        <v>26.678977079999999</v>
      </c>
      <c r="H82" s="51">
        <v>7.304996</v>
      </c>
      <c r="I82" s="50">
        <f t="shared" si="2"/>
        <v>3.6521549197289085</v>
      </c>
      <c r="J82" s="50">
        <f t="shared" si="3"/>
        <v>1.8687479638939402</v>
      </c>
      <c r="AS82" s="3">
        <v>5.0106355536929899</v>
      </c>
      <c r="AT82" s="3">
        <v>5.0106352940962502</v>
      </c>
      <c r="AU82" s="3">
        <v>2.5959674054831699E-7</v>
      </c>
    </row>
    <row r="83" spans="1:47" ht="15.75" x14ac:dyDescent="0.25">
      <c r="A83" s="43"/>
      <c r="B83" s="44"/>
      <c r="F83" s="52">
        <v>3.5</v>
      </c>
      <c r="G83" s="51">
        <v>36.73841401</v>
      </c>
      <c r="H83" s="51">
        <v>9.9070529999999994</v>
      </c>
      <c r="I83" s="50">
        <f t="shared" si="2"/>
        <v>3.7083090208561518</v>
      </c>
      <c r="J83" s="50">
        <f t="shared" si="3"/>
        <v>1.8907614716550638</v>
      </c>
      <c r="AS83" s="3">
        <v>5.0751739523286696</v>
      </c>
      <c r="AT83" s="3">
        <v>5.0751738152338204</v>
      </c>
      <c r="AU83" s="3">
        <v>1.3709484569801499E-7</v>
      </c>
    </row>
    <row r="84" spans="1:47" ht="15.75" x14ac:dyDescent="0.25">
      <c r="A84" s="40"/>
      <c r="B84" s="40"/>
      <c r="F84" s="52">
        <v>4</v>
      </c>
      <c r="G84" s="51">
        <v>48.182940739999999</v>
      </c>
      <c r="H84" s="51">
        <v>12.850569999999999</v>
      </c>
      <c r="I84" s="50">
        <f t="shared" si="2"/>
        <v>3.7494788744779415</v>
      </c>
      <c r="J84" s="50">
        <f t="shared" si="3"/>
        <v>1.9066900949550336</v>
      </c>
      <c r="AS84" s="3">
        <v>5.1357985601715903</v>
      </c>
      <c r="AT84" s="3">
        <v>5.1357984370502603</v>
      </c>
      <c r="AU84" s="3">
        <v>1.2312133534919601E-7</v>
      </c>
    </row>
    <row r="85" spans="1:47" ht="15.75" x14ac:dyDescent="0.25">
      <c r="A85" s="43"/>
      <c r="B85" s="44"/>
      <c r="F85" s="52">
        <v>4.5</v>
      </c>
      <c r="G85" s="51">
        <v>60.937278689999999</v>
      </c>
      <c r="H85" s="51">
        <v>16.116910000000001</v>
      </c>
      <c r="I85" s="50">
        <f t="shared" si="2"/>
        <v>3.7809529674112468</v>
      </c>
      <c r="J85" s="50">
        <f t="shared" si="3"/>
        <v>1.9187499032514683</v>
      </c>
      <c r="AS85" s="3">
        <v>5.1929569450852204</v>
      </c>
      <c r="AT85" s="3">
        <v>5.1929568508902104</v>
      </c>
      <c r="AU85" s="3">
        <v>9.4195016231424194E-8</v>
      </c>
    </row>
    <row r="86" spans="1:47" ht="15.75" x14ac:dyDescent="0.25">
      <c r="A86" s="43"/>
      <c r="B86" s="44"/>
      <c r="F86" s="52">
        <v>5</v>
      </c>
      <c r="G86" s="51">
        <v>74.928947910000005</v>
      </c>
      <c r="H86" s="51">
        <v>19.688130000000001</v>
      </c>
      <c r="I86" s="50">
        <f t="shared" si="2"/>
        <v>3.8057930290992594</v>
      </c>
      <c r="J86" s="50">
        <f t="shared" si="3"/>
        <v>1.928197105487067</v>
      </c>
      <c r="AS86" s="3">
        <v>5.2470241489742699</v>
      </c>
      <c r="AT86" s="3">
        <v>5.2470240721604799</v>
      </c>
      <c r="AU86" s="3">
        <v>7.68137882189989E-8</v>
      </c>
    </row>
    <row r="87" spans="1:47" x14ac:dyDescent="0.25">
      <c r="A87" s="40"/>
      <c r="B87" s="40"/>
      <c r="AS87" s="3">
        <v>5.2983174288931796</v>
      </c>
      <c r="AT87" s="3">
        <v>5.2983173665480301</v>
      </c>
      <c r="AU87" s="3">
        <v>6.2345150375619998E-8</v>
      </c>
    </row>
    <row r="88" spans="1:47" x14ac:dyDescent="0.25">
      <c r="A88" s="43"/>
      <c r="B88" s="44"/>
      <c r="AS88" s="3">
        <v>5.3471075820916498</v>
      </c>
      <c r="AT88" s="3">
        <v>5.3471075307174596</v>
      </c>
      <c r="AU88" s="3">
        <v>5.1374187570729599E-8</v>
      </c>
    </row>
    <row r="89" spans="1:47" x14ac:dyDescent="0.25">
      <c r="A89" s="43"/>
      <c r="B89" s="44"/>
      <c r="AS89" s="3">
        <v>5.3936275889056899</v>
      </c>
      <c r="AT89" s="3">
        <v>5.3936275463523602</v>
      </c>
      <c r="AU89" s="3">
        <v>4.2553333301498202E-8</v>
      </c>
    </row>
    <row r="90" spans="1:47" x14ac:dyDescent="0.25">
      <c r="A90" s="40"/>
      <c r="B90" s="40"/>
      <c r="AS90" s="3">
        <v>5.43807934492109</v>
      </c>
      <c r="AT90" s="3">
        <v>5.4380793089231902</v>
      </c>
      <c r="AU90" s="3">
        <v>3.5997899772155499E-8</v>
      </c>
    </row>
    <row r="91" spans="1:47" x14ac:dyDescent="0.25">
      <c r="A91" s="43"/>
      <c r="B91" s="44"/>
      <c r="AS91" s="3">
        <v>5.4806389521726997</v>
      </c>
      <c r="AT91" s="3">
        <v>5.4806389233419903</v>
      </c>
      <c r="AU91" s="3">
        <v>2.88307111517838E-8</v>
      </c>
    </row>
    <row r="92" spans="1:47" x14ac:dyDescent="0.25">
      <c r="A92" s="43"/>
      <c r="B92" s="44"/>
      <c r="AS92" s="3">
        <v>5.52146094871157</v>
      </c>
      <c r="AT92" s="3">
        <v>5.5214609178622398</v>
      </c>
      <c r="AU92" s="3">
        <v>3.08493284251198E-8</v>
      </c>
    </row>
    <row r="93" spans="1:47" x14ac:dyDescent="0.25">
      <c r="A93" s="40"/>
      <c r="B93" s="40"/>
      <c r="AS93" s="3">
        <v>5.5606816310155196</v>
      </c>
      <c r="AT93" s="3">
        <v>5.5606816310155196</v>
      </c>
      <c r="AU93" s="3">
        <v>1.7763568394002501E-15</v>
      </c>
    </row>
    <row r="94" spans="1:47" x14ac:dyDescent="0.25">
      <c r="A94" s="43"/>
      <c r="B94" s="44"/>
      <c r="AS94" s="3">
        <v>5.0106352940962502</v>
      </c>
      <c r="AT94" s="3">
        <v>5.0106352940962502</v>
      </c>
      <c r="AU94" s="3">
        <v>0</v>
      </c>
    </row>
    <row r="95" spans="1:47" x14ac:dyDescent="0.25">
      <c r="A95" s="43"/>
      <c r="B95" s="44"/>
      <c r="AS95" s="3">
        <v>5.0751740154409601</v>
      </c>
      <c r="AT95" s="3">
        <v>5.0751738152338204</v>
      </c>
      <c r="AU95" s="3">
        <v>2.0020713353829899E-7</v>
      </c>
    </row>
    <row r="96" spans="1:47" x14ac:dyDescent="0.25">
      <c r="A96" s="40"/>
      <c r="B96" s="40"/>
      <c r="AS96" s="3">
        <v>5.1357985452357999</v>
      </c>
      <c r="AT96" s="3">
        <v>5.1357984370502603</v>
      </c>
      <c r="AU96" s="3">
        <v>1.08185541414229E-7</v>
      </c>
    </row>
    <row r="97" spans="1:47" x14ac:dyDescent="0.25">
      <c r="A97" s="43"/>
      <c r="B97" s="44"/>
      <c r="AS97" s="3">
        <v>5.1929569489089404</v>
      </c>
      <c r="AT97" s="3">
        <v>5.1929568508902104</v>
      </c>
      <c r="AU97" s="3">
        <v>9.8018732686000397E-8</v>
      </c>
    </row>
    <row r="98" spans="1:47" x14ac:dyDescent="0.25">
      <c r="A98" s="43"/>
      <c r="B98" s="44"/>
      <c r="AS98" s="3">
        <v>5.24702414821129</v>
      </c>
      <c r="AT98" s="3">
        <v>5.2470240721604799</v>
      </c>
      <c r="AU98" s="3">
        <v>7.6050810982053397E-8</v>
      </c>
    </row>
    <row r="99" spans="1:47" x14ac:dyDescent="0.25">
      <c r="A99" s="40"/>
      <c r="B99" s="40"/>
      <c r="AS99" s="3">
        <v>5.2983174292052997</v>
      </c>
      <c r="AT99" s="3">
        <v>5.2983173665480301</v>
      </c>
      <c r="AU99" s="3">
        <v>6.2657267818622105E-8</v>
      </c>
    </row>
    <row r="100" spans="1:47" x14ac:dyDescent="0.25">
      <c r="A100" s="43"/>
      <c r="B100" s="44"/>
      <c r="AS100" s="3">
        <v>5.3471075820916498</v>
      </c>
      <c r="AT100" s="3">
        <v>5.3471075307174596</v>
      </c>
      <c r="AU100" s="3">
        <v>5.1374183129837501E-8</v>
      </c>
    </row>
    <row r="101" spans="1:47" x14ac:dyDescent="0.25">
      <c r="A101" s="43"/>
      <c r="B101" s="44"/>
      <c r="AS101" s="3">
        <v>5.3936275890661403</v>
      </c>
      <c r="AT101" s="3">
        <v>5.3936275463523602</v>
      </c>
      <c r="AU101" s="3">
        <v>4.2713785397552302E-8</v>
      </c>
    </row>
    <row r="102" spans="1:47" x14ac:dyDescent="0.25">
      <c r="A102" s="40"/>
      <c r="B102" s="40"/>
      <c r="AS102" s="3">
        <v>5.4380793445935796</v>
      </c>
      <c r="AT102" s="3">
        <v>5.4380793089231902</v>
      </c>
      <c r="AU102" s="3">
        <v>3.5670388420783097E-8</v>
      </c>
    </row>
    <row r="103" spans="1:47" x14ac:dyDescent="0.25">
      <c r="A103" s="43"/>
      <c r="B103" s="44"/>
      <c r="AS103" s="3">
        <v>5.4806389537512601</v>
      </c>
      <c r="AT103" s="3">
        <v>5.4806389233419903</v>
      </c>
      <c r="AU103" s="3">
        <v>3.04092777625442E-8</v>
      </c>
    </row>
    <row r="104" spans="1:47" x14ac:dyDescent="0.25">
      <c r="A104" s="43"/>
      <c r="B104" s="44"/>
      <c r="AS104" s="3">
        <v>5.5214609423683001</v>
      </c>
      <c r="AT104" s="3">
        <v>5.5214609178622398</v>
      </c>
      <c r="AU104" s="3">
        <v>2.45060540748909E-8</v>
      </c>
    </row>
    <row r="105" spans="1:47" ht="15.75" thickBot="1" x14ac:dyDescent="0.3">
      <c r="A105" s="40"/>
      <c r="B105" s="17">
        <v>2.75</v>
      </c>
      <c r="C105" s="18">
        <v>41.6</v>
      </c>
      <c r="D105" s="18">
        <v>728</v>
      </c>
      <c r="AS105" s="3">
        <v>5.5606816574466302</v>
      </c>
      <c r="AT105" s="3">
        <v>5.5606816310155196</v>
      </c>
      <c r="AU105" s="3">
        <v>2.6431109745317299E-8</v>
      </c>
    </row>
    <row r="106" spans="1:47" ht="15.75" thickBot="1" x14ac:dyDescent="0.3">
      <c r="A106" s="43"/>
      <c r="B106" s="17" t="s">
        <v>18</v>
      </c>
      <c r="C106" s="18">
        <v>7.1100000000000008E-15</v>
      </c>
      <c r="D106" s="18">
        <v>0</v>
      </c>
      <c r="AS106" s="3">
        <v>5.5984219589983697</v>
      </c>
      <c r="AT106" s="3">
        <v>5.5984219589983697</v>
      </c>
      <c r="AU106" s="3">
        <v>8.8817841970012504E-16</v>
      </c>
    </row>
    <row r="107" spans="1:47" ht="15.75" thickBot="1" x14ac:dyDescent="0.3">
      <c r="A107" s="43"/>
      <c r="B107" s="21" t="s">
        <v>2</v>
      </c>
      <c r="C107" s="28">
        <v>6.1380340000000002</v>
      </c>
      <c r="D107" s="29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5"/>
      <c r="Q107" s="45"/>
      <c r="R107" s="45"/>
      <c r="AS107" s="3">
        <v>5.0751738152338204</v>
      </c>
      <c r="AT107" s="3">
        <v>5.0751738152338204</v>
      </c>
      <c r="AU107" s="3">
        <v>8.8817841970012504E-16</v>
      </c>
    </row>
    <row r="108" spans="1:47" ht="16.5" thickTop="1" thickBot="1" x14ac:dyDescent="0.3">
      <c r="A108" s="40"/>
      <c r="B108" s="17">
        <v>3</v>
      </c>
      <c r="C108" s="18">
        <v>54</v>
      </c>
      <c r="D108" s="18">
        <v>945</v>
      </c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5"/>
      <c r="Q108" s="45"/>
      <c r="R108" s="45"/>
      <c r="AS108" s="3">
        <v>5.1357985932106001</v>
      </c>
      <c r="AT108" s="3">
        <v>5.1357984370502603</v>
      </c>
      <c r="AU108" s="3">
        <v>1.5616034687582201E-7</v>
      </c>
    </row>
    <row r="109" spans="1:47" ht="15.75" thickBot="1" x14ac:dyDescent="0.3">
      <c r="A109" s="43"/>
      <c r="B109" s="17" t="s">
        <v>18</v>
      </c>
      <c r="C109" s="18">
        <v>0</v>
      </c>
      <c r="D109" s="18">
        <v>0</v>
      </c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AS109" s="3">
        <v>5.1929569370418003</v>
      </c>
      <c r="AT109" s="3">
        <v>5.1929568508902104</v>
      </c>
      <c r="AU109" s="3">
        <v>8.6151596967454198E-8</v>
      </c>
    </row>
    <row r="110" spans="1:47" ht="15.75" thickBot="1" x14ac:dyDescent="0.3">
      <c r="A110" s="43"/>
      <c r="B110" s="21" t="s">
        <v>2</v>
      </c>
      <c r="D110" s="29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5"/>
      <c r="Q110" s="45"/>
      <c r="R110" s="45"/>
      <c r="AS110" s="3">
        <v>5.2470241508468796</v>
      </c>
      <c r="AT110" s="3">
        <v>5.2470240721604799</v>
      </c>
      <c r="AU110" s="3">
        <v>7.8686399618277299E-8</v>
      </c>
    </row>
    <row r="111" spans="1:47" ht="16.5" thickTop="1" thickBot="1" x14ac:dyDescent="0.3">
      <c r="A111" s="40"/>
      <c r="B111" s="17">
        <v>3.25</v>
      </c>
      <c r="C111" s="18">
        <v>68.7</v>
      </c>
      <c r="D111" s="18">
        <v>1200</v>
      </c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5"/>
      <c r="Q111" s="45"/>
      <c r="R111" s="45"/>
      <c r="AS111" s="3">
        <v>5.2983174283795904</v>
      </c>
      <c r="AT111" s="3">
        <v>5.2983173665480301</v>
      </c>
      <c r="AU111" s="3">
        <v>6.1831561204428401E-8</v>
      </c>
    </row>
    <row r="112" spans="1:47" ht="15.75" thickBot="1" x14ac:dyDescent="0.3">
      <c r="A112" s="43"/>
      <c r="B112" s="17" t="s">
        <v>18</v>
      </c>
      <c r="C112" s="18">
        <v>1.42E-14</v>
      </c>
      <c r="D112" s="18">
        <v>0</v>
      </c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AS112" s="3">
        <v>5.3471075821387002</v>
      </c>
      <c r="AT112" s="3">
        <v>5.3471075307174596</v>
      </c>
      <c r="AU112" s="3">
        <v>5.1421231717085902E-8</v>
      </c>
    </row>
    <row r="113" spans="1:47" ht="15.75" thickBot="1" x14ac:dyDescent="0.3">
      <c r="A113" s="43"/>
      <c r="B113" s="21" t="s">
        <v>2</v>
      </c>
      <c r="C113" s="28">
        <v>8.5621489999999998</v>
      </c>
      <c r="D113" s="29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5"/>
      <c r="Q113" s="45"/>
      <c r="R113" s="45"/>
      <c r="AS113" s="3">
        <v>5.3936275889056899</v>
      </c>
      <c r="AT113" s="3">
        <v>5.3936275463523602</v>
      </c>
      <c r="AU113" s="3">
        <v>4.2553328860606097E-8</v>
      </c>
    </row>
    <row r="114" spans="1:47" ht="16.5" thickTop="1" thickBot="1" x14ac:dyDescent="0.3">
      <c r="A114" s="40"/>
      <c r="B114" s="17">
        <v>3.5</v>
      </c>
      <c r="C114" s="18">
        <v>85.8</v>
      </c>
      <c r="D114" s="18">
        <v>1500</v>
      </c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5"/>
      <c r="Q114" s="45"/>
      <c r="R114" s="45"/>
      <c r="AS114" s="3">
        <v>5.4380793445935796</v>
      </c>
      <c r="AT114" s="3">
        <v>5.4380793089231902</v>
      </c>
      <c r="AU114" s="3">
        <v>3.5670391973496803E-8</v>
      </c>
    </row>
    <row r="115" spans="1:47" ht="15.75" thickBot="1" x14ac:dyDescent="0.3">
      <c r="A115" s="43"/>
      <c r="B115" s="17" t="s">
        <v>18</v>
      </c>
      <c r="C115" s="18">
        <v>0</v>
      </c>
      <c r="D115" s="18">
        <v>0</v>
      </c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AS115" s="3">
        <v>5.4806389533545197</v>
      </c>
      <c r="AT115" s="3">
        <v>5.4806389233419903</v>
      </c>
      <c r="AU115" s="3">
        <v>3.0012530238821E-8</v>
      </c>
    </row>
    <row r="116" spans="1:47" ht="15.75" thickBot="1" x14ac:dyDescent="0.3">
      <c r="A116" s="43"/>
      <c r="B116" s="21" t="s">
        <v>2</v>
      </c>
      <c r="D116" s="29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5"/>
      <c r="Q116" s="45"/>
      <c r="R116" s="45"/>
      <c r="AS116" s="3">
        <v>5.5214609436304398</v>
      </c>
      <c r="AT116" s="3">
        <v>5.5214609178622398</v>
      </c>
      <c r="AU116" s="3">
        <v>2.57682000182057E-8</v>
      </c>
    </row>
    <row r="117" spans="1:47" ht="16.5" thickTop="1" thickBot="1" x14ac:dyDescent="0.3">
      <c r="A117" s="40"/>
      <c r="B117" s="17">
        <v>3.75</v>
      </c>
      <c r="C117" s="18">
        <v>105</v>
      </c>
      <c r="D117" s="18">
        <v>1850</v>
      </c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5"/>
      <c r="Q117" s="45"/>
      <c r="R117" s="45"/>
      <c r="AS117" s="3">
        <v>5.56068165190048</v>
      </c>
      <c r="AT117" s="3">
        <v>5.5606816310155196</v>
      </c>
      <c r="AU117" s="3">
        <v>2.0884955098665601E-8</v>
      </c>
    </row>
    <row r="118" spans="1:47" ht="15.75" thickBot="1" x14ac:dyDescent="0.3">
      <c r="A118" s="43"/>
      <c r="B118" s="17" t="s">
        <v>18</v>
      </c>
      <c r="C118" s="18">
        <v>0</v>
      </c>
      <c r="D118" s="18">
        <v>2.2699999999999999E-13</v>
      </c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AS118" s="3">
        <v>5.5984219816889498</v>
      </c>
      <c r="AT118" s="3">
        <v>5.5984219589983697</v>
      </c>
      <c r="AU118" s="3">
        <v>2.2690577416994901E-8</v>
      </c>
    </row>
    <row r="119" spans="1:47" ht="15.75" thickBot="1" x14ac:dyDescent="0.3">
      <c r="A119" s="43"/>
      <c r="B119" s="21" t="s">
        <v>2</v>
      </c>
      <c r="C119" s="28">
        <v>11.33731</v>
      </c>
      <c r="D119" s="29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5"/>
      <c r="Q119" s="45"/>
      <c r="R119" s="45"/>
      <c r="AS119" s="3">
        <v>5.6347896031692404</v>
      </c>
      <c r="AT119" s="3">
        <v>5.6347896031692404</v>
      </c>
      <c r="AU119" s="3">
        <v>1.7763568394002501E-15</v>
      </c>
    </row>
    <row r="120" spans="1:47" ht="16.5" thickTop="1" thickBot="1" x14ac:dyDescent="0.3">
      <c r="A120" s="40"/>
      <c r="B120" s="17">
        <v>4</v>
      </c>
      <c r="C120" s="18">
        <v>128</v>
      </c>
      <c r="D120" s="18">
        <v>2240</v>
      </c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5"/>
      <c r="Q120" s="45"/>
      <c r="R120" s="45"/>
      <c r="AS120" s="3">
        <v>5.1357984370502603</v>
      </c>
      <c r="AT120" s="3">
        <v>5.1357984370502603</v>
      </c>
      <c r="AU120" s="3">
        <v>3.5527136788005001E-15</v>
      </c>
    </row>
    <row r="121" spans="1:47" ht="15.75" thickBot="1" x14ac:dyDescent="0.3">
      <c r="A121" s="43"/>
      <c r="B121" s="17" t="s">
        <v>18</v>
      </c>
      <c r="C121" s="18">
        <v>0</v>
      </c>
      <c r="D121" s="18">
        <v>0</v>
      </c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AS121" s="3">
        <v>5.1929569758958101</v>
      </c>
      <c r="AT121" s="3">
        <v>5.1929568508902104</v>
      </c>
      <c r="AU121" s="3">
        <v>1.2500560053751899E-7</v>
      </c>
    </row>
    <row r="122" spans="1:47" ht="15.75" thickBot="1" x14ac:dyDescent="0.3">
      <c r="A122" s="43"/>
      <c r="B122" s="21" t="s">
        <v>2</v>
      </c>
      <c r="D122" s="29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5"/>
      <c r="Q122" s="45"/>
      <c r="R122" s="45"/>
      <c r="AS122" s="3">
        <v>5.2470241424103303</v>
      </c>
      <c r="AT122" s="3">
        <v>5.2470240721604799</v>
      </c>
      <c r="AU122" s="3">
        <v>7.0249847716752303E-8</v>
      </c>
    </row>
    <row r="123" spans="1:47" ht="16.5" thickTop="1" thickBot="1" x14ac:dyDescent="0.3">
      <c r="A123" s="40"/>
      <c r="B123" s="17">
        <v>4.25</v>
      </c>
      <c r="C123" s="18">
        <v>154</v>
      </c>
      <c r="D123" s="18">
        <v>2690</v>
      </c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5"/>
      <c r="Q123" s="45"/>
      <c r="R123" s="45"/>
      <c r="AS123" s="3">
        <v>5.2983174312065398</v>
      </c>
      <c r="AT123" s="3">
        <v>5.2983173665480301</v>
      </c>
      <c r="AU123" s="3">
        <v>6.46585114338904E-8</v>
      </c>
    </row>
    <row r="124" spans="1:47" ht="15.75" thickBot="1" x14ac:dyDescent="0.3">
      <c r="A124" s="43"/>
      <c r="B124" s="17" t="s">
        <v>18</v>
      </c>
      <c r="C124" s="18">
        <v>2.8400000000000001E-14</v>
      </c>
      <c r="D124" s="18">
        <v>4.5499999999999998E-13</v>
      </c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AS124" s="3">
        <v>5.3471075821194702</v>
      </c>
      <c r="AT124" s="3">
        <v>5.3471075307174596</v>
      </c>
      <c r="AU124" s="3">
        <v>5.1402005318834601E-8</v>
      </c>
    </row>
    <row r="125" spans="1:47" ht="15.75" thickBot="1" x14ac:dyDescent="0.3">
      <c r="A125" s="43"/>
      <c r="B125" s="21" t="s">
        <v>2</v>
      </c>
      <c r="C125" s="28">
        <v>14.444520000000001</v>
      </c>
      <c r="D125" s="29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5"/>
      <c r="Q125" s="45"/>
      <c r="R125" s="45"/>
      <c r="AS125" s="3">
        <v>5.3936275894772097</v>
      </c>
      <c r="AT125" s="3">
        <v>5.3936275463523602</v>
      </c>
      <c r="AU125" s="3">
        <v>4.3124851245579501E-8</v>
      </c>
    </row>
    <row r="126" spans="1:47" ht="16.5" thickTop="1" thickBot="1" x14ac:dyDescent="0.3">
      <c r="A126" s="40"/>
      <c r="B126" s="17">
        <v>4.5</v>
      </c>
      <c r="C126" s="18">
        <v>182</v>
      </c>
      <c r="D126" s="18">
        <v>3190</v>
      </c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5"/>
      <c r="Q126" s="45"/>
      <c r="R126" s="45"/>
      <c r="AS126" s="3">
        <v>5.43807934492109</v>
      </c>
      <c r="AT126" s="3">
        <v>5.4380793089231902</v>
      </c>
      <c r="AU126" s="3">
        <v>3.5997897107620201E-8</v>
      </c>
    </row>
    <row r="127" spans="1:47" ht="15.75" thickBot="1" x14ac:dyDescent="0.3">
      <c r="A127" s="43"/>
      <c r="B127" s="17" t="s">
        <v>18</v>
      </c>
      <c r="C127" s="18">
        <v>2.8400000000000001E-14</v>
      </c>
      <c r="D127" s="18">
        <v>4.5499999999999998E-13</v>
      </c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AS127" s="3">
        <v>5.4806389537512699</v>
      </c>
      <c r="AT127" s="3">
        <v>5.4806389233419903</v>
      </c>
      <c r="AU127" s="3">
        <v>3.0409279538901E-8</v>
      </c>
    </row>
    <row r="128" spans="1:47" ht="15.75" thickBot="1" x14ac:dyDescent="0.3">
      <c r="A128" s="43"/>
      <c r="B128" s="21" t="s">
        <v>2</v>
      </c>
      <c r="D128" s="29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5"/>
      <c r="Q128" s="45"/>
      <c r="R128" s="45"/>
      <c r="AS128" s="3">
        <v>5.5214609436304301</v>
      </c>
      <c r="AT128" s="3">
        <v>5.5214609178622398</v>
      </c>
      <c r="AU128" s="3">
        <v>2.5768192912778398E-8</v>
      </c>
    </row>
    <row r="129" spans="1:47" ht="16.5" thickTop="1" thickBot="1" x14ac:dyDescent="0.3">
      <c r="A129" s="40"/>
      <c r="B129" s="17">
        <v>4.75</v>
      </c>
      <c r="C129" s="18">
        <v>214</v>
      </c>
      <c r="D129" s="18">
        <v>3750</v>
      </c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5"/>
      <c r="Q129" s="45"/>
      <c r="R129" s="45"/>
      <c r="AS129" s="3">
        <v>5.5606816532903203</v>
      </c>
      <c r="AT129" s="3">
        <v>5.5606816310155196</v>
      </c>
      <c r="AU129" s="3">
        <v>2.22747988942728E-8</v>
      </c>
    </row>
    <row r="130" spans="1:47" ht="15.75" thickBot="1" x14ac:dyDescent="0.3">
      <c r="B130" s="17" t="s">
        <v>18</v>
      </c>
      <c r="C130" s="18">
        <v>2.8400000000000001E-14</v>
      </c>
      <c r="D130" s="18">
        <v>4.5499999999999998E-13</v>
      </c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AS130" s="3">
        <v>5.5984219771496502</v>
      </c>
      <c r="AT130" s="3">
        <v>5.5984219589983697</v>
      </c>
      <c r="AU130" s="3">
        <v>1.8151282255018902E-8</v>
      </c>
    </row>
    <row r="131" spans="1:47" ht="15.75" thickBot="1" x14ac:dyDescent="0.3">
      <c r="B131" s="17" t="s">
        <v>2</v>
      </c>
      <c r="C131" s="33">
        <v>17.865500000000001</v>
      </c>
      <c r="D131" s="34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5"/>
      <c r="Q131" s="45"/>
      <c r="R131" s="45"/>
      <c r="AS131" s="3">
        <v>5.6347896230316703</v>
      </c>
      <c r="AT131" s="3">
        <v>5.6347896031692404</v>
      </c>
      <c r="AU131" s="3">
        <v>1.9862429034844799E-8</v>
      </c>
    </row>
    <row r="132" spans="1:47" ht="15.75" thickBot="1" x14ac:dyDescent="0.3">
      <c r="B132" s="17">
        <v>5</v>
      </c>
      <c r="C132" s="18">
        <v>250</v>
      </c>
      <c r="D132" s="18">
        <v>4380</v>
      </c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5"/>
      <c r="Q132" s="45"/>
      <c r="R132" s="45"/>
      <c r="AS132" s="3">
        <v>5.6698809229805098</v>
      </c>
      <c r="AT132" s="3">
        <v>5.6698809229805098</v>
      </c>
      <c r="AU132" s="3">
        <v>0</v>
      </c>
    </row>
    <row r="133" spans="1:47" ht="15.75" thickBot="1" x14ac:dyDescent="0.3">
      <c r="B133" s="17" t="s">
        <v>18</v>
      </c>
      <c r="C133" s="18">
        <v>0</v>
      </c>
      <c r="D133" s="18">
        <v>0</v>
      </c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AS133" s="3">
        <v>5.1929568508902104</v>
      </c>
      <c r="AT133" s="3">
        <v>5.1929568508902104</v>
      </c>
      <c r="AU133" s="3">
        <v>0</v>
      </c>
    </row>
    <row r="134" spans="1:47" ht="15.75" thickBot="1" x14ac:dyDescent="0.3">
      <c r="B134" s="21" t="s">
        <v>2</v>
      </c>
      <c r="D134" s="29"/>
      <c r="AS134" s="3">
        <v>5.2470241679192204</v>
      </c>
      <c r="AT134" s="3">
        <v>5.2470240721604799</v>
      </c>
      <c r="AU134" s="3">
        <v>9.5758735163542404E-8</v>
      </c>
    </row>
    <row r="135" spans="1:47" ht="16.5" thickTop="1" thickBot="1" x14ac:dyDescent="0.3">
      <c r="E135" s="18">
        <v>1410</v>
      </c>
      <c r="F135" s="18">
        <v>2100</v>
      </c>
      <c r="G135" s="18">
        <v>728</v>
      </c>
      <c r="H135" s="18">
        <v>1410</v>
      </c>
      <c r="I135" s="18">
        <v>2100</v>
      </c>
      <c r="J135" s="18">
        <v>2790</v>
      </c>
      <c r="K135" s="18">
        <v>1410</v>
      </c>
      <c r="L135" s="18">
        <v>2100</v>
      </c>
      <c r="M135" s="18">
        <v>2780</v>
      </c>
      <c r="N135" s="18">
        <v>3470</v>
      </c>
      <c r="O135" s="18">
        <v>2100</v>
      </c>
      <c r="P135" s="19">
        <v>2790</v>
      </c>
      <c r="Q135" s="19">
        <v>3470</v>
      </c>
      <c r="R135" s="19">
        <v>4160</v>
      </c>
      <c r="AS135" s="3">
        <v>5.2983174211902604</v>
      </c>
      <c r="AT135" s="3">
        <v>5.2983173665480301</v>
      </c>
      <c r="AU135" s="3">
        <v>5.4642224078804702E-8</v>
      </c>
    </row>
    <row r="136" spans="1:47" ht="15.75" thickBot="1" x14ac:dyDescent="0.3">
      <c r="E136" s="18">
        <v>0</v>
      </c>
      <c r="F136" s="18">
        <v>4.5499999999999998E-13</v>
      </c>
      <c r="G136" s="18">
        <v>0</v>
      </c>
      <c r="H136" s="20">
        <v>1.31</v>
      </c>
      <c r="I136" s="20">
        <v>2.86</v>
      </c>
      <c r="J136" s="18">
        <v>0</v>
      </c>
      <c r="K136" s="18">
        <v>2.2699999999999999E-13</v>
      </c>
      <c r="L136" s="20">
        <v>2.86</v>
      </c>
      <c r="M136" s="20">
        <v>4.42</v>
      </c>
      <c r="N136" s="18">
        <v>0</v>
      </c>
      <c r="O136" s="18">
        <v>4.5499999999999998E-13</v>
      </c>
      <c r="P136" s="19">
        <v>0</v>
      </c>
      <c r="Q136" s="19">
        <v>4.5499999999999998E-13</v>
      </c>
      <c r="R136" s="19">
        <v>0</v>
      </c>
      <c r="AS136" s="3">
        <v>5.3471075813064601</v>
      </c>
      <c r="AT136" s="3">
        <v>5.3471075307174596</v>
      </c>
      <c r="AU136" s="3">
        <v>5.0589000544221101E-8</v>
      </c>
    </row>
    <row r="137" spans="1:47" ht="15.75" thickBot="1" x14ac:dyDescent="0.3"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30"/>
      <c r="AS137" s="3">
        <v>5.3936275869496804</v>
      </c>
      <c r="AT137" s="3">
        <v>5.3936275463523602</v>
      </c>
      <c r="AU137" s="3">
        <v>4.0597325501323601E-8</v>
      </c>
    </row>
    <row r="138" spans="1:47" ht="16.5" thickTop="1" thickBot="1" x14ac:dyDescent="0.3">
      <c r="E138" s="18">
        <v>1840</v>
      </c>
      <c r="F138" s="18">
        <v>2730</v>
      </c>
      <c r="G138" s="18">
        <v>945</v>
      </c>
      <c r="H138" s="18">
        <v>1830</v>
      </c>
      <c r="I138" s="18">
        <v>2720</v>
      </c>
      <c r="J138" s="18">
        <v>3620</v>
      </c>
      <c r="K138" s="18">
        <v>1840</v>
      </c>
      <c r="L138" s="18">
        <v>2720</v>
      </c>
      <c r="M138" s="18">
        <v>3610</v>
      </c>
      <c r="N138" s="18">
        <v>4510</v>
      </c>
      <c r="O138" s="18">
        <v>2730</v>
      </c>
      <c r="P138" s="19">
        <v>3620</v>
      </c>
      <c r="Q138" s="19">
        <v>4510</v>
      </c>
      <c r="R138" s="19">
        <v>5400</v>
      </c>
      <c r="AS138" s="3">
        <v>5.4380793432225198</v>
      </c>
      <c r="AT138" s="3">
        <v>5.4380793089231902</v>
      </c>
      <c r="AU138" s="3">
        <v>3.4299326046038901E-8</v>
      </c>
    </row>
    <row r="139" spans="1:47" ht="15.75" thickBot="1" x14ac:dyDescent="0.3">
      <c r="E139" s="18">
        <v>0</v>
      </c>
      <c r="F139" s="18">
        <v>0</v>
      </c>
      <c r="G139" s="18">
        <v>0</v>
      </c>
      <c r="H139" s="20">
        <v>1.56</v>
      </c>
      <c r="I139" s="20">
        <v>3.41</v>
      </c>
      <c r="J139" s="18">
        <v>9.0899999999999996E-13</v>
      </c>
      <c r="K139" s="18">
        <v>2.2699999999999999E-13</v>
      </c>
      <c r="L139" s="20">
        <v>3.41</v>
      </c>
      <c r="M139" s="20">
        <v>5.26</v>
      </c>
      <c r="N139" s="18">
        <v>0</v>
      </c>
      <c r="O139" s="18">
        <v>0</v>
      </c>
      <c r="P139" s="19">
        <v>9.0899999999999996E-13</v>
      </c>
      <c r="Q139" s="19">
        <v>9.0899999999999996E-13</v>
      </c>
      <c r="R139" s="19">
        <v>0</v>
      </c>
      <c r="AS139" s="3">
        <v>5.4806389521727104</v>
      </c>
      <c r="AT139" s="3">
        <v>5.4806389233419903</v>
      </c>
      <c r="AU139" s="3">
        <v>2.88307209217464E-8</v>
      </c>
    </row>
    <row r="140" spans="1:47" ht="15.75" thickBot="1" x14ac:dyDescent="0.3"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30"/>
      <c r="AS140" s="3">
        <v>5.5214609423683001</v>
      </c>
      <c r="AT140" s="3">
        <v>5.5214609178622398</v>
      </c>
      <c r="AU140" s="3">
        <v>2.4506055851247699E-8</v>
      </c>
    </row>
    <row r="141" spans="1:47" ht="16.5" thickTop="1" thickBot="1" x14ac:dyDescent="0.3">
      <c r="E141" s="18">
        <v>2330</v>
      </c>
      <c r="F141" s="18">
        <v>3470</v>
      </c>
      <c r="G141" s="18">
        <v>1200</v>
      </c>
      <c r="H141" s="18">
        <v>2330</v>
      </c>
      <c r="I141" s="18">
        <v>3460</v>
      </c>
      <c r="J141" s="18">
        <v>4600</v>
      </c>
      <c r="K141" s="18">
        <v>2330</v>
      </c>
      <c r="L141" s="18">
        <v>3460</v>
      </c>
      <c r="M141" s="18">
        <v>4590</v>
      </c>
      <c r="N141" s="18">
        <v>5730</v>
      </c>
      <c r="O141" s="18">
        <v>3470</v>
      </c>
      <c r="P141" s="19">
        <v>4600</v>
      </c>
      <c r="Q141" s="19">
        <v>5730</v>
      </c>
      <c r="R141" s="19">
        <v>6870</v>
      </c>
      <c r="AS141" s="3">
        <v>5.56068165190048</v>
      </c>
      <c r="AT141" s="3">
        <v>5.5606816310155196</v>
      </c>
      <c r="AU141" s="3">
        <v>2.0884954210487098E-8</v>
      </c>
    </row>
    <row r="142" spans="1:47" ht="15.75" thickBot="1" x14ac:dyDescent="0.3">
      <c r="E142" s="18">
        <v>0</v>
      </c>
      <c r="F142" s="18">
        <v>0</v>
      </c>
      <c r="G142" s="18">
        <v>0</v>
      </c>
      <c r="H142" s="20">
        <v>1.83</v>
      </c>
      <c r="I142" s="20">
        <v>4</v>
      </c>
      <c r="J142" s="18">
        <v>0</v>
      </c>
      <c r="K142" s="18">
        <v>4.5499999999999998E-13</v>
      </c>
      <c r="L142" s="20">
        <v>4</v>
      </c>
      <c r="M142" s="20">
        <v>6.17</v>
      </c>
      <c r="N142" s="18">
        <v>1.8199999999999999E-12</v>
      </c>
      <c r="O142" s="18">
        <v>0</v>
      </c>
      <c r="P142" s="19">
        <v>0</v>
      </c>
      <c r="Q142" s="19">
        <v>9.0899999999999996E-13</v>
      </c>
      <c r="R142" s="19">
        <v>0</v>
      </c>
      <c r="AS142" s="3">
        <v>5.5984219771496599</v>
      </c>
      <c r="AT142" s="3">
        <v>5.5984219589983697</v>
      </c>
      <c r="AU142" s="3">
        <v>1.8151290248624699E-8</v>
      </c>
    </row>
    <row r="143" spans="1:47" ht="15.75" thickBot="1" x14ac:dyDescent="0.3"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30"/>
      <c r="AS143" s="3">
        <v>5.6347896180275301</v>
      </c>
      <c r="AT143" s="3">
        <v>5.6347896031692404</v>
      </c>
      <c r="AU143" s="3">
        <v>1.4858281716101301E-8</v>
      </c>
    </row>
    <row r="144" spans="1:47" ht="16.5" thickTop="1" thickBot="1" x14ac:dyDescent="0.3">
      <c r="E144" s="18">
        <v>2920</v>
      </c>
      <c r="F144" s="18">
        <v>4330</v>
      </c>
      <c r="G144" s="18">
        <v>1500</v>
      </c>
      <c r="H144" s="18">
        <v>2910</v>
      </c>
      <c r="I144" s="18">
        <v>4330</v>
      </c>
      <c r="J144" s="18">
        <v>5750</v>
      </c>
      <c r="K144" s="18">
        <v>2920</v>
      </c>
      <c r="L144" s="18">
        <v>4330</v>
      </c>
      <c r="M144" s="18">
        <v>5740</v>
      </c>
      <c r="N144" s="18">
        <v>7160</v>
      </c>
      <c r="O144" s="18">
        <v>4330</v>
      </c>
      <c r="P144" s="19">
        <v>5750</v>
      </c>
      <c r="Q144" s="19">
        <v>7160</v>
      </c>
      <c r="R144" s="19">
        <v>8580</v>
      </c>
      <c r="AS144" s="3">
        <v>5.6698809393262799</v>
      </c>
      <c r="AT144" s="3">
        <v>5.6698809229805098</v>
      </c>
      <c r="AU144" s="3">
        <v>1.6345770070813601E-8</v>
      </c>
    </row>
    <row r="145" spans="5:47" ht="15.75" thickBot="1" x14ac:dyDescent="0.3">
      <c r="E145" s="18">
        <v>4.5499999999999998E-13</v>
      </c>
      <c r="F145" s="18">
        <v>0</v>
      </c>
      <c r="G145" s="18">
        <v>0</v>
      </c>
      <c r="H145" s="20">
        <v>2.12</v>
      </c>
      <c r="I145" s="20">
        <v>4.63</v>
      </c>
      <c r="J145" s="18">
        <v>0</v>
      </c>
      <c r="K145" s="18">
        <v>4.5499999999999998E-13</v>
      </c>
      <c r="L145" s="20">
        <v>4.63</v>
      </c>
      <c r="M145" s="20">
        <v>7.13</v>
      </c>
      <c r="N145" s="18">
        <v>9.0899999999999996E-13</v>
      </c>
      <c r="O145" s="18">
        <v>9.0899999999999996E-13</v>
      </c>
      <c r="P145" s="19">
        <v>0</v>
      </c>
      <c r="Q145" s="19">
        <v>9.0899999999999996E-13</v>
      </c>
      <c r="R145" s="19">
        <v>3.6399999999999998E-12</v>
      </c>
      <c r="AS145" s="3">
        <v>5.7037824746562</v>
      </c>
      <c r="AT145" s="3">
        <v>5.7037824746562</v>
      </c>
      <c r="AU145" s="3">
        <v>0</v>
      </c>
    </row>
    <row r="146" spans="5:47" ht="15.75" thickBot="1" x14ac:dyDescent="0.3"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30"/>
      <c r="AS146" s="3">
        <v>5.2470240721604799</v>
      </c>
      <c r="AT146" s="3">
        <v>5.2470240721604799</v>
      </c>
      <c r="AU146" s="3">
        <v>8.8817841970012504E-16</v>
      </c>
    </row>
    <row r="147" spans="5:47" ht="16.5" thickTop="1" thickBot="1" x14ac:dyDescent="0.3">
      <c r="E147" s="18">
        <v>3590</v>
      </c>
      <c r="F147" s="18">
        <v>5330</v>
      </c>
      <c r="G147" s="18">
        <v>1850</v>
      </c>
      <c r="H147" s="18">
        <v>3580</v>
      </c>
      <c r="I147" s="18">
        <v>5320</v>
      </c>
      <c r="J147" s="18">
        <v>7070</v>
      </c>
      <c r="K147" s="18">
        <v>3590</v>
      </c>
      <c r="L147" s="18">
        <v>5320</v>
      </c>
      <c r="M147" s="18">
        <v>7060</v>
      </c>
      <c r="N147" s="18">
        <v>8810</v>
      </c>
      <c r="O147" s="18">
        <v>5330</v>
      </c>
      <c r="P147" s="19">
        <v>7070</v>
      </c>
      <c r="Q147" s="19">
        <v>8810</v>
      </c>
      <c r="R147" s="19">
        <v>10500</v>
      </c>
      <c r="AS147" s="3">
        <v>5.2983174636053603</v>
      </c>
      <c r="AT147" s="3">
        <v>5.2983173665480301</v>
      </c>
      <c r="AU147" s="3">
        <v>9.70573319492018E-8</v>
      </c>
    </row>
    <row r="148" spans="5:47" ht="15.75" thickBot="1" x14ac:dyDescent="0.3">
      <c r="E148" s="18">
        <v>0</v>
      </c>
      <c r="F148" s="18">
        <v>9.0899999999999996E-13</v>
      </c>
      <c r="G148" s="18">
        <v>2.2699999999999999E-13</v>
      </c>
      <c r="H148" s="20">
        <v>2.42</v>
      </c>
      <c r="I148" s="20">
        <v>5.29</v>
      </c>
      <c r="J148" s="18">
        <v>0</v>
      </c>
      <c r="K148" s="18">
        <v>9.0899999999999996E-13</v>
      </c>
      <c r="L148" s="20">
        <v>5.29</v>
      </c>
      <c r="M148" s="20">
        <v>8.16</v>
      </c>
      <c r="N148" s="18">
        <v>3.6399999999999998E-12</v>
      </c>
      <c r="O148" s="18">
        <v>9.0899999999999996E-13</v>
      </c>
      <c r="P148" s="19">
        <v>1.8199999999999999E-12</v>
      </c>
      <c r="Q148" s="19">
        <v>0</v>
      </c>
      <c r="R148" s="19">
        <v>0</v>
      </c>
      <c r="AS148" s="3">
        <v>5.3471075870372404</v>
      </c>
      <c r="AT148" s="3">
        <v>5.3471075307174596</v>
      </c>
      <c r="AU148" s="3">
        <v>5.63197746217269E-8</v>
      </c>
    </row>
    <row r="149" spans="5:47" ht="15.75" thickBot="1" x14ac:dyDescent="0.3"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30"/>
      <c r="AS149" s="3">
        <v>5.3936275989385098</v>
      </c>
      <c r="AT149" s="3">
        <v>5.3936275463523602</v>
      </c>
      <c r="AU149" s="3">
        <v>5.2586153209688198E-8</v>
      </c>
    </row>
    <row r="150" spans="5:47" ht="16.5" thickTop="1" thickBot="1" x14ac:dyDescent="0.3">
      <c r="E150" s="18">
        <v>4350</v>
      </c>
      <c r="F150" s="18">
        <v>6460</v>
      </c>
      <c r="G150" s="18">
        <v>2240</v>
      </c>
      <c r="H150" s="18">
        <v>4350</v>
      </c>
      <c r="I150" s="18">
        <v>6460</v>
      </c>
      <c r="J150" s="18">
        <v>8580</v>
      </c>
      <c r="K150" s="18">
        <v>4350</v>
      </c>
      <c r="L150" s="18">
        <v>6460</v>
      </c>
      <c r="M150" s="18">
        <v>8570</v>
      </c>
      <c r="N150" s="18">
        <v>10700</v>
      </c>
      <c r="O150" s="18">
        <v>6460</v>
      </c>
      <c r="P150" s="19">
        <v>8580</v>
      </c>
      <c r="Q150" s="19">
        <v>10700</v>
      </c>
      <c r="R150" s="19">
        <v>12800</v>
      </c>
      <c r="AS150" s="3">
        <v>5.43807935159903</v>
      </c>
      <c r="AT150" s="3">
        <v>5.4380793089231902</v>
      </c>
      <c r="AU150" s="3">
        <v>4.26758406391058E-8</v>
      </c>
    </row>
    <row r="151" spans="5:47" ht="15.75" thickBot="1" x14ac:dyDescent="0.3">
      <c r="E151" s="18">
        <v>0</v>
      </c>
      <c r="F151" s="18">
        <v>0</v>
      </c>
      <c r="G151" s="18">
        <v>0</v>
      </c>
      <c r="H151" s="20">
        <v>2.75</v>
      </c>
      <c r="I151" s="20">
        <v>6</v>
      </c>
      <c r="J151" s="18">
        <v>0</v>
      </c>
      <c r="K151" s="18">
        <v>9.0899999999999996E-13</v>
      </c>
      <c r="L151" s="20">
        <v>6</v>
      </c>
      <c r="M151" s="20">
        <v>9.25</v>
      </c>
      <c r="N151" s="18">
        <v>0</v>
      </c>
      <c r="O151" s="18">
        <v>0</v>
      </c>
      <c r="P151" s="19">
        <v>1.8199999999999999E-12</v>
      </c>
      <c r="Q151" s="19">
        <v>3.6399999999999998E-12</v>
      </c>
      <c r="R151" s="19">
        <v>1.8199999999999999E-12</v>
      </c>
      <c r="AS151" s="3">
        <v>5.4806389597235103</v>
      </c>
      <c r="AT151" s="3">
        <v>5.4806389233419903</v>
      </c>
      <c r="AU151" s="3">
        <v>3.6381520907013898E-8</v>
      </c>
    </row>
    <row r="152" spans="5:47" ht="15.75" thickBot="1" x14ac:dyDescent="0.3"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30"/>
      <c r="AS152" s="3">
        <v>5.5214609487115602</v>
      </c>
      <c r="AT152" s="3">
        <v>5.5214609178622398</v>
      </c>
      <c r="AU152" s="3">
        <v>3.0849318655157197E-8</v>
      </c>
    </row>
    <row r="153" spans="5:47" ht="16.5" thickTop="1" thickBot="1" x14ac:dyDescent="0.3">
      <c r="E153" s="18">
        <v>5220</v>
      </c>
      <c r="F153" s="18">
        <v>7750</v>
      </c>
      <c r="G153" s="18">
        <v>2690</v>
      </c>
      <c r="H153" s="18">
        <v>5220</v>
      </c>
      <c r="I153" s="18">
        <v>7750</v>
      </c>
      <c r="J153" s="18">
        <v>10300</v>
      </c>
      <c r="K153" s="18">
        <v>5220</v>
      </c>
      <c r="L153" s="18">
        <v>7750</v>
      </c>
      <c r="M153" s="18">
        <v>10300</v>
      </c>
      <c r="N153" s="18">
        <v>12800</v>
      </c>
      <c r="O153" s="18">
        <v>7750</v>
      </c>
      <c r="P153" s="19">
        <v>10300</v>
      </c>
      <c r="Q153" s="19">
        <v>12800</v>
      </c>
      <c r="R153" s="19">
        <v>15400</v>
      </c>
      <c r="AS153" s="3">
        <v>5.56068165744664</v>
      </c>
      <c r="AT153" s="3">
        <v>5.5606816310155196</v>
      </c>
      <c r="AU153" s="3">
        <v>2.6431112409852601E-8</v>
      </c>
    </row>
    <row r="154" spans="5:47" ht="15.75" thickBot="1" x14ac:dyDescent="0.3">
      <c r="E154" s="18">
        <v>0</v>
      </c>
      <c r="F154" s="18">
        <v>0</v>
      </c>
      <c r="G154" s="18">
        <v>4.5499999999999998E-13</v>
      </c>
      <c r="H154" s="20">
        <v>3.09</v>
      </c>
      <c r="I154" s="20">
        <v>6.75</v>
      </c>
      <c r="J154" s="18">
        <v>3.6399999999999998E-12</v>
      </c>
      <c r="K154" s="18">
        <v>9.0899999999999996E-13</v>
      </c>
      <c r="L154" s="20">
        <v>6.75</v>
      </c>
      <c r="M154" s="20">
        <v>10.4</v>
      </c>
      <c r="N154" s="18">
        <v>3.6399999999999998E-12</v>
      </c>
      <c r="O154" s="18">
        <v>9.0899999999999996E-13</v>
      </c>
      <c r="P154" s="19">
        <v>1.8199999999999999E-12</v>
      </c>
      <c r="Q154" s="19">
        <v>3.6399999999999998E-12</v>
      </c>
      <c r="R154" s="19">
        <v>3.6399999999999998E-12</v>
      </c>
      <c r="AS154" s="3">
        <v>5.59842198168894</v>
      </c>
      <c r="AT154" s="3">
        <v>5.5984219589983697</v>
      </c>
      <c r="AU154" s="3">
        <v>2.2690572087924399E-8</v>
      </c>
    </row>
    <row r="155" spans="5:47" ht="15.75" thickBot="1" x14ac:dyDescent="0.3"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30"/>
      <c r="AS155" s="3">
        <v>5.6347896230316801</v>
      </c>
      <c r="AT155" s="3">
        <v>5.6347896031692404</v>
      </c>
      <c r="AU155" s="3">
        <v>1.9862430811201602E-8</v>
      </c>
    </row>
    <row r="156" spans="5:47" ht="16.5" thickTop="1" thickBot="1" x14ac:dyDescent="0.3">
      <c r="E156" s="18">
        <v>6200</v>
      </c>
      <c r="F156" s="18">
        <v>9200</v>
      </c>
      <c r="G156" s="18">
        <v>3190</v>
      </c>
      <c r="H156" s="18">
        <v>6190</v>
      </c>
      <c r="I156" s="18">
        <v>9200</v>
      </c>
      <c r="J156" s="18">
        <v>12200</v>
      </c>
      <c r="K156" s="18">
        <v>6200</v>
      </c>
      <c r="L156" s="18">
        <v>9200</v>
      </c>
      <c r="M156" s="18">
        <v>12200</v>
      </c>
      <c r="N156" s="18">
        <v>15200</v>
      </c>
      <c r="O156" s="18">
        <v>9200</v>
      </c>
      <c r="P156" s="19">
        <v>12200</v>
      </c>
      <c r="Q156" s="19">
        <v>15200</v>
      </c>
      <c r="R156" s="19">
        <v>18200</v>
      </c>
      <c r="AS156" s="3">
        <v>5.6698809393262799</v>
      </c>
      <c r="AT156" s="3">
        <v>5.6698809229805098</v>
      </c>
      <c r="AU156" s="3">
        <v>1.6345770070813601E-8</v>
      </c>
    </row>
    <row r="157" spans="5:47" ht="15.75" thickBot="1" x14ac:dyDescent="0.3">
      <c r="E157" s="18">
        <v>0</v>
      </c>
      <c r="F157" s="18">
        <v>0</v>
      </c>
      <c r="G157" s="18">
        <v>4.5499999999999998E-13</v>
      </c>
      <c r="H157" s="20">
        <v>3.46</v>
      </c>
      <c r="I157" s="20">
        <v>7.53</v>
      </c>
      <c r="J157" s="18">
        <v>0</v>
      </c>
      <c r="K157" s="18">
        <v>9.0899999999999996E-13</v>
      </c>
      <c r="L157" s="20">
        <v>7.53</v>
      </c>
      <c r="M157" s="20">
        <v>11.6</v>
      </c>
      <c r="N157" s="18">
        <v>0</v>
      </c>
      <c r="O157" s="18">
        <v>0</v>
      </c>
      <c r="P157" s="19">
        <v>1.8199999999999999E-12</v>
      </c>
      <c r="Q157" s="19">
        <v>1.8199999999999999E-12</v>
      </c>
      <c r="R157" s="19">
        <v>0</v>
      </c>
      <c r="AS157" s="3">
        <v>5.7037824927875604</v>
      </c>
      <c r="AT157" s="3">
        <v>5.7037824746562</v>
      </c>
      <c r="AU157" s="3">
        <v>1.8131367518492399E-8</v>
      </c>
    </row>
    <row r="158" spans="5:47" ht="15.75" thickBot="1" x14ac:dyDescent="0.3"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30"/>
      <c r="AS158" s="3">
        <v>5.7365722974791904</v>
      </c>
      <c r="AT158" s="3">
        <v>5.7365722974791904</v>
      </c>
      <c r="AU158" s="3">
        <v>8.8817841970012504E-16</v>
      </c>
    </row>
    <row r="159" spans="5:47" ht="16.5" thickTop="1" thickBot="1" x14ac:dyDescent="0.3">
      <c r="E159" s="18">
        <v>7290</v>
      </c>
      <c r="F159" s="18">
        <v>10800</v>
      </c>
      <c r="G159" s="18">
        <v>3750</v>
      </c>
      <c r="H159" s="18">
        <v>7280</v>
      </c>
      <c r="I159" s="18">
        <v>10800</v>
      </c>
      <c r="J159" s="18">
        <v>14400</v>
      </c>
      <c r="K159" s="18">
        <v>7290</v>
      </c>
      <c r="L159" s="18">
        <v>10800</v>
      </c>
      <c r="M159" s="18">
        <v>14300</v>
      </c>
      <c r="N159" s="18">
        <v>17900</v>
      </c>
      <c r="O159" s="18">
        <v>10800</v>
      </c>
      <c r="P159" s="19">
        <v>14400</v>
      </c>
      <c r="Q159" s="19">
        <v>17900</v>
      </c>
      <c r="R159" s="19">
        <v>21400</v>
      </c>
      <c r="AS159" s="3">
        <v>5.2983173665480301</v>
      </c>
      <c r="AT159" s="3">
        <v>5.2983173665480301</v>
      </c>
      <c r="AU159" s="3">
        <v>8.8817841970012504E-16</v>
      </c>
    </row>
    <row r="160" spans="5:47" ht="15.75" thickBot="1" x14ac:dyDescent="0.3">
      <c r="E160" s="18">
        <v>9.0899999999999996E-13</v>
      </c>
      <c r="F160" s="18">
        <v>0</v>
      </c>
      <c r="G160" s="18">
        <v>4.5499999999999998E-13</v>
      </c>
      <c r="H160" s="20">
        <v>3.83</v>
      </c>
      <c r="I160" s="20">
        <v>8.34</v>
      </c>
      <c r="J160" s="18">
        <v>1.8199999999999999E-12</v>
      </c>
      <c r="K160" s="18">
        <v>0</v>
      </c>
      <c r="L160" s="20">
        <v>8.34</v>
      </c>
      <c r="M160" s="20">
        <v>12.9</v>
      </c>
      <c r="N160" s="18">
        <v>0</v>
      </c>
      <c r="O160" s="18">
        <v>1.8199999999999999E-12</v>
      </c>
      <c r="P160" s="19">
        <v>3.6399999999999998E-12</v>
      </c>
      <c r="Q160" s="19">
        <v>0</v>
      </c>
      <c r="R160" s="19">
        <v>0</v>
      </c>
      <c r="AS160" s="3">
        <v>5.3471075307174702</v>
      </c>
      <c r="AT160" s="3">
        <v>5.3471075307174596</v>
      </c>
      <c r="AU160" s="3">
        <v>1.7763568394002501E-15</v>
      </c>
    </row>
    <row r="161" spans="5:47" ht="15.75" thickBot="1" x14ac:dyDescent="0.3"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5"/>
      <c r="AS161" s="3">
        <v>5.3936275463523602</v>
      </c>
      <c r="AT161" s="3">
        <v>5.3936275463523602</v>
      </c>
      <c r="AU161" s="3">
        <v>0</v>
      </c>
    </row>
    <row r="162" spans="5:47" ht="15.75" thickBot="1" x14ac:dyDescent="0.3">
      <c r="E162" s="18">
        <v>8500</v>
      </c>
      <c r="F162" s="18">
        <v>12600</v>
      </c>
      <c r="G162" s="18">
        <v>4380</v>
      </c>
      <c r="H162" s="18">
        <v>8500</v>
      </c>
      <c r="I162" s="18">
        <v>12600</v>
      </c>
      <c r="J162" s="18">
        <v>16800</v>
      </c>
      <c r="K162" s="18">
        <v>8500</v>
      </c>
      <c r="L162" s="18">
        <v>12600</v>
      </c>
      <c r="M162" s="18">
        <v>16700</v>
      </c>
      <c r="N162" s="18">
        <v>20900</v>
      </c>
      <c r="O162" s="18">
        <v>12600</v>
      </c>
      <c r="P162" s="19">
        <v>16700</v>
      </c>
      <c r="Q162" s="19">
        <v>20900</v>
      </c>
      <c r="R162" s="19">
        <v>25000</v>
      </c>
      <c r="AS162" s="3">
        <v>5.4380793089231902</v>
      </c>
      <c r="AT162" s="3">
        <v>5.4380793089231902</v>
      </c>
      <c r="AU162" s="3">
        <v>8.8817841970012504E-16</v>
      </c>
    </row>
    <row r="163" spans="5:47" ht="15.75" thickBot="1" x14ac:dyDescent="0.3">
      <c r="E163" s="18">
        <v>0</v>
      </c>
      <c r="F163" s="18">
        <v>0</v>
      </c>
      <c r="G163" s="18">
        <v>0</v>
      </c>
      <c r="H163" s="20">
        <v>4.2300000000000004</v>
      </c>
      <c r="I163" s="20">
        <v>9.1999999999999993</v>
      </c>
      <c r="J163" s="18">
        <v>3.6399999999999998E-12</v>
      </c>
      <c r="K163" s="18">
        <v>0</v>
      </c>
      <c r="L163" s="20">
        <v>9.1999999999999993</v>
      </c>
      <c r="M163" s="20">
        <v>14.2</v>
      </c>
      <c r="N163" s="18">
        <v>0</v>
      </c>
      <c r="O163" s="18">
        <v>0</v>
      </c>
      <c r="P163" s="19">
        <v>3.6399999999999998E-12</v>
      </c>
      <c r="Q163" s="19">
        <v>0</v>
      </c>
      <c r="R163" s="19">
        <v>3.6399999999999998E-12</v>
      </c>
      <c r="AS163" s="3">
        <v>5.4806389233419903</v>
      </c>
      <c r="AT163" s="3">
        <v>5.4806389233419903</v>
      </c>
      <c r="AU163" s="3">
        <v>0</v>
      </c>
    </row>
    <row r="164" spans="5:47" ht="15.75" thickBot="1" x14ac:dyDescent="0.3"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30"/>
      <c r="AS164" s="3">
        <v>5.5214609178622398</v>
      </c>
      <c r="AT164" s="3">
        <v>5.5214609178622398</v>
      </c>
      <c r="AU164" s="3">
        <v>8.8817841970012504E-16</v>
      </c>
    </row>
    <row r="165" spans="5:47" ht="15.75" thickTop="1" x14ac:dyDescent="0.25">
      <c r="AS165" s="3">
        <v>5.5606816310155196</v>
      </c>
      <c r="AT165" s="3">
        <v>5.5606816310155196</v>
      </c>
      <c r="AU165" s="3">
        <v>8.8817841970012504E-16</v>
      </c>
    </row>
    <row r="166" spans="5:47" x14ac:dyDescent="0.25">
      <c r="AS166" s="3">
        <v>5.5984219589983697</v>
      </c>
      <c r="AT166" s="3">
        <v>5.5984219589983697</v>
      </c>
      <c r="AU166" s="3">
        <v>1.7763568394002501E-15</v>
      </c>
    </row>
    <row r="167" spans="5:47" x14ac:dyDescent="0.25">
      <c r="AS167" s="3">
        <v>5.6347896031692501</v>
      </c>
      <c r="AT167" s="3">
        <v>5.6347896031692404</v>
      </c>
      <c r="AU167" s="3">
        <v>1.7763568394002501E-15</v>
      </c>
    </row>
    <row r="168" spans="5:47" x14ac:dyDescent="0.25">
      <c r="AS168" s="3">
        <v>5.6698809229805098</v>
      </c>
      <c r="AT168" s="3">
        <v>5.6698809229805098</v>
      </c>
      <c r="AU168" s="3">
        <v>0</v>
      </c>
    </row>
    <row r="169" spans="5:47" x14ac:dyDescent="0.25">
      <c r="AS169" s="3">
        <v>5.7037824746562</v>
      </c>
      <c r="AT169" s="3">
        <v>5.7037824746562</v>
      </c>
      <c r="AU169" s="3">
        <v>8.8817841970012504E-16</v>
      </c>
    </row>
    <row r="170" spans="5:47" x14ac:dyDescent="0.25">
      <c r="AS170" s="3">
        <v>5.7365722974791904</v>
      </c>
      <c r="AT170" s="3">
        <v>5.7365722974791904</v>
      </c>
      <c r="AU170" s="3">
        <v>8.8817841970012504E-16</v>
      </c>
    </row>
    <row r="171" spans="5:47" x14ac:dyDescent="0.25">
      <c r="AS171" s="3">
        <v>5.7683209957937702</v>
      </c>
      <c r="AT171" s="3">
        <v>5.7683209957937702</v>
      </c>
      <c r="AU171" s="3">
        <v>8.8817841970012504E-16</v>
      </c>
    </row>
    <row r="173" spans="5:47" x14ac:dyDescent="0.25">
      <c r="AU173" s="7">
        <f>SQRT(SUMSQ(AU3:AU171))</f>
        <v>2.7872754965697978E-6</v>
      </c>
    </row>
  </sheetData>
  <mergeCells count="26">
    <mergeCell ref="F76:F77"/>
    <mergeCell ref="G76:G77"/>
    <mergeCell ref="H76:H77"/>
    <mergeCell ref="I76:I77"/>
    <mergeCell ref="J76:J77"/>
    <mergeCell ref="U33:U34"/>
    <mergeCell ref="V33:V34"/>
    <mergeCell ref="W33:W34"/>
    <mergeCell ref="S33:S34"/>
    <mergeCell ref="T33:T34"/>
    <mergeCell ref="U1:W1"/>
    <mergeCell ref="A1:C1"/>
    <mergeCell ref="E1:G1"/>
    <mergeCell ref="I1:K1"/>
    <mergeCell ref="M1:O1"/>
    <mergeCell ref="Q1:S1"/>
    <mergeCell ref="BA1:BC1"/>
    <mergeCell ref="BA3:BC3"/>
    <mergeCell ref="AW3:AY3"/>
    <mergeCell ref="AW1:AY1"/>
    <mergeCell ref="Y1:AA1"/>
    <mergeCell ref="AS1:AU1"/>
    <mergeCell ref="AO1:AQ1"/>
    <mergeCell ref="AK1:AM1"/>
    <mergeCell ref="AG1:AI1"/>
    <mergeCell ref="AC1:A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2023-05-15T23:55:24Z</dcterms:modified>
</cp:coreProperties>
</file>