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esktop/Ondas/Resortes/"/>
    </mc:Choice>
  </mc:AlternateContent>
  <xr:revisionPtr revIDLastSave="0" documentId="13_ncr:1_{732D630D-273D-0648-9208-225D5F2FCED5}" xr6:coauthVersionLast="47" xr6:coauthVersionMax="47" xr10:uidLastSave="{00000000-0000-0000-0000-000000000000}"/>
  <bookViews>
    <workbookView xWindow="0" yWindow="0" windowWidth="28800" windowHeight="18000" xr2:uid="{6D0DA6D2-B256-994D-BD92-ACB024F032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3" i="1"/>
  <c r="G14" i="1"/>
  <c r="G15" i="1"/>
  <c r="G16" i="1"/>
  <c r="G17" i="1"/>
  <c r="G13" i="1"/>
  <c r="F13" i="1"/>
  <c r="F14" i="1"/>
  <c r="F15" i="1"/>
  <c r="F16" i="1"/>
  <c r="F17" i="1"/>
  <c r="G4" i="1"/>
  <c r="H4" i="1"/>
  <c r="G5" i="1"/>
  <c r="H5" i="1"/>
  <c r="G6" i="1"/>
  <c r="H6" i="1"/>
  <c r="G7" i="1"/>
  <c r="H7" i="1"/>
  <c r="H3" i="1"/>
  <c r="F4" i="1"/>
  <c r="F5" i="1"/>
  <c r="F6" i="1"/>
  <c r="F7" i="1"/>
  <c r="G3" i="1"/>
  <c r="F3" i="1"/>
</calcChain>
</file>

<file path=xl/sharedStrings.xml><?xml version="1.0" encoding="utf-8"?>
<sst xmlns="http://schemas.openxmlformats.org/spreadsheetml/2006/main" count="11" uniqueCount="7">
  <si>
    <t>Altura [m]</t>
  </si>
  <si>
    <t>T simétrico [s]</t>
  </si>
  <si>
    <t>T antisimétrico [s]</t>
  </si>
  <si>
    <t>T Pulsación [s]</t>
  </si>
  <si>
    <t>F simétrico [rad/s]</t>
  </si>
  <si>
    <t>F antisimétrico [rad/s]</t>
  </si>
  <si>
    <t>F Pulsación 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</si>
</sst>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21C-D158-F94B-B5BB-C9F76FA1E0E9}">
  <dimension ref="B1:H18"/>
  <sheetViews>
    <sheetView showGridLines="0" tabSelected="1" zoomScale="112" workbookViewId="0">
      <selection activeCell="E24" sqref="E24"/>
    </sheetView>
  </sheetViews>
  <sheetFormatPr baseColWidth="10" defaultRowHeight="16" x14ac:dyDescent="0.2"/>
  <cols>
    <col min="3" max="3" width="13.1640625" bestFit="1" customWidth="1"/>
    <col min="4" max="4" width="15.33203125" bestFit="1" customWidth="1"/>
    <col min="5" max="5" width="12.6640625" bestFit="1" customWidth="1"/>
    <col min="6" max="6" width="15.6640625" bestFit="1" customWidth="1"/>
    <col min="7" max="7" width="18.83203125" bestFit="1" customWidth="1"/>
    <col min="8" max="8" width="16" bestFit="1" customWidth="1"/>
  </cols>
  <sheetData>
    <row r="1" spans="2:8" ht="17" thickBot="1" x14ac:dyDescent="0.25">
      <c r="B1" s="3"/>
      <c r="C1" s="3"/>
      <c r="D1" s="3"/>
      <c r="E1" s="3"/>
      <c r="F1" s="3"/>
      <c r="G1" s="3"/>
      <c r="H1" s="3"/>
    </row>
    <row r="2" spans="2:8" ht="17" thickTop="1" x14ac:dyDescent="0.2">
      <c r="B2" s="2" t="s">
        <v>0</v>
      </c>
      <c r="C2" s="2" t="s">
        <v>1</v>
      </c>
      <c r="D2" s="2" t="s">
        <v>2</v>
      </c>
      <c r="E2" s="2" t="s">
        <v>3</v>
      </c>
      <c r="F2" s="5" t="s">
        <v>4</v>
      </c>
      <c r="G2" s="5" t="s">
        <v>5</v>
      </c>
      <c r="H2" s="6" t="s">
        <v>6</v>
      </c>
    </row>
    <row r="3" spans="2:8" x14ac:dyDescent="0.2">
      <c r="B3" s="1">
        <v>0.37</v>
      </c>
      <c r="C3" s="1">
        <v>1.2450000000000001</v>
      </c>
      <c r="D3" s="1">
        <v>0.78800000000000003</v>
      </c>
      <c r="E3" s="1">
        <v>1.258</v>
      </c>
      <c r="F3" s="7">
        <f>2*PI()/C3</f>
        <v>5.0467351864896273</v>
      </c>
      <c r="G3" s="7">
        <f>2*PI()/D3</f>
        <v>7.9735854152025203</v>
      </c>
      <c r="H3" s="7">
        <f>2*PI()/E3</f>
        <v>4.9945829150871113</v>
      </c>
    </row>
    <row r="4" spans="2:8" x14ac:dyDescent="0.2">
      <c r="B4" s="1">
        <v>0.25</v>
      </c>
      <c r="C4" s="1">
        <v>1.25</v>
      </c>
      <c r="D4" s="1">
        <v>0.9</v>
      </c>
      <c r="E4" s="1">
        <v>2.5230000000000001</v>
      </c>
      <c r="F4" s="7">
        <f t="shared" ref="F4:F7" si="0">2*PI()/C4</f>
        <v>5.026548245743669</v>
      </c>
      <c r="G4" s="7">
        <f t="shared" ref="G4:G7" si="1">2*PI()/D4</f>
        <v>6.9813170079773181</v>
      </c>
      <c r="H4" s="7">
        <f t="shared" ref="H4:H7" si="2">2*PI()/E4</f>
        <v>2.4903627852475569</v>
      </c>
    </row>
    <row r="5" spans="2:8" x14ac:dyDescent="0.2">
      <c r="B5" s="1">
        <v>0.13</v>
      </c>
      <c r="C5" s="1">
        <v>1.26</v>
      </c>
      <c r="D5" s="1">
        <v>1.04</v>
      </c>
      <c r="E5" s="1">
        <v>5.78</v>
      </c>
      <c r="F5" s="7">
        <f t="shared" si="0"/>
        <v>4.9866550056980845</v>
      </c>
      <c r="G5" s="7">
        <f t="shared" si="1"/>
        <v>6.0415243338265254</v>
      </c>
      <c r="H5" s="7">
        <f t="shared" si="2"/>
        <v>1.0870562815189595</v>
      </c>
    </row>
    <row r="6" spans="2:8" x14ac:dyDescent="0.2">
      <c r="B6" s="1">
        <v>0.1</v>
      </c>
      <c r="C6" s="1">
        <v>1.25</v>
      </c>
      <c r="D6" s="1">
        <v>1.0900000000000001</v>
      </c>
      <c r="E6" s="1">
        <v>9.6300000000000008</v>
      </c>
      <c r="F6" s="7">
        <f t="shared" si="0"/>
        <v>5.026548245743669</v>
      </c>
      <c r="G6" s="7">
        <f t="shared" si="1"/>
        <v>5.7643901900730148</v>
      </c>
      <c r="H6" s="7">
        <f t="shared" si="2"/>
        <v>0.65245953345582408</v>
      </c>
    </row>
    <row r="7" spans="2:8" ht="17" thickBot="1" x14ac:dyDescent="0.25">
      <c r="B7" s="4">
        <v>0.03</v>
      </c>
      <c r="C7" s="4">
        <v>1.25</v>
      </c>
      <c r="D7" s="4">
        <v>1.27</v>
      </c>
      <c r="E7" s="4">
        <v>1.2470000000000001</v>
      </c>
      <c r="F7" s="8">
        <f t="shared" si="0"/>
        <v>5.026548245743669</v>
      </c>
      <c r="G7" s="8">
        <f t="shared" si="1"/>
        <v>4.9473900056532178</v>
      </c>
      <c r="H7" s="8">
        <f t="shared" si="2"/>
        <v>5.0386409841055215</v>
      </c>
    </row>
    <row r="8" spans="2:8" ht="17" thickTop="1" x14ac:dyDescent="0.2"/>
    <row r="11" spans="2:8" ht="17" thickBot="1" x14ac:dyDescent="0.25">
      <c r="E11" s="3"/>
    </row>
    <row r="12" spans="2:8" ht="17" thickTop="1" x14ac:dyDescent="0.2">
      <c r="E12" s="2" t="s">
        <v>0</v>
      </c>
      <c r="F12" s="5" t="s">
        <v>4</v>
      </c>
      <c r="G12" s="5" t="s">
        <v>5</v>
      </c>
      <c r="H12" s="6" t="s">
        <v>6</v>
      </c>
    </row>
    <row r="13" spans="2:8" x14ac:dyDescent="0.2">
      <c r="E13" s="1">
        <v>0.37</v>
      </c>
      <c r="F13" s="7">
        <f>((40*(200+104.2/2)+100*0.1)/(375.57*10)*9.8)^(1/2)</f>
        <v>5.132148815111151</v>
      </c>
      <c r="G13" s="7">
        <f>(F13^2+103000*B3^2/375.57)^0.5</f>
        <v>7.9927310747505285</v>
      </c>
      <c r="H13" s="7">
        <f>(-F13+G13)/2</f>
        <v>1.4302911298196888</v>
      </c>
    </row>
    <row r="14" spans="2:8" x14ac:dyDescent="0.2">
      <c r="E14" s="1">
        <v>0.25</v>
      </c>
      <c r="F14" s="7">
        <f t="shared" ref="F14:F17" si="3">((40*(200+104.2/2)+100*0.1)/(375.57*10)*9.8)^(1/2)</f>
        <v>5.132148815111151</v>
      </c>
      <c r="G14" s="7">
        <f t="shared" ref="G14:G17" si="4">(F14^2+103000*B4^2/375.57)^0.5</f>
        <v>6.5939035779614068</v>
      </c>
      <c r="H14" s="7">
        <f t="shared" ref="H14:H17" si="5">(-F14+G14)/2</f>
        <v>0.73087738142512793</v>
      </c>
    </row>
    <row r="15" spans="2:8" x14ac:dyDescent="0.2">
      <c r="E15" s="1">
        <v>0.13</v>
      </c>
      <c r="F15" s="7">
        <f t="shared" si="3"/>
        <v>5.132148815111151</v>
      </c>
      <c r="G15" s="7">
        <f t="shared" si="4"/>
        <v>5.565408628130756</v>
      </c>
      <c r="H15" s="7">
        <f t="shared" si="5"/>
        <v>0.21662990650980252</v>
      </c>
    </row>
    <row r="16" spans="2:8" x14ac:dyDescent="0.2">
      <c r="E16" s="9">
        <v>0.1</v>
      </c>
      <c r="F16" s="10">
        <f t="shared" si="3"/>
        <v>5.132148815111151</v>
      </c>
      <c r="G16" s="10">
        <f t="shared" si="4"/>
        <v>5.3927219036445466</v>
      </c>
      <c r="H16" s="10">
        <f t="shared" si="5"/>
        <v>0.13028654426669783</v>
      </c>
    </row>
    <row r="17" spans="5:8" ht="17" thickBot="1" x14ac:dyDescent="0.25">
      <c r="E17" s="4">
        <v>0.03</v>
      </c>
      <c r="F17" s="8">
        <f t="shared" si="3"/>
        <v>5.132148815111151</v>
      </c>
      <c r="G17" s="8">
        <f t="shared" si="4"/>
        <v>5.1561396690461043</v>
      </c>
      <c r="H17" s="8">
        <f t="shared" si="5"/>
        <v>1.1995426967476686E-2</v>
      </c>
    </row>
    <row r="18" spans="5:8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Parra Corredor</dc:creator>
  <cp:lastModifiedBy>Esteban Parra Corredor</cp:lastModifiedBy>
  <dcterms:created xsi:type="dcterms:W3CDTF">2024-03-30T04:17:52Z</dcterms:created>
  <dcterms:modified xsi:type="dcterms:W3CDTF">2024-03-30T16:58:09Z</dcterms:modified>
</cp:coreProperties>
</file>