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Essex\ePortfolio\essexPublic\Homework\RMPP\"/>
    </mc:Choice>
  </mc:AlternateContent>
  <bookViews>
    <workbookView xWindow="0" yWindow="0" windowWidth="23040" windowHeight="7170" firstSheet="1" activeTab="3"/>
  </bookViews>
  <sheets>
    <sheet name="Related test exercise dataSet F" sheetId="1" r:id="rId1"/>
    <sheet name="Exercise 7.1 DataSet G" sheetId="3" r:id="rId2"/>
    <sheet name="Exercise 7.2 DataSet C" sheetId="5" r:id="rId3"/>
    <sheet name="IndependenttestexercisedatasetB" sheetId="4"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3" i="1" s="1"/>
  <c r="D12" i="1"/>
  <c r="D3" i="1"/>
  <c r="D4" i="1"/>
  <c r="D5" i="1"/>
  <c r="D6" i="1"/>
  <c r="D7" i="1"/>
  <c r="D8" i="1"/>
  <c r="D9" i="1"/>
  <c r="D10" i="1"/>
  <c r="D11" i="1"/>
  <c r="D2" i="1"/>
  <c r="E31" i="5"/>
  <c r="E10" i="1" l="1"/>
  <c r="E8" i="1"/>
  <c r="E4" i="1"/>
  <c r="E9" i="1"/>
  <c r="E7" i="1"/>
  <c r="E6" i="1"/>
  <c r="E5" i="1"/>
  <c r="E2" i="1"/>
  <c r="E11" i="1"/>
  <c r="E12" i="5"/>
  <c r="E22" i="4"/>
  <c r="F15" i="3"/>
  <c r="G16" i="1"/>
</calcChain>
</file>

<file path=xl/sharedStrings.xml><?xml version="1.0" encoding="utf-8"?>
<sst xmlns="http://schemas.openxmlformats.org/spreadsheetml/2006/main" count="317" uniqueCount="54">
  <si>
    <t>Store</t>
  </si>
  <si>
    <t>Con1</t>
  </si>
  <si>
    <t>Con2</t>
  </si>
  <si>
    <t>Variable</t>
  </si>
  <si>
    <t>Description</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</si>
  <si>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</si>
  <si>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</si>
  <si>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</si>
  <si>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</si>
  <si>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</si>
  <si>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</si>
  <si>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</si>
  <si>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</si>
  <si>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</si>
  <si>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</si>
  <si>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</si>
  <si>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</si>
  <si>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</si>
  <si>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</si>
  <si>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Difference in means</t>
  </si>
  <si>
    <t>Batch</t>
  </si>
  <si>
    <t>Agent1</t>
  </si>
  <si>
    <t>Agent2</t>
  </si>
  <si>
    <r>
      <rPr>
        <b/>
        <sz val="10"/>
        <rFont val="Arial"/>
        <family val="2"/>
        <charset val="238"/>
      </rPr>
      <t xml:space="preserve">USE CASE: </t>
    </r>
    <r>
      <rPr>
        <sz val="10"/>
        <rFont val="Arial"/>
        <family val="2"/>
        <charset val="238"/>
      </rPr>
      <t>The market research staff at a detergent manufacturing company is considering two new, different container designs for a kitchen cleaning product. A pilot study was conducted by placing both containers of the product on sale at the same price in a sample of 10 retail stores for a fixed period of time. The numbers of items of the product sold were recorded for each container design.</t>
    </r>
  </si>
  <si>
    <r>
      <rPr>
        <b/>
        <sz val="10"/>
        <rFont val="Arial"/>
        <family val="2"/>
        <charset val="238"/>
      </rPr>
      <t xml:space="preserve">CONCLUSION:  </t>
    </r>
    <r>
      <rPr>
        <sz val="10"/>
        <rFont val="Arial"/>
        <family val="2"/>
        <charset val="238"/>
      </rPr>
      <t>The data therefore constitute strong evidence (on a one-tailed test) that the underlying mean number of
containers sold was greater for Design 1, by an estimated 172.6 - 159.4 = 13.2 items per store. The
results continue to suggest that Design 1 should be preferred. Although broadly similar conclusions
were reached as before, a higher level of significance was obtained with the one-tailed test.
Notice that if we had sought to test the alternative pair of one-tailed hypotheses H0: 1 ≥ 2 against H1:
1 &lt; 2 we would have found the difference in sample means to be consistent with the null hypothesis
that the population mean sales for Design 2 was no greater than that for Design 1. We would thus have
declared the result to be not significant without even bothering to inspect the p-value.</t>
    </r>
  </si>
  <si>
    <t>difference in means</t>
  </si>
  <si>
    <t>Diet</t>
  </si>
  <si>
    <t>Wtloss</t>
  </si>
  <si>
    <t>A</t>
  </si>
  <si>
    <t>B</t>
  </si>
  <si>
    <t>Data Set B (Diets.xlsx)</t>
  </si>
  <si>
    <t>These data relate to the weight losses achieved by two separate samples of 50 human subjects, each of whom undertook one of two different weight reducing diets (A or B).</t>
  </si>
  <si>
    <t>The diet undertaken (A or B)</t>
  </si>
  <si>
    <t>The individual’s weight loss (in kg) following a fixed period on the relevant diet</t>
  </si>
  <si>
    <r>
      <t xml:space="preserve">Note that a </t>
    </r>
    <r>
      <rPr>
        <i/>
        <sz val="11"/>
        <color rgb="FF000000"/>
        <rFont val="Calibri"/>
        <family val="2"/>
      </rPr>
      <t>negative</t>
    </r>
    <r>
      <rPr>
        <sz val="11"/>
        <color rgb="FF000000"/>
        <rFont val="Calibri"/>
        <family val="2"/>
      </rPr>
      <t xml:space="preserve"> value of Wtloss indicates that the individual’s weight </t>
    </r>
    <r>
      <rPr>
        <i/>
        <sz val="11"/>
        <color rgb="FF000000"/>
        <rFont val="Calibri"/>
        <family val="2"/>
      </rPr>
      <t>increased</t>
    </r>
    <r>
      <rPr>
        <sz val="11"/>
        <color rgb="FF000000"/>
        <rFont val="Calibri"/>
        <family val="2"/>
      </rPr>
      <t xml:space="preserve"> over the study period.</t>
    </r>
  </si>
  <si>
    <t>F-Test Two-Sample for Variances</t>
  </si>
  <si>
    <t>F</t>
  </si>
  <si>
    <t>P(F&lt;=f) one-tail</t>
  </si>
  <si>
    <t>F Critical one-tail</t>
  </si>
  <si>
    <t>p2</t>
  </si>
  <si>
    <t>Sex</t>
  </si>
  <si>
    <t>Income</t>
  </si>
  <si>
    <t>M</t>
  </si>
  <si>
    <t>t-Test: Two-Sample Assuming Equal Variances</t>
  </si>
  <si>
    <t>Pooled Variance</t>
  </si>
  <si>
    <t>Conclusion: Based on the two-tailed t-test we can see that its value is lower than 0.05, meaning that we can accept alternative hypothesis and assume there are statistically significant differences in income. The males have on average 8.7 greater income</t>
  </si>
  <si>
    <t>D</t>
  </si>
  <si>
    <t>Probability Density</t>
  </si>
  <si>
    <t>Conclusion: The observed F ratio is not significant. The data are consistent with the assumption that the population variances underlying the weight losses under the two diets do not differ, and we therefore proceed to use the equal variances form of the unrelated samples t test.</t>
  </si>
  <si>
    <t>Consclusion: given a two-tailed p value of 0.43 we can conclude that the variances of two samples are not statisticaly significant, meaning that we can not reject null hypothesis. We should therefore perform t-test with equal variances assumed</t>
  </si>
  <si>
    <t xml:space="preserve">USE CASE: </t>
  </si>
  <si>
    <t>The final process in the production of a chemical product involves filtration to remove impurities in the form of unwanted side products. The production manager wished to compare the effectiveness of two possible filter agents, Agent 1 and Agent 2. Each of 12 batches of the product were prepared, and half of each batch was filtered using Agent 1, and the other half using Agent 2. Following filtration, the amount of impurity (in parts per 1000 by weight) still present in the product was determined.</t>
  </si>
  <si>
    <t xml:space="preserve">CONCLUSION: </t>
  </si>
  <si>
    <t>Test run under one-tailed test shows that first filter agent is more effective as its p value is lower than 0.05. There is 0.39 less impurity in Agent one, hence it appears to be more effective. However, considering two tailed test. The results show that there is no significant difference in means, meaning we cannot say that two agents are different when it comes to assessing the impurity.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</si>
</sst>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9" x14ac:knownFonts="1">
    <font>
      <sz val="10"/>
      <name val="Arial"/>
    </font>
    <font>
      <b/>
      <sz val="10"/>
      <name val="MS Sans Serif"/>
      <family val="2"/>
    </font>
    <font>
      <sz val="11"/>
      <color rgb="FF000000"/>
      <name val="Calibri"/>
      <family val="2"/>
    </font>
    <font>
      <b/>
      <sz val="11"/>
      <color rgb="FF000000"/>
      <name val="Calibri"/>
      <family val="2"/>
    </font>
    <font>
      <i/>
      <sz val="10"/>
      <name val="Arial"/>
      <family val="2"/>
      <charset val="238"/>
    </font>
    <font>
      <sz val="10"/>
      <name val="Arial"/>
      <family val="2"/>
      <charset val="238"/>
    </font>
    <font>
      <b/>
      <sz val="10"/>
      <name val="Arial"/>
      <family val="2"/>
      <charset val="238"/>
    </font>
    <font>
      <i/>
      <sz val="11"/>
      <color rgb="FF000000"/>
      <name val="Calibri"/>
      <family val="2"/>
    </font>
    <font>
      <sz val="10"/>
      <name val="Arial"/>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1" fillId="0" borderId="0" xfId="0" quotePrefix="1" applyNumberFormat="1" applyFont="1" applyAlignment="1">
      <alignment horizontal="center"/>
    </xf>
    <xf numFmtId="0" fontId="0" fillId="0" borderId="0" xfId="0" quotePrefix="1" applyNumberFormat="1" applyAlignment="1">
      <alignment horizontal="center"/>
    </xf>
    <xf numFmtId="0" fontId="2" fillId="0" borderId="0" xfId="0" applyFont="1" applyAlignment="1">
      <alignment vertical="center"/>
    </xf>
    <xf numFmtId="0" fontId="3" fillId="0" borderId="0" xfId="0" applyFont="1" applyAlignment="1">
      <alignment vertical="center"/>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5" fillId="0" borderId="0" xfId="0" applyFont="1"/>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6" fillId="0" borderId="0" xfId="0" applyFont="1"/>
    <xf numFmtId="164" fontId="0" fillId="0" borderId="0" xfId="0" quotePrefix="1" applyNumberFormat="1" applyAlignment="1">
      <alignment horizontal="center"/>
    </xf>
    <xf numFmtId="165" fontId="0" fillId="0" borderId="0" xfId="0" quotePrefix="1" applyNumberFormat="1" applyAlignment="1">
      <alignment horizontal="center"/>
    </xf>
    <xf numFmtId="0" fontId="6" fillId="0" borderId="0" xfId="0" applyFont="1" applyFill="1" applyBorder="1" applyAlignment="1"/>
    <xf numFmtId="0" fontId="6" fillId="2" borderId="0" xfId="0" applyFont="1" applyFill="1"/>
    <xf numFmtId="0" fontId="0" fillId="2" borderId="0" xfId="0" applyFill="1"/>
    <xf numFmtId="0" fontId="5" fillId="2" borderId="0" xfId="0" applyFont="1" applyFill="1" applyAlignment="1"/>
    <xf numFmtId="0" fontId="5" fillId="2" borderId="0" xfId="0" applyFont="1" applyFill="1"/>
    <xf numFmtId="0" fontId="8" fillId="2" borderId="0" xfId="0" applyFont="1" applyFill="1" applyAlignment="1"/>
    <xf numFmtId="0" fontId="8" fillId="2" borderId="0" xfId="0" applyFont="1" applyFill="1"/>
    <xf numFmtId="0" fontId="0" fillId="0" borderId="0" xfId="0" applyFill="1"/>
  </cellXfs>
  <cellStyles count="1">
    <cellStyle name="Navadno"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18" sqref="B18"/>
    </sheetView>
  </sheetViews>
  <sheetFormatPr defaultRowHeight="12.75" x14ac:dyDescent="0.2"/>
  <cols>
    <col min="1" max="1" width="10.140625" customWidth="1"/>
    <col min="2" max="2" width="8.5703125" bestFit="1" customWidth="1"/>
    <col min="3" max="3" width="6.28515625" bestFit="1" customWidth="1"/>
    <col min="5" max="5" width="18.28515625" bestFit="1" customWidth="1"/>
    <col min="6" max="6" width="32.28515625" bestFit="1" customWidth="1"/>
    <col min="7" max="8" width="12" bestFit="1" customWidth="1"/>
    <col min="11" max="11" width="18.140625" customWidth="1"/>
  </cols>
  <sheetData>
    <row r="1" spans="1:8" x14ac:dyDescent="0.2">
      <c r="A1" s="1" t="s">
        <v>0</v>
      </c>
      <c r="B1" s="1" t="s">
        <v>1</v>
      </c>
      <c r="C1" s="1" t="s">
        <v>2</v>
      </c>
      <c r="D1" s="13" t="s">
        <v>46</v>
      </c>
      <c r="E1" s="13" t="s">
        <v>47</v>
      </c>
      <c r="F1" t="s">
        <v>5</v>
      </c>
    </row>
    <row r="2" spans="1:8" x14ac:dyDescent="0.2">
      <c r="A2" s="2">
        <v>1</v>
      </c>
      <c r="B2" s="2">
        <v>141</v>
      </c>
      <c r="C2" s="2">
        <v>118</v>
      </c>
      <c r="D2">
        <f>B2-C2</f>
        <v>23</v>
      </c>
      <c r="E2">
        <f>_xlfn.NORM.DIST(D2,$D$12,$D$13,FALSE)</f>
        <v>2.1878525541599501E-2</v>
      </c>
    </row>
    <row r="3" spans="1:8" x14ac:dyDescent="0.2">
      <c r="A3" s="2">
        <v>2</v>
      </c>
      <c r="B3" s="2">
        <v>184</v>
      </c>
      <c r="C3" s="2">
        <v>167</v>
      </c>
      <c r="D3">
        <f t="shared" ref="D3:D11" si="0">B3-C3</f>
        <v>17</v>
      </c>
      <c r="E3">
        <f t="shared" ref="E3:E11" si="1">_xlfn.NORM.DIST(D3,$D$12,$D$13,FALSE)</f>
        <v>2.6549560009571642E-2</v>
      </c>
      <c r="G3" t="s">
        <v>1</v>
      </c>
      <c r="H3" t="s">
        <v>2</v>
      </c>
    </row>
    <row r="4" spans="1:8" x14ac:dyDescent="0.2">
      <c r="A4" s="2">
        <v>3</v>
      </c>
      <c r="B4" s="2">
        <v>132</v>
      </c>
      <c r="C4" s="2">
        <v>137</v>
      </c>
      <c r="D4">
        <f t="shared" si="0"/>
        <v>-5</v>
      </c>
      <c r="E4">
        <f t="shared" si="1"/>
        <v>1.2525272709228936E-2</v>
      </c>
      <c r="F4" t="s">
        <v>8</v>
      </c>
      <c r="G4">
        <v>172.6</v>
      </c>
      <c r="H4">
        <v>159.4</v>
      </c>
    </row>
    <row r="5" spans="1:8" x14ac:dyDescent="0.2">
      <c r="A5" s="2">
        <v>4</v>
      </c>
      <c r="B5" s="2">
        <v>161</v>
      </c>
      <c r="C5" s="2">
        <v>168</v>
      </c>
      <c r="D5">
        <f t="shared" si="0"/>
        <v>-7</v>
      </c>
      <c r="E5">
        <f t="shared" si="1"/>
        <v>1.0439781266166702E-2</v>
      </c>
      <c r="F5" t="s">
        <v>9</v>
      </c>
      <c r="G5">
        <v>750.26666666666927</v>
      </c>
      <c r="H5">
        <v>789.37777777777717</v>
      </c>
    </row>
    <row r="6" spans="1:8" x14ac:dyDescent="0.2">
      <c r="A6" s="2">
        <v>5</v>
      </c>
      <c r="B6" s="2">
        <v>176</v>
      </c>
      <c r="C6" s="2">
        <v>175</v>
      </c>
      <c r="D6">
        <f t="shared" si="0"/>
        <v>1</v>
      </c>
      <c r="E6">
        <f t="shared" si="1"/>
        <v>1.930366152606617E-2</v>
      </c>
      <c r="F6" t="s">
        <v>10</v>
      </c>
      <c r="G6">
        <v>10</v>
      </c>
      <c r="H6">
        <v>10</v>
      </c>
    </row>
    <row r="7" spans="1:8" x14ac:dyDescent="0.2">
      <c r="A7" s="2">
        <v>6</v>
      </c>
      <c r="B7" s="2">
        <v>196</v>
      </c>
      <c r="C7" s="2">
        <v>197</v>
      </c>
      <c r="D7">
        <f t="shared" si="0"/>
        <v>-1</v>
      </c>
      <c r="E7">
        <f t="shared" si="1"/>
        <v>1.7031830943287817E-2</v>
      </c>
      <c r="F7" t="s">
        <v>11</v>
      </c>
      <c r="G7">
        <v>0.86333500407645425</v>
      </c>
    </row>
    <row r="8" spans="1:8" x14ac:dyDescent="0.2">
      <c r="A8" s="2">
        <v>7</v>
      </c>
      <c r="B8" s="2">
        <v>169</v>
      </c>
      <c r="C8" s="2">
        <v>143</v>
      </c>
      <c r="D8">
        <f t="shared" si="0"/>
        <v>26</v>
      </c>
      <c r="E8">
        <f t="shared" si="1"/>
        <v>1.86290752630595E-2</v>
      </c>
      <c r="F8" t="s">
        <v>12</v>
      </c>
      <c r="G8">
        <v>1</v>
      </c>
    </row>
    <row r="9" spans="1:8" x14ac:dyDescent="0.2">
      <c r="A9" s="2">
        <v>8</v>
      </c>
      <c r="B9" s="2">
        <v>199</v>
      </c>
      <c r="C9" s="2">
        <v>169</v>
      </c>
      <c r="D9">
        <f t="shared" si="0"/>
        <v>30</v>
      </c>
      <c r="E9">
        <f t="shared" si="1"/>
        <v>1.4068634693471608E-2</v>
      </c>
      <c r="F9" t="s">
        <v>13</v>
      </c>
      <c r="G9">
        <v>9</v>
      </c>
    </row>
    <row r="10" spans="1:8" x14ac:dyDescent="0.2">
      <c r="A10" s="2">
        <v>9</v>
      </c>
      <c r="B10" s="2">
        <v>150</v>
      </c>
      <c r="C10" s="2">
        <v>123</v>
      </c>
      <c r="D10">
        <f t="shared" si="0"/>
        <v>27</v>
      </c>
      <c r="E10">
        <f t="shared" si="1"/>
        <v>1.7490254967153427E-2</v>
      </c>
      <c r="F10" t="s">
        <v>14</v>
      </c>
      <c r="G10">
        <v>2.6569216614361122</v>
      </c>
    </row>
    <row r="11" spans="1:8" x14ac:dyDescent="0.2">
      <c r="A11" s="2">
        <v>10</v>
      </c>
      <c r="B11" s="2">
        <v>218</v>
      </c>
      <c r="C11" s="2">
        <v>197</v>
      </c>
      <c r="D11">
        <f t="shared" si="0"/>
        <v>21</v>
      </c>
      <c r="E11">
        <f t="shared" si="1"/>
        <v>2.3783199988616891E-2</v>
      </c>
      <c r="F11" t="s">
        <v>15</v>
      </c>
      <c r="G11">
        <v>1.3088765233902948E-2</v>
      </c>
    </row>
    <row r="12" spans="1:8" x14ac:dyDescent="0.2">
      <c r="D12" s="13">
        <f>AVERAGE(D2:D11)</f>
        <v>13.2</v>
      </c>
      <c r="E12" s="13"/>
      <c r="F12" t="s">
        <v>16</v>
      </c>
      <c r="G12">
        <v>1.8331129326562374</v>
      </c>
    </row>
    <row r="13" spans="1:8" x14ac:dyDescent="0.2">
      <c r="D13">
        <f>_xlfn.STDEV.S(D2:D11)</f>
        <v>14.520483616066114</v>
      </c>
      <c r="F13" t="s">
        <v>17</v>
      </c>
      <c r="G13">
        <v>2.6177530467805896E-2</v>
      </c>
    </row>
    <row r="14" spans="1:8" x14ac:dyDescent="0.2">
      <c r="F14" t="s">
        <v>18</v>
      </c>
      <c r="G14">
        <v>2.2621571627982053</v>
      </c>
    </row>
    <row r="16" spans="1:8" x14ac:dyDescent="0.2">
      <c r="F16" s="8" t="s">
        <v>19</v>
      </c>
      <c r="G16">
        <f>G4-H4</f>
        <v>13.199999999999989</v>
      </c>
    </row>
    <row r="20" spans="1:1" s="18" customFormat="1" x14ac:dyDescent="0.2">
      <c r="A20" s="20" t="s">
        <v>23</v>
      </c>
    </row>
    <row r="22" spans="1:1" s="18" customFormat="1" x14ac:dyDescent="0.2">
      <c r="A22" s="19" t="s">
        <v>24</v>
      </c>
    </row>
  </sheetData>
  <phoneticPr fontId="0" type="noConversion"/>
  <pageMargins left="0.75" right="0.75" top="1" bottom="1" header="0.5" footer="0.5"/>
  <pageSetup paperSize="9" orientation="portrait" horizontalDpi="30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H19" sqref="H19"/>
    </sheetView>
  </sheetViews>
  <sheetFormatPr defaultRowHeight="12.75" x14ac:dyDescent="0.2"/>
  <cols>
    <col min="1" max="1" width="6.140625" bestFit="1" customWidth="1"/>
    <col min="2" max="3" width="7.28515625" bestFit="1" customWidth="1"/>
    <col min="5" max="5" width="32.28515625" bestFit="1" customWidth="1"/>
    <col min="6" max="7" width="12" bestFit="1" customWidth="1"/>
  </cols>
  <sheetData>
    <row r="1" spans="1:7" ht="13.5" thickBot="1" x14ac:dyDescent="0.25">
      <c r="A1" s="9" t="s">
        <v>20</v>
      </c>
      <c r="B1" s="10" t="s">
        <v>21</v>
      </c>
      <c r="C1" s="10" t="s">
        <v>22</v>
      </c>
      <c r="E1" t="s">
        <v>5</v>
      </c>
    </row>
    <row r="2" spans="1:7" ht="13.5" thickBot="1" x14ac:dyDescent="0.25">
      <c r="A2" s="11">
        <v>1</v>
      </c>
      <c r="B2" s="12">
        <v>7.7</v>
      </c>
      <c r="C2" s="12">
        <v>8.5</v>
      </c>
    </row>
    <row r="3" spans="1:7" ht="13.5" thickBot="1" x14ac:dyDescent="0.25">
      <c r="A3" s="11">
        <v>2</v>
      </c>
      <c r="B3" s="12">
        <v>9.1999999999999993</v>
      </c>
      <c r="C3" s="12">
        <v>9.6</v>
      </c>
      <c r="E3" s="7"/>
      <c r="F3" s="7" t="s">
        <v>21</v>
      </c>
      <c r="G3" s="7" t="s">
        <v>22</v>
      </c>
    </row>
    <row r="4" spans="1:7" ht="13.5" thickBot="1" x14ac:dyDescent="0.25">
      <c r="A4" s="11">
        <v>3</v>
      </c>
      <c r="B4" s="12">
        <v>6.8</v>
      </c>
      <c r="C4" s="12">
        <v>6.4</v>
      </c>
      <c r="E4" s="5" t="s">
        <v>8</v>
      </c>
      <c r="F4" s="5">
        <v>8.1500000000000021</v>
      </c>
      <c r="G4" s="5">
        <v>8.5400000000000009</v>
      </c>
    </row>
    <row r="5" spans="1:7" ht="13.5" thickBot="1" x14ac:dyDescent="0.25">
      <c r="A5" s="11">
        <v>4</v>
      </c>
      <c r="B5" s="12">
        <v>9.5</v>
      </c>
      <c r="C5" s="12">
        <v>9.8000000000000007</v>
      </c>
      <c r="E5" s="5" t="s">
        <v>9</v>
      </c>
      <c r="F5" s="5">
        <v>1.1338888888888556</v>
      </c>
      <c r="G5" s="5">
        <v>1.1604444444444399</v>
      </c>
    </row>
    <row r="6" spans="1:7" ht="13.5" thickBot="1" x14ac:dyDescent="0.25">
      <c r="A6" s="11">
        <v>5</v>
      </c>
      <c r="B6" s="12">
        <v>8.6999999999999993</v>
      </c>
      <c r="C6" s="12">
        <v>9.3000000000000007</v>
      </c>
      <c r="E6" s="5" t="s">
        <v>10</v>
      </c>
      <c r="F6" s="5">
        <v>10</v>
      </c>
      <c r="G6" s="5">
        <v>10</v>
      </c>
    </row>
    <row r="7" spans="1:7" ht="13.5" thickBot="1" x14ac:dyDescent="0.25">
      <c r="A7" s="11">
        <v>6</v>
      </c>
      <c r="B7" s="12">
        <v>6.9</v>
      </c>
      <c r="C7" s="12">
        <v>7.6</v>
      </c>
      <c r="E7" s="5" t="s">
        <v>11</v>
      </c>
      <c r="F7" s="5">
        <v>0.90470489502092166</v>
      </c>
      <c r="G7" s="5"/>
    </row>
    <row r="8" spans="1:7" ht="13.5" thickBot="1" x14ac:dyDescent="0.25">
      <c r="A8" s="11">
        <v>7</v>
      </c>
      <c r="B8" s="12">
        <v>7.5</v>
      </c>
      <c r="C8" s="12">
        <v>8.1999999999999993</v>
      </c>
      <c r="E8" s="5" t="s">
        <v>12</v>
      </c>
      <c r="F8" s="5">
        <v>0</v>
      </c>
      <c r="G8" s="5"/>
    </row>
    <row r="9" spans="1:7" ht="13.5" thickBot="1" x14ac:dyDescent="0.25">
      <c r="A9" s="11">
        <v>8</v>
      </c>
      <c r="B9" s="12">
        <v>7.1</v>
      </c>
      <c r="C9" s="12">
        <v>7.7</v>
      </c>
      <c r="E9" s="5" t="s">
        <v>13</v>
      </c>
      <c r="F9" s="5">
        <v>9</v>
      </c>
      <c r="G9" s="5"/>
    </row>
    <row r="10" spans="1:7" ht="13.5" thickBot="1" x14ac:dyDescent="0.25">
      <c r="A10" s="11">
        <v>9</v>
      </c>
      <c r="B10" s="12">
        <v>8.6999999999999993</v>
      </c>
      <c r="C10" s="12">
        <v>9.4</v>
      </c>
      <c r="E10" s="5" t="s">
        <v>14</v>
      </c>
      <c r="F10" s="5">
        <v>-2.6367138696628296</v>
      </c>
      <c r="G10" s="5"/>
    </row>
    <row r="11" spans="1:7" ht="13.5" thickBot="1" x14ac:dyDescent="0.25">
      <c r="A11" s="11">
        <v>10</v>
      </c>
      <c r="B11" s="12">
        <v>9.4</v>
      </c>
      <c r="C11" s="12">
        <v>8.9</v>
      </c>
      <c r="E11" s="5" t="s">
        <v>15</v>
      </c>
      <c r="F11" s="5">
        <v>1.35295798962312E-2</v>
      </c>
      <c r="G11" s="5"/>
    </row>
    <row r="12" spans="1:7" ht="13.5" thickBot="1" x14ac:dyDescent="0.25">
      <c r="A12" s="11">
        <v>11</v>
      </c>
      <c r="B12" s="12">
        <v>9.4</v>
      </c>
      <c r="C12" s="12">
        <v>9.6999999999999993</v>
      </c>
      <c r="E12" s="5" t="s">
        <v>16</v>
      </c>
      <c r="F12" s="5">
        <v>1.8331129326562374</v>
      </c>
      <c r="G12" s="5"/>
    </row>
    <row r="13" spans="1:7" ht="13.5" thickBot="1" x14ac:dyDescent="0.25">
      <c r="A13" s="11">
        <v>12</v>
      </c>
      <c r="B13" s="12">
        <v>8.1</v>
      </c>
      <c r="C13" s="12">
        <v>9.1</v>
      </c>
      <c r="E13" s="5" t="s">
        <v>17</v>
      </c>
      <c r="F13" s="5">
        <v>2.7059159792462401E-2</v>
      </c>
      <c r="G13" s="5"/>
    </row>
    <row r="14" spans="1:7" ht="13.5" thickBot="1" x14ac:dyDescent="0.25">
      <c r="E14" s="6" t="s">
        <v>18</v>
      </c>
      <c r="F14" s="6">
        <v>2.2621571627982053</v>
      </c>
      <c r="G14" s="6"/>
    </row>
    <row r="15" spans="1:7" x14ac:dyDescent="0.2">
      <c r="E15" s="13" t="s">
        <v>25</v>
      </c>
      <c r="F15">
        <f>F4-G4</f>
        <v>-0.38999999999999879</v>
      </c>
    </row>
    <row r="17" spans="1:2" s="23" customFormat="1" x14ac:dyDescent="0.2">
      <c r="A17" s="17" t="s">
        <v>50</v>
      </c>
      <c r="B17" s="23" t="s">
        <v>51</v>
      </c>
    </row>
    <row r="18" spans="1:2" s="23" customFormat="1" x14ac:dyDescent="0.2"/>
    <row r="19" spans="1:2" s="23" customFormat="1" x14ac:dyDescent="0.2">
      <c r="A19" s="17" t="s">
        <v>52</v>
      </c>
      <c r="B19" s="23" t="s">
        <v>53</v>
      </c>
    </row>
  </sheetData>
  <phoneticPr fontId="0" type="noConversion"/>
  <pageMargins left="0.75" right="0.75" top="1" bottom="1" header="0.5" footer="0.5"/>
  <pageSetup paperSize="9" orientation="portrait" horizontalDpi="30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workbookViewId="0">
      <selection activeCell="E29" sqref="E29"/>
    </sheetView>
  </sheetViews>
  <sheetFormatPr defaultRowHeight="12.75" x14ac:dyDescent="0.2"/>
  <cols>
    <col min="4" max="4" width="30" customWidth="1"/>
    <col min="5" max="5" width="19" customWidth="1"/>
  </cols>
  <sheetData>
    <row r="1" spans="1:6" x14ac:dyDescent="0.2">
      <c r="A1" s="1" t="s">
        <v>40</v>
      </c>
      <c r="B1" s="1" t="s">
        <v>41</v>
      </c>
      <c r="D1" t="s">
        <v>35</v>
      </c>
    </row>
    <row r="2" spans="1:6" ht="13.5" thickBot="1" x14ac:dyDescent="0.25">
      <c r="A2" s="2" t="s">
        <v>42</v>
      </c>
      <c r="B2" s="15">
        <v>40.6</v>
      </c>
    </row>
    <row r="3" spans="1:6" x14ac:dyDescent="0.2">
      <c r="A3" s="2" t="s">
        <v>42</v>
      </c>
      <c r="B3" s="15">
        <v>54.6</v>
      </c>
      <c r="D3" s="7"/>
      <c r="E3" s="7" t="s">
        <v>6</v>
      </c>
      <c r="F3" s="7" t="s">
        <v>7</v>
      </c>
    </row>
    <row r="4" spans="1:6" x14ac:dyDescent="0.2">
      <c r="A4" s="2" t="s">
        <v>42</v>
      </c>
      <c r="B4" s="15">
        <v>38.6</v>
      </c>
      <c r="D4" s="5" t="s">
        <v>8</v>
      </c>
      <c r="E4" s="5">
        <v>52.913333333333334</v>
      </c>
      <c r="F4" s="5">
        <v>44.233333333333348</v>
      </c>
    </row>
    <row r="5" spans="1:6" x14ac:dyDescent="0.2">
      <c r="A5" s="2" t="s">
        <v>42</v>
      </c>
      <c r="B5" s="15">
        <v>58.2</v>
      </c>
      <c r="D5" s="5" t="s">
        <v>9</v>
      </c>
      <c r="E5" s="5">
        <v>233.12897175141231</v>
      </c>
      <c r="F5" s="5">
        <v>190.17581920903714</v>
      </c>
    </row>
    <row r="6" spans="1:6" x14ac:dyDescent="0.2">
      <c r="A6" s="2" t="s">
        <v>42</v>
      </c>
      <c r="B6" s="15">
        <v>34.6</v>
      </c>
      <c r="D6" s="5" t="s">
        <v>10</v>
      </c>
      <c r="E6" s="5">
        <v>60</v>
      </c>
      <c r="F6" s="5">
        <v>60</v>
      </c>
    </row>
    <row r="7" spans="1:6" x14ac:dyDescent="0.2">
      <c r="A7" s="2" t="s">
        <v>42</v>
      </c>
      <c r="B7" s="15">
        <v>42.9</v>
      </c>
      <c r="D7" s="5" t="s">
        <v>13</v>
      </c>
      <c r="E7" s="5">
        <v>59</v>
      </c>
      <c r="F7" s="5">
        <v>59</v>
      </c>
    </row>
    <row r="8" spans="1:6" x14ac:dyDescent="0.2">
      <c r="A8" s="2" t="s">
        <v>42</v>
      </c>
      <c r="B8" s="15">
        <v>67.5</v>
      </c>
      <c r="D8" s="5" t="s">
        <v>36</v>
      </c>
      <c r="E8" s="5">
        <v>1.2258602209314633</v>
      </c>
      <c r="F8" s="5"/>
    </row>
    <row r="9" spans="1:6" x14ac:dyDescent="0.2">
      <c r="A9" s="2" t="s">
        <v>42</v>
      </c>
      <c r="B9" s="15">
        <v>79.8</v>
      </c>
      <c r="D9" s="5" t="s">
        <v>37</v>
      </c>
      <c r="E9" s="5">
        <v>0.21824624019180686</v>
      </c>
      <c r="F9" s="5"/>
    </row>
    <row r="10" spans="1:6" ht="13.5" thickBot="1" x14ac:dyDescent="0.25">
      <c r="A10" s="2" t="s">
        <v>42</v>
      </c>
      <c r="B10" s="15">
        <v>54.4</v>
      </c>
      <c r="D10" s="6" t="s">
        <v>38</v>
      </c>
      <c r="E10" s="6">
        <v>1.5399566074040778</v>
      </c>
      <c r="F10" s="6"/>
    </row>
    <row r="11" spans="1:6" x14ac:dyDescent="0.2">
      <c r="A11" s="2" t="s">
        <v>42</v>
      </c>
      <c r="B11" s="15">
        <v>47.3</v>
      </c>
    </row>
    <row r="12" spans="1:6" x14ac:dyDescent="0.2">
      <c r="A12" s="2" t="s">
        <v>42</v>
      </c>
      <c r="B12" s="15">
        <v>66.400000000000006</v>
      </c>
      <c r="D12" s="8" t="s">
        <v>39</v>
      </c>
      <c r="E12">
        <f>2*E9</f>
        <v>0.43649248038361371</v>
      </c>
    </row>
    <row r="13" spans="1:6" x14ac:dyDescent="0.2">
      <c r="A13" s="2" t="s">
        <v>42</v>
      </c>
      <c r="B13" s="15">
        <v>69</v>
      </c>
    </row>
    <row r="14" spans="1:6" x14ac:dyDescent="0.2">
      <c r="A14" s="2" t="s">
        <v>42</v>
      </c>
      <c r="B14" s="15">
        <v>62</v>
      </c>
      <c r="D14" s="21" t="s">
        <v>49</v>
      </c>
    </row>
    <row r="15" spans="1:6" x14ac:dyDescent="0.2">
      <c r="A15" s="2" t="s">
        <v>42</v>
      </c>
      <c r="B15" s="15">
        <v>52.5</v>
      </c>
    </row>
    <row r="16" spans="1:6" x14ac:dyDescent="0.2">
      <c r="A16" s="2" t="s">
        <v>42</v>
      </c>
      <c r="B16" s="15">
        <v>72.599999999999994</v>
      </c>
    </row>
    <row r="17" spans="1:6" x14ac:dyDescent="0.2">
      <c r="A17" s="2" t="s">
        <v>42</v>
      </c>
      <c r="B17" s="15">
        <v>52.4</v>
      </c>
      <c r="D17" t="s">
        <v>43</v>
      </c>
    </row>
    <row r="18" spans="1:6" ht="13.5" thickBot="1" x14ac:dyDescent="0.25">
      <c r="A18" s="2" t="s">
        <v>42</v>
      </c>
      <c r="B18" s="15">
        <v>59.5</v>
      </c>
    </row>
    <row r="19" spans="1:6" x14ac:dyDescent="0.2">
      <c r="A19" s="2" t="s">
        <v>42</v>
      </c>
      <c r="B19" s="15">
        <v>59.1</v>
      </c>
      <c r="D19" s="7"/>
      <c r="E19" s="7" t="s">
        <v>42</v>
      </c>
      <c r="F19" s="7" t="s">
        <v>36</v>
      </c>
    </row>
    <row r="20" spans="1:6" x14ac:dyDescent="0.2">
      <c r="A20" s="2" t="s">
        <v>42</v>
      </c>
      <c r="B20" s="15">
        <v>36.700000000000003</v>
      </c>
      <c r="D20" s="5" t="s">
        <v>8</v>
      </c>
      <c r="E20" s="5">
        <v>52.913333333333334</v>
      </c>
      <c r="F20" s="5">
        <v>44.233333333333348</v>
      </c>
    </row>
    <row r="21" spans="1:6" x14ac:dyDescent="0.2">
      <c r="A21" s="2" t="s">
        <v>42</v>
      </c>
      <c r="B21" s="15">
        <v>54.6</v>
      </c>
      <c r="D21" s="5" t="s">
        <v>9</v>
      </c>
      <c r="E21" s="5">
        <v>233.12897175141231</v>
      </c>
      <c r="F21" s="5">
        <v>190.17581920903714</v>
      </c>
    </row>
    <row r="22" spans="1:6" x14ac:dyDescent="0.2">
      <c r="A22" s="2" t="s">
        <v>42</v>
      </c>
      <c r="B22" s="15">
        <v>52.1</v>
      </c>
      <c r="D22" s="5" t="s">
        <v>10</v>
      </c>
      <c r="E22" s="5">
        <v>60</v>
      </c>
      <c r="F22" s="5">
        <v>60</v>
      </c>
    </row>
    <row r="23" spans="1:6" x14ac:dyDescent="0.2">
      <c r="A23" s="2" t="s">
        <v>42</v>
      </c>
      <c r="B23" s="15">
        <v>49.9</v>
      </c>
      <c r="D23" s="5" t="s">
        <v>44</v>
      </c>
      <c r="E23" s="5">
        <v>211.65239548022473</v>
      </c>
      <c r="F23" s="5"/>
    </row>
    <row r="24" spans="1:6" x14ac:dyDescent="0.2">
      <c r="A24" s="2" t="s">
        <v>42</v>
      </c>
      <c r="B24" s="15">
        <v>52</v>
      </c>
      <c r="D24" s="5" t="s">
        <v>12</v>
      </c>
      <c r="E24" s="5">
        <v>0</v>
      </c>
      <c r="F24" s="5"/>
    </row>
    <row r="25" spans="1:6" x14ac:dyDescent="0.2">
      <c r="A25" s="2" t="s">
        <v>42</v>
      </c>
      <c r="B25" s="15">
        <v>47.1</v>
      </c>
      <c r="D25" s="5" t="s">
        <v>13</v>
      </c>
      <c r="E25" s="5">
        <v>118</v>
      </c>
      <c r="F25" s="5"/>
    </row>
    <row r="26" spans="1:6" x14ac:dyDescent="0.2">
      <c r="A26" s="2" t="s">
        <v>42</v>
      </c>
      <c r="B26" s="15">
        <v>40.799999999999997</v>
      </c>
      <c r="D26" s="5" t="s">
        <v>14</v>
      </c>
      <c r="E26" s="5">
        <v>3.2679000007098575</v>
      </c>
      <c r="F26" s="5"/>
    </row>
    <row r="27" spans="1:6" x14ac:dyDescent="0.2">
      <c r="A27" s="2" t="s">
        <v>42</v>
      </c>
      <c r="B27" s="15">
        <v>36.5</v>
      </c>
      <c r="D27" s="5" t="s">
        <v>15</v>
      </c>
      <c r="E27" s="5">
        <v>7.0973521258426027E-4</v>
      </c>
      <c r="F27" s="5"/>
    </row>
    <row r="28" spans="1:6" x14ac:dyDescent="0.2">
      <c r="A28" s="2" t="s">
        <v>42</v>
      </c>
      <c r="B28" s="15">
        <v>57.1</v>
      </c>
      <c r="D28" s="5" t="s">
        <v>16</v>
      </c>
      <c r="E28" s="5">
        <v>1.6578695221106927</v>
      </c>
      <c r="F28" s="5"/>
    </row>
    <row r="29" spans="1:6" x14ac:dyDescent="0.2">
      <c r="A29" s="2" t="s">
        <v>42</v>
      </c>
      <c r="B29" s="15">
        <v>54.1</v>
      </c>
      <c r="D29" s="5" t="s">
        <v>17</v>
      </c>
      <c r="E29" s="5">
        <v>1.4194704251685205E-3</v>
      </c>
      <c r="F29" s="5"/>
    </row>
    <row r="30" spans="1:6" ht="13.5" thickBot="1" x14ac:dyDescent="0.25">
      <c r="A30" s="2" t="s">
        <v>42</v>
      </c>
      <c r="B30" s="15">
        <v>32.4</v>
      </c>
      <c r="D30" s="6" t="s">
        <v>18</v>
      </c>
      <c r="E30" s="6">
        <v>1.9802722492729716</v>
      </c>
      <c r="F30" s="6"/>
    </row>
    <row r="31" spans="1:6" x14ac:dyDescent="0.2">
      <c r="A31" s="2" t="s">
        <v>42</v>
      </c>
      <c r="B31" s="15">
        <v>34.9</v>
      </c>
      <c r="D31" s="16" t="s">
        <v>25</v>
      </c>
      <c r="E31">
        <f>E20-F20</f>
        <v>8.6799999999999855</v>
      </c>
    </row>
    <row r="32" spans="1:6" x14ac:dyDescent="0.2">
      <c r="A32" s="2" t="s">
        <v>42</v>
      </c>
      <c r="B32" s="15">
        <v>64.099999999999994</v>
      </c>
    </row>
    <row r="33" spans="1:4" x14ac:dyDescent="0.2">
      <c r="A33" s="2" t="s">
        <v>42</v>
      </c>
      <c r="B33" s="15">
        <v>54</v>
      </c>
      <c r="D33" s="21" t="s">
        <v>45</v>
      </c>
    </row>
    <row r="34" spans="1:4" x14ac:dyDescent="0.2">
      <c r="A34" s="2" t="s">
        <v>42</v>
      </c>
      <c r="B34" s="15">
        <v>51.5</v>
      </c>
    </row>
    <row r="35" spans="1:4" x14ac:dyDescent="0.2">
      <c r="A35" s="2" t="s">
        <v>42</v>
      </c>
      <c r="B35" s="15">
        <v>50.8</v>
      </c>
    </row>
    <row r="36" spans="1:4" x14ac:dyDescent="0.2">
      <c r="A36" s="2" t="s">
        <v>42</v>
      </c>
      <c r="B36" s="15">
        <v>45.1</v>
      </c>
    </row>
    <row r="37" spans="1:4" x14ac:dyDescent="0.2">
      <c r="A37" s="2" t="s">
        <v>42</v>
      </c>
      <c r="B37" s="15">
        <v>81.5</v>
      </c>
    </row>
    <row r="38" spans="1:4" x14ac:dyDescent="0.2">
      <c r="A38" s="2" t="s">
        <v>42</v>
      </c>
      <c r="B38" s="15">
        <v>70.400000000000006</v>
      </c>
    </row>
    <row r="39" spans="1:4" x14ac:dyDescent="0.2">
      <c r="A39" s="2" t="s">
        <v>42</v>
      </c>
      <c r="B39" s="15">
        <v>39.200000000000003</v>
      </c>
    </row>
    <row r="40" spans="1:4" x14ac:dyDescent="0.2">
      <c r="A40" s="2" t="s">
        <v>42</v>
      </c>
      <c r="B40" s="15">
        <v>45.2</v>
      </c>
    </row>
    <row r="41" spans="1:4" x14ac:dyDescent="0.2">
      <c r="A41" s="2" t="s">
        <v>42</v>
      </c>
      <c r="B41" s="15">
        <v>80.900000000000006</v>
      </c>
    </row>
    <row r="42" spans="1:4" x14ac:dyDescent="0.2">
      <c r="A42" s="2" t="s">
        <v>42</v>
      </c>
      <c r="B42" s="15">
        <v>48.6</v>
      </c>
    </row>
    <row r="43" spans="1:4" x14ac:dyDescent="0.2">
      <c r="A43" s="2" t="s">
        <v>42</v>
      </c>
      <c r="B43" s="15">
        <v>31</v>
      </c>
    </row>
    <row r="44" spans="1:4" x14ac:dyDescent="0.2">
      <c r="A44" s="2" t="s">
        <v>42</v>
      </c>
      <c r="B44" s="15">
        <v>32.1</v>
      </c>
    </row>
    <row r="45" spans="1:4" x14ac:dyDescent="0.2">
      <c r="A45" s="2" t="s">
        <v>42</v>
      </c>
      <c r="B45" s="15">
        <v>33.9</v>
      </c>
    </row>
    <row r="46" spans="1:4" x14ac:dyDescent="0.2">
      <c r="A46" s="2" t="s">
        <v>42</v>
      </c>
      <c r="B46" s="15">
        <v>31.3</v>
      </c>
    </row>
    <row r="47" spans="1:4" x14ac:dyDescent="0.2">
      <c r="A47" s="2" t="s">
        <v>42</v>
      </c>
      <c r="B47" s="15">
        <v>51</v>
      </c>
    </row>
    <row r="48" spans="1:4" x14ac:dyDescent="0.2">
      <c r="A48" s="2" t="s">
        <v>42</v>
      </c>
      <c r="B48" s="15">
        <v>53.4</v>
      </c>
    </row>
    <row r="49" spans="1:2" x14ac:dyDescent="0.2">
      <c r="A49" s="2" t="s">
        <v>42</v>
      </c>
      <c r="B49" s="15">
        <v>58.3</v>
      </c>
    </row>
    <row r="50" spans="1:2" x14ac:dyDescent="0.2">
      <c r="A50" s="2" t="s">
        <v>42</v>
      </c>
      <c r="B50" s="15">
        <v>31.4</v>
      </c>
    </row>
    <row r="51" spans="1:2" x14ac:dyDescent="0.2">
      <c r="A51" s="2" t="s">
        <v>42</v>
      </c>
      <c r="B51" s="15">
        <v>56.3</v>
      </c>
    </row>
    <row r="52" spans="1:2" x14ac:dyDescent="0.2">
      <c r="A52" s="2" t="s">
        <v>42</v>
      </c>
      <c r="B52" s="15">
        <v>41</v>
      </c>
    </row>
    <row r="53" spans="1:2" x14ac:dyDescent="0.2">
      <c r="A53" s="2" t="s">
        <v>42</v>
      </c>
      <c r="B53" s="15">
        <v>47.9</v>
      </c>
    </row>
    <row r="54" spans="1:2" x14ac:dyDescent="0.2">
      <c r="A54" s="2" t="s">
        <v>42</v>
      </c>
      <c r="B54" s="15">
        <v>51.4</v>
      </c>
    </row>
    <row r="55" spans="1:2" x14ac:dyDescent="0.2">
      <c r="A55" s="2" t="s">
        <v>42</v>
      </c>
      <c r="B55" s="15">
        <v>33.1</v>
      </c>
    </row>
    <row r="56" spans="1:2" x14ac:dyDescent="0.2">
      <c r="A56" s="2" t="s">
        <v>42</v>
      </c>
      <c r="B56" s="15">
        <v>74.900000000000006</v>
      </c>
    </row>
    <row r="57" spans="1:2" x14ac:dyDescent="0.2">
      <c r="A57" s="2" t="s">
        <v>42</v>
      </c>
      <c r="B57" s="15">
        <v>77.2</v>
      </c>
    </row>
    <row r="58" spans="1:2" x14ac:dyDescent="0.2">
      <c r="A58" s="2" t="s">
        <v>42</v>
      </c>
      <c r="B58" s="15">
        <v>57.9</v>
      </c>
    </row>
    <row r="59" spans="1:2" x14ac:dyDescent="0.2">
      <c r="A59" s="2" t="s">
        <v>42</v>
      </c>
      <c r="B59" s="15">
        <v>80.099999999999994</v>
      </c>
    </row>
    <row r="60" spans="1:2" x14ac:dyDescent="0.2">
      <c r="A60" s="2" t="s">
        <v>42</v>
      </c>
      <c r="B60" s="15">
        <v>40.200000000000003</v>
      </c>
    </row>
    <row r="61" spans="1:2" x14ac:dyDescent="0.2">
      <c r="A61" s="2" t="s">
        <v>42</v>
      </c>
      <c r="B61" s="15">
        <v>100.9</v>
      </c>
    </row>
    <row r="62" spans="1:2" x14ac:dyDescent="0.2">
      <c r="A62" s="2" t="s">
        <v>36</v>
      </c>
      <c r="B62" s="15">
        <v>33.1</v>
      </c>
    </row>
    <row r="63" spans="1:2" x14ac:dyDescent="0.2">
      <c r="A63" s="2" t="s">
        <v>36</v>
      </c>
      <c r="B63" s="15">
        <v>35.799999999999997</v>
      </c>
    </row>
    <row r="64" spans="1:2" x14ac:dyDescent="0.2">
      <c r="A64" s="2" t="s">
        <v>36</v>
      </c>
      <c r="B64" s="15">
        <v>68.8</v>
      </c>
    </row>
    <row r="65" spans="1:2" x14ac:dyDescent="0.2">
      <c r="A65" s="2" t="s">
        <v>36</v>
      </c>
      <c r="B65" s="15">
        <v>31.6</v>
      </c>
    </row>
    <row r="66" spans="1:2" x14ac:dyDescent="0.2">
      <c r="A66" s="2" t="s">
        <v>36</v>
      </c>
      <c r="B66" s="15">
        <v>38.200000000000003</v>
      </c>
    </row>
    <row r="67" spans="1:2" x14ac:dyDescent="0.2">
      <c r="A67" s="2" t="s">
        <v>36</v>
      </c>
      <c r="B67" s="15">
        <v>42</v>
      </c>
    </row>
    <row r="68" spans="1:2" x14ac:dyDescent="0.2">
      <c r="A68" s="2" t="s">
        <v>36</v>
      </c>
      <c r="B68" s="15">
        <v>33.4</v>
      </c>
    </row>
    <row r="69" spans="1:2" x14ac:dyDescent="0.2">
      <c r="A69" s="2" t="s">
        <v>36</v>
      </c>
      <c r="B69" s="15">
        <v>50.3</v>
      </c>
    </row>
    <row r="70" spans="1:2" x14ac:dyDescent="0.2">
      <c r="A70" s="2" t="s">
        <v>36</v>
      </c>
      <c r="B70" s="15">
        <v>39.6</v>
      </c>
    </row>
    <row r="71" spans="1:2" x14ac:dyDescent="0.2">
      <c r="A71" s="2" t="s">
        <v>36</v>
      </c>
      <c r="B71" s="15">
        <v>30.7</v>
      </c>
    </row>
    <row r="72" spans="1:2" x14ac:dyDescent="0.2">
      <c r="A72" s="2" t="s">
        <v>36</v>
      </c>
      <c r="B72" s="15">
        <v>31.3</v>
      </c>
    </row>
    <row r="73" spans="1:2" x14ac:dyDescent="0.2">
      <c r="A73" s="2" t="s">
        <v>36</v>
      </c>
      <c r="B73" s="15">
        <v>61.3</v>
      </c>
    </row>
    <row r="74" spans="1:2" x14ac:dyDescent="0.2">
      <c r="A74" s="2" t="s">
        <v>36</v>
      </c>
      <c r="B74" s="15">
        <v>30</v>
      </c>
    </row>
    <row r="75" spans="1:2" x14ac:dyDescent="0.2">
      <c r="A75" s="2" t="s">
        <v>36</v>
      </c>
      <c r="B75" s="15">
        <v>38.1</v>
      </c>
    </row>
    <row r="76" spans="1:2" x14ac:dyDescent="0.2">
      <c r="A76" s="2" t="s">
        <v>36</v>
      </c>
      <c r="B76" s="15">
        <v>56.4</v>
      </c>
    </row>
    <row r="77" spans="1:2" x14ac:dyDescent="0.2">
      <c r="A77" s="2" t="s">
        <v>36</v>
      </c>
      <c r="B77" s="15">
        <v>35.700000000000003</v>
      </c>
    </row>
    <row r="78" spans="1:2" x14ac:dyDescent="0.2">
      <c r="A78" s="2" t="s">
        <v>36</v>
      </c>
      <c r="B78" s="15">
        <v>31.3</v>
      </c>
    </row>
    <row r="79" spans="1:2" x14ac:dyDescent="0.2">
      <c r="A79" s="2" t="s">
        <v>36</v>
      </c>
      <c r="B79" s="15">
        <v>40.4</v>
      </c>
    </row>
    <row r="80" spans="1:2" x14ac:dyDescent="0.2">
      <c r="A80" s="2" t="s">
        <v>36</v>
      </c>
      <c r="B80" s="15">
        <v>32.1</v>
      </c>
    </row>
    <row r="81" spans="1:2" x14ac:dyDescent="0.2">
      <c r="A81" s="2" t="s">
        <v>36</v>
      </c>
      <c r="B81" s="15">
        <v>66.400000000000006</v>
      </c>
    </row>
    <row r="82" spans="1:2" x14ac:dyDescent="0.2">
      <c r="A82" s="2" t="s">
        <v>36</v>
      </c>
      <c r="B82" s="15">
        <v>36.9</v>
      </c>
    </row>
    <row r="83" spans="1:2" x14ac:dyDescent="0.2">
      <c r="A83" s="2" t="s">
        <v>36</v>
      </c>
      <c r="B83" s="15">
        <v>35.9</v>
      </c>
    </row>
    <row r="84" spans="1:2" x14ac:dyDescent="0.2">
      <c r="A84" s="2" t="s">
        <v>36</v>
      </c>
      <c r="B84" s="15">
        <v>49.6</v>
      </c>
    </row>
    <row r="85" spans="1:2" x14ac:dyDescent="0.2">
      <c r="A85" s="2" t="s">
        <v>36</v>
      </c>
      <c r="B85" s="15">
        <v>62.8</v>
      </c>
    </row>
    <row r="86" spans="1:2" x14ac:dyDescent="0.2">
      <c r="A86" s="2" t="s">
        <v>36</v>
      </c>
      <c r="B86" s="15">
        <v>44.6</v>
      </c>
    </row>
    <row r="87" spans="1:2" x14ac:dyDescent="0.2">
      <c r="A87" s="2" t="s">
        <v>36</v>
      </c>
      <c r="B87" s="15">
        <v>32.5</v>
      </c>
    </row>
    <row r="88" spans="1:2" x14ac:dyDescent="0.2">
      <c r="A88" s="2" t="s">
        <v>36</v>
      </c>
      <c r="B88" s="15">
        <v>33.4</v>
      </c>
    </row>
    <row r="89" spans="1:2" x14ac:dyDescent="0.2">
      <c r="A89" s="2" t="s">
        <v>36</v>
      </c>
      <c r="B89" s="15">
        <v>55.3</v>
      </c>
    </row>
    <row r="90" spans="1:2" x14ac:dyDescent="0.2">
      <c r="A90" s="2" t="s">
        <v>36</v>
      </c>
      <c r="B90" s="15">
        <v>62.7</v>
      </c>
    </row>
    <row r="91" spans="1:2" x14ac:dyDescent="0.2">
      <c r="A91" s="2" t="s">
        <v>36</v>
      </c>
      <c r="B91" s="15">
        <v>54.4</v>
      </c>
    </row>
    <row r="92" spans="1:2" x14ac:dyDescent="0.2">
      <c r="A92" s="2" t="s">
        <v>36</v>
      </c>
      <c r="B92" s="15">
        <v>30.8</v>
      </c>
    </row>
    <row r="93" spans="1:2" x14ac:dyDescent="0.2">
      <c r="A93" s="2" t="s">
        <v>36</v>
      </c>
      <c r="B93" s="15">
        <v>49.1</v>
      </c>
    </row>
    <row r="94" spans="1:2" x14ac:dyDescent="0.2">
      <c r="A94" s="2" t="s">
        <v>36</v>
      </c>
      <c r="B94" s="15">
        <v>41.9</v>
      </c>
    </row>
    <row r="95" spans="1:2" x14ac:dyDescent="0.2">
      <c r="A95" s="2" t="s">
        <v>36</v>
      </c>
      <c r="B95" s="15">
        <v>32.5</v>
      </c>
    </row>
    <row r="96" spans="1:2" x14ac:dyDescent="0.2">
      <c r="A96" s="2" t="s">
        <v>36</v>
      </c>
      <c r="B96" s="15">
        <v>35.200000000000003</v>
      </c>
    </row>
    <row r="97" spans="1:2" x14ac:dyDescent="0.2">
      <c r="A97" s="2" t="s">
        <v>36</v>
      </c>
      <c r="B97" s="15">
        <v>47.4</v>
      </c>
    </row>
    <row r="98" spans="1:2" x14ac:dyDescent="0.2">
      <c r="A98" s="2" t="s">
        <v>36</v>
      </c>
      <c r="B98" s="15">
        <v>60.7</v>
      </c>
    </row>
    <row r="99" spans="1:2" x14ac:dyDescent="0.2">
      <c r="A99" s="2" t="s">
        <v>36</v>
      </c>
      <c r="B99" s="15">
        <v>33</v>
      </c>
    </row>
    <row r="100" spans="1:2" x14ac:dyDescent="0.2">
      <c r="A100" s="2" t="s">
        <v>36</v>
      </c>
      <c r="B100" s="15">
        <v>43.3</v>
      </c>
    </row>
    <row r="101" spans="1:2" x14ac:dyDescent="0.2">
      <c r="A101" s="2" t="s">
        <v>36</v>
      </c>
      <c r="B101" s="15">
        <v>34.799999999999997</v>
      </c>
    </row>
    <row r="102" spans="1:2" x14ac:dyDescent="0.2">
      <c r="A102" s="2" t="s">
        <v>36</v>
      </c>
      <c r="B102" s="15">
        <v>36</v>
      </c>
    </row>
    <row r="103" spans="1:2" x14ac:dyDescent="0.2">
      <c r="A103" s="2" t="s">
        <v>36</v>
      </c>
      <c r="B103" s="15">
        <v>51.6</v>
      </c>
    </row>
    <row r="104" spans="1:2" x14ac:dyDescent="0.2">
      <c r="A104" s="2" t="s">
        <v>36</v>
      </c>
      <c r="B104" s="15">
        <v>31.9</v>
      </c>
    </row>
    <row r="105" spans="1:2" x14ac:dyDescent="0.2">
      <c r="A105" s="2" t="s">
        <v>36</v>
      </c>
      <c r="B105" s="15">
        <v>34.1</v>
      </c>
    </row>
    <row r="106" spans="1:2" x14ac:dyDescent="0.2">
      <c r="A106" s="2" t="s">
        <v>36</v>
      </c>
      <c r="B106" s="15">
        <v>78.400000000000006</v>
      </c>
    </row>
    <row r="107" spans="1:2" x14ac:dyDescent="0.2">
      <c r="A107" s="2" t="s">
        <v>36</v>
      </c>
      <c r="B107" s="15">
        <v>30.4</v>
      </c>
    </row>
    <row r="108" spans="1:2" x14ac:dyDescent="0.2">
      <c r="A108" s="2" t="s">
        <v>36</v>
      </c>
      <c r="B108" s="15">
        <v>45.3</v>
      </c>
    </row>
    <row r="109" spans="1:2" x14ac:dyDescent="0.2">
      <c r="A109" s="2" t="s">
        <v>36</v>
      </c>
      <c r="B109" s="15">
        <v>52.6</v>
      </c>
    </row>
    <row r="110" spans="1:2" x14ac:dyDescent="0.2">
      <c r="A110" s="2" t="s">
        <v>36</v>
      </c>
      <c r="B110" s="15">
        <v>30.3</v>
      </c>
    </row>
    <row r="111" spans="1:2" x14ac:dyDescent="0.2">
      <c r="A111" s="2" t="s">
        <v>36</v>
      </c>
      <c r="B111" s="15">
        <v>36.6</v>
      </c>
    </row>
    <row r="112" spans="1:2" x14ac:dyDescent="0.2">
      <c r="A112" s="2" t="s">
        <v>36</v>
      </c>
      <c r="B112" s="15">
        <v>53.1</v>
      </c>
    </row>
    <row r="113" spans="1:2" x14ac:dyDescent="0.2">
      <c r="A113" s="2" t="s">
        <v>36</v>
      </c>
      <c r="B113" s="15">
        <v>36.5</v>
      </c>
    </row>
    <row r="114" spans="1:2" x14ac:dyDescent="0.2">
      <c r="A114" s="2" t="s">
        <v>36</v>
      </c>
      <c r="B114" s="15">
        <v>37.799999999999997</v>
      </c>
    </row>
    <row r="115" spans="1:2" x14ac:dyDescent="0.2">
      <c r="A115" s="2" t="s">
        <v>36</v>
      </c>
      <c r="B115" s="15">
        <v>34</v>
      </c>
    </row>
    <row r="116" spans="1:2" x14ac:dyDescent="0.2">
      <c r="A116" s="2" t="s">
        <v>36</v>
      </c>
      <c r="B116" s="15">
        <v>69.3</v>
      </c>
    </row>
    <row r="117" spans="1:2" x14ac:dyDescent="0.2">
      <c r="A117" s="2" t="s">
        <v>36</v>
      </c>
      <c r="B117" s="15">
        <v>77.2</v>
      </c>
    </row>
    <row r="118" spans="1:2" x14ac:dyDescent="0.2">
      <c r="A118" s="2" t="s">
        <v>36</v>
      </c>
      <c r="B118" s="15">
        <v>32.6</v>
      </c>
    </row>
    <row r="119" spans="1:2" x14ac:dyDescent="0.2">
      <c r="A119" s="2" t="s">
        <v>36</v>
      </c>
      <c r="B119" s="15">
        <v>82.9</v>
      </c>
    </row>
    <row r="120" spans="1:2" x14ac:dyDescent="0.2">
      <c r="A120" s="2" t="s">
        <v>36</v>
      </c>
      <c r="B120" s="15">
        <v>42.3</v>
      </c>
    </row>
    <row r="121" spans="1:2" x14ac:dyDescent="0.2">
      <c r="A121" s="2" t="s">
        <v>36</v>
      </c>
      <c r="B121" s="15">
        <v>57.8</v>
      </c>
    </row>
  </sheetData>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abSelected="1" workbookViewId="0">
      <selection activeCell="D25" sqref="D25"/>
    </sheetView>
  </sheetViews>
  <sheetFormatPr defaultColWidth="29.28515625" defaultRowHeight="12.75" x14ac:dyDescent="0.2"/>
  <cols>
    <col min="1" max="1" width="10.85546875" customWidth="1"/>
    <col min="2" max="2" width="11.140625" customWidth="1"/>
  </cols>
  <sheetData>
    <row r="1" spans="1:6" x14ac:dyDescent="0.2">
      <c r="A1" s="1" t="s">
        <v>26</v>
      </c>
      <c r="B1" s="1" t="s">
        <v>27</v>
      </c>
    </row>
    <row r="2" spans="1:6" ht="15" x14ac:dyDescent="0.2">
      <c r="A2" s="2" t="s">
        <v>28</v>
      </c>
      <c r="B2" s="14">
        <v>3.7090000000000001</v>
      </c>
      <c r="D2" s="4" t="s">
        <v>30</v>
      </c>
    </row>
    <row r="3" spans="1:6" ht="15" x14ac:dyDescent="0.2">
      <c r="A3" s="2" t="s">
        <v>28</v>
      </c>
      <c r="B3" s="14">
        <v>7.0869999999999997</v>
      </c>
      <c r="D3" s="3" t="s">
        <v>31</v>
      </c>
    </row>
    <row r="4" spans="1:6" ht="15" x14ac:dyDescent="0.2">
      <c r="A4" s="2" t="s">
        <v>28</v>
      </c>
      <c r="B4" s="14">
        <v>6.7539999999999996</v>
      </c>
      <c r="D4" s="4" t="s">
        <v>3</v>
      </c>
      <c r="E4" s="4" t="s">
        <v>4</v>
      </c>
    </row>
    <row r="5" spans="1:6" ht="15" x14ac:dyDescent="0.2">
      <c r="A5" s="2" t="s">
        <v>28</v>
      </c>
      <c r="B5" s="14">
        <v>8.9939999999999998</v>
      </c>
      <c r="D5" s="3" t="s">
        <v>26</v>
      </c>
      <c r="F5" s="3" t="s">
        <v>32</v>
      </c>
    </row>
    <row r="6" spans="1:6" ht="15" x14ac:dyDescent="0.2">
      <c r="A6" s="2" t="s">
        <v>28</v>
      </c>
      <c r="B6" s="14">
        <v>9.077</v>
      </c>
      <c r="D6" s="3" t="s">
        <v>27</v>
      </c>
      <c r="F6" s="3" t="s">
        <v>33</v>
      </c>
    </row>
    <row r="7" spans="1:6" ht="15" x14ac:dyDescent="0.2">
      <c r="A7" s="2" t="s">
        <v>28</v>
      </c>
      <c r="B7" s="14">
        <v>6.4130000000000003</v>
      </c>
      <c r="D7" s="3" t="s">
        <v>34</v>
      </c>
    </row>
    <row r="8" spans="1:6" x14ac:dyDescent="0.2">
      <c r="A8" s="2" t="s">
        <v>28</v>
      </c>
      <c r="B8" s="14">
        <v>5.8769999999999998</v>
      </c>
    </row>
    <row r="9" spans="1:6" x14ac:dyDescent="0.2">
      <c r="A9" s="2" t="s">
        <v>28</v>
      </c>
      <c r="B9" s="14">
        <v>2.5720000000000001</v>
      </c>
    </row>
    <row r="10" spans="1:6" x14ac:dyDescent="0.2">
      <c r="A10" s="2" t="s">
        <v>28</v>
      </c>
      <c r="B10" s="14">
        <v>7.52</v>
      </c>
    </row>
    <row r="11" spans="1:6" x14ac:dyDescent="0.2">
      <c r="A11" s="2" t="s">
        <v>28</v>
      </c>
      <c r="B11" s="14">
        <v>6.8810000000000002</v>
      </c>
      <c r="D11" t="s">
        <v>35</v>
      </c>
    </row>
    <row r="12" spans="1:6" ht="13.5" thickBot="1" x14ac:dyDescent="0.25">
      <c r="A12" s="2" t="s">
        <v>28</v>
      </c>
      <c r="B12" s="14">
        <v>7.2649999999999997</v>
      </c>
    </row>
    <row r="13" spans="1:6" x14ac:dyDescent="0.2">
      <c r="A13" s="2" t="s">
        <v>28</v>
      </c>
      <c r="B13" s="14">
        <v>3.4769999999999999</v>
      </c>
      <c r="D13" s="7"/>
      <c r="E13" s="7" t="s">
        <v>6</v>
      </c>
      <c r="F13" s="7" t="s">
        <v>7</v>
      </c>
    </row>
    <row r="14" spans="1:6" x14ac:dyDescent="0.2">
      <c r="A14" s="2" t="s">
        <v>28</v>
      </c>
      <c r="B14" s="14">
        <v>3.7549999999999999</v>
      </c>
      <c r="D14" s="5" t="s">
        <v>8</v>
      </c>
      <c r="E14" s="5">
        <v>5.3411999999999988</v>
      </c>
      <c r="F14" s="5">
        <v>3.709960000000001</v>
      </c>
    </row>
    <row r="15" spans="1:6" x14ac:dyDescent="0.2">
      <c r="A15" s="2" t="s">
        <v>28</v>
      </c>
      <c r="B15" s="14">
        <v>8.76</v>
      </c>
      <c r="D15" s="5" t="s">
        <v>9</v>
      </c>
      <c r="E15" s="5">
        <v>6.4292806122449173</v>
      </c>
      <c r="F15" s="5">
        <v>7.6675935902040759</v>
      </c>
    </row>
    <row r="16" spans="1:6" x14ac:dyDescent="0.2">
      <c r="A16" s="2" t="s">
        <v>28</v>
      </c>
      <c r="B16" s="14">
        <v>7.032</v>
      </c>
      <c r="D16" s="5" t="s">
        <v>10</v>
      </c>
      <c r="E16" s="5">
        <v>50</v>
      </c>
      <c r="F16" s="5">
        <v>50</v>
      </c>
    </row>
    <row r="17" spans="1:6" x14ac:dyDescent="0.2">
      <c r="A17" s="2" t="s">
        <v>28</v>
      </c>
      <c r="B17" s="14">
        <v>9.0519999999999996</v>
      </c>
      <c r="D17" s="5" t="s">
        <v>13</v>
      </c>
      <c r="E17" s="5">
        <v>49</v>
      </c>
      <c r="F17" s="5">
        <v>49</v>
      </c>
    </row>
    <row r="18" spans="1:6" x14ac:dyDescent="0.2">
      <c r="A18" s="2" t="s">
        <v>28</v>
      </c>
      <c r="B18" s="14">
        <v>10.061999999999999</v>
      </c>
      <c r="D18" s="5" t="s">
        <v>36</v>
      </c>
      <c r="E18" s="5">
        <v>0.83850044171078708</v>
      </c>
      <c r="F18" s="5"/>
    </row>
    <row r="19" spans="1:6" x14ac:dyDescent="0.2">
      <c r="A19" s="2" t="s">
        <v>28</v>
      </c>
      <c r="B19" s="14">
        <v>4.84</v>
      </c>
      <c r="D19" s="5" t="s">
        <v>37</v>
      </c>
      <c r="E19" s="5">
        <v>0.26995147805846798</v>
      </c>
      <c r="F19" s="5"/>
    </row>
    <row r="20" spans="1:6" ht="13.5" thickBot="1" x14ac:dyDescent="0.25">
      <c r="A20" s="2" t="s">
        <v>28</v>
      </c>
      <c r="B20" s="14">
        <v>6.4489999999999998</v>
      </c>
      <c r="D20" s="6" t="s">
        <v>38</v>
      </c>
      <c r="E20" s="6">
        <v>0.62216546750177781</v>
      </c>
      <c r="F20" s="6"/>
    </row>
    <row r="21" spans="1:6" x14ac:dyDescent="0.2">
      <c r="A21" s="2" t="s">
        <v>28</v>
      </c>
      <c r="B21" s="14">
        <v>9.0190000000000001</v>
      </c>
    </row>
    <row r="22" spans="1:6" x14ac:dyDescent="0.2">
      <c r="A22" s="2" t="s">
        <v>28</v>
      </c>
      <c r="B22" s="14">
        <v>-1.7150000000000001</v>
      </c>
      <c r="D22" s="13" t="s">
        <v>39</v>
      </c>
      <c r="E22" s="13">
        <f>2*E19</f>
        <v>0.53990295611693595</v>
      </c>
    </row>
    <row r="23" spans="1:6" x14ac:dyDescent="0.2">
      <c r="A23" s="2" t="s">
        <v>28</v>
      </c>
      <c r="B23" s="14">
        <v>4.718</v>
      </c>
    </row>
    <row r="24" spans="1:6" x14ac:dyDescent="0.2">
      <c r="A24" s="2" t="s">
        <v>28</v>
      </c>
      <c r="B24" s="14">
        <v>4.0069999999999997</v>
      </c>
    </row>
    <row r="25" spans="1:6" x14ac:dyDescent="0.2">
      <c r="A25" s="2" t="s">
        <v>28</v>
      </c>
      <c r="B25" s="14">
        <v>7.2409999999999997</v>
      </c>
      <c r="D25" s="22" t="s">
        <v>48</v>
      </c>
    </row>
    <row r="26" spans="1:6" x14ac:dyDescent="0.2">
      <c r="A26" s="2" t="s">
        <v>28</v>
      </c>
      <c r="B26" s="14">
        <v>2.1280000000000001</v>
      </c>
    </row>
    <row r="27" spans="1:6" x14ac:dyDescent="0.2">
      <c r="A27" s="2" t="s">
        <v>28</v>
      </c>
      <c r="B27" s="14">
        <v>6.968</v>
      </c>
    </row>
    <row r="28" spans="1:6" x14ac:dyDescent="0.2">
      <c r="A28" s="2" t="s">
        <v>28</v>
      </c>
      <c r="B28" s="14">
        <v>4.8529999999999998</v>
      </c>
    </row>
    <row r="29" spans="1:6" x14ac:dyDescent="0.2">
      <c r="A29" s="2" t="s">
        <v>28</v>
      </c>
      <c r="B29" s="14">
        <v>5.5E-2</v>
      </c>
    </row>
    <row r="30" spans="1:6" x14ac:dyDescent="0.2">
      <c r="A30" s="2" t="s">
        <v>28</v>
      </c>
      <c r="B30" s="14">
        <v>2.68</v>
      </c>
    </row>
    <row r="31" spans="1:6" x14ac:dyDescent="0.2">
      <c r="A31" s="2" t="s">
        <v>28</v>
      </c>
      <c r="B31" s="14">
        <v>3.746</v>
      </c>
    </row>
    <row r="32" spans="1:6" x14ac:dyDescent="0.2">
      <c r="A32" s="2" t="s">
        <v>28</v>
      </c>
      <c r="B32" s="14">
        <v>7.0330000000000004</v>
      </c>
    </row>
    <row r="33" spans="1:2" x14ac:dyDescent="0.2">
      <c r="A33" s="2" t="s">
        <v>28</v>
      </c>
      <c r="B33" s="14">
        <v>5.0330000000000004</v>
      </c>
    </row>
    <row r="34" spans="1:2" x14ac:dyDescent="0.2">
      <c r="A34" s="2" t="s">
        <v>28</v>
      </c>
      <c r="B34" s="14">
        <v>5.569</v>
      </c>
    </row>
    <row r="35" spans="1:2" x14ac:dyDescent="0.2">
      <c r="A35" s="2" t="s">
        <v>28</v>
      </c>
      <c r="B35" s="14">
        <v>6.7119999999999997</v>
      </c>
    </row>
    <row r="36" spans="1:2" x14ac:dyDescent="0.2">
      <c r="A36" s="2" t="s">
        <v>28</v>
      </c>
      <c r="B36" s="14">
        <v>3.6629999999999998</v>
      </c>
    </row>
    <row r="37" spans="1:2" x14ac:dyDescent="0.2">
      <c r="A37" s="2" t="s">
        <v>28</v>
      </c>
      <c r="B37" s="14">
        <v>2.7410000000000001</v>
      </c>
    </row>
    <row r="38" spans="1:2" x14ac:dyDescent="0.2">
      <c r="A38" s="2" t="s">
        <v>28</v>
      </c>
      <c r="B38" s="14">
        <v>6.2560000000000002</v>
      </c>
    </row>
    <row r="39" spans="1:2" x14ac:dyDescent="0.2">
      <c r="A39" s="2" t="s">
        <v>28</v>
      </c>
      <c r="B39" s="14">
        <v>5.3490000000000002</v>
      </c>
    </row>
    <row r="40" spans="1:2" x14ac:dyDescent="0.2">
      <c r="A40" s="2" t="s">
        <v>28</v>
      </c>
      <c r="B40" s="14">
        <v>7.3</v>
      </c>
    </row>
    <row r="41" spans="1:2" x14ac:dyDescent="0.2">
      <c r="A41" s="2" t="s">
        <v>28</v>
      </c>
      <c r="B41" s="14">
        <v>5.4450000000000003</v>
      </c>
    </row>
    <row r="42" spans="1:2" x14ac:dyDescent="0.2">
      <c r="A42" s="2" t="s">
        <v>28</v>
      </c>
      <c r="B42" s="14">
        <v>4.97</v>
      </c>
    </row>
    <row r="43" spans="1:2" x14ac:dyDescent="0.2">
      <c r="A43" s="2" t="s">
        <v>28</v>
      </c>
      <c r="B43" s="14">
        <v>3.613</v>
      </c>
    </row>
    <row r="44" spans="1:2" x14ac:dyDescent="0.2">
      <c r="A44" s="2" t="s">
        <v>28</v>
      </c>
      <c r="B44" s="14">
        <v>7.5679999999999996</v>
      </c>
    </row>
    <row r="45" spans="1:2" x14ac:dyDescent="0.2">
      <c r="A45" s="2" t="s">
        <v>28</v>
      </c>
      <c r="B45" s="14">
        <v>5.8609999999999998</v>
      </c>
    </row>
    <row r="46" spans="1:2" x14ac:dyDescent="0.2">
      <c r="A46" s="2" t="s">
        <v>28</v>
      </c>
      <c r="B46" s="14">
        <v>4.157</v>
      </c>
    </row>
    <row r="47" spans="1:2" x14ac:dyDescent="0.2">
      <c r="A47" s="2" t="s">
        <v>28</v>
      </c>
      <c r="B47" s="14">
        <v>0.20300000000000001</v>
      </c>
    </row>
    <row r="48" spans="1:2" x14ac:dyDescent="0.2">
      <c r="A48" s="2" t="s">
        <v>28</v>
      </c>
      <c r="B48" s="14">
        <v>4.4409999999999998</v>
      </c>
    </row>
    <row r="49" spans="1:2" x14ac:dyDescent="0.2">
      <c r="A49" s="2" t="s">
        <v>28</v>
      </c>
      <c r="B49" s="14">
        <v>5.875</v>
      </c>
    </row>
    <row r="50" spans="1:2" x14ac:dyDescent="0.2">
      <c r="A50" s="2" t="s">
        <v>28</v>
      </c>
      <c r="B50" s="14">
        <v>5.7149999999999999</v>
      </c>
    </row>
    <row r="51" spans="1:2" x14ac:dyDescent="0.2">
      <c r="A51" s="2" t="s">
        <v>28</v>
      </c>
      <c r="B51" s="14">
        <v>0.28000000000000003</v>
      </c>
    </row>
    <row r="52" spans="1:2" x14ac:dyDescent="0.2">
      <c r="A52" s="2" t="s">
        <v>29</v>
      </c>
      <c r="B52" s="14">
        <v>-1.087</v>
      </c>
    </row>
    <row r="53" spans="1:2" x14ac:dyDescent="0.2">
      <c r="A53" s="2" t="s">
        <v>29</v>
      </c>
      <c r="B53" s="14">
        <v>1.819</v>
      </c>
    </row>
    <row r="54" spans="1:2" x14ac:dyDescent="0.2">
      <c r="A54" s="2" t="s">
        <v>29</v>
      </c>
      <c r="B54" s="14">
        <v>7.3999999999999996E-2</v>
      </c>
    </row>
    <row r="55" spans="1:2" x14ac:dyDescent="0.2">
      <c r="A55" s="2" t="s">
        <v>29</v>
      </c>
      <c r="B55" s="14">
        <v>1.7549999999999999</v>
      </c>
    </row>
    <row r="56" spans="1:2" x14ac:dyDescent="0.2">
      <c r="A56" s="2" t="s">
        <v>29</v>
      </c>
      <c r="B56" s="14">
        <v>1.889</v>
      </c>
    </row>
    <row r="57" spans="1:2" x14ac:dyDescent="0.2">
      <c r="A57" s="2" t="s">
        <v>29</v>
      </c>
      <c r="B57" s="14">
        <v>3.089</v>
      </c>
    </row>
    <row r="58" spans="1:2" x14ac:dyDescent="0.2">
      <c r="A58" s="2" t="s">
        <v>29</v>
      </c>
      <c r="B58" s="14">
        <v>4.008</v>
      </c>
    </row>
    <row r="59" spans="1:2" x14ac:dyDescent="0.2">
      <c r="A59" s="2" t="s">
        <v>29</v>
      </c>
      <c r="B59" s="14">
        <v>4.5510000000000002</v>
      </c>
    </row>
    <row r="60" spans="1:2" x14ac:dyDescent="0.2">
      <c r="A60" s="2" t="s">
        <v>29</v>
      </c>
      <c r="B60" s="14">
        <v>1.3720000000000001</v>
      </c>
    </row>
    <row r="61" spans="1:2" x14ac:dyDescent="0.2">
      <c r="A61" s="2" t="s">
        <v>29</v>
      </c>
      <c r="B61" s="14">
        <v>3.4129999999999998</v>
      </c>
    </row>
    <row r="62" spans="1:2" x14ac:dyDescent="0.2">
      <c r="A62" s="2" t="s">
        <v>29</v>
      </c>
      <c r="B62" s="14">
        <v>-4.1479999999999997</v>
      </c>
    </row>
    <row r="63" spans="1:2" x14ac:dyDescent="0.2">
      <c r="A63" s="2" t="s">
        <v>29</v>
      </c>
      <c r="B63" s="14">
        <v>2.823</v>
      </c>
    </row>
    <row r="64" spans="1:2" x14ac:dyDescent="0.2">
      <c r="A64" s="2" t="s">
        <v>29</v>
      </c>
      <c r="B64" s="14">
        <v>2.8650000000000002</v>
      </c>
    </row>
    <row r="65" spans="1:2" x14ac:dyDescent="0.2">
      <c r="A65" s="2" t="s">
        <v>29</v>
      </c>
      <c r="B65" s="14">
        <v>4.3689999999999998</v>
      </c>
    </row>
    <row r="66" spans="1:2" x14ac:dyDescent="0.2">
      <c r="A66" s="2" t="s">
        <v>29</v>
      </c>
      <c r="B66" s="14">
        <v>6.3369999999999997</v>
      </c>
    </row>
    <row r="67" spans="1:2" x14ac:dyDescent="0.2">
      <c r="A67" s="2" t="s">
        <v>29</v>
      </c>
      <c r="B67" s="14">
        <v>6.3079999999999998</v>
      </c>
    </row>
    <row r="68" spans="1:2" x14ac:dyDescent="0.2">
      <c r="A68" s="2" t="s">
        <v>29</v>
      </c>
      <c r="B68" s="14">
        <v>3.4940000000000002</v>
      </c>
    </row>
    <row r="69" spans="1:2" x14ac:dyDescent="0.2">
      <c r="A69" s="2" t="s">
        <v>29</v>
      </c>
      <c r="B69" s="14">
        <v>10.539</v>
      </c>
    </row>
    <row r="70" spans="1:2" x14ac:dyDescent="0.2">
      <c r="A70" s="2" t="s">
        <v>29</v>
      </c>
      <c r="B70" s="14">
        <v>3.84</v>
      </c>
    </row>
    <row r="71" spans="1:2" x14ac:dyDescent="0.2">
      <c r="A71" s="2" t="s">
        <v>29</v>
      </c>
      <c r="B71" s="14">
        <v>5.1230000000000002</v>
      </c>
    </row>
    <row r="72" spans="1:2" x14ac:dyDescent="0.2">
      <c r="A72" s="2" t="s">
        <v>29</v>
      </c>
      <c r="B72" s="14">
        <v>5.4850000000000003</v>
      </c>
    </row>
    <row r="73" spans="1:2" x14ac:dyDescent="0.2">
      <c r="A73" s="2" t="s">
        <v>29</v>
      </c>
      <c r="B73" s="14">
        <v>-1.8939999999999999</v>
      </c>
    </row>
    <row r="74" spans="1:2" x14ac:dyDescent="0.2">
      <c r="A74" s="2" t="s">
        <v>29</v>
      </c>
      <c r="B74" s="14">
        <v>8.016</v>
      </c>
    </row>
    <row r="75" spans="1:2" x14ac:dyDescent="0.2">
      <c r="A75" s="2" t="s">
        <v>29</v>
      </c>
      <c r="B75" s="14">
        <v>2.31</v>
      </c>
    </row>
    <row r="76" spans="1:2" x14ac:dyDescent="0.2">
      <c r="A76" s="2" t="s">
        <v>29</v>
      </c>
      <c r="B76" s="14">
        <v>3.8820000000000001</v>
      </c>
    </row>
    <row r="77" spans="1:2" x14ac:dyDescent="0.2">
      <c r="A77" s="2" t="s">
        <v>29</v>
      </c>
      <c r="B77" s="14">
        <v>7.03</v>
      </c>
    </row>
    <row r="78" spans="1:2" x14ac:dyDescent="0.2">
      <c r="A78" s="2" t="s">
        <v>29</v>
      </c>
      <c r="B78" s="14">
        <v>7.7270000000000003</v>
      </c>
    </row>
    <row r="79" spans="1:2" x14ac:dyDescent="0.2">
      <c r="A79" s="2" t="s">
        <v>29</v>
      </c>
      <c r="B79" s="14">
        <v>0.105</v>
      </c>
    </row>
    <row r="80" spans="1:2" x14ac:dyDescent="0.2">
      <c r="A80" s="2" t="s">
        <v>29</v>
      </c>
      <c r="B80" s="14">
        <v>3.65</v>
      </c>
    </row>
    <row r="81" spans="1:2" x14ac:dyDescent="0.2">
      <c r="A81" s="2" t="s">
        <v>29</v>
      </c>
      <c r="B81" s="14">
        <v>4.5469999999999997</v>
      </c>
    </row>
    <row r="82" spans="1:2" x14ac:dyDescent="0.2">
      <c r="A82" s="2" t="s">
        <v>29</v>
      </c>
      <c r="B82" s="14">
        <v>4.9850000000000003</v>
      </c>
    </row>
    <row r="83" spans="1:2" x14ac:dyDescent="0.2">
      <c r="A83" s="2" t="s">
        <v>29</v>
      </c>
      <c r="B83" s="14">
        <v>5.1589999999999998</v>
      </c>
    </row>
    <row r="84" spans="1:2" x14ac:dyDescent="0.2">
      <c r="A84" s="2" t="s">
        <v>29</v>
      </c>
      <c r="B84" s="14">
        <v>4.76</v>
      </c>
    </row>
    <row r="85" spans="1:2" x14ac:dyDescent="0.2">
      <c r="A85" s="2" t="s">
        <v>29</v>
      </c>
      <c r="B85" s="14">
        <v>4.9340000000000002</v>
      </c>
    </row>
    <row r="86" spans="1:2" x14ac:dyDescent="0.2">
      <c r="A86" s="2" t="s">
        <v>29</v>
      </c>
      <c r="B86" s="14">
        <v>3.1059999999999999</v>
      </c>
    </row>
    <row r="87" spans="1:2" x14ac:dyDescent="0.2">
      <c r="A87" s="2" t="s">
        <v>29</v>
      </c>
      <c r="B87" s="14">
        <v>5.5979999999999999</v>
      </c>
    </row>
    <row r="88" spans="1:2" x14ac:dyDescent="0.2">
      <c r="A88" s="2" t="s">
        <v>29</v>
      </c>
      <c r="B88" s="14">
        <v>2.1619999999999999</v>
      </c>
    </row>
    <row r="89" spans="1:2" x14ac:dyDescent="0.2">
      <c r="A89" s="2" t="s">
        <v>29</v>
      </c>
      <c r="B89" s="14">
        <v>6.52</v>
      </c>
    </row>
    <row r="90" spans="1:2" x14ac:dyDescent="0.2">
      <c r="A90" s="2" t="s">
        <v>29</v>
      </c>
      <c r="B90" s="14">
        <v>7.0460000000000003</v>
      </c>
    </row>
    <row r="91" spans="1:2" x14ac:dyDescent="0.2">
      <c r="A91" s="2" t="s">
        <v>29</v>
      </c>
      <c r="B91" s="14">
        <v>1.7569999999999999</v>
      </c>
    </row>
    <row r="92" spans="1:2" x14ac:dyDescent="0.2">
      <c r="A92" s="2" t="s">
        <v>29</v>
      </c>
      <c r="B92" s="14">
        <v>1.8480000000000001</v>
      </c>
    </row>
    <row r="93" spans="1:2" x14ac:dyDescent="0.2">
      <c r="A93" s="2" t="s">
        <v>29</v>
      </c>
      <c r="B93" s="14">
        <v>1.0960000000000001</v>
      </c>
    </row>
    <row r="94" spans="1:2" x14ac:dyDescent="0.2">
      <c r="A94" s="2" t="s">
        <v>29</v>
      </c>
      <c r="B94" s="14">
        <v>2.145</v>
      </c>
    </row>
    <row r="95" spans="1:2" x14ac:dyDescent="0.2">
      <c r="A95" s="2" t="s">
        <v>29</v>
      </c>
      <c r="B95" s="14">
        <v>8.4350000000000005</v>
      </c>
    </row>
    <row r="96" spans="1:2" x14ac:dyDescent="0.2">
      <c r="A96" s="2" t="s">
        <v>29</v>
      </c>
      <c r="B96" s="14">
        <v>6.0990000000000002</v>
      </c>
    </row>
    <row r="97" spans="1:2" x14ac:dyDescent="0.2">
      <c r="A97" s="2" t="s">
        <v>29</v>
      </c>
      <c r="B97" s="14">
        <v>3.972</v>
      </c>
    </row>
    <row r="98" spans="1:2" x14ac:dyDescent="0.2">
      <c r="A98" s="2" t="s">
        <v>29</v>
      </c>
      <c r="B98" s="14">
        <v>2.4089999999999998</v>
      </c>
    </row>
    <row r="99" spans="1:2" x14ac:dyDescent="0.2">
      <c r="A99" s="2" t="s">
        <v>29</v>
      </c>
      <c r="B99" s="14">
        <v>0.56899999999999995</v>
      </c>
    </row>
    <row r="100" spans="1:2" x14ac:dyDescent="0.2">
      <c r="A100" s="2" t="s">
        <v>29</v>
      </c>
      <c r="B100" s="14">
        <v>7.0129999999999999</v>
      </c>
    </row>
    <row r="101" spans="1:2" x14ac:dyDescent="0.2">
      <c r="A101" s="2" t="s">
        <v>29</v>
      </c>
      <c r="B101" s="14">
        <v>2.5939999999999999</v>
      </c>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4</vt:i4>
      </vt:variant>
    </vt:vector>
  </HeadingPairs>
  <TitlesOfParts>
    <vt:vector size="4" baseType="lpstr">
      <vt:lpstr>Related test exercise dataSet F</vt:lpstr>
      <vt:lpstr>Exercise 7.1 DataSet G</vt:lpstr>
      <vt:lpstr>Exercise 7.2 DataSet C</vt:lpstr>
      <vt:lpstr>IndependenttestexercisedatasetB</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Aleš</cp:lastModifiedBy>
  <cp:revision/>
  <dcterms:created xsi:type="dcterms:W3CDTF">2006-09-19T07:39:26Z</dcterms:created>
  <dcterms:modified xsi:type="dcterms:W3CDTF">2024-05-30T14:28:15Z</dcterms:modified>
  <cp:category/>
  <cp:contentStatus/>
</cp:coreProperties>
</file>