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Essex\ePortfolio\essexPublic\Homework\RMPP\"/>
    </mc:Choice>
  </mc:AlternateContent>
  <bookViews>
    <workbookView xWindow="0" yWindow="0" windowWidth="23040" windowHeight="7170" activeTab="1"/>
  </bookViews>
  <sheets>
    <sheet name="Exercise 9.1" sheetId="1" r:id="rId1"/>
    <sheet name="Exercise 9.2" sheetId="2" r:id="rId2"/>
    <sheet name="Sheet3" sheetId="3" r:id="rId3"/>
  </sheets>
  <calcPr calcId="162913"/>
</workbook>
</file>

<file path=xl/calcChain.xml><?xml version="1.0" encoding="utf-8"?>
<calcChain xmlns="http://schemas.openxmlformats.org/spreadsheetml/2006/main">
  <c r="C14" i="2" l="1"/>
  <c r="B14" i="2"/>
  <c r="C13" i="2"/>
  <c r="C7" i="2"/>
  <c r="C15" i="2" s="1"/>
  <c r="B7" i="2"/>
  <c r="B15" i="2" s="1"/>
  <c r="C16" i="2" l="1"/>
  <c r="B13" i="2"/>
  <c r="B16" i="2" s="1"/>
  <c r="F8" i="1"/>
  <c r="F7" i="1"/>
  <c r="F6" i="1"/>
  <c r="E8" i="1"/>
  <c r="E7" i="1"/>
  <c r="E6" i="1"/>
  <c r="F9" i="1" l="1"/>
  <c r="F15" i="1" s="1"/>
  <c r="E9" i="1"/>
  <c r="E16" i="1" s="1"/>
  <c r="F16" i="1" l="1"/>
  <c r="F17" i="1"/>
  <c r="F18" i="1"/>
  <c r="E15" i="1"/>
  <c r="E17" i="1"/>
  <c r="E18" i="1" l="1"/>
</calcChain>
</file>

<file path=xl/sharedStrings.xml><?xml version="1.0" encoding="utf-8"?>
<sst xmlns="http://schemas.openxmlformats.org/spreadsheetml/2006/main" count="194" uniqueCount="18">
  <si>
    <t>Area</t>
  </si>
  <si>
    <t>Brand</t>
  </si>
  <si>
    <t>B</t>
  </si>
  <si>
    <t>Other</t>
  </si>
  <si>
    <t>A</t>
  </si>
  <si>
    <t>Frequencies</t>
  </si>
  <si>
    <t>Total</t>
  </si>
  <si>
    <t>Percentages</t>
  </si>
  <si>
    <t>Area 1</t>
  </si>
  <si>
    <t>Area 2</t>
  </si>
  <si>
    <t>Conclusion</t>
  </si>
  <si>
    <t>Based on the two bar charts above, we can see that in the first area, brands A and B are significantly less preferred than other brands. On the other hand, in the second area, brands A, B, and others follow a gradual pattern in the mentioned order, with brand A having the lowest preference at 20%, followed by brand B with just above 30%, and others with 45%</t>
  </si>
  <si>
    <t>Location A</t>
  </si>
  <si>
    <t>Location B</t>
  </si>
  <si>
    <t>Absent</t>
  </si>
  <si>
    <t>Sparse</t>
  </si>
  <si>
    <t>Abundant</t>
  </si>
  <si>
    <t>Based on the bar chart we can see that for the first location the presence of transepts is fewer where the species are absent. The number of transepts surges where species are sparse, with its hights  in abundant species presence. On the other hand, location 2 has exactly oposite pattern, meaning that there is higher number of transepts where species are absent and lowest number of transepts in abundant species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</si>
</sst>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0"/>
      <name val="Arial"/>
    </font>
    <font>
      <b/>
      <sz val="10"/>
      <name val="Arial"/>
      <family val="2"/>
    </font>
    <font>
      <sz val="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1" fillId="0" borderId="0" xfId="0" applyFont="1"/>
    <xf numFmtId="164" fontId="0" fillId="0" borderId="0" xfId="0" applyNumberFormat="1" applyAlignment="1">
      <alignment horizontal="center"/>
    </xf>
    <xf numFmtId="0" fontId="0" fillId="2" borderId="0" xfId="0" applyFill="1"/>
    <xf numFmtId="0" fontId="0" fillId="0" borderId="0" xfId="0" applyFill="1" applyAlignment="1">
      <alignment horizontal="center"/>
    </xf>
    <xf numFmtId="0" fontId="2" fillId="0" borderId="0" xfId="0" applyFont="1" applyFill="1" applyAlignment="1">
      <alignment horizontal="center"/>
    </xf>
    <xf numFmtId="0" fontId="0" fillId="0" borderId="0" xfId="0" applyFill="1"/>
    <xf numFmtId="0" fontId="1" fillId="0" borderId="0" xfId="0" applyFont="1" applyAlignment="1">
      <alignment horizontal="left"/>
    </xf>
  </cellXfs>
  <cellStyles count="1">
    <cellStyle name="Navadno"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l-S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Area 1</a:t>
            </a:r>
          </a:p>
        </c:rich>
      </c:tx>
      <c:layout/>
      <c:overlay val="0"/>
    </c:title>
    <c:autoTitleDeleted val="0"/>
    <c:plotArea>
      <c:layout/>
      <c:barChart>
        <c:barDir val="col"/>
        <c:grouping val="clustered"/>
        <c:varyColors val="0"/>
        <c:ser>
          <c:idx val="0"/>
          <c:order val="0"/>
          <c:invertIfNegative val="0"/>
          <c:cat>
            <c:strRef>
              <c:f>'Exercise 9.1'!$D$15:$D$17</c:f>
              <c:strCache>
                <c:ptCount val="3"/>
                <c:pt idx="0">
                  <c:v>A</c:v>
                </c:pt>
                <c:pt idx="1">
                  <c:v>B</c:v>
                </c:pt>
                <c:pt idx="2">
                  <c:v>Other</c:v>
                </c:pt>
              </c:strCache>
            </c:strRef>
          </c:cat>
          <c:val>
            <c:numRef>
              <c:f>'Exercise 9.1'!$E$15:$E$17</c:f>
              <c:numCache>
                <c:formatCode>#,##0.0</c:formatCode>
                <c:ptCount val="3"/>
                <c:pt idx="0">
                  <c:v>15.714285714285714</c:v>
                </c:pt>
                <c:pt idx="1">
                  <c:v>24.285714285714285</c:v>
                </c:pt>
                <c:pt idx="2">
                  <c:v>60</c:v>
                </c:pt>
              </c:numCache>
            </c:numRef>
          </c:val>
          <c:extLst>
            <c:ext xmlns:c16="http://schemas.microsoft.com/office/drawing/2014/chart" uri="{C3380CC4-5D6E-409C-BE32-E72D297353CC}">
              <c16:uniqueId val="{00000000-E38D-4288-AB32-48F949C75481}"/>
            </c:ext>
          </c:extLst>
        </c:ser>
        <c:dLbls>
          <c:showLegendKey val="0"/>
          <c:showVal val="0"/>
          <c:showCatName val="0"/>
          <c:showSerName val="0"/>
          <c:showPercent val="0"/>
          <c:showBubbleSize val="0"/>
        </c:dLbls>
        <c:gapWidth val="150"/>
        <c:axId val="95354240"/>
        <c:axId val="115398528"/>
      </c:barChart>
      <c:catAx>
        <c:axId val="95354240"/>
        <c:scaling>
          <c:orientation val="minMax"/>
        </c:scaling>
        <c:delete val="0"/>
        <c:axPos val="b"/>
        <c:title>
          <c:tx>
            <c:rich>
              <a:bodyPr/>
              <a:lstStyle/>
              <a:p>
                <a:pPr>
                  <a:defRPr/>
                </a:pPr>
                <a:r>
                  <a:rPr lang="en-GB"/>
                  <a:t>Brand</a:t>
                </a:r>
              </a:p>
            </c:rich>
          </c:tx>
          <c:layout/>
          <c:overlay val="0"/>
        </c:title>
        <c:numFmt formatCode="General" sourceLinked="0"/>
        <c:majorTickMark val="out"/>
        <c:minorTickMark val="none"/>
        <c:tickLblPos val="nextTo"/>
        <c:crossAx val="115398528"/>
        <c:crosses val="autoZero"/>
        <c:auto val="1"/>
        <c:lblAlgn val="ctr"/>
        <c:lblOffset val="100"/>
        <c:noMultiLvlLbl val="0"/>
      </c:catAx>
      <c:valAx>
        <c:axId val="115398528"/>
        <c:scaling>
          <c:orientation val="minMax"/>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95354240"/>
        <c:crosses val="autoZero"/>
        <c:crossBetween val="between"/>
        <c:majorUnit val="10"/>
        <c:minorUnit val="2"/>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l-S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GB"/>
              <a:t>Area </a:t>
            </a:r>
            <a:r>
              <a:rPr lang="sl-SI"/>
              <a:t>2</a:t>
            </a:r>
            <a:endParaRPr lang="en-GB"/>
          </a:p>
        </c:rich>
      </c:tx>
      <c:layout/>
      <c:overlay val="0"/>
    </c:title>
    <c:autoTitleDeleted val="0"/>
    <c:plotArea>
      <c:layout/>
      <c:barChart>
        <c:barDir val="col"/>
        <c:grouping val="clustered"/>
        <c:varyColors val="0"/>
        <c:ser>
          <c:idx val="1"/>
          <c:order val="1"/>
          <c:invertIfNegative val="0"/>
          <c:cat>
            <c:strRef>
              <c:f>'Exercise 9.1'!$D$15:$D$17</c:f>
              <c:strCache>
                <c:ptCount val="3"/>
                <c:pt idx="0">
                  <c:v>A</c:v>
                </c:pt>
                <c:pt idx="1">
                  <c:v>B</c:v>
                </c:pt>
                <c:pt idx="2">
                  <c:v>Other</c:v>
                </c:pt>
              </c:strCache>
            </c:strRef>
          </c:cat>
          <c:val>
            <c:numRef>
              <c:f>'Exercise 9.1'!$F$15:$F$17</c:f>
              <c:numCache>
                <c:formatCode>#,##0.0</c:formatCode>
                <c:ptCount val="3"/>
                <c:pt idx="0">
                  <c:v>21.111111111111111</c:v>
                </c:pt>
                <c:pt idx="1">
                  <c:v>33.333333333333336</c:v>
                </c:pt>
                <c:pt idx="2">
                  <c:v>45.555555555555557</c:v>
                </c:pt>
              </c:numCache>
            </c:numRef>
          </c:val>
          <c:extLst>
            <c:ext xmlns:c16="http://schemas.microsoft.com/office/drawing/2014/chart" uri="{C3380CC4-5D6E-409C-BE32-E72D297353CC}">
              <c16:uniqueId val="{00000001-0A37-4CD6-ACCF-16C643E60C0C}"/>
            </c:ext>
          </c:extLst>
        </c:ser>
        <c:dLbls>
          <c:showLegendKey val="0"/>
          <c:showVal val="0"/>
          <c:showCatName val="0"/>
          <c:showSerName val="0"/>
          <c:showPercent val="0"/>
          <c:showBubbleSize val="0"/>
        </c:dLbls>
        <c:gapWidth val="150"/>
        <c:axId val="95354240"/>
        <c:axId val="115398528"/>
        <c:extLst>
          <c:ext xmlns:c15="http://schemas.microsoft.com/office/drawing/2012/chart" uri="{02D57815-91ED-43cb-92C2-25804820EDAC}">
            <c15:filteredBarSeries>
              <c15:ser>
                <c:idx val="0"/>
                <c:order val="0"/>
                <c:invertIfNegative val="0"/>
                <c:cat>
                  <c:strRef>
                    <c:extLst>
                      <c:ext uri="{02D57815-91ED-43cb-92C2-25804820EDAC}">
                        <c15:formulaRef>
                          <c15:sqref>'Exercise 9.1'!$D$15:$D$17</c15:sqref>
                        </c15:formulaRef>
                      </c:ext>
                    </c:extLst>
                    <c:strCache>
                      <c:ptCount val="3"/>
                      <c:pt idx="0">
                        <c:v>A</c:v>
                      </c:pt>
                      <c:pt idx="1">
                        <c:v>B</c:v>
                      </c:pt>
                      <c:pt idx="2">
                        <c:v>Other</c:v>
                      </c:pt>
                    </c:strCache>
                  </c:strRef>
                </c:cat>
                <c:val>
                  <c:numRef>
                    <c:extLst>
                      <c:ext uri="{02D57815-91ED-43cb-92C2-25804820EDAC}">
                        <c15:formulaRef>
                          <c15:sqref>'Exercise 9.1'!$E$15:$E$17</c15:sqref>
                        </c15:formulaRef>
                      </c:ext>
                    </c:extLst>
                    <c:numCache>
                      <c:formatCode>#,##0.0</c:formatCode>
                      <c:ptCount val="3"/>
                      <c:pt idx="0">
                        <c:v>15.714285714285714</c:v>
                      </c:pt>
                      <c:pt idx="1">
                        <c:v>24.285714285714285</c:v>
                      </c:pt>
                      <c:pt idx="2">
                        <c:v>60</c:v>
                      </c:pt>
                    </c:numCache>
                  </c:numRef>
                </c:val>
                <c:extLst>
                  <c:ext xmlns:c16="http://schemas.microsoft.com/office/drawing/2014/chart" uri="{C3380CC4-5D6E-409C-BE32-E72D297353CC}">
                    <c16:uniqueId val="{00000000-0A37-4CD6-ACCF-16C643E60C0C}"/>
                  </c:ext>
                </c:extLst>
              </c15:ser>
            </c15:filteredBarSeries>
          </c:ext>
        </c:extLst>
      </c:barChart>
      <c:catAx>
        <c:axId val="95354240"/>
        <c:scaling>
          <c:orientation val="minMax"/>
        </c:scaling>
        <c:delete val="0"/>
        <c:axPos val="b"/>
        <c:title>
          <c:tx>
            <c:rich>
              <a:bodyPr/>
              <a:lstStyle/>
              <a:p>
                <a:pPr>
                  <a:defRPr/>
                </a:pPr>
                <a:r>
                  <a:rPr lang="en-GB"/>
                  <a:t>Brand</a:t>
                </a:r>
              </a:p>
            </c:rich>
          </c:tx>
          <c:layout/>
          <c:overlay val="0"/>
        </c:title>
        <c:numFmt formatCode="General" sourceLinked="0"/>
        <c:majorTickMark val="out"/>
        <c:minorTickMark val="none"/>
        <c:tickLblPos val="nextTo"/>
        <c:crossAx val="115398528"/>
        <c:crosses val="autoZero"/>
        <c:auto val="1"/>
        <c:lblAlgn val="ctr"/>
        <c:lblOffset val="100"/>
        <c:noMultiLvlLbl val="0"/>
      </c:catAx>
      <c:valAx>
        <c:axId val="115398528"/>
        <c:scaling>
          <c:orientation val="minMax"/>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95354240"/>
        <c:crosses val="autoZero"/>
        <c:crossBetween val="between"/>
        <c:majorUnit val="10"/>
        <c:minorUnit val="2"/>
      </c:valAx>
    </c:plotArea>
    <c:plotVisOnly val="1"/>
    <c:dispBlanksAs val="gap"/>
    <c:showDLblsOverMax val="0"/>
  </c:chart>
  <c:printSettings>
    <c:headerFooter/>
    <c:pageMargins b="0.75000000000000011" l="0.70000000000000007" r="0.70000000000000007" t="0.75000000000000011" header="0.30000000000000004" footer="0.30000000000000004"/>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l-S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l-SI" b="1">
                <a:solidFill>
                  <a:sysClr val="windowText" lastClr="000000"/>
                </a:solidFill>
              </a:rPr>
              <a:t>Presence of transepts</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Location 1</c:v>
          </c:tx>
          <c:spPr>
            <a:solidFill>
              <a:schemeClr val="accent1"/>
            </a:solidFill>
            <a:ln>
              <a:noFill/>
            </a:ln>
            <a:effectLst/>
          </c:spPr>
          <c:invertIfNegative val="0"/>
          <c:cat>
            <c:strRef>
              <c:f>'Exercise 9.2'!$A$13:$A$15</c:f>
              <c:strCache>
                <c:ptCount val="3"/>
                <c:pt idx="0">
                  <c:v>Absent</c:v>
                </c:pt>
                <c:pt idx="1">
                  <c:v>Sparse</c:v>
                </c:pt>
                <c:pt idx="2">
                  <c:v>Abundant</c:v>
                </c:pt>
              </c:strCache>
            </c:strRef>
          </c:cat>
          <c:val>
            <c:numRef>
              <c:f>'Exercise 9.2'!$B$13:$B$15</c:f>
              <c:numCache>
                <c:formatCode>#,##0.0</c:formatCode>
                <c:ptCount val="3"/>
                <c:pt idx="0">
                  <c:v>14.285714285714286</c:v>
                </c:pt>
                <c:pt idx="1">
                  <c:v>39.285714285714285</c:v>
                </c:pt>
                <c:pt idx="2">
                  <c:v>46.428571428571431</c:v>
                </c:pt>
              </c:numCache>
            </c:numRef>
          </c:val>
          <c:extLst>
            <c:ext xmlns:c16="http://schemas.microsoft.com/office/drawing/2014/chart" uri="{C3380CC4-5D6E-409C-BE32-E72D297353CC}">
              <c16:uniqueId val="{00000000-E001-4238-B248-443D782DCFCE}"/>
            </c:ext>
          </c:extLst>
        </c:ser>
        <c:ser>
          <c:idx val="1"/>
          <c:order val="1"/>
          <c:tx>
            <c:v>Location 2</c:v>
          </c:tx>
          <c:spPr>
            <a:solidFill>
              <a:schemeClr val="accent2"/>
            </a:solidFill>
            <a:ln>
              <a:noFill/>
            </a:ln>
            <a:effectLst/>
          </c:spPr>
          <c:invertIfNegative val="0"/>
          <c:cat>
            <c:strRef>
              <c:f>'Exercise 9.2'!$A$13:$A$15</c:f>
              <c:strCache>
                <c:ptCount val="3"/>
                <c:pt idx="0">
                  <c:v>Absent</c:v>
                </c:pt>
                <c:pt idx="1">
                  <c:v>Sparse</c:v>
                </c:pt>
                <c:pt idx="2">
                  <c:v>Abundant</c:v>
                </c:pt>
              </c:strCache>
            </c:strRef>
          </c:cat>
          <c:val>
            <c:numRef>
              <c:f>'Exercise 9.2'!$C$13:$C$15</c:f>
              <c:numCache>
                <c:formatCode>#,##0.0</c:formatCode>
                <c:ptCount val="3"/>
                <c:pt idx="0">
                  <c:v>45.454545454545453</c:v>
                </c:pt>
                <c:pt idx="1">
                  <c:v>31.818181818181817</c:v>
                </c:pt>
                <c:pt idx="2">
                  <c:v>22.727272727272727</c:v>
                </c:pt>
              </c:numCache>
            </c:numRef>
          </c:val>
          <c:extLst>
            <c:ext xmlns:c16="http://schemas.microsoft.com/office/drawing/2014/chart" uri="{C3380CC4-5D6E-409C-BE32-E72D297353CC}">
              <c16:uniqueId val="{00000001-E001-4238-B248-443D782DCFCE}"/>
            </c:ext>
          </c:extLst>
        </c:ser>
        <c:dLbls>
          <c:showLegendKey val="0"/>
          <c:showVal val="0"/>
          <c:showCatName val="0"/>
          <c:showSerName val="0"/>
          <c:showPercent val="0"/>
          <c:showBubbleSize val="0"/>
        </c:dLbls>
        <c:gapWidth val="219"/>
        <c:overlap val="-27"/>
        <c:axId val="105312304"/>
        <c:axId val="105313136"/>
      </c:barChart>
      <c:catAx>
        <c:axId val="1053123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l-SI" b="1">
                    <a:solidFill>
                      <a:sysClr val="windowText" lastClr="000000"/>
                    </a:solidFill>
                  </a:rPr>
                  <a:t>Species prevalence</a:t>
                </a:r>
                <a:endParaRPr lang="en-US" b="1">
                  <a:solidFill>
                    <a:sysClr val="windowText" lastClr="000000"/>
                  </a:solidFill>
                </a:endParaRP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13136"/>
        <c:crosses val="autoZero"/>
        <c:auto val="1"/>
        <c:lblAlgn val="ctr"/>
        <c:lblOffset val="100"/>
        <c:noMultiLvlLbl val="0"/>
      </c:catAx>
      <c:valAx>
        <c:axId val="1053131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l-SI" b="1">
                    <a:solidFill>
                      <a:sysClr val="windowText" lastClr="000000"/>
                    </a:solidFill>
                  </a:rPr>
                  <a:t>Percentage</a:t>
                </a:r>
                <a:endParaRPr lang="en-US" b="1">
                  <a:solidFill>
                    <a:sysClr val="windowText" lastClr="000000"/>
                  </a:solidFill>
                </a:endParaRP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31230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542925</xdr:colOff>
      <xdr:row>0</xdr:row>
      <xdr:rowOff>142874</xdr:rowOff>
    </xdr:from>
    <xdr:to>
      <xdr:col>9</xdr:col>
      <xdr:colOff>533401</xdr:colOff>
      <xdr:row>24</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533400</xdr:colOff>
      <xdr:row>0</xdr:row>
      <xdr:rowOff>123825</xdr:rowOff>
    </xdr:from>
    <xdr:to>
      <xdr:col>18</xdr:col>
      <xdr:colOff>523876</xdr:colOff>
      <xdr:row>23</xdr:row>
      <xdr:rowOff>152401</xdr:rowOff>
    </xdr:to>
    <xdr:graphicFrame macro="">
      <xdr:nvGraphicFramePr>
        <xdr:cNvPr id="7"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165653</xdr:colOff>
      <xdr:row>2</xdr:row>
      <xdr:rowOff>76201</xdr:rowOff>
    </xdr:from>
    <xdr:to>
      <xdr:col>14</xdr:col>
      <xdr:colOff>82827</xdr:colOff>
      <xdr:row>21</xdr:row>
      <xdr:rowOff>107674</xdr:rowOff>
    </xdr:to>
    <xdr:graphicFrame macro="">
      <xdr:nvGraphicFramePr>
        <xdr:cNvPr id="3" name="Grafikon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ova tema">
  <a:themeElements>
    <a:clrScheme name="Pisarn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isarna">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1"/>
  <sheetViews>
    <sheetView zoomScaleNormal="100" workbookViewId="0">
      <selection activeCell="U10" sqref="U10"/>
    </sheetView>
  </sheetViews>
  <sheetFormatPr defaultRowHeight="12.75" x14ac:dyDescent="0.2"/>
  <sheetData>
    <row r="1" spans="1:6" x14ac:dyDescent="0.2">
      <c r="A1" s="1" t="s">
        <v>0</v>
      </c>
      <c r="B1" s="1" t="s">
        <v>1</v>
      </c>
    </row>
    <row r="2" spans="1:6" x14ac:dyDescent="0.2">
      <c r="A2" s="2">
        <v>1</v>
      </c>
      <c r="B2" s="3" t="s">
        <v>2</v>
      </c>
    </row>
    <row r="3" spans="1:6" x14ac:dyDescent="0.2">
      <c r="A3" s="2">
        <v>1</v>
      </c>
      <c r="B3" s="3" t="s">
        <v>3</v>
      </c>
      <c r="D3" s="4" t="s">
        <v>5</v>
      </c>
    </row>
    <row r="4" spans="1:6" x14ac:dyDescent="0.2">
      <c r="A4" s="2">
        <v>1</v>
      </c>
      <c r="B4" s="2" t="s">
        <v>4</v>
      </c>
      <c r="D4" s="4"/>
    </row>
    <row r="5" spans="1:6" x14ac:dyDescent="0.2">
      <c r="A5" s="2">
        <v>1</v>
      </c>
      <c r="B5" s="3" t="s">
        <v>2</v>
      </c>
      <c r="D5" s="4"/>
      <c r="E5" s="1" t="s">
        <v>8</v>
      </c>
      <c r="F5" s="1" t="s">
        <v>9</v>
      </c>
    </row>
    <row r="6" spans="1:6" x14ac:dyDescent="0.2">
      <c r="A6" s="2">
        <v>1</v>
      </c>
      <c r="B6" s="3" t="s">
        <v>3</v>
      </c>
      <c r="D6" s="1" t="s">
        <v>4</v>
      </c>
      <c r="E6" s="2">
        <f>COUNTIF(B2:B71,"A")</f>
        <v>11</v>
      </c>
      <c r="F6" s="2">
        <f>COUNTIF(B72:B161,"A")</f>
        <v>19</v>
      </c>
    </row>
    <row r="7" spans="1:6" x14ac:dyDescent="0.2">
      <c r="A7" s="2">
        <v>1</v>
      </c>
      <c r="B7" s="2" t="s">
        <v>4</v>
      </c>
      <c r="D7" s="1" t="s">
        <v>2</v>
      </c>
      <c r="E7" s="2">
        <f>COUNTIF(B2:B71,"B")</f>
        <v>17</v>
      </c>
      <c r="F7" s="2">
        <f>COUNTIF(B72:B161,"B")</f>
        <v>30</v>
      </c>
    </row>
    <row r="8" spans="1:6" x14ac:dyDescent="0.2">
      <c r="A8" s="2">
        <v>1</v>
      </c>
      <c r="B8" s="3" t="s">
        <v>3</v>
      </c>
      <c r="D8" s="1" t="s">
        <v>3</v>
      </c>
      <c r="E8" s="2">
        <f>COUNTIF(B2:B71,"Other")</f>
        <v>42</v>
      </c>
      <c r="F8" s="2">
        <f>COUNTIF(B72:B161,"Other")</f>
        <v>41</v>
      </c>
    </row>
    <row r="9" spans="1:6" x14ac:dyDescent="0.2">
      <c r="A9" s="2">
        <v>1</v>
      </c>
      <c r="B9" s="3" t="s">
        <v>3</v>
      </c>
      <c r="D9" s="1" t="s">
        <v>6</v>
      </c>
      <c r="E9" s="1">
        <f>SUM(E6:E8)</f>
        <v>70</v>
      </c>
      <c r="F9" s="1">
        <f>SUM(F6:F8)</f>
        <v>90</v>
      </c>
    </row>
    <row r="10" spans="1:6" x14ac:dyDescent="0.2">
      <c r="A10" s="2">
        <v>1</v>
      </c>
      <c r="B10" s="3" t="s">
        <v>3</v>
      </c>
      <c r="D10" s="4"/>
      <c r="F10" s="2"/>
    </row>
    <row r="11" spans="1:6" x14ac:dyDescent="0.2">
      <c r="A11" s="2">
        <v>1</v>
      </c>
      <c r="B11" s="3" t="s">
        <v>3</v>
      </c>
      <c r="D11" s="4"/>
      <c r="F11" s="2"/>
    </row>
    <row r="12" spans="1:6" x14ac:dyDescent="0.2">
      <c r="A12" s="2">
        <v>1</v>
      </c>
      <c r="B12" s="3" t="s">
        <v>2</v>
      </c>
      <c r="D12" s="4" t="s">
        <v>7</v>
      </c>
      <c r="F12" s="2"/>
    </row>
    <row r="13" spans="1:6" x14ac:dyDescent="0.2">
      <c r="A13" s="2">
        <v>1</v>
      </c>
      <c r="B13" s="3" t="s">
        <v>3</v>
      </c>
      <c r="D13" s="4"/>
      <c r="F13" s="2"/>
    </row>
    <row r="14" spans="1:6" x14ac:dyDescent="0.2">
      <c r="A14" s="2">
        <v>1</v>
      </c>
      <c r="B14" s="3" t="s">
        <v>3</v>
      </c>
      <c r="D14" s="4"/>
      <c r="E14" s="1" t="s">
        <v>8</v>
      </c>
      <c r="F14" s="1" t="s">
        <v>9</v>
      </c>
    </row>
    <row r="15" spans="1:6" x14ac:dyDescent="0.2">
      <c r="A15" s="2">
        <v>1</v>
      </c>
      <c r="B15" s="2" t="s">
        <v>4</v>
      </c>
      <c r="D15" s="1" t="s">
        <v>4</v>
      </c>
      <c r="E15" s="5">
        <f>100*E6/E$9</f>
        <v>15.714285714285714</v>
      </c>
      <c r="F15" s="5">
        <f t="shared" ref="F15:F17" si="0">100*F6/F$9</f>
        <v>21.111111111111111</v>
      </c>
    </row>
    <row r="16" spans="1:6" x14ac:dyDescent="0.2">
      <c r="A16" s="2">
        <v>1</v>
      </c>
      <c r="B16" s="2" t="s">
        <v>4</v>
      </c>
      <c r="D16" s="1" t="s">
        <v>2</v>
      </c>
      <c r="E16" s="5">
        <f>100*E7/E$9</f>
        <v>24.285714285714285</v>
      </c>
      <c r="F16" s="5">
        <f t="shared" si="0"/>
        <v>33.333333333333336</v>
      </c>
    </row>
    <row r="17" spans="1:6" x14ac:dyDescent="0.2">
      <c r="A17" s="2">
        <v>1</v>
      </c>
      <c r="B17" s="2" t="s">
        <v>4</v>
      </c>
      <c r="D17" s="1" t="s">
        <v>3</v>
      </c>
      <c r="E17" s="5">
        <f>100*E8/E$9</f>
        <v>60</v>
      </c>
      <c r="F17" s="5">
        <f t="shared" si="0"/>
        <v>45.555555555555557</v>
      </c>
    </row>
    <row r="18" spans="1:6" x14ac:dyDescent="0.2">
      <c r="A18" s="2">
        <v>1</v>
      </c>
      <c r="B18" s="3" t="s">
        <v>2</v>
      </c>
      <c r="D18" s="1" t="s">
        <v>6</v>
      </c>
      <c r="E18" s="1">
        <f>SUM(E15:E17)</f>
        <v>100</v>
      </c>
      <c r="F18" s="1">
        <f>SUM(F15:F17)</f>
        <v>100</v>
      </c>
    </row>
    <row r="19" spans="1:6" x14ac:dyDescent="0.2">
      <c r="A19" s="2">
        <v>1</v>
      </c>
      <c r="B19" s="2" t="s">
        <v>4</v>
      </c>
    </row>
    <row r="20" spans="1:6" x14ac:dyDescent="0.2">
      <c r="A20" s="2">
        <v>1</v>
      </c>
      <c r="B20" s="3" t="s">
        <v>3</v>
      </c>
    </row>
    <row r="21" spans="1:6" x14ac:dyDescent="0.2">
      <c r="A21" s="2">
        <v>1</v>
      </c>
      <c r="B21" s="3" t="s">
        <v>2</v>
      </c>
    </row>
    <row r="22" spans="1:6" x14ac:dyDescent="0.2">
      <c r="A22" s="2">
        <v>1</v>
      </c>
      <c r="B22" s="2" t="s">
        <v>4</v>
      </c>
    </row>
    <row r="23" spans="1:6" x14ac:dyDescent="0.2">
      <c r="A23" s="2">
        <v>1</v>
      </c>
      <c r="B23" s="3" t="s">
        <v>2</v>
      </c>
    </row>
    <row r="24" spans="1:6" x14ac:dyDescent="0.2">
      <c r="A24" s="2">
        <v>1</v>
      </c>
      <c r="B24" s="3" t="s">
        <v>3</v>
      </c>
    </row>
    <row r="25" spans="1:6" x14ac:dyDescent="0.2">
      <c r="A25" s="2">
        <v>1</v>
      </c>
      <c r="B25" s="3" t="s">
        <v>3</v>
      </c>
    </row>
    <row r="26" spans="1:6" x14ac:dyDescent="0.2">
      <c r="A26" s="2">
        <v>1</v>
      </c>
      <c r="B26" s="3" t="s">
        <v>2</v>
      </c>
    </row>
    <row r="27" spans="1:6" s="6" customFormat="1" x14ac:dyDescent="0.2">
      <c r="A27" s="7">
        <v>1</v>
      </c>
      <c r="B27" s="8" t="s">
        <v>2</v>
      </c>
      <c r="C27" s="9"/>
      <c r="D27" s="6" t="s">
        <v>10</v>
      </c>
      <c r="E27" s="6" t="s">
        <v>11</v>
      </c>
    </row>
    <row r="28" spans="1:6" x14ac:dyDescent="0.2">
      <c r="A28" s="2">
        <v>1</v>
      </c>
      <c r="B28" s="3" t="s">
        <v>3</v>
      </c>
    </row>
    <row r="29" spans="1:6" x14ac:dyDescent="0.2">
      <c r="A29" s="2">
        <v>1</v>
      </c>
      <c r="B29" s="3" t="s">
        <v>3</v>
      </c>
    </row>
    <row r="30" spans="1:6" x14ac:dyDescent="0.2">
      <c r="A30" s="2">
        <v>1</v>
      </c>
      <c r="B30" s="3" t="s">
        <v>3</v>
      </c>
    </row>
    <row r="31" spans="1:6" x14ac:dyDescent="0.2">
      <c r="A31" s="2">
        <v>1</v>
      </c>
      <c r="B31" s="3" t="s">
        <v>3</v>
      </c>
    </row>
    <row r="32" spans="1:6" x14ac:dyDescent="0.2">
      <c r="A32" s="2">
        <v>1</v>
      </c>
      <c r="B32" s="3" t="s">
        <v>3</v>
      </c>
    </row>
    <row r="33" spans="1:2" x14ac:dyDescent="0.2">
      <c r="A33" s="2">
        <v>1</v>
      </c>
      <c r="B33" s="3" t="s">
        <v>2</v>
      </c>
    </row>
    <row r="34" spans="1:2" x14ac:dyDescent="0.2">
      <c r="A34" s="2">
        <v>1</v>
      </c>
      <c r="B34" s="3" t="s">
        <v>2</v>
      </c>
    </row>
    <row r="35" spans="1:2" x14ac:dyDescent="0.2">
      <c r="A35" s="2">
        <v>1</v>
      </c>
      <c r="B35" s="3" t="s">
        <v>3</v>
      </c>
    </row>
    <row r="36" spans="1:2" x14ac:dyDescent="0.2">
      <c r="A36" s="2">
        <v>1</v>
      </c>
      <c r="B36" s="3" t="s">
        <v>3</v>
      </c>
    </row>
    <row r="37" spans="1:2" x14ac:dyDescent="0.2">
      <c r="A37" s="2">
        <v>1</v>
      </c>
      <c r="B37" s="3" t="s">
        <v>2</v>
      </c>
    </row>
    <row r="38" spans="1:2" x14ac:dyDescent="0.2">
      <c r="A38" s="2">
        <v>1</v>
      </c>
      <c r="B38" s="3" t="s">
        <v>2</v>
      </c>
    </row>
    <row r="39" spans="1:2" x14ac:dyDescent="0.2">
      <c r="A39" s="2">
        <v>1</v>
      </c>
      <c r="B39" s="3" t="s">
        <v>2</v>
      </c>
    </row>
    <row r="40" spans="1:2" x14ac:dyDescent="0.2">
      <c r="A40" s="2">
        <v>1</v>
      </c>
      <c r="B40" s="3" t="s">
        <v>3</v>
      </c>
    </row>
    <row r="41" spans="1:2" x14ac:dyDescent="0.2">
      <c r="A41" s="2">
        <v>1</v>
      </c>
      <c r="B41" s="3" t="s">
        <v>3</v>
      </c>
    </row>
    <row r="42" spans="1:2" x14ac:dyDescent="0.2">
      <c r="A42" s="2">
        <v>1</v>
      </c>
      <c r="B42" s="3" t="s">
        <v>2</v>
      </c>
    </row>
    <row r="43" spans="1:2" x14ac:dyDescent="0.2">
      <c r="A43" s="2">
        <v>1</v>
      </c>
      <c r="B43" s="3" t="s">
        <v>3</v>
      </c>
    </row>
    <row r="44" spans="1:2" x14ac:dyDescent="0.2">
      <c r="A44" s="2">
        <v>1</v>
      </c>
      <c r="B44" s="3" t="s">
        <v>3</v>
      </c>
    </row>
    <row r="45" spans="1:2" x14ac:dyDescent="0.2">
      <c r="A45" s="2">
        <v>1</v>
      </c>
      <c r="B45" s="3" t="s">
        <v>3</v>
      </c>
    </row>
    <row r="46" spans="1:2" x14ac:dyDescent="0.2">
      <c r="A46" s="2">
        <v>1</v>
      </c>
      <c r="B46" s="3" t="s">
        <v>3</v>
      </c>
    </row>
    <row r="47" spans="1:2" x14ac:dyDescent="0.2">
      <c r="A47" s="2">
        <v>1</v>
      </c>
      <c r="B47" s="3" t="s">
        <v>3</v>
      </c>
    </row>
    <row r="48" spans="1:2" x14ac:dyDescent="0.2">
      <c r="A48" s="2">
        <v>1</v>
      </c>
      <c r="B48" s="3" t="s">
        <v>3</v>
      </c>
    </row>
    <row r="49" spans="1:2" x14ac:dyDescent="0.2">
      <c r="A49" s="2">
        <v>1</v>
      </c>
      <c r="B49" s="3" t="s">
        <v>3</v>
      </c>
    </row>
    <row r="50" spans="1:2" x14ac:dyDescent="0.2">
      <c r="A50" s="2">
        <v>1</v>
      </c>
      <c r="B50" s="3" t="s">
        <v>3</v>
      </c>
    </row>
    <row r="51" spans="1:2" x14ac:dyDescent="0.2">
      <c r="A51" s="2">
        <v>1</v>
      </c>
      <c r="B51" s="3" t="s">
        <v>3</v>
      </c>
    </row>
    <row r="52" spans="1:2" x14ac:dyDescent="0.2">
      <c r="A52" s="2">
        <v>1</v>
      </c>
      <c r="B52" s="2" t="s">
        <v>4</v>
      </c>
    </row>
    <row r="53" spans="1:2" x14ac:dyDescent="0.2">
      <c r="A53" s="2">
        <v>1</v>
      </c>
      <c r="B53" s="3" t="s">
        <v>3</v>
      </c>
    </row>
    <row r="54" spans="1:2" x14ac:dyDescent="0.2">
      <c r="A54" s="2">
        <v>1</v>
      </c>
      <c r="B54" s="2" t="s">
        <v>4</v>
      </c>
    </row>
    <row r="55" spans="1:2" x14ac:dyDescent="0.2">
      <c r="A55" s="2">
        <v>1</v>
      </c>
      <c r="B55" s="3" t="s">
        <v>3</v>
      </c>
    </row>
    <row r="56" spans="1:2" x14ac:dyDescent="0.2">
      <c r="A56" s="2">
        <v>1</v>
      </c>
      <c r="B56" s="3" t="s">
        <v>3</v>
      </c>
    </row>
    <row r="57" spans="1:2" x14ac:dyDescent="0.2">
      <c r="A57" s="2">
        <v>1</v>
      </c>
      <c r="B57" s="3" t="s">
        <v>3</v>
      </c>
    </row>
    <row r="58" spans="1:2" x14ac:dyDescent="0.2">
      <c r="A58" s="2">
        <v>1</v>
      </c>
      <c r="B58" s="2" t="s">
        <v>4</v>
      </c>
    </row>
    <row r="59" spans="1:2" x14ac:dyDescent="0.2">
      <c r="A59" s="2">
        <v>1</v>
      </c>
      <c r="B59" s="2" t="s">
        <v>4</v>
      </c>
    </row>
    <row r="60" spans="1:2" x14ac:dyDescent="0.2">
      <c r="A60" s="2">
        <v>1</v>
      </c>
      <c r="B60" s="3" t="s">
        <v>3</v>
      </c>
    </row>
    <row r="61" spans="1:2" x14ac:dyDescent="0.2">
      <c r="A61" s="2">
        <v>1</v>
      </c>
      <c r="B61" s="3" t="s">
        <v>3</v>
      </c>
    </row>
    <row r="62" spans="1:2" x14ac:dyDescent="0.2">
      <c r="A62" s="2">
        <v>1</v>
      </c>
      <c r="B62" s="3" t="s">
        <v>3</v>
      </c>
    </row>
    <row r="63" spans="1:2" x14ac:dyDescent="0.2">
      <c r="A63" s="2">
        <v>1</v>
      </c>
      <c r="B63" s="3" t="s">
        <v>3</v>
      </c>
    </row>
    <row r="64" spans="1:2" x14ac:dyDescent="0.2">
      <c r="A64" s="2">
        <v>1</v>
      </c>
      <c r="B64" s="3" t="s">
        <v>3</v>
      </c>
    </row>
    <row r="65" spans="1:2" x14ac:dyDescent="0.2">
      <c r="A65" s="2">
        <v>1</v>
      </c>
      <c r="B65" s="3" t="s">
        <v>3</v>
      </c>
    </row>
    <row r="66" spans="1:2" x14ac:dyDescent="0.2">
      <c r="A66" s="2">
        <v>1</v>
      </c>
      <c r="B66" s="3" t="s">
        <v>2</v>
      </c>
    </row>
    <row r="67" spans="1:2" x14ac:dyDescent="0.2">
      <c r="A67" s="2">
        <v>1</v>
      </c>
      <c r="B67" s="3" t="s">
        <v>3</v>
      </c>
    </row>
    <row r="68" spans="1:2" x14ac:dyDescent="0.2">
      <c r="A68" s="2">
        <v>1</v>
      </c>
      <c r="B68" s="3" t="s">
        <v>2</v>
      </c>
    </row>
    <row r="69" spans="1:2" x14ac:dyDescent="0.2">
      <c r="A69" s="2">
        <v>1</v>
      </c>
      <c r="B69" s="3" t="s">
        <v>3</v>
      </c>
    </row>
    <row r="70" spans="1:2" x14ac:dyDescent="0.2">
      <c r="A70" s="2">
        <v>1</v>
      </c>
      <c r="B70" s="3" t="s">
        <v>3</v>
      </c>
    </row>
    <row r="71" spans="1:2" x14ac:dyDescent="0.2">
      <c r="A71" s="2">
        <v>1</v>
      </c>
      <c r="B71" s="3" t="s">
        <v>2</v>
      </c>
    </row>
    <row r="72" spans="1:2" x14ac:dyDescent="0.2">
      <c r="A72" s="2">
        <v>2</v>
      </c>
      <c r="B72" s="2" t="s">
        <v>4</v>
      </c>
    </row>
    <row r="73" spans="1:2" x14ac:dyDescent="0.2">
      <c r="A73" s="2">
        <v>2</v>
      </c>
      <c r="B73" s="2" t="s">
        <v>2</v>
      </c>
    </row>
    <row r="74" spans="1:2" x14ac:dyDescent="0.2">
      <c r="A74" s="2">
        <v>2</v>
      </c>
      <c r="B74" s="2" t="s">
        <v>4</v>
      </c>
    </row>
    <row r="75" spans="1:2" x14ac:dyDescent="0.2">
      <c r="A75" s="2">
        <v>2</v>
      </c>
      <c r="B75" s="2" t="s">
        <v>3</v>
      </c>
    </row>
    <row r="76" spans="1:2" x14ac:dyDescent="0.2">
      <c r="A76" s="2">
        <v>2</v>
      </c>
      <c r="B76" s="2" t="s">
        <v>4</v>
      </c>
    </row>
    <row r="77" spans="1:2" x14ac:dyDescent="0.2">
      <c r="A77" s="2">
        <v>2</v>
      </c>
      <c r="B77" s="2" t="s">
        <v>2</v>
      </c>
    </row>
    <row r="78" spans="1:2" x14ac:dyDescent="0.2">
      <c r="A78" s="2">
        <v>2</v>
      </c>
      <c r="B78" s="2" t="s">
        <v>3</v>
      </c>
    </row>
    <row r="79" spans="1:2" x14ac:dyDescent="0.2">
      <c r="A79" s="2">
        <v>2</v>
      </c>
      <c r="B79" s="2" t="s">
        <v>3</v>
      </c>
    </row>
    <row r="80" spans="1:2" x14ac:dyDescent="0.2">
      <c r="A80" s="2">
        <v>2</v>
      </c>
      <c r="B80" s="2" t="s">
        <v>2</v>
      </c>
    </row>
    <row r="81" spans="1:2" x14ac:dyDescent="0.2">
      <c r="A81" s="2">
        <v>2</v>
      </c>
      <c r="B81" s="2" t="s">
        <v>2</v>
      </c>
    </row>
    <row r="82" spans="1:2" x14ac:dyDescent="0.2">
      <c r="A82" s="2">
        <v>2</v>
      </c>
      <c r="B82" s="2" t="s">
        <v>3</v>
      </c>
    </row>
    <row r="83" spans="1:2" x14ac:dyDescent="0.2">
      <c r="A83" s="2">
        <v>2</v>
      </c>
      <c r="B83" s="2" t="s">
        <v>2</v>
      </c>
    </row>
    <row r="84" spans="1:2" x14ac:dyDescent="0.2">
      <c r="A84" s="2">
        <v>2</v>
      </c>
      <c r="B84" s="2" t="s">
        <v>2</v>
      </c>
    </row>
    <row r="85" spans="1:2" x14ac:dyDescent="0.2">
      <c r="A85" s="2">
        <v>2</v>
      </c>
      <c r="B85" s="2" t="s">
        <v>3</v>
      </c>
    </row>
    <row r="86" spans="1:2" x14ac:dyDescent="0.2">
      <c r="A86" s="2">
        <v>2</v>
      </c>
      <c r="B86" s="2" t="s">
        <v>3</v>
      </c>
    </row>
    <row r="87" spans="1:2" x14ac:dyDescent="0.2">
      <c r="A87" s="2">
        <v>2</v>
      </c>
      <c r="B87" s="2" t="s">
        <v>4</v>
      </c>
    </row>
    <row r="88" spans="1:2" x14ac:dyDescent="0.2">
      <c r="A88" s="2">
        <v>2</v>
      </c>
      <c r="B88" s="2" t="s">
        <v>2</v>
      </c>
    </row>
    <row r="89" spans="1:2" x14ac:dyDescent="0.2">
      <c r="A89" s="2">
        <v>2</v>
      </c>
      <c r="B89" s="2" t="s">
        <v>4</v>
      </c>
    </row>
    <row r="90" spans="1:2" x14ac:dyDescent="0.2">
      <c r="A90" s="2">
        <v>2</v>
      </c>
      <c r="B90" s="2" t="s">
        <v>3</v>
      </c>
    </row>
    <row r="91" spans="1:2" x14ac:dyDescent="0.2">
      <c r="A91" s="2">
        <v>2</v>
      </c>
      <c r="B91" s="2" t="s">
        <v>2</v>
      </c>
    </row>
    <row r="92" spans="1:2" x14ac:dyDescent="0.2">
      <c r="A92" s="2">
        <v>2</v>
      </c>
      <c r="B92" s="2" t="s">
        <v>3</v>
      </c>
    </row>
    <row r="93" spans="1:2" x14ac:dyDescent="0.2">
      <c r="A93" s="2">
        <v>2</v>
      </c>
      <c r="B93" s="2" t="s">
        <v>3</v>
      </c>
    </row>
    <row r="94" spans="1:2" x14ac:dyDescent="0.2">
      <c r="A94" s="2">
        <v>2</v>
      </c>
      <c r="B94" s="2" t="s">
        <v>4</v>
      </c>
    </row>
    <row r="95" spans="1:2" x14ac:dyDescent="0.2">
      <c r="A95" s="2">
        <v>2</v>
      </c>
      <c r="B95" s="2" t="s">
        <v>3</v>
      </c>
    </row>
    <row r="96" spans="1:2" x14ac:dyDescent="0.2">
      <c r="A96" s="2">
        <v>2</v>
      </c>
      <c r="B96" s="2" t="s">
        <v>4</v>
      </c>
    </row>
    <row r="97" spans="1:2" x14ac:dyDescent="0.2">
      <c r="A97" s="2">
        <v>2</v>
      </c>
      <c r="B97" s="2" t="s">
        <v>2</v>
      </c>
    </row>
    <row r="98" spans="1:2" x14ac:dyDescent="0.2">
      <c r="A98" s="2">
        <v>2</v>
      </c>
      <c r="B98" s="2" t="s">
        <v>3</v>
      </c>
    </row>
    <row r="99" spans="1:2" x14ac:dyDescent="0.2">
      <c r="A99" s="2">
        <v>2</v>
      </c>
      <c r="B99" s="2" t="s">
        <v>2</v>
      </c>
    </row>
    <row r="100" spans="1:2" x14ac:dyDescent="0.2">
      <c r="A100" s="2">
        <v>2</v>
      </c>
      <c r="B100" s="2" t="s">
        <v>3</v>
      </c>
    </row>
    <row r="101" spans="1:2" x14ac:dyDescent="0.2">
      <c r="A101" s="2">
        <v>2</v>
      </c>
      <c r="B101" s="2" t="s">
        <v>2</v>
      </c>
    </row>
    <row r="102" spans="1:2" x14ac:dyDescent="0.2">
      <c r="A102" s="2">
        <v>2</v>
      </c>
      <c r="B102" s="2" t="s">
        <v>3</v>
      </c>
    </row>
    <row r="103" spans="1:2" x14ac:dyDescent="0.2">
      <c r="A103" s="2">
        <v>2</v>
      </c>
      <c r="B103" s="2" t="s">
        <v>2</v>
      </c>
    </row>
    <row r="104" spans="1:2" x14ac:dyDescent="0.2">
      <c r="A104" s="2">
        <v>2</v>
      </c>
      <c r="B104" s="2" t="s">
        <v>3</v>
      </c>
    </row>
    <row r="105" spans="1:2" x14ac:dyDescent="0.2">
      <c r="A105" s="2">
        <v>2</v>
      </c>
      <c r="B105" s="2" t="s">
        <v>2</v>
      </c>
    </row>
    <row r="106" spans="1:2" x14ac:dyDescent="0.2">
      <c r="A106" s="2">
        <v>2</v>
      </c>
      <c r="B106" s="2" t="s">
        <v>4</v>
      </c>
    </row>
    <row r="107" spans="1:2" x14ac:dyDescent="0.2">
      <c r="A107" s="2">
        <v>2</v>
      </c>
      <c r="B107" s="2" t="s">
        <v>4</v>
      </c>
    </row>
    <row r="108" spans="1:2" x14ac:dyDescent="0.2">
      <c r="A108" s="2">
        <v>2</v>
      </c>
      <c r="B108" s="2" t="s">
        <v>3</v>
      </c>
    </row>
    <row r="109" spans="1:2" x14ac:dyDescent="0.2">
      <c r="A109" s="2">
        <v>2</v>
      </c>
      <c r="B109" s="2" t="s">
        <v>2</v>
      </c>
    </row>
    <row r="110" spans="1:2" x14ac:dyDescent="0.2">
      <c r="A110" s="2">
        <v>2</v>
      </c>
      <c r="B110" s="2" t="s">
        <v>3</v>
      </c>
    </row>
    <row r="111" spans="1:2" x14ac:dyDescent="0.2">
      <c r="A111" s="2">
        <v>2</v>
      </c>
      <c r="B111" s="2" t="s">
        <v>3</v>
      </c>
    </row>
    <row r="112" spans="1:2" x14ac:dyDescent="0.2">
      <c r="A112" s="2">
        <v>2</v>
      </c>
      <c r="B112" s="2" t="s">
        <v>4</v>
      </c>
    </row>
    <row r="113" spans="1:2" x14ac:dyDescent="0.2">
      <c r="A113" s="2">
        <v>2</v>
      </c>
      <c r="B113" s="2" t="s">
        <v>2</v>
      </c>
    </row>
    <row r="114" spans="1:2" x14ac:dyDescent="0.2">
      <c r="A114" s="2">
        <v>2</v>
      </c>
      <c r="B114" s="2" t="s">
        <v>2</v>
      </c>
    </row>
    <row r="115" spans="1:2" x14ac:dyDescent="0.2">
      <c r="A115" s="2">
        <v>2</v>
      </c>
      <c r="B115" s="2" t="s">
        <v>3</v>
      </c>
    </row>
    <row r="116" spans="1:2" x14ac:dyDescent="0.2">
      <c r="A116" s="2">
        <v>2</v>
      </c>
      <c r="B116" s="2" t="s">
        <v>3</v>
      </c>
    </row>
    <row r="117" spans="1:2" x14ac:dyDescent="0.2">
      <c r="A117" s="2">
        <v>2</v>
      </c>
      <c r="B117" s="2" t="s">
        <v>3</v>
      </c>
    </row>
    <row r="118" spans="1:2" x14ac:dyDescent="0.2">
      <c r="A118" s="2">
        <v>2</v>
      </c>
      <c r="B118" s="2" t="s">
        <v>3</v>
      </c>
    </row>
    <row r="119" spans="1:2" x14ac:dyDescent="0.2">
      <c r="A119" s="2">
        <v>2</v>
      </c>
      <c r="B119" s="2" t="s">
        <v>2</v>
      </c>
    </row>
    <row r="120" spans="1:2" x14ac:dyDescent="0.2">
      <c r="A120" s="2">
        <v>2</v>
      </c>
      <c r="B120" s="2" t="s">
        <v>2</v>
      </c>
    </row>
    <row r="121" spans="1:2" x14ac:dyDescent="0.2">
      <c r="A121" s="2">
        <v>2</v>
      </c>
      <c r="B121" s="2" t="s">
        <v>2</v>
      </c>
    </row>
    <row r="122" spans="1:2" x14ac:dyDescent="0.2">
      <c r="A122" s="2">
        <v>2</v>
      </c>
      <c r="B122" s="2" t="s">
        <v>3</v>
      </c>
    </row>
    <row r="123" spans="1:2" x14ac:dyDescent="0.2">
      <c r="A123" s="2">
        <v>2</v>
      </c>
      <c r="B123" s="2" t="s">
        <v>3</v>
      </c>
    </row>
    <row r="124" spans="1:2" x14ac:dyDescent="0.2">
      <c r="A124" s="2">
        <v>2</v>
      </c>
      <c r="B124" s="2" t="s">
        <v>2</v>
      </c>
    </row>
    <row r="125" spans="1:2" x14ac:dyDescent="0.2">
      <c r="A125" s="2">
        <v>2</v>
      </c>
      <c r="B125" s="2" t="s">
        <v>2</v>
      </c>
    </row>
    <row r="126" spans="1:2" x14ac:dyDescent="0.2">
      <c r="A126" s="2">
        <v>2</v>
      </c>
      <c r="B126" s="2" t="s">
        <v>4</v>
      </c>
    </row>
    <row r="127" spans="1:2" x14ac:dyDescent="0.2">
      <c r="A127" s="2">
        <v>2</v>
      </c>
      <c r="B127" s="2" t="s">
        <v>3</v>
      </c>
    </row>
    <row r="128" spans="1:2" x14ac:dyDescent="0.2">
      <c r="A128" s="2">
        <v>2</v>
      </c>
      <c r="B128" s="2" t="s">
        <v>2</v>
      </c>
    </row>
    <row r="129" spans="1:2" x14ac:dyDescent="0.2">
      <c r="A129" s="2">
        <v>2</v>
      </c>
      <c r="B129" s="2" t="s">
        <v>4</v>
      </c>
    </row>
    <row r="130" spans="1:2" x14ac:dyDescent="0.2">
      <c r="A130" s="2">
        <v>2</v>
      </c>
      <c r="B130" s="2" t="s">
        <v>4</v>
      </c>
    </row>
    <row r="131" spans="1:2" x14ac:dyDescent="0.2">
      <c r="A131" s="2">
        <v>2</v>
      </c>
      <c r="B131" s="2" t="s">
        <v>2</v>
      </c>
    </row>
    <row r="132" spans="1:2" x14ac:dyDescent="0.2">
      <c r="A132" s="2">
        <v>2</v>
      </c>
      <c r="B132" s="2" t="s">
        <v>3</v>
      </c>
    </row>
    <row r="133" spans="1:2" x14ac:dyDescent="0.2">
      <c r="A133" s="2">
        <v>2</v>
      </c>
      <c r="B133" s="2" t="s">
        <v>3</v>
      </c>
    </row>
    <row r="134" spans="1:2" x14ac:dyDescent="0.2">
      <c r="A134" s="2">
        <v>2</v>
      </c>
      <c r="B134" s="2" t="s">
        <v>3</v>
      </c>
    </row>
    <row r="135" spans="1:2" x14ac:dyDescent="0.2">
      <c r="A135" s="2">
        <v>2</v>
      </c>
      <c r="B135" s="2" t="s">
        <v>2</v>
      </c>
    </row>
    <row r="136" spans="1:2" x14ac:dyDescent="0.2">
      <c r="A136" s="2">
        <v>2</v>
      </c>
      <c r="B136" s="2" t="s">
        <v>3</v>
      </c>
    </row>
    <row r="137" spans="1:2" x14ac:dyDescent="0.2">
      <c r="A137" s="2">
        <v>2</v>
      </c>
      <c r="B137" s="2" t="s">
        <v>3</v>
      </c>
    </row>
    <row r="138" spans="1:2" x14ac:dyDescent="0.2">
      <c r="A138" s="2">
        <v>2</v>
      </c>
      <c r="B138" s="2" t="s">
        <v>4</v>
      </c>
    </row>
    <row r="139" spans="1:2" x14ac:dyDescent="0.2">
      <c r="A139" s="2">
        <v>2</v>
      </c>
      <c r="B139" s="2" t="s">
        <v>3</v>
      </c>
    </row>
    <row r="140" spans="1:2" x14ac:dyDescent="0.2">
      <c r="A140" s="2">
        <v>2</v>
      </c>
      <c r="B140" s="2" t="s">
        <v>4</v>
      </c>
    </row>
    <row r="141" spans="1:2" x14ac:dyDescent="0.2">
      <c r="A141" s="2">
        <v>2</v>
      </c>
      <c r="B141" s="2" t="s">
        <v>2</v>
      </c>
    </row>
    <row r="142" spans="1:2" x14ac:dyDescent="0.2">
      <c r="A142" s="2">
        <v>2</v>
      </c>
      <c r="B142" s="2" t="s">
        <v>2</v>
      </c>
    </row>
    <row r="143" spans="1:2" x14ac:dyDescent="0.2">
      <c r="A143" s="2">
        <v>2</v>
      </c>
      <c r="B143" s="2" t="s">
        <v>3</v>
      </c>
    </row>
    <row r="144" spans="1:2" x14ac:dyDescent="0.2">
      <c r="A144" s="2">
        <v>2</v>
      </c>
      <c r="B144" s="2" t="s">
        <v>3</v>
      </c>
    </row>
    <row r="145" spans="1:2" x14ac:dyDescent="0.2">
      <c r="A145" s="2">
        <v>2</v>
      </c>
      <c r="B145" s="2" t="s">
        <v>2</v>
      </c>
    </row>
    <row r="146" spans="1:2" x14ac:dyDescent="0.2">
      <c r="A146" s="2">
        <v>2</v>
      </c>
      <c r="B146" s="2" t="s">
        <v>3</v>
      </c>
    </row>
    <row r="147" spans="1:2" x14ac:dyDescent="0.2">
      <c r="A147" s="2">
        <v>2</v>
      </c>
      <c r="B147" s="2" t="s">
        <v>4</v>
      </c>
    </row>
    <row r="148" spans="1:2" x14ac:dyDescent="0.2">
      <c r="A148" s="2">
        <v>2</v>
      </c>
      <c r="B148" s="2" t="s">
        <v>3</v>
      </c>
    </row>
    <row r="149" spans="1:2" x14ac:dyDescent="0.2">
      <c r="A149" s="2">
        <v>2</v>
      </c>
      <c r="B149" s="2" t="s">
        <v>4</v>
      </c>
    </row>
    <row r="150" spans="1:2" x14ac:dyDescent="0.2">
      <c r="A150" s="2">
        <v>2</v>
      </c>
      <c r="B150" s="2" t="s">
        <v>3</v>
      </c>
    </row>
    <row r="151" spans="1:2" x14ac:dyDescent="0.2">
      <c r="A151" s="2">
        <v>2</v>
      </c>
      <c r="B151" s="2" t="s">
        <v>3</v>
      </c>
    </row>
    <row r="152" spans="1:2" x14ac:dyDescent="0.2">
      <c r="A152" s="2">
        <v>2</v>
      </c>
      <c r="B152" s="2" t="s">
        <v>3</v>
      </c>
    </row>
    <row r="153" spans="1:2" x14ac:dyDescent="0.2">
      <c r="A153" s="2">
        <v>2</v>
      </c>
      <c r="B153" s="2" t="s">
        <v>3</v>
      </c>
    </row>
    <row r="154" spans="1:2" x14ac:dyDescent="0.2">
      <c r="A154" s="2">
        <v>2</v>
      </c>
      <c r="B154" s="2" t="s">
        <v>3</v>
      </c>
    </row>
    <row r="155" spans="1:2" x14ac:dyDescent="0.2">
      <c r="A155" s="2">
        <v>2</v>
      </c>
      <c r="B155" s="2" t="s">
        <v>4</v>
      </c>
    </row>
    <row r="156" spans="1:2" x14ac:dyDescent="0.2">
      <c r="A156" s="2">
        <v>2</v>
      </c>
      <c r="B156" s="2" t="s">
        <v>2</v>
      </c>
    </row>
    <row r="157" spans="1:2" x14ac:dyDescent="0.2">
      <c r="A157" s="2">
        <v>2</v>
      </c>
      <c r="B157" s="2" t="s">
        <v>4</v>
      </c>
    </row>
    <row r="158" spans="1:2" x14ac:dyDescent="0.2">
      <c r="A158" s="2">
        <v>2</v>
      </c>
      <c r="B158" s="2" t="s">
        <v>2</v>
      </c>
    </row>
    <row r="159" spans="1:2" x14ac:dyDescent="0.2">
      <c r="A159" s="2">
        <v>2</v>
      </c>
      <c r="B159" s="2" t="s">
        <v>2</v>
      </c>
    </row>
    <row r="160" spans="1:2" x14ac:dyDescent="0.2">
      <c r="A160" s="2">
        <v>2</v>
      </c>
      <c r="B160" s="2" t="s">
        <v>3</v>
      </c>
    </row>
    <row r="161" spans="1:2" x14ac:dyDescent="0.2">
      <c r="A161" s="2">
        <v>2</v>
      </c>
      <c r="B161" s="2" t="s">
        <v>3</v>
      </c>
    </row>
  </sheetData>
  <phoneticPr fontId="0" type="noConversion"/>
  <pageMargins left="0.75" right="0.75" top="1" bottom="1" header="0.5" footer="0.5"/>
  <pageSetup paperSize="9" orientation="portrait" horizontalDpi="4294967293" verticalDpi="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Normal="100" workbookViewId="0">
      <selection activeCell="H30" sqref="H30"/>
    </sheetView>
  </sheetViews>
  <sheetFormatPr defaultRowHeight="12.75" x14ac:dyDescent="0.2"/>
  <cols>
    <col min="1" max="1" width="12.28515625" bestFit="1" customWidth="1"/>
    <col min="2" max="3" width="10.7109375" bestFit="1" customWidth="1"/>
  </cols>
  <sheetData>
    <row r="1" spans="1:3" x14ac:dyDescent="0.2">
      <c r="A1" s="10" t="s">
        <v>5</v>
      </c>
    </row>
    <row r="3" spans="1:3" x14ac:dyDescent="0.2">
      <c r="B3" s="1" t="s">
        <v>12</v>
      </c>
      <c r="C3" s="1" t="s">
        <v>13</v>
      </c>
    </row>
    <row r="4" spans="1:3" x14ac:dyDescent="0.2">
      <c r="A4" s="1" t="s">
        <v>14</v>
      </c>
      <c r="B4" s="2">
        <v>8</v>
      </c>
      <c r="C4" s="2">
        <v>20</v>
      </c>
    </row>
    <row r="5" spans="1:3" x14ac:dyDescent="0.2">
      <c r="A5" s="1" t="s">
        <v>15</v>
      </c>
      <c r="B5" s="2">
        <v>22</v>
      </c>
      <c r="C5" s="2">
        <v>14</v>
      </c>
    </row>
    <row r="6" spans="1:3" x14ac:dyDescent="0.2">
      <c r="A6" s="1" t="s">
        <v>16</v>
      </c>
      <c r="B6" s="2">
        <v>26</v>
      </c>
      <c r="C6" s="2">
        <v>10</v>
      </c>
    </row>
    <row r="7" spans="1:3" x14ac:dyDescent="0.2">
      <c r="A7" s="1" t="s">
        <v>6</v>
      </c>
      <c r="B7" s="1">
        <f>SUM(B4:B6)</f>
        <v>56</v>
      </c>
      <c r="C7" s="1">
        <f>SUM(C4:C6)</f>
        <v>44</v>
      </c>
    </row>
    <row r="8" spans="1:3" x14ac:dyDescent="0.2">
      <c r="A8" s="1"/>
    </row>
    <row r="10" spans="1:3" x14ac:dyDescent="0.2">
      <c r="A10" s="4" t="s">
        <v>7</v>
      </c>
      <c r="C10" s="2"/>
    </row>
    <row r="11" spans="1:3" x14ac:dyDescent="0.2">
      <c r="A11" s="4"/>
      <c r="C11" s="2"/>
    </row>
    <row r="12" spans="1:3" x14ac:dyDescent="0.2">
      <c r="A12" s="4"/>
      <c r="B12" s="1" t="s">
        <v>12</v>
      </c>
      <c r="C12" s="1" t="s">
        <v>13</v>
      </c>
    </row>
    <row r="13" spans="1:3" x14ac:dyDescent="0.2">
      <c r="A13" s="1" t="s">
        <v>14</v>
      </c>
      <c r="B13" s="5">
        <f t="shared" ref="B13:C15" si="0">100*B4/B$7</f>
        <v>14.285714285714286</v>
      </c>
      <c r="C13" s="5">
        <f t="shared" si="0"/>
        <v>45.454545454545453</v>
      </c>
    </row>
    <row r="14" spans="1:3" x14ac:dyDescent="0.2">
      <c r="A14" s="1" t="s">
        <v>15</v>
      </c>
      <c r="B14" s="5">
        <f t="shared" si="0"/>
        <v>39.285714285714285</v>
      </c>
      <c r="C14" s="5">
        <f t="shared" si="0"/>
        <v>31.818181818181817</v>
      </c>
    </row>
    <row r="15" spans="1:3" x14ac:dyDescent="0.2">
      <c r="A15" s="1" t="s">
        <v>16</v>
      </c>
      <c r="B15" s="5">
        <f t="shared" si="0"/>
        <v>46.428571428571431</v>
      </c>
      <c r="C15" s="5">
        <f t="shared" si="0"/>
        <v>22.727272727272727</v>
      </c>
    </row>
    <row r="16" spans="1:3" x14ac:dyDescent="0.2">
      <c r="A16" s="1" t="s">
        <v>6</v>
      </c>
      <c r="B16" s="1">
        <f>SUM(B13:B15)</f>
        <v>100</v>
      </c>
      <c r="C16" s="1">
        <f>SUM(C13:C15)</f>
        <v>100</v>
      </c>
    </row>
    <row r="23" spans="1:2" x14ac:dyDescent="0.2">
      <c r="A23" s="6" t="s">
        <v>10</v>
      </c>
      <c r="B23" t="s">
        <v>17</v>
      </c>
    </row>
  </sheetData>
  <phoneticPr fontId="0" type="noConversion"/>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3</vt:i4>
      </vt:variant>
    </vt:vector>
  </HeadingPairs>
  <TitlesOfParts>
    <vt:vector size="3" baseType="lpstr">
      <vt:lpstr>Exercise 9.1</vt:lpstr>
      <vt:lpstr>Exercise 9.2</vt:lpstr>
      <vt:lpstr>Sheet3</vt:lpstr>
    </vt:vector>
  </TitlesOfParts>
  <Company>SHU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F. Jones</dc:creator>
  <cp:lastModifiedBy>Aleš</cp:lastModifiedBy>
  <dcterms:created xsi:type="dcterms:W3CDTF">2006-09-16T09:36:59Z</dcterms:created>
  <dcterms:modified xsi:type="dcterms:W3CDTF">2024-05-30T20:11:54Z</dcterms:modified>
</cp:coreProperties>
</file>