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06107810146E0C6A/Documents/"/>
    </mc:Choice>
  </mc:AlternateContent>
  <xr:revisionPtr revIDLastSave="315" documentId="8_{0823264C-CFF4-41E1-8B38-498E82E59502}" xr6:coauthVersionLast="47" xr6:coauthVersionMax="47" xr10:uidLastSave="{46E38DE5-3541-46D4-886A-1225B85ADE45}"/>
  <bookViews>
    <workbookView xWindow="-96" yWindow="-96" windowWidth="23232" windowHeight="13872" xr2:uid="{2742A576-6983-4A53-BE44-7D8BAA2A2B5F}"/>
  </bookViews>
  <sheets>
    <sheet name="Aleutian Atlas" sheetId="6" r:id="rId1"/>
    <sheet name="Instructions" sheetId="2" r:id="rId2"/>
    <sheet name="Annual Time Planner" sheetId="3" r:id="rId3"/>
    <sheet name="Buckets" sheetId="5" r:id="rId4"/>
    <sheet name="Dropdowns" sheetId="4"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3" l="1"/>
  <c r="J53" i="3" s="1"/>
  <c r="P53" i="3" s="1"/>
  <c r="H54" i="3"/>
  <c r="J54" i="3" s="1"/>
  <c r="P54" i="3" s="1"/>
  <c r="H55" i="3"/>
  <c r="J55" i="3" s="1"/>
  <c r="P55" i="3" s="1"/>
  <c r="H31" i="3"/>
  <c r="J31" i="3" s="1"/>
  <c r="P31" i="3" s="1"/>
  <c r="H32" i="3"/>
  <c r="J32" i="3" s="1"/>
  <c r="P32" i="3" s="1"/>
  <c r="H33" i="3"/>
  <c r="J33" i="3" s="1"/>
  <c r="P33" i="3" s="1"/>
  <c r="H34" i="3"/>
  <c r="J34" i="3" s="1"/>
  <c r="P34" i="3" s="1"/>
  <c r="H35" i="3"/>
  <c r="J35" i="3" s="1"/>
  <c r="P35" i="3" s="1"/>
  <c r="H36" i="3"/>
  <c r="J36" i="3" s="1"/>
  <c r="P36" i="3" s="1"/>
  <c r="H37" i="3"/>
  <c r="J37" i="3" s="1"/>
  <c r="P37" i="3" s="1"/>
  <c r="H38" i="3"/>
  <c r="J38" i="3" s="1"/>
  <c r="P38" i="3" s="1"/>
  <c r="H39" i="3"/>
  <c r="J39" i="3" s="1"/>
  <c r="P39" i="3" s="1"/>
  <c r="H40" i="3"/>
  <c r="J40" i="3" s="1"/>
  <c r="P40" i="3" s="1"/>
  <c r="H41" i="3"/>
  <c r="J41" i="3" s="1"/>
  <c r="P41" i="3" s="1"/>
  <c r="H42" i="3"/>
  <c r="J42" i="3" s="1"/>
  <c r="P42" i="3" s="1"/>
  <c r="H43" i="3"/>
  <c r="J43" i="3" s="1"/>
  <c r="P43" i="3" s="1"/>
  <c r="H44" i="3"/>
  <c r="J44" i="3" s="1"/>
  <c r="P44" i="3" s="1"/>
  <c r="H45" i="3"/>
  <c r="J45" i="3" s="1"/>
  <c r="P45" i="3" s="1"/>
  <c r="H46" i="3"/>
  <c r="J46" i="3" s="1"/>
  <c r="P46" i="3" s="1"/>
  <c r="H47" i="3"/>
  <c r="J47" i="3" s="1"/>
  <c r="P47" i="3" s="1"/>
  <c r="H48" i="3"/>
  <c r="J48" i="3" s="1"/>
  <c r="P48" i="3" s="1"/>
  <c r="H49" i="3"/>
  <c r="J49" i="3" s="1"/>
  <c r="P49" i="3" s="1"/>
  <c r="H50" i="3"/>
  <c r="J50" i="3" s="1"/>
  <c r="P50" i="3" s="1"/>
  <c r="H51" i="3"/>
  <c r="J51" i="3" s="1"/>
  <c r="P51" i="3" s="1"/>
  <c r="H52" i="3"/>
  <c r="J52" i="3" s="1"/>
  <c r="P52" i="3" s="1"/>
  <c r="H56" i="3"/>
  <c r="J56" i="3" s="1"/>
  <c r="P56" i="3" s="1"/>
  <c r="H28" i="3"/>
  <c r="J28" i="3" s="1"/>
  <c r="P28" i="3" s="1"/>
  <c r="H29" i="3"/>
  <c r="J29" i="3" s="1"/>
  <c r="P29" i="3" s="1"/>
  <c r="L7" i="3"/>
  <c r="C5" i="4"/>
  <c r="H30" i="3"/>
  <c r="J30" i="3" s="1"/>
  <c r="P30" i="3" s="1"/>
  <c r="H27" i="3"/>
  <c r="J27" i="3" s="1"/>
  <c r="P27" i="3" s="1"/>
  <c r="H26" i="3"/>
  <c r="J26" i="3" s="1"/>
  <c r="P26" i="3" s="1"/>
  <c r="H25" i="3"/>
  <c r="J25" i="3" s="1"/>
  <c r="P25" i="3" s="1"/>
  <c r="H24" i="3"/>
  <c r="J24" i="3" s="1"/>
  <c r="P24" i="3" s="1"/>
  <c r="H23" i="3"/>
  <c r="J23" i="3" s="1"/>
  <c r="P23" i="3" s="1"/>
  <c r="H22" i="3"/>
  <c r="J22" i="3" s="1"/>
  <c r="P22" i="3" s="1"/>
  <c r="H21" i="3"/>
  <c r="J21" i="3" s="1"/>
  <c r="P21" i="3" s="1"/>
  <c r="H20" i="3"/>
  <c r="J20" i="3" s="1"/>
  <c r="P20" i="3" s="1"/>
  <c r="H19" i="3"/>
  <c r="J19" i="3" s="1"/>
  <c r="P19" i="3" s="1"/>
  <c r="H18" i="3"/>
  <c r="J18" i="3" s="1"/>
  <c r="P18" i="3" s="1"/>
  <c r="H17" i="3"/>
  <c r="J17" i="3" s="1"/>
  <c r="P17" i="3" s="1"/>
  <c r="H16" i="3"/>
  <c r="J16" i="3" s="1"/>
  <c r="P16" i="3" s="1"/>
  <c r="H15" i="3"/>
  <c r="J15" i="3" s="1"/>
  <c r="P15" i="3" s="1"/>
  <c r="H14" i="3"/>
  <c r="J14" i="3" s="1"/>
  <c r="P14" i="3" s="1"/>
  <c r="H13" i="3"/>
  <c r="J13" i="3" s="1"/>
  <c r="P13" i="3" s="1"/>
  <c r="H12" i="3"/>
  <c r="J12" i="3" s="1"/>
  <c r="P12" i="3" s="1"/>
  <c r="H11" i="3"/>
  <c r="J11" i="3" s="1"/>
  <c r="P11" i="3" s="1"/>
  <c r="H10" i="3"/>
  <c r="J10" i="3" s="1"/>
  <c r="P10" i="3" s="1"/>
  <c r="H9" i="3"/>
  <c r="J9" i="3" s="1"/>
  <c r="P9" i="3" s="1"/>
  <c r="H8" i="3"/>
  <c r="J8" i="3" s="1"/>
  <c r="P8" i="3" s="1"/>
  <c r="H7" i="3"/>
  <c r="J7" i="3" s="1"/>
  <c r="H6" i="3"/>
  <c r="J6" i="3" s="1"/>
  <c r="P6" i="3" s="1"/>
  <c r="P7" i="3" l="1"/>
  <c r="P58" i="3" l="1"/>
  <c r="P61" i="3" s="1"/>
</calcChain>
</file>

<file path=xl/sharedStrings.xml><?xml version="1.0" encoding="utf-8"?>
<sst xmlns="http://schemas.openxmlformats.org/spreadsheetml/2006/main" count="192" uniqueCount="137">
  <si>
    <t>Sleep</t>
  </si>
  <si>
    <t>Commute</t>
  </si>
  <si>
    <t>Combine</t>
  </si>
  <si>
    <t>Delegate</t>
  </si>
  <si>
    <t>Hire</t>
  </si>
  <si>
    <t>Reduce</t>
  </si>
  <si>
    <t>Other</t>
  </si>
  <si>
    <t>Daily Hygiene</t>
  </si>
  <si>
    <t>Frequency</t>
  </si>
  <si>
    <t>Daily</t>
  </si>
  <si>
    <t>Monthly</t>
  </si>
  <si>
    <t>Yearly</t>
  </si>
  <si>
    <t>Quarterly</t>
  </si>
  <si>
    <t>Half-Yearly</t>
  </si>
  <si>
    <t>Bi-Weekly</t>
  </si>
  <si>
    <t>Weekly</t>
  </si>
  <si>
    <t>Multiplier</t>
  </si>
  <si>
    <t>Select</t>
  </si>
  <si>
    <t>5x Weekly</t>
  </si>
  <si>
    <t>Less Adjustment</t>
  </si>
  <si>
    <t>Annual 
Hours</t>
  </si>
  <si>
    <t>Work</t>
  </si>
  <si>
    <t>Adjustment Reason</t>
  </si>
  <si>
    <t>Time Bucket</t>
  </si>
  <si>
    <t>2 weeks of PTO</t>
  </si>
  <si>
    <t>Step 1: Start with Awareness</t>
  </si>
  <si>
    <t>Step 2: List Your Buckets</t>
  </si>
  <si>
    <t>Step 4: Review Your Totals</t>
  </si>
  <si>
    <t>For each category, use the decision columns:</t>
  </si>
  <si>
    <t>Your life changes across the year—new projects, kids’ activities, health goals. Come back to this planner every few months to adjust and stay aligned with your priorities.</t>
  </si>
  <si>
    <t>Daily hygiene (shower, teeth, grooming, etc.)</t>
  </si>
  <si>
    <t>Eating &amp; meal prep</t>
  </si>
  <si>
    <t>Cushion time (transition, winding down, misc. minutes)</t>
  </si>
  <si>
    <t>Commuting/transportation</t>
  </si>
  <si>
    <t>Core work hours (less PTO/vacation)</t>
  </si>
  <si>
    <t>Overtime/projects</t>
  </si>
  <si>
    <t>Meetings</t>
  </si>
  <si>
    <t>Email &amp; admin tasks</t>
  </si>
  <si>
    <t>Professional development/training</t>
  </si>
  <si>
    <t>Networking/mentoring</t>
  </si>
  <si>
    <t>Commute (if not already counted)</t>
  </si>
  <si>
    <t>Cleaning/chores</t>
  </si>
  <si>
    <t>Laundry</t>
  </si>
  <si>
    <t>Groceries/shopping</t>
  </si>
  <si>
    <t>Bills/finances/errands</t>
  </si>
  <si>
    <t>DIY/home projects</t>
  </si>
  <si>
    <t>Car maintenance</t>
  </si>
  <si>
    <t>Partner/spouse time (dates, conversations, support)</t>
  </si>
  <si>
    <t>Kids (driving, homework help, activities, bedtime)</t>
  </si>
  <si>
    <t>Quality/intentional time with kids</t>
  </si>
  <si>
    <t>Extended family gatherings (dinners, reunions, birthdays)</t>
  </si>
  <si>
    <t>Caregiving (elderly parents, relatives, others)</t>
  </si>
  <si>
    <t>Pets (feeding, walking, vet visits)</t>
  </si>
  <si>
    <t>Exercise/workouts</t>
  </si>
  <si>
    <t>Medical appointments</t>
  </si>
  <si>
    <t>Mental health (therapy, meditation, journaling)</t>
  </si>
  <si>
    <t>Outdoor time/nature walks</t>
  </si>
  <si>
    <t>Sleep hygiene/bedtime routines</t>
  </si>
  <si>
    <t>Hanging out with friends</t>
  </si>
  <si>
    <t>Celebrations (birthdays, anniversaries, holidays)</t>
  </si>
  <si>
    <t>Vacations/traveling</t>
  </si>
  <si>
    <t>Church/faith-related activities</t>
  </si>
  <si>
    <t>Volunteering/community service</t>
  </si>
  <si>
    <t>Clubs/groups/organizations</t>
  </si>
  <si>
    <t>Reading</t>
  </si>
  <si>
    <t>Creative projects (art, writing, crafts, music)</t>
  </si>
  <si>
    <t>Learning (courses, classes, language, skill-building)</t>
  </si>
  <si>
    <t>Gaming/entertainment</t>
  </si>
  <si>
    <t>TV/movies</t>
  </si>
  <si>
    <t>Podcasts/audiobooks</t>
  </si>
  <si>
    <t>Phone scrolling/social media</t>
  </si>
  <si>
    <t>Email (personal)</t>
  </si>
  <si>
    <t>Online shopping/browsing</t>
  </si>
  <si>
    <t>Streaming content</t>
  </si>
  <si>
    <t>Gaming</t>
  </si>
  <si>
    <t>Holidays (Thanksgiving, Christmas, Easter, Halloween, etc.)</t>
  </si>
  <si>
    <t>Vacations/trips</t>
  </si>
  <si>
    <t>Weddings, graduations, big life events</t>
  </si>
  <si>
    <t>Kids’ birthdays, partner’s birthday</t>
  </si>
  <si>
    <t>Annual traditions (family reunion, community festival, etc.)</t>
  </si>
  <si>
    <t>Special Events &amp; One-Offs</t>
  </si>
  <si>
    <t>Digital &amp; Media</t>
  </si>
  <si>
    <t>Social &amp; Community</t>
  </si>
  <si>
    <t>Health &amp; Wellness</t>
  </si>
  <si>
    <t>Family &amp; Relationships</t>
  </si>
  <si>
    <t>Home &amp; Household</t>
  </si>
  <si>
    <t>Work &amp; Professional</t>
  </si>
  <si>
    <t>Essentials (Non-Negotiables)</t>
  </si>
  <si>
    <t>Personal Growth &amp; Hobbies</t>
  </si>
  <si>
    <t>Annual Time Planner by Aleutian Atlas</t>
  </si>
  <si>
    <t>www.aleutianatlas.com</t>
  </si>
  <si>
    <t>Total</t>
  </si>
  <si>
    <t>GRAND TOTAL</t>
  </si>
  <si>
    <r>
      <rPr>
        <b/>
        <sz val="11"/>
        <color theme="4" tint="-0.249977111117893"/>
        <rFont val="Calibri"/>
        <family val="2"/>
      </rPr>
      <t>UNDER</t>
    </r>
    <r>
      <rPr>
        <b/>
        <sz val="11"/>
        <color theme="1"/>
        <rFont val="Calibri"/>
        <family val="2"/>
      </rPr>
      <t xml:space="preserve"> / </t>
    </r>
    <r>
      <rPr>
        <b/>
        <sz val="11"/>
        <color theme="6"/>
        <rFont val="Calibri"/>
        <family val="2"/>
      </rPr>
      <t>(OVER)</t>
    </r>
  </si>
  <si>
    <t>CHECK FIGURE</t>
  </si>
  <si>
    <t>Start by writing down the main categories where your time goes in Column B of the Annual Time Planner. Some are universal:</t>
  </si>
  <si>
    <t>Phone Scrolling / Surfing</t>
  </si>
  <si>
    <t>Cushion Time</t>
  </si>
  <si>
    <t>Step 3: Estimate the Hours per Instance</t>
  </si>
  <si>
    <t>Daily, 5x weekly, Weekly, Bi-weekly, Monthly, Quarterly, Half-yearly, Yearly.</t>
  </si>
  <si>
    <t>- Sleep</t>
  </si>
  <si>
    <t>- Work (less PTO)</t>
  </si>
  <si>
    <t>- Commute</t>
  </si>
  <si>
    <t>- Daily hygiene</t>
  </si>
  <si>
    <t>- Phone scrolling/surfing</t>
  </si>
  <si>
    <t>- Cushion time (0.5–1.0 hours/day for transitions and unpredictables)</t>
  </si>
  <si>
    <t>Example: “Work” = 8.5 hours per workday.</t>
  </si>
  <si>
    <t>Example: “Daily hygiene” = 1 hour per day.</t>
  </si>
  <si>
    <t>Step 5: See Your Annual Hours &amp; Make Adjustments</t>
  </si>
  <si>
    <t>- Subtract holiday weeks from work.</t>
  </si>
  <si>
    <t>- Remove vacation days from commute.</t>
  </si>
  <si>
    <t>Step 7: Reflect on Priorities &amp; Revisit Quarterly</t>
  </si>
  <si>
    <t>Step 6: Decide What to Do With Each Bucket</t>
  </si>
  <si>
    <t>Decisions</t>
  </si>
  <si>
    <t>** For more rows, unhide rows 31-54 as needed!</t>
  </si>
  <si>
    <r>
      <t xml:space="preserve">You only get </t>
    </r>
    <r>
      <rPr>
        <b/>
        <sz val="12"/>
        <color theme="1"/>
        <rFont val="Calibri"/>
        <family val="2"/>
      </rPr>
      <t>8,760 hours in a year</t>
    </r>
    <r>
      <rPr>
        <sz val="12"/>
        <color theme="1"/>
        <rFont val="Calibri"/>
        <family val="2"/>
      </rPr>
      <t>. Think of this planner as a way to map how you actually spend that time and design a year that reflects your priorities.</t>
    </r>
  </si>
  <si>
    <r>
      <t>Then add your personal buckets—family, friends, kids’ activities, fitness, hobbies, volunteering, travel, etc. (See the "</t>
    </r>
    <r>
      <rPr>
        <b/>
        <sz val="12"/>
        <color theme="1"/>
        <rFont val="Calibri"/>
        <family val="2"/>
      </rPr>
      <t>Buckets</t>
    </r>
    <r>
      <rPr>
        <sz val="12"/>
        <color theme="1"/>
        <rFont val="Calibri"/>
        <family val="2"/>
      </rPr>
      <t>" tab for ideas.)</t>
    </r>
  </si>
  <si>
    <r>
      <t xml:space="preserve">In the </t>
    </r>
    <r>
      <rPr>
        <b/>
        <sz val="12"/>
        <color theme="1"/>
        <rFont val="Calibri"/>
        <family val="2"/>
      </rPr>
      <t>Hours</t>
    </r>
    <r>
      <rPr>
        <sz val="12"/>
        <color theme="1"/>
        <rFont val="Calibri"/>
        <family val="2"/>
      </rPr>
      <t xml:space="preserve"> column, write how much time one occurrence of that activity usually takes.</t>
    </r>
  </si>
  <si>
    <r>
      <t xml:space="preserve">Use the dropdown in the </t>
    </r>
    <r>
      <rPr>
        <b/>
        <sz val="12"/>
        <color theme="1"/>
        <rFont val="Calibri"/>
        <family val="2"/>
      </rPr>
      <t>Frequency</t>
    </r>
    <r>
      <rPr>
        <sz val="12"/>
        <color theme="1"/>
        <rFont val="Calibri"/>
        <family val="2"/>
      </rPr>
      <t xml:space="preserve"> column to select how often this activity happens:</t>
    </r>
  </si>
  <si>
    <r>
      <t xml:space="preserve">The </t>
    </r>
    <r>
      <rPr>
        <b/>
        <sz val="12"/>
        <color theme="1"/>
        <rFont val="Calibri"/>
        <family val="2"/>
      </rPr>
      <t>Multiplier</t>
    </r>
    <r>
      <rPr>
        <sz val="12"/>
        <color theme="1"/>
        <rFont val="Calibri"/>
        <family val="2"/>
      </rPr>
      <t xml:space="preserve"> column will automatically fill in (e.g., daily = 365, weekly = 52).</t>
    </r>
  </si>
  <si>
    <t xml:space="preserve">Hours per Instance </t>
  </si>
  <si>
    <r>
      <t xml:space="preserve">If something doesn’t happen the full amount, use the </t>
    </r>
    <r>
      <rPr>
        <b/>
        <sz val="12"/>
        <color theme="1"/>
        <rFont val="Calibri"/>
        <family val="2"/>
      </rPr>
      <t>Less Adjustment</t>
    </r>
    <r>
      <rPr>
        <sz val="12"/>
        <color theme="1"/>
        <rFont val="Calibri"/>
        <family val="2"/>
      </rPr>
      <t xml:space="preserve"> column:</t>
    </r>
  </si>
  <si>
    <r>
      <t xml:space="preserve">- Note the reason in </t>
    </r>
    <r>
      <rPr>
        <b/>
        <sz val="12"/>
        <color theme="1"/>
        <rFont val="Calibri"/>
        <family val="2"/>
      </rPr>
      <t>Adjustment Reason</t>
    </r>
    <r>
      <rPr>
        <sz val="12"/>
        <color theme="1"/>
        <rFont val="Calibri"/>
        <family val="2"/>
      </rPr>
      <t xml:space="preserve"> for clarity.</t>
    </r>
  </si>
  <si>
    <r>
      <t xml:space="preserve">The </t>
    </r>
    <r>
      <rPr>
        <b/>
        <sz val="12"/>
        <color theme="1"/>
        <rFont val="Calibri"/>
        <family val="2"/>
      </rPr>
      <t>Total</t>
    </r>
    <r>
      <rPr>
        <sz val="12"/>
        <color theme="1"/>
        <rFont val="Calibri"/>
        <family val="2"/>
      </rPr>
      <t xml:space="preserve"> column will update automatically with the adjusted amount.</t>
    </r>
  </si>
  <si>
    <t>The Annual Time Planner</t>
  </si>
  <si>
    <t xml:space="preserve">        Aleutian Atlas</t>
  </si>
  <si>
    <t>Click the link to learn more:</t>
  </si>
  <si>
    <r>
      <t xml:space="preserve">The planner will calculate the </t>
    </r>
    <r>
      <rPr>
        <b/>
        <sz val="12"/>
        <color theme="1"/>
        <rFont val="Calibri"/>
        <family val="2"/>
      </rPr>
      <t>Annual Hours</t>
    </r>
    <r>
      <rPr>
        <sz val="12"/>
        <color theme="1"/>
        <rFont val="Calibri"/>
        <family val="2"/>
      </rPr>
      <t xml:space="preserve"> (Hours per Instance  × Frequency). This shows how much time the activity takes across the whole year.</t>
    </r>
  </si>
  <si>
    <r>
      <t>- Reduce</t>
    </r>
    <r>
      <rPr>
        <sz val="12"/>
        <color theme="1"/>
        <rFont val="Calibri"/>
        <family val="2"/>
      </rPr>
      <t xml:space="preserve"> – Can I cut this back?</t>
    </r>
  </si>
  <si>
    <r>
      <t>- Combine</t>
    </r>
    <r>
      <rPr>
        <sz val="12"/>
        <color theme="1"/>
        <rFont val="Calibri"/>
        <family val="2"/>
      </rPr>
      <t xml:space="preserve"> – Can I overlap this with something else? (e.g., commute + audiobook)</t>
    </r>
  </si>
  <si>
    <r>
      <t>- Delegate</t>
    </r>
    <r>
      <rPr>
        <sz val="12"/>
        <color theme="1"/>
        <rFont val="Calibri"/>
        <family val="2"/>
      </rPr>
      <t xml:space="preserve"> – Can someone else do it?</t>
    </r>
  </si>
  <si>
    <r>
      <t>- Hire</t>
    </r>
    <r>
      <rPr>
        <sz val="12"/>
        <color theme="1"/>
        <rFont val="Calibri"/>
        <family val="2"/>
      </rPr>
      <t xml:space="preserve"> – Could I pay for support here?</t>
    </r>
  </si>
  <si>
    <r>
      <t>- Other</t>
    </r>
    <r>
      <rPr>
        <sz val="12"/>
        <color theme="1"/>
        <rFont val="Calibri"/>
        <family val="2"/>
      </rPr>
      <t xml:space="preserve"> – Can I reframe, restructure, or shift how I do this?</t>
    </r>
  </si>
  <si>
    <r>
      <t xml:space="preserve">This turns awareness into </t>
    </r>
    <r>
      <rPr>
        <b/>
        <sz val="12"/>
        <color theme="1"/>
        <rFont val="Calibri"/>
        <family val="2"/>
      </rPr>
      <t>action</t>
    </r>
    <r>
      <rPr>
        <sz val="12"/>
        <color theme="1"/>
        <rFont val="Calibri"/>
        <family val="2"/>
      </rPr>
      <t>: freeing up time for what matters most.</t>
    </r>
  </si>
  <si>
    <t>Notes</t>
  </si>
  <si>
    <r>
      <t xml:space="preserve">The goal isn’t to squeeze every minute, but to </t>
    </r>
    <r>
      <rPr>
        <b/>
        <sz val="12"/>
        <color theme="6"/>
        <rFont val="Calibri"/>
        <family val="2"/>
      </rPr>
      <t>reclaim your year with intention</t>
    </r>
    <r>
      <rPr>
        <sz val="12"/>
        <color theme="6"/>
        <rFont val="Calibri"/>
        <family val="2"/>
      </rPr>
      <t>.</t>
    </r>
  </si>
  <si>
    <r>
      <t xml:space="preserve">This tab gives you a menu of possible time buckets to spark ideas. It’s not meant to be exhaustive for everyone, but it helps make sure no stone is left unturned. The idea isn’t to use all of these but to scan the list and pull in the buckets that reflect </t>
    </r>
    <r>
      <rPr>
        <b/>
        <sz val="14"/>
        <color theme="1"/>
        <rFont val="Calibri"/>
        <family val="2"/>
      </rPr>
      <t>your actual life</t>
    </r>
    <r>
      <rPr>
        <sz val="14"/>
        <color theme="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</si>
</sst>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9" x14ac:knownFonts="1">
    <font>
      <sz val="11"/>
      <color theme="1"/>
      <name val="Calibri"/>
      <family val="2"/>
    </font>
    <font>
      <b/>
      <sz val="14"/>
      <color theme="1"/>
      <name val="Calibri"/>
      <family val="2"/>
    </font>
    <font>
      <sz val="11"/>
      <color theme="1"/>
      <name val="Calibri"/>
      <family val="2"/>
    </font>
    <font>
      <b/>
      <sz val="11"/>
      <color theme="1"/>
      <name val="Calibri"/>
      <family val="2"/>
    </font>
    <font>
      <b/>
      <sz val="12"/>
      <color theme="1"/>
      <name val="Calibri"/>
      <family val="2"/>
    </font>
    <font>
      <sz val="12"/>
      <color theme="1"/>
      <name val="Calibri"/>
      <family val="2"/>
    </font>
    <font>
      <b/>
      <sz val="12"/>
      <color theme="3"/>
      <name val="Calibri"/>
      <family val="2"/>
    </font>
    <font>
      <sz val="12"/>
      <color theme="3"/>
      <name val="Calibri"/>
      <family val="2"/>
    </font>
    <font>
      <sz val="11"/>
      <color theme="3" tint="-0.249977111117893"/>
      <name val="Calibri"/>
      <family val="2"/>
    </font>
    <font>
      <sz val="14"/>
      <color theme="1"/>
      <name val="Calibri"/>
      <family val="2"/>
    </font>
    <font>
      <b/>
      <sz val="14"/>
      <color theme="0"/>
      <name val="Calibri"/>
      <family val="2"/>
    </font>
    <font>
      <b/>
      <sz val="12"/>
      <color theme="0"/>
      <name val="Calibri"/>
      <family val="2"/>
    </font>
    <font>
      <b/>
      <sz val="13.5"/>
      <color theme="0"/>
      <name val="Calibri"/>
      <family val="2"/>
    </font>
    <font>
      <u/>
      <sz val="11"/>
      <color theme="10"/>
      <name val="Calibri"/>
      <family val="2"/>
    </font>
    <font>
      <u/>
      <sz val="11"/>
      <color theme="3"/>
      <name val="Calibri"/>
      <family val="2"/>
    </font>
    <font>
      <b/>
      <sz val="20"/>
      <color theme="3"/>
      <name val="Calibri"/>
      <family val="2"/>
    </font>
    <font>
      <sz val="14"/>
      <color theme="0"/>
      <name val="Calibri"/>
      <family val="2"/>
    </font>
    <font>
      <b/>
      <sz val="11"/>
      <color theme="6"/>
      <name val="Calibri"/>
      <family val="2"/>
    </font>
    <font>
      <b/>
      <sz val="11"/>
      <color theme="4" tint="-0.249977111117893"/>
      <name val="Calibri"/>
      <family val="2"/>
    </font>
    <font>
      <b/>
      <sz val="18"/>
      <color theme="0"/>
      <name val="Calibri"/>
      <family val="2"/>
    </font>
    <font>
      <b/>
      <sz val="11"/>
      <color theme="3" tint="-0.499984740745262"/>
      <name val="Calibri"/>
      <family val="2"/>
    </font>
    <font>
      <i/>
      <sz val="11"/>
      <color theme="2"/>
      <name val="Calibri"/>
      <family val="2"/>
    </font>
    <font>
      <sz val="72"/>
      <color theme="0"/>
      <name val="Aptos Display"/>
      <family val="2"/>
      <scheme val="major"/>
    </font>
    <font>
      <sz val="11"/>
      <color theme="1"/>
      <name val="Aptos Display"/>
      <family val="2"/>
      <scheme val="major"/>
    </font>
    <font>
      <sz val="20"/>
      <color theme="0"/>
      <name val="Aptos Display"/>
      <family val="2"/>
      <scheme val="major"/>
    </font>
    <font>
      <u/>
      <sz val="20"/>
      <color theme="0"/>
      <name val="Aptos Display"/>
      <family val="2"/>
      <scheme val="major"/>
    </font>
    <font>
      <sz val="20"/>
      <color theme="1"/>
      <name val="Aptos Display"/>
      <family val="2"/>
      <scheme val="major"/>
    </font>
    <font>
      <b/>
      <sz val="12"/>
      <color theme="6"/>
      <name val="Calibri"/>
      <family val="2"/>
    </font>
    <font>
      <sz val="12"/>
      <color theme="6"/>
      <name val="Calibri"/>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0.79998168889431442"/>
        <bgColor indexed="64"/>
      </patternFill>
    </fill>
    <fill>
      <patternFill patternType="solid">
        <fgColor theme="3"/>
        <bgColor indexed="64"/>
      </patternFill>
    </fill>
    <fill>
      <patternFill patternType="solid">
        <fgColor theme="2"/>
        <bgColor indexed="64"/>
      </patternFill>
    </fill>
    <fill>
      <patternFill patternType="solid">
        <fgColor theme="4"/>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s>
  <borders count="9">
    <border>
      <left/>
      <right/>
      <top/>
      <bottom/>
      <diagonal/>
    </border>
    <border>
      <left/>
      <right/>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13" fillId="0" borderId="0" applyNumberFormat="0" applyFill="0" applyBorder="0" applyAlignment="0" applyProtection="0"/>
  </cellStyleXfs>
  <cellXfs count="65">
    <xf numFmtId="0" fontId="0" fillId="0" borderId="0" xfId="0"/>
    <xf numFmtId="0" fontId="3" fillId="0" borderId="0" xfId="0" applyFont="1"/>
    <xf numFmtId="0" fontId="0" fillId="0" borderId="0" xfId="0" applyAlignment="1">
      <alignment horizontal="right"/>
    </xf>
    <xf numFmtId="0" fontId="0" fillId="0" borderId="0" xfId="0" applyFont="1"/>
    <xf numFmtId="0" fontId="0" fillId="2" borderId="0" xfId="0" applyFill="1"/>
    <xf numFmtId="0" fontId="0" fillId="2" borderId="0" xfId="0" applyFill="1" applyAlignment="1">
      <alignment horizontal="center"/>
    </xf>
    <xf numFmtId="0" fontId="8" fillId="2" borderId="0" xfId="0" applyFont="1" applyFill="1"/>
    <xf numFmtId="0" fontId="8" fillId="2" borderId="2" xfId="0" applyFont="1" applyFill="1" applyBorder="1" applyAlignment="1">
      <alignment horizontal="center"/>
    </xf>
    <xf numFmtId="0" fontId="8" fillId="2" borderId="0" xfId="0" applyFont="1" applyFill="1" applyBorder="1" applyAlignment="1">
      <alignment horizontal="center"/>
    </xf>
    <xf numFmtId="0" fontId="8" fillId="2" borderId="0" xfId="0" applyFont="1" applyFill="1" applyAlignment="1">
      <alignment horizontal="center"/>
    </xf>
    <xf numFmtId="0" fontId="9" fillId="2" borderId="0" xfId="0" applyFont="1" applyFill="1"/>
    <xf numFmtId="0" fontId="0" fillId="2" borderId="0" xfId="0" applyFill="1" applyAlignment="1">
      <alignment textRotation="63"/>
    </xf>
    <xf numFmtId="0" fontId="8" fillId="4" borderId="0" xfId="0" applyFont="1" applyFill="1"/>
    <xf numFmtId="164" fontId="8" fillId="4" borderId="0" xfId="1" applyNumberFormat="1" applyFont="1" applyFill="1" applyAlignment="1">
      <alignment horizontal="center"/>
    </xf>
    <xf numFmtId="165" fontId="8" fillId="4" borderId="0" xfId="1" applyNumberFormat="1" applyFont="1" applyFill="1"/>
    <xf numFmtId="0" fontId="5" fillId="2" borderId="0" xfId="0" applyFont="1" applyFill="1"/>
    <xf numFmtId="0" fontId="6" fillId="2" borderId="0" xfId="0" applyFont="1" applyFill="1" applyAlignment="1">
      <alignment vertical="center" wrapText="1"/>
    </xf>
    <xf numFmtId="0" fontId="11" fillId="5" borderId="0" xfId="0" applyFont="1" applyFill="1" applyAlignment="1">
      <alignment horizontal="center" vertical="center" wrapText="1"/>
    </xf>
    <xf numFmtId="0" fontId="6" fillId="2" borderId="0" xfId="0" applyFont="1" applyFill="1" applyAlignment="1">
      <alignment horizontal="center" vertical="center" wrapText="1"/>
    </xf>
    <xf numFmtId="0" fontId="7" fillId="2" borderId="0" xfId="0" applyFont="1" applyFill="1" applyAlignment="1">
      <alignment vertical="center" wrapText="1"/>
    </xf>
    <xf numFmtId="0" fontId="7" fillId="2" borderId="0" xfId="0" applyFont="1" applyFill="1" applyAlignment="1">
      <alignment horizontal="center" vertical="center" wrapText="1"/>
    </xf>
    <xf numFmtId="0" fontId="5" fillId="2" borderId="0" xfId="0" applyFont="1" applyFill="1" applyAlignment="1">
      <alignment wrapText="1"/>
    </xf>
    <xf numFmtId="0" fontId="8" fillId="2" borderId="2" xfId="0" applyFont="1" applyFill="1" applyBorder="1" applyAlignment="1">
      <alignment horizontal="left"/>
    </xf>
    <xf numFmtId="0" fontId="12" fillId="5" borderId="0" xfId="0" applyFont="1" applyFill="1" applyAlignment="1">
      <alignment vertical="center" wrapText="1"/>
    </xf>
    <xf numFmtId="0" fontId="0" fillId="2" borderId="0" xfId="0" applyFill="1" applyAlignment="1">
      <alignment wrapText="1"/>
    </xf>
    <xf numFmtId="0" fontId="0" fillId="2" borderId="0" xfId="0" applyFill="1" applyAlignment="1">
      <alignment horizontal="left" vertical="center" wrapText="1"/>
    </xf>
    <xf numFmtId="0" fontId="0" fillId="2" borderId="0" xfId="0" applyFill="1" applyAlignment="1"/>
    <xf numFmtId="0" fontId="8" fillId="2" borderId="2" xfId="0" applyFont="1" applyFill="1" applyBorder="1" applyAlignment="1">
      <alignment horizontal="left" vertical="top"/>
    </xf>
    <xf numFmtId="0" fontId="11" fillId="6" borderId="0" xfId="0" applyFont="1" applyFill="1" applyAlignment="1">
      <alignment horizontal="center" vertical="center" wrapText="1"/>
    </xf>
    <xf numFmtId="0" fontId="15" fillId="2" borderId="0" xfId="0" applyFont="1" applyFill="1" applyAlignment="1">
      <alignment horizontal="left"/>
    </xf>
    <xf numFmtId="0" fontId="14" fillId="2" borderId="0" xfId="2" applyFont="1" applyFill="1" applyAlignment="1">
      <alignment vertical="top"/>
    </xf>
    <xf numFmtId="0" fontId="1" fillId="2" borderId="0" xfId="0" applyFont="1" applyFill="1"/>
    <xf numFmtId="165" fontId="16" fillId="5" borderId="0" xfId="0" applyNumberFormat="1" applyFont="1" applyFill="1"/>
    <xf numFmtId="0" fontId="3" fillId="2" borderId="4" xfId="0" applyFont="1" applyFill="1" applyBorder="1"/>
    <xf numFmtId="0" fontId="0" fillId="2" borderId="5" xfId="0" applyFill="1" applyBorder="1"/>
    <xf numFmtId="165" fontId="0" fillId="2" borderId="6" xfId="1" applyNumberFormat="1" applyFont="1" applyFill="1" applyBorder="1"/>
    <xf numFmtId="0" fontId="3" fillId="2" borderId="7" xfId="0" applyFont="1" applyFill="1" applyBorder="1"/>
    <xf numFmtId="0" fontId="0" fillId="2" borderId="1" xfId="0" applyFill="1" applyBorder="1"/>
    <xf numFmtId="165" fontId="0" fillId="2" borderId="8" xfId="1" applyNumberFormat="1" applyFont="1" applyFill="1" applyBorder="1"/>
    <xf numFmtId="0" fontId="19" fillId="5" borderId="0" xfId="0" applyFont="1" applyFill="1" applyAlignment="1">
      <alignment vertical="center" wrapText="1"/>
    </xf>
    <xf numFmtId="0" fontId="11" fillId="5" borderId="0" xfId="0" applyFont="1" applyFill="1" applyBorder="1" applyAlignment="1">
      <alignment horizontal="center" vertical="center"/>
    </xf>
    <xf numFmtId="0" fontId="10" fillId="7" borderId="3" xfId="0" applyFont="1" applyFill="1" applyBorder="1" applyAlignment="1">
      <alignment horizontal="center" textRotation="90"/>
    </xf>
    <xf numFmtId="0" fontId="10" fillId="11" borderId="3" xfId="0" applyFont="1" applyFill="1" applyBorder="1" applyAlignment="1">
      <alignment horizontal="center" textRotation="90"/>
    </xf>
    <xf numFmtId="0" fontId="10" fillId="12" borderId="3" xfId="0" applyFont="1" applyFill="1" applyBorder="1" applyAlignment="1">
      <alignment horizontal="center" textRotation="90"/>
    </xf>
    <xf numFmtId="0" fontId="10" fillId="8" borderId="3" xfId="0" applyFont="1" applyFill="1" applyBorder="1" applyAlignment="1">
      <alignment horizontal="center" textRotation="90"/>
    </xf>
    <xf numFmtId="0" fontId="10" fillId="6" borderId="3" xfId="0" applyFont="1" applyFill="1" applyBorder="1" applyAlignment="1">
      <alignment horizontal="center" textRotation="90"/>
    </xf>
    <xf numFmtId="0" fontId="21" fillId="2" borderId="0" xfId="0" applyFont="1" applyFill="1"/>
    <xf numFmtId="0" fontId="20" fillId="9" borderId="2" xfId="0" applyFont="1" applyFill="1" applyBorder="1" applyAlignment="1"/>
    <xf numFmtId="0" fontId="20" fillId="3" borderId="2" xfId="0" applyFont="1" applyFill="1" applyBorder="1" applyAlignment="1"/>
    <xf numFmtId="0" fontId="20" fillId="4" borderId="2" xfId="0" applyFont="1" applyFill="1" applyBorder="1" applyAlignment="1"/>
    <xf numFmtId="0" fontId="20" fillId="10" borderId="2" xfId="0" applyFont="1" applyFill="1" applyBorder="1" applyAlignment="1"/>
    <xf numFmtId="0" fontId="20" fillId="13" borderId="2" xfId="0" applyFont="1" applyFill="1" applyBorder="1" applyAlignment="1"/>
    <xf numFmtId="0" fontId="5" fillId="2" borderId="0" xfId="0" applyFont="1" applyFill="1" applyAlignment="1">
      <alignment horizontal="left" vertical="center" wrapText="1"/>
    </xf>
    <xf numFmtId="0" fontId="5" fillId="2" borderId="0" xfId="0" quotePrefix="1" applyFont="1" applyFill="1" applyAlignment="1">
      <alignment horizontal="left" vertical="center" wrapText="1"/>
    </xf>
    <xf numFmtId="0" fontId="5" fillId="2" borderId="0" xfId="0" applyFont="1" applyFill="1" applyAlignment="1">
      <alignment horizontal="left" vertical="center" indent="1"/>
    </xf>
    <xf numFmtId="0" fontId="5" fillId="0" borderId="0" xfId="0" applyFont="1" applyAlignment="1">
      <alignment wrapText="1"/>
    </xf>
    <xf numFmtId="0" fontId="5" fillId="2" borderId="0" xfId="0" quotePrefix="1" applyFont="1" applyFill="1" applyAlignment="1">
      <alignment horizontal="left" vertical="center" indent="1"/>
    </xf>
    <xf numFmtId="0" fontId="22" fillId="5" borderId="0" xfId="0" applyFont="1" applyFill="1" applyAlignment="1">
      <alignment horizontal="center" vertical="center"/>
    </xf>
    <xf numFmtId="0" fontId="23" fillId="5" borderId="0" xfId="0" applyFont="1" applyFill="1"/>
    <xf numFmtId="0" fontId="23" fillId="5" borderId="0" xfId="0" applyFont="1" applyFill="1" applyAlignment="1">
      <alignment horizontal="center" vertical="center"/>
    </xf>
    <xf numFmtId="0" fontId="26" fillId="5" borderId="0" xfId="0" applyFont="1" applyFill="1"/>
    <xf numFmtId="0" fontId="24" fillId="5" borderId="0" xfId="0" applyFont="1" applyFill="1" applyAlignment="1">
      <alignment horizontal="center" vertical="center"/>
    </xf>
    <xf numFmtId="0" fontId="25" fillId="5" borderId="0" xfId="2" applyFont="1" applyFill="1" applyAlignment="1">
      <alignment horizontal="center" vertical="center"/>
    </xf>
    <xf numFmtId="0" fontId="4" fillId="2" borderId="0" xfId="0" quotePrefix="1" applyFont="1" applyFill="1" applyAlignment="1">
      <alignment horizontal="left" vertical="center" wrapText="1"/>
    </xf>
    <xf numFmtId="0" fontId="9" fillId="4" borderId="0" xfId="0" applyFont="1" applyFill="1" applyAlignment="1">
      <alignment horizontal="left" vertical="top" wrapText="1"/>
    </xf>
  </cellXfs>
  <cellStyles count="3">
    <cellStyle name="Comma" xfId="1" builtinId="3"/>
    <cellStyle name="Hyperlink" xfId="2" builtinId="8"/>
    <cellStyle name="Normal" xfId="0" builtinId="0"/>
  </cellStyles>
  <dxfs count="2">
    <dxf>
      <fill>
        <patternFill>
          <bgColor theme="4"/>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1444384</xdr:colOff>
      <xdr:row>4</xdr:row>
      <xdr:rowOff>130225</xdr:rowOff>
    </xdr:from>
    <xdr:to>
      <xdr:col>1</xdr:col>
      <xdr:colOff>2671127</xdr:colOff>
      <xdr:row>6</xdr:row>
      <xdr:rowOff>53340</xdr:rowOff>
    </xdr:to>
    <xdr:pic>
      <xdr:nvPicPr>
        <xdr:cNvPr id="3" name="Picture 2">
          <a:extLst>
            <a:ext uri="{FF2B5EF4-FFF2-40B4-BE49-F238E27FC236}">
              <a16:creationId xmlns:a16="http://schemas.microsoft.com/office/drawing/2014/main" id="{12A9FD00-73AC-46FA-EE49-F5F536BC3A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3984" y="1867585"/>
          <a:ext cx="1226743" cy="1294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198119</xdr:colOff>
      <xdr:row>32</xdr:row>
      <xdr:rowOff>76200</xdr:rowOff>
    </xdr:from>
    <xdr:to>
      <xdr:col>1</xdr:col>
      <xdr:colOff>2949010</xdr:colOff>
      <xdr:row>43</xdr:row>
      <xdr:rowOff>22860</xdr:rowOff>
    </xdr:to>
    <xdr:pic>
      <xdr:nvPicPr>
        <xdr:cNvPr id="4" name="Picture 3">
          <a:extLst>
            <a:ext uri="{FF2B5EF4-FFF2-40B4-BE49-F238E27FC236}">
              <a16:creationId xmlns:a16="http://schemas.microsoft.com/office/drawing/2014/main" id="{79BAF419-315F-40CF-97DE-701E9958E952}"/>
            </a:ext>
          </a:extLst>
        </xdr:cNvPr>
        <xdr:cNvPicPr>
          <a:picLocks noChangeAspect="1"/>
        </xdr:cNvPicPr>
      </xdr:nvPicPr>
      <xdr:blipFill>
        <a:blip xmlns:r="http://schemas.openxmlformats.org/officeDocument/2006/relationships" r:embed="rId1"/>
        <a:stretch>
          <a:fillRect/>
        </a:stretch>
      </xdr:blipFill>
      <xdr:spPr>
        <a:xfrm>
          <a:off x="487679" y="7284720"/>
          <a:ext cx="2750891" cy="1988820"/>
        </a:xfrm>
        <a:prstGeom prst="rect">
          <a:avLst/>
        </a:prstGeom>
      </xdr:spPr>
    </xdr:pic>
    <xdr:clientData/>
  </xdr:twoCellAnchor>
</xdr:wsDr>
</file>

<file path=xl/theme/theme1.xml><?xml version="1.0" encoding="utf-8"?>
<a:theme xmlns:a="http://schemas.openxmlformats.org/drawingml/2006/main" name="Office Theme">
  <a:themeElements>
    <a:clrScheme name="Aleutian Atlas Brand">
      <a:dk1>
        <a:sysClr val="windowText" lastClr="000000"/>
      </a:dk1>
      <a:lt1>
        <a:sysClr val="window" lastClr="FFFFFF"/>
      </a:lt1>
      <a:dk2>
        <a:srgbClr val="186C74"/>
      </a:dk2>
      <a:lt2>
        <a:srgbClr val="64C5BF"/>
      </a:lt2>
      <a:accent1>
        <a:srgbClr val="9CAB3A"/>
      </a:accent1>
      <a:accent2>
        <a:srgbClr val="61448A"/>
      </a:accent2>
      <a:accent3>
        <a:srgbClr val="DE4888"/>
      </a:accent3>
      <a:accent4>
        <a:srgbClr val="AE031C"/>
      </a:accent4>
      <a:accent5>
        <a:srgbClr val="E97132"/>
      </a:accent5>
      <a:accent6>
        <a:srgbClr val="DCAF00"/>
      </a:accent6>
      <a:hlink>
        <a:srgbClr val="0F9ED5"/>
      </a:hlink>
      <a:folHlink>
        <a:srgbClr val="A02B93"/>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leutianatla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leutianatla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DFF5-5BDC-4D20-8E0C-8587CA5603F5}">
  <sheetPr>
    <tabColor theme="2"/>
  </sheetPr>
  <dimension ref="B4:B12"/>
  <sheetViews>
    <sheetView tabSelected="1" workbookViewId="0"/>
  </sheetViews>
  <sheetFormatPr defaultRowHeight="14.4" x14ac:dyDescent="0.3"/>
  <cols>
    <col min="1" max="1" width="8.88671875" style="58"/>
    <col min="2" max="2" width="143.109375" style="58" bestFit="1" customWidth="1"/>
    <col min="3" max="16384" width="8.88671875" style="58"/>
  </cols>
  <sheetData>
    <row r="4" spans="2:2" ht="93.6" x14ac:dyDescent="0.3">
      <c r="B4" s="57" t="s">
        <v>124</v>
      </c>
    </row>
    <row r="5" spans="2:2" x14ac:dyDescent="0.3">
      <c r="B5" s="59"/>
    </row>
    <row r="6" spans="2:2" ht="93.6" x14ac:dyDescent="0.3">
      <c r="B6" s="57" t="s">
        <v>125</v>
      </c>
    </row>
    <row r="10" spans="2:2" ht="25.8" x14ac:dyDescent="0.3">
      <c r="B10" s="61" t="s">
        <v>126</v>
      </c>
    </row>
    <row r="11" spans="2:2" ht="25.8" x14ac:dyDescent="0.3">
      <c r="B11" s="62" t="s">
        <v>90</v>
      </c>
    </row>
    <row r="12" spans="2:2" ht="25.8" x14ac:dyDescent="0.5">
      <c r="B12" s="60"/>
    </row>
  </sheetData>
  <hyperlinks>
    <hyperlink ref="B11" r:id="rId1" xr:uid="{4E708B65-8A1C-442D-B489-BB4D59DE01C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C7B7-F96A-4716-97A2-99BE3D827F00}">
  <sheetPr>
    <tabColor theme="6"/>
  </sheetPr>
  <dimension ref="B2:B76"/>
  <sheetViews>
    <sheetView workbookViewId="0"/>
  </sheetViews>
  <sheetFormatPr defaultRowHeight="14.4" x14ac:dyDescent="0.3"/>
  <cols>
    <col min="1" max="1" width="2.77734375" style="4" customWidth="1"/>
    <col min="2" max="2" width="86.33203125" style="24" customWidth="1"/>
    <col min="3" max="16384" width="8.88671875" style="4"/>
  </cols>
  <sheetData>
    <row r="2" spans="2:2" ht="23.4" x14ac:dyDescent="0.3">
      <c r="B2" s="39" t="s">
        <v>25</v>
      </c>
    </row>
    <row r="4" spans="2:2" ht="31.2" x14ac:dyDescent="0.3">
      <c r="B4" s="21" t="s">
        <v>115</v>
      </c>
    </row>
    <row r="6" spans="2:2" ht="23.4" x14ac:dyDescent="0.3">
      <c r="B6" s="39" t="s">
        <v>26</v>
      </c>
    </row>
    <row r="8" spans="2:2" ht="31.2" x14ac:dyDescent="0.3">
      <c r="B8" s="21" t="s">
        <v>95</v>
      </c>
    </row>
    <row r="9" spans="2:2" ht="15.6" x14ac:dyDescent="0.3">
      <c r="B9" s="52"/>
    </row>
    <row r="10" spans="2:2" ht="15.6" x14ac:dyDescent="0.3">
      <c r="B10" s="53" t="s">
        <v>100</v>
      </c>
    </row>
    <row r="11" spans="2:2" ht="15.6" x14ac:dyDescent="0.3">
      <c r="B11" s="53" t="s">
        <v>101</v>
      </c>
    </row>
    <row r="12" spans="2:2" ht="15.6" x14ac:dyDescent="0.3">
      <c r="B12" s="53" t="s">
        <v>102</v>
      </c>
    </row>
    <row r="13" spans="2:2" ht="15.6" x14ac:dyDescent="0.3">
      <c r="B13" s="53" t="s">
        <v>103</v>
      </c>
    </row>
    <row r="14" spans="2:2" ht="15.6" x14ac:dyDescent="0.3">
      <c r="B14" s="53" t="s">
        <v>104</v>
      </c>
    </row>
    <row r="15" spans="2:2" ht="15.6" x14ac:dyDescent="0.3">
      <c r="B15" s="53" t="s">
        <v>105</v>
      </c>
    </row>
    <row r="16" spans="2:2" ht="15.6" x14ac:dyDescent="0.3">
      <c r="B16" s="21"/>
    </row>
    <row r="17" spans="2:2" ht="31.2" x14ac:dyDescent="0.3">
      <c r="B17" s="21" t="s">
        <v>116</v>
      </c>
    </row>
    <row r="19" spans="2:2" ht="23.4" x14ac:dyDescent="0.3">
      <c r="B19" s="39" t="s">
        <v>98</v>
      </c>
    </row>
    <row r="21" spans="2:2" ht="15.6" x14ac:dyDescent="0.3">
      <c r="B21" s="15" t="s">
        <v>117</v>
      </c>
    </row>
    <row r="22" spans="2:2" ht="15.6" x14ac:dyDescent="0.3">
      <c r="B22" s="54"/>
    </row>
    <row r="23" spans="2:2" ht="15.6" x14ac:dyDescent="0.3">
      <c r="B23" s="54" t="s">
        <v>106</v>
      </c>
    </row>
    <row r="24" spans="2:2" ht="15.6" x14ac:dyDescent="0.3">
      <c r="B24" s="54" t="s">
        <v>107</v>
      </c>
    </row>
    <row r="26" spans="2:2" ht="23.4" x14ac:dyDescent="0.3">
      <c r="B26" s="39" t="s">
        <v>27</v>
      </c>
    </row>
    <row r="27" spans="2:2" x14ac:dyDescent="0.3">
      <c r="B27" s="25"/>
    </row>
    <row r="28" spans="2:2" ht="15.6" x14ac:dyDescent="0.3">
      <c r="B28" s="15" t="s">
        <v>118</v>
      </c>
    </row>
    <row r="29" spans="2:2" ht="15.6" x14ac:dyDescent="0.3">
      <c r="B29" s="54"/>
    </row>
    <row r="30" spans="2:2" ht="15.6" x14ac:dyDescent="0.3">
      <c r="B30" s="54" t="s">
        <v>99</v>
      </c>
    </row>
    <row r="31" spans="2:2" ht="15.6" x14ac:dyDescent="0.3">
      <c r="B31" s="15"/>
    </row>
    <row r="32" spans="2:2" ht="15.6" x14ac:dyDescent="0.3">
      <c r="B32" s="15" t="s">
        <v>119</v>
      </c>
    </row>
    <row r="33" spans="2:2" ht="15.6" x14ac:dyDescent="0.3">
      <c r="B33" s="15"/>
    </row>
    <row r="34" spans="2:2" ht="15.6" x14ac:dyDescent="0.3">
      <c r="B34" s="15"/>
    </row>
    <row r="35" spans="2:2" x14ac:dyDescent="0.3">
      <c r="B35" s="4"/>
    </row>
    <row r="36" spans="2:2" x14ac:dyDescent="0.3">
      <c r="B36" s="4"/>
    </row>
    <row r="37" spans="2:2" x14ac:dyDescent="0.3">
      <c r="B37" s="4"/>
    </row>
    <row r="38" spans="2:2" x14ac:dyDescent="0.3">
      <c r="B38" s="4"/>
    </row>
    <row r="39" spans="2:2" x14ac:dyDescent="0.3">
      <c r="B39" s="4"/>
    </row>
    <row r="40" spans="2:2" x14ac:dyDescent="0.3">
      <c r="B40" s="4"/>
    </row>
    <row r="41" spans="2:2" x14ac:dyDescent="0.3">
      <c r="B41" s="4"/>
    </row>
    <row r="42" spans="2:2" x14ac:dyDescent="0.3">
      <c r="B42" s="4"/>
    </row>
    <row r="43" spans="2:2" x14ac:dyDescent="0.3">
      <c r="B43" s="4"/>
    </row>
    <row r="44" spans="2:2" x14ac:dyDescent="0.3">
      <c r="B44" s="4"/>
    </row>
    <row r="45" spans="2:2" ht="23.4" x14ac:dyDescent="0.3">
      <c r="B45" s="39" t="s">
        <v>108</v>
      </c>
    </row>
    <row r="47" spans="2:2" ht="31.2" x14ac:dyDescent="0.3">
      <c r="B47" s="55" t="s">
        <v>127</v>
      </c>
    </row>
    <row r="48" spans="2:2" ht="15.6" x14ac:dyDescent="0.3">
      <c r="B48" s="52"/>
    </row>
    <row r="49" spans="2:2" ht="15.6" x14ac:dyDescent="0.3">
      <c r="B49" s="15" t="s">
        <v>121</v>
      </c>
    </row>
    <row r="50" spans="2:2" ht="15.6" x14ac:dyDescent="0.3">
      <c r="B50" s="54"/>
    </row>
    <row r="51" spans="2:2" ht="15.6" x14ac:dyDescent="0.3">
      <c r="B51" s="56" t="s">
        <v>109</v>
      </c>
    </row>
    <row r="52" spans="2:2" ht="15.6" x14ac:dyDescent="0.3">
      <c r="B52" s="56" t="s">
        <v>110</v>
      </c>
    </row>
    <row r="53" spans="2:2" ht="15.6" x14ac:dyDescent="0.3">
      <c r="B53" s="56" t="s">
        <v>122</v>
      </c>
    </row>
    <row r="54" spans="2:2" ht="15.6" x14ac:dyDescent="0.3">
      <c r="B54" s="15"/>
    </row>
    <row r="55" spans="2:2" ht="15.6" x14ac:dyDescent="0.3">
      <c r="B55" s="15" t="s">
        <v>123</v>
      </c>
    </row>
    <row r="56" spans="2:2" x14ac:dyDescent="0.3">
      <c r="B56" s="4"/>
    </row>
    <row r="57" spans="2:2" x14ac:dyDescent="0.3">
      <c r="B57" s="4"/>
    </row>
    <row r="58" spans="2:2" ht="23.4" x14ac:dyDescent="0.3">
      <c r="B58" s="39" t="s">
        <v>112</v>
      </c>
    </row>
    <row r="60" spans="2:2" ht="15.6" x14ac:dyDescent="0.3">
      <c r="B60" s="21" t="s">
        <v>28</v>
      </c>
    </row>
    <row r="61" spans="2:2" ht="15.6" x14ac:dyDescent="0.3">
      <c r="B61" s="52"/>
    </row>
    <row r="62" spans="2:2" ht="15.6" x14ac:dyDescent="0.3">
      <c r="B62" s="63" t="s">
        <v>128</v>
      </c>
    </row>
    <row r="63" spans="2:2" ht="15.6" x14ac:dyDescent="0.3">
      <c r="B63" s="63" t="s">
        <v>129</v>
      </c>
    </row>
    <row r="64" spans="2:2" ht="15.6" x14ac:dyDescent="0.3">
      <c r="B64" s="63" t="s">
        <v>130</v>
      </c>
    </row>
    <row r="65" spans="2:2" ht="15.6" x14ac:dyDescent="0.3">
      <c r="B65" s="63" t="s">
        <v>131</v>
      </c>
    </row>
    <row r="66" spans="2:2" ht="15.6" x14ac:dyDescent="0.3">
      <c r="B66" s="63" t="s">
        <v>132</v>
      </c>
    </row>
    <row r="67" spans="2:2" ht="15.6" x14ac:dyDescent="0.3">
      <c r="B67" s="21"/>
    </row>
    <row r="68" spans="2:2" ht="15.6" x14ac:dyDescent="0.3">
      <c r="B68" s="21" t="s">
        <v>133</v>
      </c>
    </row>
    <row r="69" spans="2:2" ht="15.6" x14ac:dyDescent="0.3">
      <c r="B69" s="21"/>
    </row>
    <row r="70" spans="2:2" ht="23.4" x14ac:dyDescent="0.3">
      <c r="B70" s="39" t="s">
        <v>111</v>
      </c>
    </row>
    <row r="72" spans="2:2" ht="31.2" x14ac:dyDescent="0.3">
      <c r="B72" s="21" t="s">
        <v>29</v>
      </c>
    </row>
    <row r="73" spans="2:2" ht="15.6" x14ac:dyDescent="0.3">
      <c r="B73" s="21"/>
    </row>
    <row r="74" spans="2:2" ht="15.6" x14ac:dyDescent="0.3">
      <c r="B74" s="15" t="s">
        <v>135</v>
      </c>
    </row>
    <row r="75" spans="2:2" ht="15.6" x14ac:dyDescent="0.3">
      <c r="B75" s="21"/>
    </row>
    <row r="76" spans="2:2" ht="15.6" x14ac:dyDescent="0.3">
      <c r="B76"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AA9D-4940-480F-AD3B-15F479062E5E}">
  <sheetPr>
    <tabColor theme="4"/>
  </sheetPr>
  <dimension ref="B2:X65"/>
  <sheetViews>
    <sheetView workbookViewId="0"/>
  </sheetViews>
  <sheetFormatPr defaultRowHeight="14.4" x14ac:dyDescent="0.3"/>
  <cols>
    <col min="1" max="1" width="2.77734375" style="4" customWidth="1"/>
    <col min="2" max="2" width="23.6640625" style="4" customWidth="1"/>
    <col min="3" max="3" width="0.77734375" style="4" customWidth="1"/>
    <col min="4" max="4" width="10" style="5" customWidth="1"/>
    <col min="5" max="5" width="0.77734375" style="5" customWidth="1"/>
    <col min="6" max="6" width="12.109375" style="4" bestFit="1" customWidth="1"/>
    <col min="7" max="7" width="0.77734375" style="4" customWidth="1"/>
    <col min="8" max="8" width="10.6640625" style="5" customWidth="1"/>
    <col min="9" max="9" width="0.77734375" style="5" customWidth="1"/>
    <col min="10" max="10" width="10.6640625" style="4" customWidth="1"/>
    <col min="11" max="11" width="0.77734375" style="4" customWidth="1"/>
    <col min="12" max="12" width="12.6640625" style="4" customWidth="1"/>
    <col min="13" max="13" width="0.77734375" style="4" customWidth="1"/>
    <col min="14" max="14" width="17.6640625" style="4" customWidth="1"/>
    <col min="15" max="15" width="0.77734375" style="4" customWidth="1"/>
    <col min="16" max="16" width="11.109375" style="4" customWidth="1"/>
    <col min="17" max="17" width="0.77734375" style="4" customWidth="1"/>
    <col min="18" max="22" width="4.44140625" style="11" customWidth="1"/>
    <col min="23" max="23" width="0.77734375" style="4" customWidth="1"/>
    <col min="24" max="24" width="38.44140625" style="4" customWidth="1"/>
    <col min="25" max="16384" width="8.88671875" style="4"/>
  </cols>
  <sheetData>
    <row r="2" spans="2:24" ht="32.4" customHeight="1" x14ac:dyDescent="0.5">
      <c r="B2" s="29" t="s">
        <v>89</v>
      </c>
      <c r="C2" s="29"/>
      <c r="D2" s="29"/>
      <c r="E2" s="29"/>
      <c r="F2" s="29"/>
      <c r="G2" s="29"/>
      <c r="H2" s="29"/>
      <c r="I2" s="29"/>
      <c r="J2" s="29"/>
      <c r="K2" s="29"/>
      <c r="L2" s="29"/>
      <c r="M2" s="29"/>
      <c r="N2" s="29"/>
      <c r="O2" s="29"/>
      <c r="P2" s="29"/>
    </row>
    <row r="3" spans="2:24" ht="21" customHeight="1" x14ac:dyDescent="0.3">
      <c r="B3" s="30" t="s">
        <v>90</v>
      </c>
      <c r="R3" s="40" t="s">
        <v>113</v>
      </c>
      <c r="S3" s="40"/>
      <c r="T3" s="40"/>
      <c r="U3" s="40"/>
      <c r="V3" s="40"/>
    </row>
    <row r="4" spans="2:24" ht="57.6" x14ac:dyDescent="0.35">
      <c r="B4" s="17" t="s">
        <v>23</v>
      </c>
      <c r="C4" s="16"/>
      <c r="D4" s="17" t="s">
        <v>120</v>
      </c>
      <c r="E4" s="18"/>
      <c r="F4" s="28" t="s">
        <v>8</v>
      </c>
      <c r="G4" s="19"/>
      <c r="H4" s="28" t="s">
        <v>16</v>
      </c>
      <c r="I4" s="20"/>
      <c r="J4" s="28" t="s">
        <v>20</v>
      </c>
      <c r="K4" s="21"/>
      <c r="L4" s="17" t="s">
        <v>19</v>
      </c>
      <c r="N4" s="17" t="s">
        <v>22</v>
      </c>
      <c r="O4" s="10"/>
      <c r="P4" s="28" t="s">
        <v>91</v>
      </c>
      <c r="Q4" s="10"/>
      <c r="R4" s="42" t="s">
        <v>5</v>
      </c>
      <c r="S4" s="41" t="s">
        <v>2</v>
      </c>
      <c r="T4" s="45" t="s">
        <v>3</v>
      </c>
      <c r="U4" s="44" t="s">
        <v>4</v>
      </c>
      <c r="V4" s="43" t="s">
        <v>6</v>
      </c>
      <c r="X4" s="17" t="s">
        <v>134</v>
      </c>
    </row>
    <row r="5" spans="2:24" ht="4.8" customHeight="1" x14ac:dyDescent="0.3">
      <c r="D5" s="4"/>
      <c r="E5" s="4"/>
      <c r="H5" s="4"/>
      <c r="I5" s="4"/>
      <c r="R5" s="26"/>
      <c r="S5" s="26"/>
      <c r="T5" s="26"/>
      <c r="U5" s="26"/>
      <c r="V5" s="26"/>
    </row>
    <row r="6" spans="2:24" x14ac:dyDescent="0.3">
      <c r="B6" s="22" t="s">
        <v>0</v>
      </c>
      <c r="C6" s="6"/>
      <c r="D6" s="7">
        <v>7.5</v>
      </c>
      <c r="E6" s="8"/>
      <c r="F6" s="12" t="s">
        <v>9</v>
      </c>
      <c r="G6" s="6"/>
      <c r="H6" s="13">
        <f>IF(F6="",0,(VLOOKUP(F6,Dropdowns!$B$3:$C$11,2,FALSE)))</f>
        <v>365</v>
      </c>
      <c r="I6" s="9"/>
      <c r="J6" s="14">
        <f>IF(H6&gt;0,(D6*H6),D6)</f>
        <v>2737.5</v>
      </c>
      <c r="K6" s="6"/>
      <c r="L6" s="7">
        <v>0</v>
      </c>
      <c r="N6" s="27"/>
      <c r="O6" s="6"/>
      <c r="P6" s="14">
        <f>J6-L6</f>
        <v>2737.5</v>
      </c>
      <c r="Q6" s="6"/>
      <c r="R6" s="47"/>
      <c r="S6" s="48"/>
      <c r="T6" s="49"/>
      <c r="U6" s="50"/>
      <c r="V6" s="51"/>
      <c r="X6" s="27"/>
    </row>
    <row r="7" spans="2:24" x14ac:dyDescent="0.3">
      <c r="B7" s="22" t="s">
        <v>21</v>
      </c>
      <c r="C7" s="6"/>
      <c r="D7" s="7">
        <v>8.5</v>
      </c>
      <c r="E7" s="8"/>
      <c r="F7" s="12" t="s">
        <v>18</v>
      </c>
      <c r="G7" s="6"/>
      <c r="H7" s="13">
        <f>IF(F7="",0,(VLOOKUP(F7,Dropdowns!$B$3:$C$11,2,FALSE)))</f>
        <v>260</v>
      </c>
      <c r="I7" s="9"/>
      <c r="J7" s="14">
        <f t="shared" ref="J7:J30" si="0">IF(H7&gt;0,(D7*H7),D7)</f>
        <v>2210</v>
      </c>
      <c r="K7" s="6"/>
      <c r="L7" s="7">
        <f>2*40</f>
        <v>80</v>
      </c>
      <c r="N7" s="27" t="s">
        <v>24</v>
      </c>
      <c r="O7" s="6"/>
      <c r="P7" s="14">
        <f t="shared" ref="P7:P30" si="1">J7-L7</f>
        <v>2130</v>
      </c>
      <c r="Q7" s="6"/>
      <c r="R7" s="47"/>
      <c r="S7" s="48"/>
      <c r="T7" s="49"/>
      <c r="U7" s="50"/>
      <c r="V7" s="51"/>
      <c r="X7" s="27"/>
    </row>
    <row r="8" spans="2:24" x14ac:dyDescent="0.3">
      <c r="B8" s="22" t="s">
        <v>1</v>
      </c>
      <c r="C8" s="6"/>
      <c r="D8" s="7"/>
      <c r="E8" s="8"/>
      <c r="F8" s="12" t="s">
        <v>15</v>
      </c>
      <c r="G8" s="6"/>
      <c r="H8" s="13">
        <f>IF(F8="",0,(VLOOKUP(F8,Dropdowns!$B$3:$C$11,2,FALSE)))</f>
        <v>52</v>
      </c>
      <c r="I8" s="9"/>
      <c r="J8" s="14">
        <f t="shared" si="0"/>
        <v>0</v>
      </c>
      <c r="K8" s="6"/>
      <c r="L8" s="7"/>
      <c r="N8" s="27"/>
      <c r="O8" s="6"/>
      <c r="P8" s="14">
        <f t="shared" si="1"/>
        <v>0</v>
      </c>
      <c r="Q8" s="6"/>
      <c r="R8" s="47"/>
      <c r="S8" s="48"/>
      <c r="T8" s="49"/>
      <c r="U8" s="50"/>
      <c r="V8" s="51"/>
      <c r="X8" s="27"/>
    </row>
    <row r="9" spans="2:24" x14ac:dyDescent="0.3">
      <c r="B9" s="22" t="s">
        <v>7</v>
      </c>
      <c r="C9" s="6"/>
      <c r="D9" s="7"/>
      <c r="E9" s="8"/>
      <c r="F9" s="12" t="s">
        <v>14</v>
      </c>
      <c r="G9" s="6"/>
      <c r="H9" s="13">
        <f>IF(F9="",0,(VLOOKUP(F9,Dropdowns!$B$3:$C$11,2,FALSE)))</f>
        <v>26</v>
      </c>
      <c r="I9" s="9"/>
      <c r="J9" s="14">
        <f t="shared" si="0"/>
        <v>0</v>
      </c>
      <c r="K9" s="6"/>
      <c r="L9" s="7"/>
      <c r="N9" s="27"/>
      <c r="O9" s="6"/>
      <c r="P9" s="14">
        <f t="shared" si="1"/>
        <v>0</v>
      </c>
      <c r="Q9" s="6"/>
      <c r="R9" s="47"/>
      <c r="S9" s="48"/>
      <c r="T9" s="49"/>
      <c r="U9" s="50"/>
      <c r="V9" s="51"/>
      <c r="X9" s="27"/>
    </row>
    <row r="10" spans="2:24" x14ac:dyDescent="0.3">
      <c r="B10" s="22" t="s">
        <v>96</v>
      </c>
      <c r="C10" s="6"/>
      <c r="D10" s="7"/>
      <c r="E10" s="8"/>
      <c r="F10" s="12" t="s">
        <v>10</v>
      </c>
      <c r="G10" s="6"/>
      <c r="H10" s="13">
        <f>IF(F10="",0,(VLOOKUP(F10,Dropdowns!$B$3:$C$11,2,FALSE)))</f>
        <v>12</v>
      </c>
      <c r="I10" s="9"/>
      <c r="J10" s="14">
        <f t="shared" si="0"/>
        <v>0</v>
      </c>
      <c r="K10" s="6"/>
      <c r="L10" s="7"/>
      <c r="N10" s="27"/>
      <c r="O10" s="6"/>
      <c r="P10" s="14">
        <f t="shared" si="1"/>
        <v>0</v>
      </c>
      <c r="Q10" s="6"/>
      <c r="R10" s="47"/>
      <c r="S10" s="48"/>
      <c r="T10" s="49"/>
      <c r="U10" s="50"/>
      <c r="V10" s="51"/>
      <c r="X10" s="27"/>
    </row>
    <row r="11" spans="2:24" x14ac:dyDescent="0.3">
      <c r="B11" s="22" t="s">
        <v>97</v>
      </c>
      <c r="C11" s="6"/>
      <c r="D11" s="7"/>
      <c r="E11" s="8"/>
      <c r="F11" s="12" t="s">
        <v>12</v>
      </c>
      <c r="G11" s="6"/>
      <c r="H11" s="13">
        <f>IF(F11="",0,(VLOOKUP(F11,Dropdowns!$B$3:$C$11,2,FALSE)))</f>
        <v>4</v>
      </c>
      <c r="I11" s="9"/>
      <c r="J11" s="14">
        <f t="shared" si="0"/>
        <v>0</v>
      </c>
      <c r="K11" s="6"/>
      <c r="L11" s="7"/>
      <c r="N11" s="27"/>
      <c r="O11" s="6"/>
      <c r="P11" s="14">
        <f t="shared" si="1"/>
        <v>0</v>
      </c>
      <c r="Q11" s="6"/>
      <c r="R11" s="47"/>
      <c r="S11" s="48"/>
      <c r="T11" s="49"/>
      <c r="U11" s="50"/>
      <c r="V11" s="51"/>
      <c r="X11" s="27"/>
    </row>
    <row r="12" spans="2:24" x14ac:dyDescent="0.3">
      <c r="B12" s="22"/>
      <c r="C12" s="6"/>
      <c r="D12" s="7"/>
      <c r="E12" s="8"/>
      <c r="F12" s="12" t="s">
        <v>11</v>
      </c>
      <c r="G12" s="6"/>
      <c r="H12" s="13">
        <f>IF(F12="",0,(VLOOKUP(F12,Dropdowns!$B$3:$C$11,2,FALSE)))</f>
        <v>1</v>
      </c>
      <c r="I12" s="9"/>
      <c r="J12" s="14">
        <f t="shared" si="0"/>
        <v>0</v>
      </c>
      <c r="K12" s="6"/>
      <c r="L12" s="7"/>
      <c r="N12" s="27"/>
      <c r="O12" s="6"/>
      <c r="P12" s="14">
        <f t="shared" si="1"/>
        <v>0</v>
      </c>
      <c r="Q12" s="6"/>
      <c r="R12" s="47"/>
      <c r="S12" s="48"/>
      <c r="T12" s="49"/>
      <c r="U12" s="50"/>
      <c r="V12" s="51"/>
      <c r="X12" s="27"/>
    </row>
    <row r="13" spans="2:24" x14ac:dyDescent="0.3">
      <c r="B13" s="22"/>
      <c r="C13" s="6"/>
      <c r="D13" s="7"/>
      <c r="E13" s="8"/>
      <c r="F13" s="12" t="s">
        <v>17</v>
      </c>
      <c r="G13" s="6"/>
      <c r="H13" s="13">
        <f>IF(F13="",0,(VLOOKUP(F13,Dropdowns!$B$3:$C$11,2,FALSE)))</f>
        <v>0</v>
      </c>
      <c r="I13" s="9"/>
      <c r="J13" s="14">
        <f t="shared" si="0"/>
        <v>0</v>
      </c>
      <c r="K13" s="6"/>
      <c r="L13" s="7"/>
      <c r="N13" s="27"/>
      <c r="O13" s="6"/>
      <c r="P13" s="14">
        <f t="shared" si="1"/>
        <v>0</v>
      </c>
      <c r="Q13" s="6"/>
      <c r="R13" s="47"/>
      <c r="S13" s="48"/>
      <c r="T13" s="49"/>
      <c r="U13" s="50"/>
      <c r="V13" s="51"/>
      <c r="X13" s="27"/>
    </row>
    <row r="14" spans="2:24" x14ac:dyDescent="0.3">
      <c r="B14" s="22"/>
      <c r="C14" s="6"/>
      <c r="D14" s="7"/>
      <c r="E14" s="8"/>
      <c r="F14" s="12" t="s">
        <v>17</v>
      </c>
      <c r="G14" s="6"/>
      <c r="H14" s="13">
        <f>IF(F14="",0,(VLOOKUP(F14,Dropdowns!$B$3:$C$11,2,FALSE)))</f>
        <v>0</v>
      </c>
      <c r="I14" s="9"/>
      <c r="J14" s="14">
        <f t="shared" si="0"/>
        <v>0</v>
      </c>
      <c r="K14" s="6"/>
      <c r="L14" s="7"/>
      <c r="N14" s="27"/>
      <c r="O14" s="6"/>
      <c r="P14" s="14">
        <f t="shared" si="1"/>
        <v>0</v>
      </c>
      <c r="Q14" s="6"/>
      <c r="R14" s="47"/>
      <c r="S14" s="48"/>
      <c r="T14" s="49"/>
      <c r="U14" s="50"/>
      <c r="V14" s="51"/>
      <c r="X14" s="27"/>
    </row>
    <row r="15" spans="2:24" x14ac:dyDescent="0.3">
      <c r="B15" s="22"/>
      <c r="C15" s="6"/>
      <c r="D15" s="7"/>
      <c r="E15" s="8"/>
      <c r="F15" s="12" t="s">
        <v>17</v>
      </c>
      <c r="G15" s="6"/>
      <c r="H15" s="13">
        <f>IF(F15="",0,(VLOOKUP(F15,Dropdowns!$B$3:$C$11,2,FALSE)))</f>
        <v>0</v>
      </c>
      <c r="I15" s="9"/>
      <c r="J15" s="14">
        <f t="shared" si="0"/>
        <v>0</v>
      </c>
      <c r="K15" s="6"/>
      <c r="L15" s="7"/>
      <c r="M15" s="8"/>
      <c r="N15" s="27"/>
      <c r="O15" s="6"/>
      <c r="P15" s="14">
        <f t="shared" si="1"/>
        <v>0</v>
      </c>
      <c r="Q15" s="6"/>
      <c r="R15" s="47"/>
      <c r="S15" s="48"/>
      <c r="T15" s="49"/>
      <c r="U15" s="50"/>
      <c r="V15" s="51"/>
      <c r="X15" s="27"/>
    </row>
    <row r="16" spans="2:24" x14ac:dyDescent="0.3">
      <c r="B16" s="22"/>
      <c r="C16" s="6"/>
      <c r="D16" s="7"/>
      <c r="E16" s="8"/>
      <c r="F16" s="12" t="s">
        <v>17</v>
      </c>
      <c r="G16" s="6"/>
      <c r="H16" s="13">
        <f>IF(F16="",0,(VLOOKUP(F16,Dropdowns!$B$3:$C$11,2,FALSE)))</f>
        <v>0</v>
      </c>
      <c r="I16" s="9"/>
      <c r="J16" s="14">
        <f t="shared" si="0"/>
        <v>0</v>
      </c>
      <c r="K16" s="6"/>
      <c r="L16" s="7"/>
      <c r="M16" s="8"/>
      <c r="N16" s="27"/>
      <c r="O16" s="6"/>
      <c r="P16" s="14">
        <f t="shared" si="1"/>
        <v>0</v>
      </c>
      <c r="Q16" s="6"/>
      <c r="R16" s="47"/>
      <c r="S16" s="48"/>
      <c r="T16" s="49"/>
      <c r="U16" s="50"/>
      <c r="V16" s="51"/>
      <c r="X16" s="27"/>
    </row>
    <row r="17" spans="2:24" x14ac:dyDescent="0.3">
      <c r="B17" s="22"/>
      <c r="C17" s="6"/>
      <c r="D17" s="7"/>
      <c r="E17" s="8"/>
      <c r="F17" s="12" t="s">
        <v>17</v>
      </c>
      <c r="G17" s="6"/>
      <c r="H17" s="13">
        <f>IF(F17="",0,(VLOOKUP(F17,Dropdowns!$B$3:$C$11,2,FALSE)))</f>
        <v>0</v>
      </c>
      <c r="I17" s="9"/>
      <c r="J17" s="14">
        <f t="shared" si="0"/>
        <v>0</v>
      </c>
      <c r="K17" s="6"/>
      <c r="L17" s="7"/>
      <c r="M17" s="8"/>
      <c r="N17" s="27"/>
      <c r="O17" s="6"/>
      <c r="P17" s="14">
        <f t="shared" si="1"/>
        <v>0</v>
      </c>
      <c r="Q17" s="6"/>
      <c r="R17" s="47"/>
      <c r="S17" s="48"/>
      <c r="T17" s="49"/>
      <c r="U17" s="50"/>
      <c r="V17" s="51"/>
      <c r="X17" s="27"/>
    </row>
    <row r="18" spans="2:24" x14ac:dyDescent="0.3">
      <c r="B18" s="22"/>
      <c r="C18" s="6"/>
      <c r="D18" s="7"/>
      <c r="E18" s="8"/>
      <c r="F18" s="12" t="s">
        <v>17</v>
      </c>
      <c r="G18" s="6"/>
      <c r="H18" s="13">
        <f>IF(F18="",0,(VLOOKUP(F18,Dropdowns!$B$3:$C$11,2,FALSE)))</f>
        <v>0</v>
      </c>
      <c r="I18" s="9"/>
      <c r="J18" s="14">
        <f t="shared" si="0"/>
        <v>0</v>
      </c>
      <c r="K18" s="6"/>
      <c r="L18" s="7"/>
      <c r="M18" s="8"/>
      <c r="N18" s="27"/>
      <c r="O18" s="6"/>
      <c r="P18" s="14">
        <f t="shared" si="1"/>
        <v>0</v>
      </c>
      <c r="Q18" s="6"/>
      <c r="R18" s="47"/>
      <c r="S18" s="48"/>
      <c r="T18" s="49"/>
      <c r="U18" s="50"/>
      <c r="V18" s="51"/>
      <c r="X18" s="27"/>
    </row>
    <row r="19" spans="2:24" x14ac:dyDescent="0.3">
      <c r="B19" s="22"/>
      <c r="C19" s="6"/>
      <c r="D19" s="7"/>
      <c r="E19" s="8"/>
      <c r="F19" s="12" t="s">
        <v>17</v>
      </c>
      <c r="G19" s="6"/>
      <c r="H19" s="13">
        <f>IF(F19="",0,(VLOOKUP(F19,Dropdowns!$B$3:$C$11,2,FALSE)))</f>
        <v>0</v>
      </c>
      <c r="I19" s="9"/>
      <c r="J19" s="14">
        <f t="shared" si="0"/>
        <v>0</v>
      </c>
      <c r="K19" s="6"/>
      <c r="L19" s="7"/>
      <c r="M19" s="8"/>
      <c r="N19" s="27"/>
      <c r="O19" s="6"/>
      <c r="P19" s="14">
        <f t="shared" si="1"/>
        <v>0</v>
      </c>
      <c r="Q19" s="6"/>
      <c r="R19" s="47"/>
      <c r="S19" s="48"/>
      <c r="T19" s="49"/>
      <c r="U19" s="50"/>
      <c r="V19" s="51"/>
      <c r="X19" s="27"/>
    </row>
    <row r="20" spans="2:24" x14ac:dyDescent="0.3">
      <c r="B20" s="22"/>
      <c r="C20" s="6"/>
      <c r="D20" s="7"/>
      <c r="E20" s="8"/>
      <c r="F20" s="12" t="s">
        <v>17</v>
      </c>
      <c r="G20" s="6"/>
      <c r="H20" s="13">
        <f>IF(F20="",0,(VLOOKUP(F20,Dropdowns!$B$3:$C$11,2,FALSE)))</f>
        <v>0</v>
      </c>
      <c r="I20" s="9"/>
      <c r="J20" s="14">
        <f t="shared" si="0"/>
        <v>0</v>
      </c>
      <c r="K20" s="6"/>
      <c r="L20" s="7"/>
      <c r="M20" s="8"/>
      <c r="N20" s="27"/>
      <c r="O20" s="6"/>
      <c r="P20" s="14">
        <f t="shared" si="1"/>
        <v>0</v>
      </c>
      <c r="Q20" s="6"/>
      <c r="R20" s="47"/>
      <c r="S20" s="48"/>
      <c r="T20" s="49"/>
      <c r="U20" s="50"/>
      <c r="V20" s="51"/>
      <c r="X20" s="27"/>
    </row>
    <row r="21" spans="2:24" x14ac:dyDescent="0.3">
      <c r="B21" s="22"/>
      <c r="C21" s="6"/>
      <c r="D21" s="7"/>
      <c r="E21" s="8"/>
      <c r="F21" s="12" t="s">
        <v>17</v>
      </c>
      <c r="G21" s="6"/>
      <c r="H21" s="13">
        <f>IF(F21="",0,(VLOOKUP(F21,Dropdowns!$B$3:$C$11,2,FALSE)))</f>
        <v>0</v>
      </c>
      <c r="I21" s="9"/>
      <c r="J21" s="14">
        <f t="shared" si="0"/>
        <v>0</v>
      </c>
      <c r="K21" s="6"/>
      <c r="L21" s="7"/>
      <c r="M21" s="8"/>
      <c r="N21" s="27"/>
      <c r="O21" s="6"/>
      <c r="P21" s="14">
        <f t="shared" si="1"/>
        <v>0</v>
      </c>
      <c r="Q21" s="6"/>
      <c r="R21" s="47"/>
      <c r="S21" s="48"/>
      <c r="T21" s="49"/>
      <c r="U21" s="50"/>
      <c r="V21" s="51"/>
      <c r="X21" s="27"/>
    </row>
    <row r="22" spans="2:24" x14ac:dyDescent="0.3">
      <c r="B22" s="22"/>
      <c r="C22" s="6"/>
      <c r="D22" s="7"/>
      <c r="E22" s="8"/>
      <c r="F22" s="12" t="s">
        <v>17</v>
      </c>
      <c r="G22" s="6"/>
      <c r="H22" s="13">
        <f>IF(F22="",0,(VLOOKUP(F22,Dropdowns!$B$3:$C$11,2,FALSE)))</f>
        <v>0</v>
      </c>
      <c r="I22" s="9"/>
      <c r="J22" s="14">
        <f t="shared" si="0"/>
        <v>0</v>
      </c>
      <c r="K22" s="6"/>
      <c r="L22" s="7"/>
      <c r="M22" s="8"/>
      <c r="N22" s="27"/>
      <c r="O22" s="6"/>
      <c r="P22" s="14">
        <f t="shared" si="1"/>
        <v>0</v>
      </c>
      <c r="Q22" s="6"/>
      <c r="R22" s="47"/>
      <c r="S22" s="48"/>
      <c r="T22" s="49"/>
      <c r="U22" s="50"/>
      <c r="V22" s="51"/>
      <c r="X22" s="27"/>
    </row>
    <row r="23" spans="2:24" x14ac:dyDescent="0.3">
      <c r="B23" s="22"/>
      <c r="C23" s="6"/>
      <c r="D23" s="7"/>
      <c r="E23" s="8"/>
      <c r="F23" s="12" t="s">
        <v>17</v>
      </c>
      <c r="G23" s="6"/>
      <c r="H23" s="13">
        <f>IF(F23="",0,(VLOOKUP(F23,Dropdowns!$B$3:$C$11,2,FALSE)))</f>
        <v>0</v>
      </c>
      <c r="I23" s="9"/>
      <c r="J23" s="14">
        <f t="shared" si="0"/>
        <v>0</v>
      </c>
      <c r="K23" s="6"/>
      <c r="L23" s="7"/>
      <c r="M23" s="8"/>
      <c r="N23" s="27"/>
      <c r="O23" s="6"/>
      <c r="P23" s="14">
        <f t="shared" si="1"/>
        <v>0</v>
      </c>
      <c r="Q23" s="6"/>
      <c r="R23" s="47"/>
      <c r="S23" s="48"/>
      <c r="T23" s="49"/>
      <c r="U23" s="50"/>
      <c r="V23" s="51"/>
      <c r="X23" s="27"/>
    </row>
    <row r="24" spans="2:24" x14ac:dyDescent="0.3">
      <c r="B24" s="22"/>
      <c r="C24" s="6"/>
      <c r="D24" s="7"/>
      <c r="E24" s="8"/>
      <c r="F24" s="12" t="s">
        <v>17</v>
      </c>
      <c r="G24" s="6"/>
      <c r="H24" s="13">
        <f>IF(F24="",0,(VLOOKUP(F24,Dropdowns!$B$3:$C$11,2,FALSE)))</f>
        <v>0</v>
      </c>
      <c r="I24" s="9"/>
      <c r="J24" s="14">
        <f t="shared" si="0"/>
        <v>0</v>
      </c>
      <c r="K24" s="6"/>
      <c r="L24" s="7"/>
      <c r="M24" s="8"/>
      <c r="N24" s="27"/>
      <c r="O24" s="6"/>
      <c r="P24" s="14">
        <f t="shared" si="1"/>
        <v>0</v>
      </c>
      <c r="Q24" s="6"/>
      <c r="R24" s="47"/>
      <c r="S24" s="48"/>
      <c r="T24" s="49"/>
      <c r="U24" s="50"/>
      <c r="V24" s="51"/>
      <c r="X24" s="27"/>
    </row>
    <row r="25" spans="2:24" x14ac:dyDescent="0.3">
      <c r="B25" s="22"/>
      <c r="C25" s="6"/>
      <c r="D25" s="7"/>
      <c r="E25" s="8"/>
      <c r="F25" s="12" t="s">
        <v>17</v>
      </c>
      <c r="G25" s="6"/>
      <c r="H25" s="13">
        <f>IF(F25="",0,(VLOOKUP(F25,Dropdowns!$B$3:$C$11,2,FALSE)))</f>
        <v>0</v>
      </c>
      <c r="I25" s="9"/>
      <c r="J25" s="14">
        <f t="shared" si="0"/>
        <v>0</v>
      </c>
      <c r="K25" s="6"/>
      <c r="L25" s="7"/>
      <c r="M25" s="8"/>
      <c r="N25" s="27"/>
      <c r="O25" s="6"/>
      <c r="P25" s="14">
        <f t="shared" si="1"/>
        <v>0</v>
      </c>
      <c r="Q25" s="6"/>
      <c r="R25" s="47"/>
      <c r="S25" s="48"/>
      <c r="T25" s="49"/>
      <c r="U25" s="50"/>
      <c r="V25" s="51"/>
      <c r="X25" s="27"/>
    </row>
    <row r="26" spans="2:24" x14ac:dyDescent="0.3">
      <c r="B26" s="22"/>
      <c r="C26" s="6"/>
      <c r="D26" s="7"/>
      <c r="E26" s="8"/>
      <c r="F26" s="12" t="s">
        <v>17</v>
      </c>
      <c r="G26" s="6"/>
      <c r="H26" s="13">
        <f>IF(F26="",0,(VLOOKUP(F26,Dropdowns!$B$3:$C$11,2,FALSE)))</f>
        <v>0</v>
      </c>
      <c r="I26" s="9"/>
      <c r="J26" s="14">
        <f t="shared" si="0"/>
        <v>0</v>
      </c>
      <c r="K26" s="6"/>
      <c r="L26" s="7"/>
      <c r="M26" s="8"/>
      <c r="N26" s="27"/>
      <c r="O26" s="6"/>
      <c r="P26" s="14">
        <f t="shared" si="1"/>
        <v>0</v>
      </c>
      <c r="Q26" s="6"/>
      <c r="R26" s="47"/>
      <c r="S26" s="48"/>
      <c r="T26" s="49"/>
      <c r="U26" s="50"/>
      <c r="V26" s="51"/>
      <c r="X26" s="27"/>
    </row>
    <row r="27" spans="2:24" x14ac:dyDescent="0.3">
      <c r="B27" s="22"/>
      <c r="C27" s="6"/>
      <c r="D27" s="7"/>
      <c r="E27" s="8"/>
      <c r="F27" s="12" t="s">
        <v>17</v>
      </c>
      <c r="G27" s="6"/>
      <c r="H27" s="13">
        <f>IF(F27="",0,(VLOOKUP(F27,Dropdowns!$B$3:$C$11,2,FALSE)))</f>
        <v>0</v>
      </c>
      <c r="I27" s="9"/>
      <c r="J27" s="14">
        <f t="shared" si="0"/>
        <v>0</v>
      </c>
      <c r="K27" s="6"/>
      <c r="L27" s="7"/>
      <c r="M27" s="8"/>
      <c r="N27" s="27"/>
      <c r="O27" s="6"/>
      <c r="P27" s="14">
        <f t="shared" si="1"/>
        <v>0</v>
      </c>
      <c r="Q27" s="6"/>
      <c r="R27" s="47"/>
      <c r="S27" s="48"/>
      <c r="T27" s="49"/>
      <c r="U27" s="50"/>
      <c r="V27" s="51"/>
      <c r="X27" s="27"/>
    </row>
    <row r="28" spans="2:24" x14ac:dyDescent="0.3">
      <c r="B28" s="22"/>
      <c r="C28" s="6"/>
      <c r="D28" s="7"/>
      <c r="E28" s="8"/>
      <c r="F28" s="12" t="s">
        <v>17</v>
      </c>
      <c r="G28" s="6"/>
      <c r="H28" s="13">
        <f>IF(F28="",0,(VLOOKUP(F28,Dropdowns!$B$3:$C$11,2,FALSE)))</f>
        <v>0</v>
      </c>
      <c r="I28" s="9"/>
      <c r="J28" s="14">
        <f t="shared" ref="J28:J29" si="2">IF(H28&gt;0,(D28*H28),D28)</f>
        <v>0</v>
      </c>
      <c r="K28" s="6"/>
      <c r="L28" s="7"/>
      <c r="M28" s="8"/>
      <c r="N28" s="27"/>
      <c r="O28" s="6"/>
      <c r="P28" s="14">
        <f t="shared" ref="P28:P29" si="3">J28-L28</f>
        <v>0</v>
      </c>
      <c r="Q28" s="6"/>
      <c r="R28" s="47"/>
      <c r="S28" s="48"/>
      <c r="T28" s="49"/>
      <c r="U28" s="50"/>
      <c r="V28" s="51"/>
      <c r="X28" s="27"/>
    </row>
    <row r="29" spans="2:24" x14ac:dyDescent="0.3">
      <c r="B29" s="22"/>
      <c r="C29" s="6"/>
      <c r="D29" s="7"/>
      <c r="E29" s="8"/>
      <c r="F29" s="12" t="s">
        <v>17</v>
      </c>
      <c r="G29" s="6"/>
      <c r="H29" s="13">
        <f>IF(F29="",0,(VLOOKUP(F29,Dropdowns!$B$3:$C$11,2,FALSE)))</f>
        <v>0</v>
      </c>
      <c r="I29" s="9"/>
      <c r="J29" s="14">
        <f t="shared" si="2"/>
        <v>0</v>
      </c>
      <c r="K29" s="6"/>
      <c r="L29" s="7"/>
      <c r="M29" s="8"/>
      <c r="N29" s="27"/>
      <c r="O29" s="6"/>
      <c r="P29" s="14">
        <f t="shared" si="3"/>
        <v>0</v>
      </c>
      <c r="Q29" s="6"/>
      <c r="R29" s="47"/>
      <c r="S29" s="48"/>
      <c r="T29" s="49"/>
      <c r="U29" s="50"/>
      <c r="V29" s="51"/>
      <c r="X29" s="27"/>
    </row>
    <row r="30" spans="2:24" x14ac:dyDescent="0.3">
      <c r="B30" s="22"/>
      <c r="C30" s="6"/>
      <c r="D30" s="7"/>
      <c r="E30" s="8"/>
      <c r="F30" s="12" t="s">
        <v>17</v>
      </c>
      <c r="G30" s="6"/>
      <c r="H30" s="13">
        <f>IF(F30="",0,(VLOOKUP(F30,Dropdowns!$B$3:$C$11,2,FALSE)))</f>
        <v>0</v>
      </c>
      <c r="I30" s="9"/>
      <c r="J30" s="14">
        <f t="shared" si="0"/>
        <v>0</v>
      </c>
      <c r="K30" s="6"/>
      <c r="L30" s="7"/>
      <c r="M30" s="8"/>
      <c r="N30" s="27"/>
      <c r="O30" s="6"/>
      <c r="P30" s="14">
        <f t="shared" si="1"/>
        <v>0</v>
      </c>
      <c r="Q30" s="6"/>
      <c r="R30" s="47"/>
      <c r="S30" s="48"/>
      <c r="T30" s="49"/>
      <c r="U30" s="50"/>
      <c r="V30" s="51"/>
      <c r="X30" s="27"/>
    </row>
    <row r="31" spans="2:24" x14ac:dyDescent="0.3">
      <c r="B31" s="22"/>
      <c r="C31" s="6"/>
      <c r="D31" s="7"/>
      <c r="E31" s="8"/>
      <c r="F31" s="12" t="s">
        <v>17</v>
      </c>
      <c r="G31" s="6"/>
      <c r="H31" s="13">
        <f>IF(F31="",0,(VLOOKUP(F31,Dropdowns!$B$3:$C$11,2,FALSE)))</f>
        <v>0</v>
      </c>
      <c r="I31" s="9"/>
      <c r="J31" s="14">
        <f t="shared" ref="J31:J56" si="4">IF(H31&gt;0,(D31*H31),D31)</f>
        <v>0</v>
      </c>
      <c r="K31" s="6"/>
      <c r="L31" s="7"/>
      <c r="M31" s="8"/>
      <c r="N31" s="27"/>
      <c r="O31" s="6"/>
      <c r="P31" s="14">
        <f t="shared" ref="P31:P56" si="5">J31-L31</f>
        <v>0</v>
      </c>
      <c r="Q31" s="6"/>
      <c r="R31" s="47"/>
      <c r="S31" s="48"/>
      <c r="T31" s="49"/>
      <c r="U31" s="50"/>
      <c r="V31" s="51"/>
      <c r="X31" s="27"/>
    </row>
    <row r="32" spans="2:24" hidden="1" x14ac:dyDescent="0.3">
      <c r="B32" s="22"/>
      <c r="C32" s="6"/>
      <c r="D32" s="7"/>
      <c r="E32" s="8"/>
      <c r="F32" s="12" t="s">
        <v>17</v>
      </c>
      <c r="G32" s="6"/>
      <c r="H32" s="13">
        <f>IF(F32="",0,(VLOOKUP(F32,Dropdowns!$B$3:$C$11,2,FALSE)))</f>
        <v>0</v>
      </c>
      <c r="I32" s="9"/>
      <c r="J32" s="14">
        <f t="shared" si="4"/>
        <v>0</v>
      </c>
      <c r="K32" s="6"/>
      <c r="L32" s="7"/>
      <c r="M32" s="8"/>
      <c r="N32" s="27"/>
      <c r="O32" s="6"/>
      <c r="P32" s="14">
        <f t="shared" si="5"/>
        <v>0</v>
      </c>
      <c r="Q32" s="6"/>
      <c r="R32" s="47"/>
      <c r="S32" s="48"/>
      <c r="T32" s="49"/>
      <c r="U32" s="50"/>
      <c r="V32" s="51"/>
      <c r="X32" s="27"/>
    </row>
    <row r="33" spans="2:24" hidden="1" x14ac:dyDescent="0.3">
      <c r="B33" s="22"/>
      <c r="C33" s="6"/>
      <c r="D33" s="7"/>
      <c r="E33" s="8"/>
      <c r="F33" s="12" t="s">
        <v>17</v>
      </c>
      <c r="G33" s="6"/>
      <c r="H33" s="13">
        <f>IF(F33="",0,(VLOOKUP(F33,Dropdowns!$B$3:$C$11,2,FALSE)))</f>
        <v>0</v>
      </c>
      <c r="I33" s="9"/>
      <c r="J33" s="14">
        <f t="shared" si="4"/>
        <v>0</v>
      </c>
      <c r="K33" s="6"/>
      <c r="L33" s="7"/>
      <c r="M33" s="8"/>
      <c r="N33" s="27"/>
      <c r="O33" s="6"/>
      <c r="P33" s="14">
        <f t="shared" si="5"/>
        <v>0</v>
      </c>
      <c r="Q33" s="6"/>
      <c r="R33" s="47"/>
      <c r="S33" s="48"/>
      <c r="T33" s="49"/>
      <c r="U33" s="50"/>
      <c r="V33" s="51"/>
      <c r="X33" s="27"/>
    </row>
    <row r="34" spans="2:24" hidden="1" x14ac:dyDescent="0.3">
      <c r="B34" s="22"/>
      <c r="C34" s="6"/>
      <c r="D34" s="7"/>
      <c r="E34" s="8"/>
      <c r="F34" s="12" t="s">
        <v>17</v>
      </c>
      <c r="G34" s="6"/>
      <c r="H34" s="13">
        <f>IF(F34="",0,(VLOOKUP(F34,Dropdowns!$B$3:$C$11,2,FALSE)))</f>
        <v>0</v>
      </c>
      <c r="I34" s="9"/>
      <c r="J34" s="14">
        <f t="shared" si="4"/>
        <v>0</v>
      </c>
      <c r="K34" s="6"/>
      <c r="L34" s="7"/>
      <c r="M34" s="8"/>
      <c r="N34" s="27"/>
      <c r="O34" s="6"/>
      <c r="P34" s="14">
        <f t="shared" si="5"/>
        <v>0</v>
      </c>
      <c r="Q34" s="6"/>
      <c r="R34" s="47"/>
      <c r="S34" s="48"/>
      <c r="T34" s="49"/>
      <c r="U34" s="50"/>
      <c r="V34" s="51"/>
      <c r="X34" s="27"/>
    </row>
    <row r="35" spans="2:24" hidden="1" x14ac:dyDescent="0.3">
      <c r="B35" s="22"/>
      <c r="C35" s="6"/>
      <c r="D35" s="7"/>
      <c r="E35" s="8"/>
      <c r="F35" s="12" t="s">
        <v>17</v>
      </c>
      <c r="G35" s="6"/>
      <c r="H35" s="13">
        <f>IF(F35="",0,(VLOOKUP(F35,Dropdowns!$B$3:$C$11,2,FALSE)))</f>
        <v>0</v>
      </c>
      <c r="I35" s="9"/>
      <c r="J35" s="14">
        <f t="shared" si="4"/>
        <v>0</v>
      </c>
      <c r="K35" s="6"/>
      <c r="L35" s="7"/>
      <c r="M35" s="8"/>
      <c r="N35" s="27"/>
      <c r="O35" s="6"/>
      <c r="P35" s="14">
        <f t="shared" si="5"/>
        <v>0</v>
      </c>
      <c r="Q35" s="6"/>
      <c r="R35" s="47"/>
      <c r="S35" s="48"/>
      <c r="T35" s="49"/>
      <c r="U35" s="50"/>
      <c r="V35" s="51"/>
      <c r="X35" s="27"/>
    </row>
    <row r="36" spans="2:24" hidden="1" x14ac:dyDescent="0.3">
      <c r="B36" s="22"/>
      <c r="C36" s="6"/>
      <c r="D36" s="7"/>
      <c r="E36" s="8"/>
      <c r="F36" s="12" t="s">
        <v>17</v>
      </c>
      <c r="G36" s="6"/>
      <c r="H36" s="13">
        <f>IF(F36="",0,(VLOOKUP(F36,Dropdowns!$B$3:$C$11,2,FALSE)))</f>
        <v>0</v>
      </c>
      <c r="I36" s="9"/>
      <c r="J36" s="14">
        <f t="shared" si="4"/>
        <v>0</v>
      </c>
      <c r="K36" s="6"/>
      <c r="L36" s="7"/>
      <c r="M36" s="8"/>
      <c r="N36" s="27"/>
      <c r="O36" s="6"/>
      <c r="P36" s="14">
        <f t="shared" si="5"/>
        <v>0</v>
      </c>
      <c r="Q36" s="6"/>
      <c r="R36" s="47"/>
      <c r="S36" s="48"/>
      <c r="T36" s="49"/>
      <c r="U36" s="50"/>
      <c r="V36" s="51"/>
      <c r="X36" s="27"/>
    </row>
    <row r="37" spans="2:24" hidden="1" x14ac:dyDescent="0.3">
      <c r="B37" s="22"/>
      <c r="C37" s="6"/>
      <c r="D37" s="7"/>
      <c r="E37" s="8"/>
      <c r="F37" s="12" t="s">
        <v>17</v>
      </c>
      <c r="G37" s="6"/>
      <c r="H37" s="13">
        <f>IF(F37="",0,(VLOOKUP(F37,Dropdowns!$B$3:$C$11,2,FALSE)))</f>
        <v>0</v>
      </c>
      <c r="I37" s="9"/>
      <c r="J37" s="14">
        <f t="shared" si="4"/>
        <v>0</v>
      </c>
      <c r="K37" s="6"/>
      <c r="L37" s="7"/>
      <c r="M37" s="8"/>
      <c r="N37" s="27"/>
      <c r="O37" s="6"/>
      <c r="P37" s="14">
        <f t="shared" si="5"/>
        <v>0</v>
      </c>
      <c r="Q37" s="6"/>
      <c r="R37" s="47"/>
      <c r="S37" s="48"/>
      <c r="T37" s="49"/>
      <c r="U37" s="50"/>
      <c r="V37" s="51"/>
      <c r="X37" s="27"/>
    </row>
    <row r="38" spans="2:24" hidden="1" x14ac:dyDescent="0.3">
      <c r="B38" s="22"/>
      <c r="C38" s="6"/>
      <c r="D38" s="7"/>
      <c r="E38" s="8"/>
      <c r="F38" s="12" t="s">
        <v>17</v>
      </c>
      <c r="G38" s="6"/>
      <c r="H38" s="13">
        <f>IF(F38="",0,(VLOOKUP(F38,Dropdowns!$B$3:$C$11,2,FALSE)))</f>
        <v>0</v>
      </c>
      <c r="I38" s="9"/>
      <c r="J38" s="14">
        <f t="shared" si="4"/>
        <v>0</v>
      </c>
      <c r="K38" s="6"/>
      <c r="L38" s="7"/>
      <c r="M38" s="8"/>
      <c r="N38" s="27"/>
      <c r="O38" s="6"/>
      <c r="P38" s="14">
        <f t="shared" si="5"/>
        <v>0</v>
      </c>
      <c r="Q38" s="6"/>
      <c r="R38" s="47"/>
      <c r="S38" s="48"/>
      <c r="T38" s="49"/>
      <c r="U38" s="50"/>
      <c r="V38" s="51"/>
      <c r="X38" s="27"/>
    </row>
    <row r="39" spans="2:24" hidden="1" x14ac:dyDescent="0.3">
      <c r="B39" s="22"/>
      <c r="C39" s="6"/>
      <c r="D39" s="7"/>
      <c r="E39" s="8"/>
      <c r="F39" s="12" t="s">
        <v>17</v>
      </c>
      <c r="G39" s="6"/>
      <c r="H39" s="13">
        <f>IF(F39="",0,(VLOOKUP(F39,Dropdowns!$B$3:$C$11,2,FALSE)))</f>
        <v>0</v>
      </c>
      <c r="I39" s="9"/>
      <c r="J39" s="14">
        <f t="shared" si="4"/>
        <v>0</v>
      </c>
      <c r="K39" s="6"/>
      <c r="L39" s="7"/>
      <c r="M39" s="8"/>
      <c r="N39" s="27"/>
      <c r="O39" s="6"/>
      <c r="P39" s="14">
        <f t="shared" si="5"/>
        <v>0</v>
      </c>
      <c r="Q39" s="6"/>
      <c r="R39" s="47"/>
      <c r="S39" s="48"/>
      <c r="T39" s="49"/>
      <c r="U39" s="50"/>
      <c r="V39" s="51"/>
      <c r="X39" s="27"/>
    </row>
    <row r="40" spans="2:24" hidden="1" x14ac:dyDescent="0.3">
      <c r="B40" s="22"/>
      <c r="C40" s="6"/>
      <c r="D40" s="7"/>
      <c r="E40" s="8"/>
      <c r="F40" s="12" t="s">
        <v>17</v>
      </c>
      <c r="G40" s="6"/>
      <c r="H40" s="13">
        <f>IF(F40="",0,(VLOOKUP(F40,Dropdowns!$B$3:$C$11,2,FALSE)))</f>
        <v>0</v>
      </c>
      <c r="I40" s="9"/>
      <c r="J40" s="14">
        <f t="shared" si="4"/>
        <v>0</v>
      </c>
      <c r="K40" s="6"/>
      <c r="L40" s="7"/>
      <c r="M40" s="8"/>
      <c r="N40" s="27"/>
      <c r="O40" s="6"/>
      <c r="P40" s="14">
        <f t="shared" si="5"/>
        <v>0</v>
      </c>
      <c r="Q40" s="6"/>
      <c r="R40" s="47"/>
      <c r="S40" s="48"/>
      <c r="T40" s="49"/>
      <c r="U40" s="50"/>
      <c r="V40" s="51"/>
      <c r="X40" s="27"/>
    </row>
    <row r="41" spans="2:24" hidden="1" x14ac:dyDescent="0.3">
      <c r="B41" s="22"/>
      <c r="C41" s="6"/>
      <c r="D41" s="7"/>
      <c r="E41" s="8"/>
      <c r="F41" s="12" t="s">
        <v>17</v>
      </c>
      <c r="G41" s="6"/>
      <c r="H41" s="13">
        <f>IF(F41="",0,(VLOOKUP(F41,Dropdowns!$B$3:$C$11,2,FALSE)))</f>
        <v>0</v>
      </c>
      <c r="I41" s="9"/>
      <c r="J41" s="14">
        <f t="shared" si="4"/>
        <v>0</v>
      </c>
      <c r="K41" s="6"/>
      <c r="L41" s="7"/>
      <c r="M41" s="8"/>
      <c r="N41" s="27"/>
      <c r="O41" s="6"/>
      <c r="P41" s="14">
        <f t="shared" si="5"/>
        <v>0</v>
      </c>
      <c r="Q41" s="6"/>
      <c r="R41" s="47"/>
      <c r="S41" s="48"/>
      <c r="T41" s="49"/>
      <c r="U41" s="50"/>
      <c r="V41" s="51"/>
      <c r="X41" s="27"/>
    </row>
    <row r="42" spans="2:24" hidden="1" x14ac:dyDescent="0.3">
      <c r="B42" s="22"/>
      <c r="C42" s="6"/>
      <c r="D42" s="7"/>
      <c r="E42" s="8"/>
      <c r="F42" s="12" t="s">
        <v>17</v>
      </c>
      <c r="G42" s="6"/>
      <c r="H42" s="13">
        <f>IF(F42="",0,(VLOOKUP(F42,Dropdowns!$B$3:$C$11,2,FALSE)))</f>
        <v>0</v>
      </c>
      <c r="I42" s="9"/>
      <c r="J42" s="14">
        <f t="shared" si="4"/>
        <v>0</v>
      </c>
      <c r="K42" s="6"/>
      <c r="L42" s="7"/>
      <c r="M42" s="8"/>
      <c r="N42" s="27"/>
      <c r="O42" s="6"/>
      <c r="P42" s="14">
        <f t="shared" si="5"/>
        <v>0</v>
      </c>
      <c r="Q42" s="6"/>
      <c r="R42" s="47"/>
      <c r="S42" s="48"/>
      <c r="T42" s="49"/>
      <c r="U42" s="50"/>
      <c r="V42" s="51"/>
      <c r="X42" s="27"/>
    </row>
    <row r="43" spans="2:24" hidden="1" x14ac:dyDescent="0.3">
      <c r="B43" s="22"/>
      <c r="C43" s="6"/>
      <c r="D43" s="7"/>
      <c r="E43" s="8"/>
      <c r="F43" s="12" t="s">
        <v>17</v>
      </c>
      <c r="G43" s="6"/>
      <c r="H43" s="13">
        <f>IF(F43="",0,(VLOOKUP(F43,Dropdowns!$B$3:$C$11,2,FALSE)))</f>
        <v>0</v>
      </c>
      <c r="I43" s="9"/>
      <c r="J43" s="14">
        <f t="shared" si="4"/>
        <v>0</v>
      </c>
      <c r="K43" s="6"/>
      <c r="L43" s="7"/>
      <c r="M43" s="8"/>
      <c r="N43" s="27"/>
      <c r="O43" s="6"/>
      <c r="P43" s="14">
        <f t="shared" si="5"/>
        <v>0</v>
      </c>
      <c r="Q43" s="6"/>
      <c r="R43" s="47"/>
      <c r="S43" s="48"/>
      <c r="T43" s="49"/>
      <c r="U43" s="50"/>
      <c r="V43" s="51"/>
      <c r="X43" s="27"/>
    </row>
    <row r="44" spans="2:24" hidden="1" x14ac:dyDescent="0.3">
      <c r="B44" s="22"/>
      <c r="C44" s="6"/>
      <c r="D44" s="7"/>
      <c r="E44" s="8"/>
      <c r="F44" s="12" t="s">
        <v>17</v>
      </c>
      <c r="G44" s="6"/>
      <c r="H44" s="13">
        <f>IF(F44="",0,(VLOOKUP(F44,Dropdowns!$B$3:$C$11,2,FALSE)))</f>
        <v>0</v>
      </c>
      <c r="I44" s="9"/>
      <c r="J44" s="14">
        <f t="shared" si="4"/>
        <v>0</v>
      </c>
      <c r="K44" s="6"/>
      <c r="L44" s="7"/>
      <c r="M44" s="8"/>
      <c r="N44" s="27"/>
      <c r="O44" s="6"/>
      <c r="P44" s="14">
        <f t="shared" si="5"/>
        <v>0</v>
      </c>
      <c r="Q44" s="6"/>
      <c r="R44" s="47"/>
      <c r="S44" s="48"/>
      <c r="T44" s="49"/>
      <c r="U44" s="50"/>
      <c r="V44" s="51"/>
      <c r="X44" s="27"/>
    </row>
    <row r="45" spans="2:24" hidden="1" x14ac:dyDescent="0.3">
      <c r="B45" s="22"/>
      <c r="C45" s="6"/>
      <c r="D45" s="7"/>
      <c r="E45" s="8"/>
      <c r="F45" s="12" t="s">
        <v>17</v>
      </c>
      <c r="G45" s="6"/>
      <c r="H45" s="13">
        <f>IF(F45="",0,(VLOOKUP(F45,Dropdowns!$B$3:$C$11,2,FALSE)))</f>
        <v>0</v>
      </c>
      <c r="I45" s="9"/>
      <c r="J45" s="14">
        <f t="shared" si="4"/>
        <v>0</v>
      </c>
      <c r="K45" s="6"/>
      <c r="L45" s="7"/>
      <c r="M45" s="8"/>
      <c r="N45" s="27"/>
      <c r="O45" s="6"/>
      <c r="P45" s="14">
        <f t="shared" si="5"/>
        <v>0</v>
      </c>
      <c r="Q45" s="6"/>
      <c r="R45" s="47"/>
      <c r="S45" s="48"/>
      <c r="T45" s="49"/>
      <c r="U45" s="50"/>
      <c r="V45" s="51"/>
      <c r="X45" s="27"/>
    </row>
    <row r="46" spans="2:24" hidden="1" x14ac:dyDescent="0.3">
      <c r="B46" s="22"/>
      <c r="C46" s="6"/>
      <c r="D46" s="7"/>
      <c r="E46" s="8"/>
      <c r="F46" s="12" t="s">
        <v>17</v>
      </c>
      <c r="G46" s="6"/>
      <c r="H46" s="13">
        <f>IF(F46="",0,(VLOOKUP(F46,Dropdowns!$B$3:$C$11,2,FALSE)))</f>
        <v>0</v>
      </c>
      <c r="I46" s="9"/>
      <c r="J46" s="14">
        <f t="shared" si="4"/>
        <v>0</v>
      </c>
      <c r="K46" s="6"/>
      <c r="L46" s="7"/>
      <c r="M46" s="8"/>
      <c r="N46" s="27"/>
      <c r="O46" s="6"/>
      <c r="P46" s="14">
        <f t="shared" si="5"/>
        <v>0</v>
      </c>
      <c r="Q46" s="6"/>
      <c r="R46" s="47"/>
      <c r="S46" s="48"/>
      <c r="T46" s="49"/>
      <c r="U46" s="50"/>
      <c r="V46" s="51"/>
      <c r="X46" s="27"/>
    </row>
    <row r="47" spans="2:24" hidden="1" x14ac:dyDescent="0.3">
      <c r="B47" s="22"/>
      <c r="C47" s="6"/>
      <c r="D47" s="7"/>
      <c r="E47" s="8"/>
      <c r="F47" s="12" t="s">
        <v>17</v>
      </c>
      <c r="G47" s="6"/>
      <c r="H47" s="13">
        <f>IF(F47="",0,(VLOOKUP(F47,Dropdowns!$B$3:$C$11,2,FALSE)))</f>
        <v>0</v>
      </c>
      <c r="I47" s="9"/>
      <c r="J47" s="14">
        <f t="shared" si="4"/>
        <v>0</v>
      </c>
      <c r="K47" s="6"/>
      <c r="L47" s="7"/>
      <c r="M47" s="8"/>
      <c r="N47" s="27"/>
      <c r="O47" s="6"/>
      <c r="P47" s="14">
        <f t="shared" si="5"/>
        <v>0</v>
      </c>
      <c r="Q47" s="6"/>
      <c r="R47" s="47"/>
      <c r="S47" s="48"/>
      <c r="T47" s="49"/>
      <c r="U47" s="50"/>
      <c r="V47" s="51"/>
      <c r="X47" s="27"/>
    </row>
    <row r="48" spans="2:24" hidden="1" x14ac:dyDescent="0.3">
      <c r="B48" s="22"/>
      <c r="C48" s="6"/>
      <c r="D48" s="7"/>
      <c r="E48" s="8"/>
      <c r="F48" s="12" t="s">
        <v>17</v>
      </c>
      <c r="G48" s="6"/>
      <c r="H48" s="13">
        <f>IF(F48="",0,(VLOOKUP(F48,Dropdowns!$B$3:$C$11,2,FALSE)))</f>
        <v>0</v>
      </c>
      <c r="I48" s="9"/>
      <c r="J48" s="14">
        <f t="shared" si="4"/>
        <v>0</v>
      </c>
      <c r="K48" s="6"/>
      <c r="L48" s="7"/>
      <c r="M48" s="8"/>
      <c r="N48" s="27"/>
      <c r="O48" s="6"/>
      <c r="P48" s="14">
        <f t="shared" si="5"/>
        <v>0</v>
      </c>
      <c r="Q48" s="6"/>
      <c r="R48" s="47"/>
      <c r="S48" s="48"/>
      <c r="T48" s="49"/>
      <c r="U48" s="50"/>
      <c r="V48" s="51"/>
      <c r="X48" s="27"/>
    </row>
    <row r="49" spans="2:24" hidden="1" x14ac:dyDescent="0.3">
      <c r="B49" s="22"/>
      <c r="C49" s="6"/>
      <c r="D49" s="7"/>
      <c r="E49" s="8"/>
      <c r="F49" s="12" t="s">
        <v>17</v>
      </c>
      <c r="G49" s="6"/>
      <c r="H49" s="13">
        <f>IF(F49="",0,(VLOOKUP(F49,Dropdowns!$B$3:$C$11,2,FALSE)))</f>
        <v>0</v>
      </c>
      <c r="I49" s="9"/>
      <c r="J49" s="14">
        <f t="shared" si="4"/>
        <v>0</v>
      </c>
      <c r="K49" s="6"/>
      <c r="L49" s="7"/>
      <c r="M49" s="8"/>
      <c r="N49" s="27"/>
      <c r="O49" s="6"/>
      <c r="P49" s="14">
        <f t="shared" si="5"/>
        <v>0</v>
      </c>
      <c r="Q49" s="6"/>
      <c r="R49" s="47"/>
      <c r="S49" s="48"/>
      <c r="T49" s="49"/>
      <c r="U49" s="50"/>
      <c r="V49" s="51"/>
      <c r="X49" s="27"/>
    </row>
    <row r="50" spans="2:24" hidden="1" x14ac:dyDescent="0.3">
      <c r="B50" s="22"/>
      <c r="C50" s="6"/>
      <c r="D50" s="7"/>
      <c r="E50" s="8"/>
      <c r="F50" s="12" t="s">
        <v>17</v>
      </c>
      <c r="G50" s="6"/>
      <c r="H50" s="13">
        <f>IF(F50="",0,(VLOOKUP(F50,Dropdowns!$B$3:$C$11,2,FALSE)))</f>
        <v>0</v>
      </c>
      <c r="I50" s="9"/>
      <c r="J50" s="14">
        <f t="shared" si="4"/>
        <v>0</v>
      </c>
      <c r="K50" s="6"/>
      <c r="L50" s="7"/>
      <c r="M50" s="8"/>
      <c r="N50" s="27"/>
      <c r="O50" s="6"/>
      <c r="P50" s="14">
        <f t="shared" si="5"/>
        <v>0</v>
      </c>
      <c r="Q50" s="6"/>
      <c r="R50" s="47"/>
      <c r="S50" s="48"/>
      <c r="T50" s="49"/>
      <c r="U50" s="50"/>
      <c r="V50" s="51"/>
      <c r="X50" s="27"/>
    </row>
    <row r="51" spans="2:24" hidden="1" x14ac:dyDescent="0.3">
      <c r="B51" s="22"/>
      <c r="C51" s="6"/>
      <c r="D51" s="7"/>
      <c r="E51" s="8"/>
      <c r="F51" s="12" t="s">
        <v>17</v>
      </c>
      <c r="G51" s="6"/>
      <c r="H51" s="13">
        <f>IF(F51="",0,(VLOOKUP(F51,Dropdowns!$B$3:$C$11,2,FALSE)))</f>
        <v>0</v>
      </c>
      <c r="I51" s="9"/>
      <c r="J51" s="14">
        <f t="shared" si="4"/>
        <v>0</v>
      </c>
      <c r="K51" s="6"/>
      <c r="L51" s="7"/>
      <c r="M51" s="8"/>
      <c r="N51" s="27"/>
      <c r="O51" s="6"/>
      <c r="P51" s="14">
        <f t="shared" si="5"/>
        <v>0</v>
      </c>
      <c r="Q51" s="6"/>
      <c r="R51" s="47"/>
      <c r="S51" s="48"/>
      <c r="T51" s="49"/>
      <c r="U51" s="50"/>
      <c r="V51" s="51"/>
      <c r="X51" s="27"/>
    </row>
    <row r="52" spans="2:24" hidden="1" x14ac:dyDescent="0.3">
      <c r="B52" s="22"/>
      <c r="C52" s="6"/>
      <c r="D52" s="7"/>
      <c r="E52" s="8"/>
      <c r="F52" s="12" t="s">
        <v>17</v>
      </c>
      <c r="G52" s="6"/>
      <c r="H52" s="13">
        <f>IF(F52="",0,(VLOOKUP(F52,Dropdowns!$B$3:$C$11,2,FALSE)))</f>
        <v>0</v>
      </c>
      <c r="I52" s="9"/>
      <c r="J52" s="14">
        <f t="shared" si="4"/>
        <v>0</v>
      </c>
      <c r="K52" s="6"/>
      <c r="L52" s="7"/>
      <c r="M52" s="8"/>
      <c r="N52" s="27"/>
      <c r="O52" s="6"/>
      <c r="P52" s="14">
        <f t="shared" si="5"/>
        <v>0</v>
      </c>
      <c r="Q52" s="6"/>
      <c r="R52" s="47"/>
      <c r="S52" s="48"/>
      <c r="T52" s="49"/>
      <c r="U52" s="50"/>
      <c r="V52" s="51"/>
      <c r="X52" s="27"/>
    </row>
    <row r="53" spans="2:24" hidden="1" x14ac:dyDescent="0.3">
      <c r="B53" s="22"/>
      <c r="C53" s="6"/>
      <c r="D53" s="7"/>
      <c r="E53" s="8"/>
      <c r="F53" s="12" t="s">
        <v>17</v>
      </c>
      <c r="G53" s="6"/>
      <c r="H53" s="13">
        <f>IF(F53="",0,(VLOOKUP(F53,Dropdowns!$B$3:$C$11,2,FALSE)))</f>
        <v>0</v>
      </c>
      <c r="I53" s="9"/>
      <c r="J53" s="14">
        <f t="shared" ref="J53:J55" si="6">IF(H53&gt;0,(D53*H53),D53)</f>
        <v>0</v>
      </c>
      <c r="K53" s="6"/>
      <c r="L53" s="7"/>
      <c r="M53" s="8"/>
      <c r="N53" s="27"/>
      <c r="O53" s="6"/>
      <c r="P53" s="14">
        <f t="shared" ref="P53:P55" si="7">J53-L53</f>
        <v>0</v>
      </c>
      <c r="Q53" s="6"/>
      <c r="R53" s="47"/>
      <c r="S53" s="48"/>
      <c r="T53" s="49"/>
      <c r="U53" s="50"/>
      <c r="V53" s="51"/>
      <c r="X53" s="27"/>
    </row>
    <row r="54" spans="2:24" hidden="1" x14ac:dyDescent="0.3">
      <c r="B54" s="22"/>
      <c r="C54" s="6"/>
      <c r="D54" s="7"/>
      <c r="E54" s="8"/>
      <c r="F54" s="12" t="s">
        <v>17</v>
      </c>
      <c r="G54" s="6"/>
      <c r="H54" s="13">
        <f>IF(F54="",0,(VLOOKUP(F54,Dropdowns!$B$3:$C$11,2,FALSE)))</f>
        <v>0</v>
      </c>
      <c r="I54" s="9"/>
      <c r="J54" s="14">
        <f t="shared" si="6"/>
        <v>0</v>
      </c>
      <c r="K54" s="6"/>
      <c r="L54" s="7"/>
      <c r="M54" s="8"/>
      <c r="N54" s="27"/>
      <c r="O54" s="6"/>
      <c r="P54" s="14">
        <f t="shared" si="7"/>
        <v>0</v>
      </c>
      <c r="Q54" s="6"/>
      <c r="R54" s="47"/>
      <c r="S54" s="48"/>
      <c r="T54" s="49"/>
      <c r="U54" s="50"/>
      <c r="V54" s="51"/>
      <c r="X54" s="27"/>
    </row>
    <row r="55" spans="2:24" hidden="1" x14ac:dyDescent="0.3">
      <c r="B55" s="22"/>
      <c r="C55" s="6"/>
      <c r="D55" s="7"/>
      <c r="E55" s="8"/>
      <c r="F55" s="12" t="s">
        <v>17</v>
      </c>
      <c r="G55" s="6"/>
      <c r="H55" s="13">
        <f>IF(F55="",0,(VLOOKUP(F55,Dropdowns!$B$3:$C$11,2,FALSE)))</f>
        <v>0</v>
      </c>
      <c r="I55" s="9"/>
      <c r="J55" s="14">
        <f t="shared" si="6"/>
        <v>0</v>
      </c>
      <c r="K55" s="6"/>
      <c r="L55" s="7"/>
      <c r="M55" s="8"/>
      <c r="N55" s="27"/>
      <c r="O55" s="6"/>
      <c r="P55" s="14">
        <f t="shared" si="7"/>
        <v>0</v>
      </c>
      <c r="Q55" s="6"/>
      <c r="R55" s="47"/>
      <c r="S55" s="48"/>
      <c r="T55" s="49"/>
      <c r="U55" s="50"/>
      <c r="V55" s="51"/>
      <c r="X55" s="27"/>
    </row>
    <row r="56" spans="2:24" x14ac:dyDescent="0.3">
      <c r="B56" s="22"/>
      <c r="C56" s="6"/>
      <c r="D56" s="7"/>
      <c r="E56" s="8"/>
      <c r="F56" s="12" t="s">
        <v>17</v>
      </c>
      <c r="G56" s="6"/>
      <c r="H56" s="13">
        <f>IF(F56="",0,(VLOOKUP(F56,Dropdowns!$B$3:$C$11,2,FALSE)))</f>
        <v>0</v>
      </c>
      <c r="I56" s="9"/>
      <c r="J56" s="14">
        <f t="shared" si="4"/>
        <v>0</v>
      </c>
      <c r="K56" s="6"/>
      <c r="L56" s="7"/>
      <c r="M56" s="8"/>
      <c r="N56" s="27"/>
      <c r="O56" s="6"/>
      <c r="P56" s="14">
        <f t="shared" si="5"/>
        <v>0</v>
      </c>
      <c r="Q56" s="6"/>
      <c r="R56" s="47"/>
      <c r="S56" s="48"/>
      <c r="T56" s="49"/>
      <c r="U56" s="50"/>
      <c r="V56" s="51"/>
      <c r="X56" s="27"/>
    </row>
    <row r="57" spans="2:24" ht="4.8" customHeight="1" x14ac:dyDescent="0.3">
      <c r="R57" s="26"/>
      <c r="S57" s="26"/>
      <c r="T57" s="26"/>
      <c r="U57" s="26"/>
      <c r="V57" s="26"/>
    </row>
    <row r="58" spans="2:24" ht="18" x14ac:dyDescent="0.35">
      <c r="B58" s="46" t="s">
        <v>114</v>
      </c>
      <c r="N58" s="31" t="s">
        <v>92</v>
      </c>
      <c r="P58" s="32">
        <f>SUM(P6:P56)</f>
        <v>4867.5</v>
      </c>
      <c r="R58" s="26"/>
      <c r="S58" s="26"/>
      <c r="T58" s="26"/>
      <c r="U58" s="26"/>
      <c r="V58" s="26"/>
    </row>
    <row r="59" spans="2:24" x14ac:dyDescent="0.3">
      <c r="R59" s="26"/>
      <c r="S59" s="26"/>
      <c r="T59" s="26"/>
      <c r="U59" s="26"/>
      <c r="V59" s="26"/>
    </row>
    <row r="60" spans="2:24" x14ac:dyDescent="0.3">
      <c r="N60" s="33" t="s">
        <v>94</v>
      </c>
      <c r="O60" s="34"/>
      <c r="P60" s="35">
        <v>8760</v>
      </c>
      <c r="R60" s="26"/>
      <c r="S60" s="26"/>
      <c r="T60" s="26"/>
      <c r="U60" s="26"/>
      <c r="V60" s="26"/>
    </row>
    <row r="61" spans="2:24" x14ac:dyDescent="0.3">
      <c r="N61" s="36" t="s">
        <v>93</v>
      </c>
      <c r="O61" s="37"/>
      <c r="P61" s="38">
        <f>P60-P58</f>
        <v>3892.5</v>
      </c>
      <c r="R61" s="26"/>
      <c r="S61" s="26"/>
      <c r="T61" s="26"/>
      <c r="U61" s="26"/>
      <c r="V61" s="26"/>
    </row>
    <row r="62" spans="2:24" x14ac:dyDescent="0.3">
      <c r="R62" s="26"/>
      <c r="S62" s="26"/>
      <c r="T62" s="26"/>
      <c r="U62" s="26"/>
      <c r="V62" s="26"/>
    </row>
    <row r="63" spans="2:24" x14ac:dyDescent="0.3">
      <c r="R63" s="26"/>
      <c r="S63" s="26"/>
      <c r="T63" s="26"/>
      <c r="U63" s="26"/>
      <c r="V63" s="26"/>
    </row>
    <row r="64" spans="2:24" x14ac:dyDescent="0.3">
      <c r="R64" s="26"/>
      <c r="S64" s="26"/>
      <c r="T64" s="26"/>
      <c r="U64" s="26"/>
      <c r="V64" s="26"/>
    </row>
    <row r="65" spans="18:22" x14ac:dyDescent="0.3">
      <c r="R65" s="26"/>
      <c r="S65" s="26"/>
      <c r="T65" s="26"/>
      <c r="U65" s="26"/>
      <c r="V65" s="26"/>
    </row>
  </sheetData>
  <mergeCells count="2">
    <mergeCell ref="B2:P2"/>
    <mergeCell ref="R3:V3"/>
  </mergeCells>
  <conditionalFormatting sqref="P61">
    <cfRule type="cellIs" dxfId="1" priority="1" operator="lessThan">
      <formula>0</formula>
    </cfRule>
    <cfRule type="cellIs" dxfId="0" priority="2" operator="greaterThan">
      <formula>0</formula>
    </cfRule>
  </conditionalFormatting>
  <hyperlinks>
    <hyperlink ref="B3" r:id="rId1" xr:uid="{1BEBFE95-1585-4319-BC70-843D82F21D8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6650CB4-AC56-4E45-AFA9-B699F9B1C0B2}">
          <x14:formula1>
            <xm:f>Dropdowns!$B$4:$B$11</xm:f>
          </x14:formula1>
          <xm:sqref>F57</xm:sqref>
        </x14:dataValidation>
        <x14:dataValidation type="list" allowBlank="1" showInputMessage="1" showErrorMessage="1" xr:uid="{FCB22AFB-E44F-47B6-8CFA-0FF6E2DB9D5A}">
          <x14:formula1>
            <xm:f>Dropdowns!$B$3:$B$11</xm:f>
          </x14:formula1>
          <xm:sqref>F6:F56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ED3D-BB63-4E66-9712-7E9DD56A3617}">
  <sheetPr>
    <tabColor theme="3"/>
  </sheetPr>
  <dimension ref="B2:F73"/>
  <sheetViews>
    <sheetView workbookViewId="0"/>
  </sheetViews>
  <sheetFormatPr defaultRowHeight="14.4" x14ac:dyDescent="0.3"/>
  <cols>
    <col min="1" max="1" width="2.77734375" style="4" customWidth="1"/>
    <col min="2" max="2" width="53.77734375" style="24" customWidth="1"/>
    <col min="3" max="3" width="2.109375" style="4" customWidth="1"/>
    <col min="4" max="4" width="53.77734375" style="4" customWidth="1"/>
    <col min="5" max="5" width="3.33203125" style="4" customWidth="1"/>
    <col min="6" max="6" width="53.77734375" style="4" customWidth="1"/>
    <col min="7" max="16384" width="8.88671875" style="4"/>
  </cols>
  <sheetData>
    <row r="2" spans="2:6" ht="40.799999999999997" customHeight="1" x14ac:dyDescent="0.3">
      <c r="B2" s="64" t="s">
        <v>136</v>
      </c>
      <c r="C2" s="64"/>
      <c r="D2" s="64"/>
      <c r="E2" s="64"/>
      <c r="F2" s="64"/>
    </row>
    <row r="4" spans="2:6" ht="18" x14ac:dyDescent="0.3">
      <c r="B4" s="23" t="s">
        <v>87</v>
      </c>
      <c r="D4" s="23" t="s">
        <v>82</v>
      </c>
      <c r="F4" s="23" t="s">
        <v>88</v>
      </c>
    </row>
    <row r="5" spans="2:6" x14ac:dyDescent="0.3">
      <c r="B5" s="25" t="s">
        <v>0</v>
      </c>
      <c r="D5" s="25" t="s">
        <v>58</v>
      </c>
      <c r="F5" s="25" t="s">
        <v>64</v>
      </c>
    </row>
    <row r="6" spans="2:6" x14ac:dyDescent="0.3">
      <c r="B6" s="25" t="s">
        <v>30</v>
      </c>
      <c r="D6" s="25" t="s">
        <v>59</v>
      </c>
      <c r="F6" s="25" t="s">
        <v>65</v>
      </c>
    </row>
    <row r="7" spans="2:6" x14ac:dyDescent="0.3">
      <c r="B7" s="25" t="s">
        <v>31</v>
      </c>
      <c r="D7" s="25" t="s">
        <v>60</v>
      </c>
      <c r="F7" s="25" t="s">
        <v>66</v>
      </c>
    </row>
    <row r="8" spans="2:6" x14ac:dyDescent="0.3">
      <c r="B8" s="25" t="s">
        <v>32</v>
      </c>
      <c r="D8" s="25" t="s">
        <v>61</v>
      </c>
      <c r="F8" s="25" t="s">
        <v>67</v>
      </c>
    </row>
    <row r="9" spans="2:6" x14ac:dyDescent="0.3">
      <c r="B9" s="25" t="s">
        <v>33</v>
      </c>
      <c r="D9" s="25" t="s">
        <v>62</v>
      </c>
      <c r="F9" s="25" t="s">
        <v>68</v>
      </c>
    </row>
    <row r="10" spans="2:6" x14ac:dyDescent="0.3">
      <c r="D10" s="25" t="s">
        <v>63</v>
      </c>
      <c r="F10" s="25" t="s">
        <v>69</v>
      </c>
    </row>
    <row r="11" spans="2:6" x14ac:dyDescent="0.3">
      <c r="D11" s="25"/>
      <c r="F11" s="25"/>
    </row>
    <row r="12" spans="2:6" x14ac:dyDescent="0.3">
      <c r="D12" s="24"/>
    </row>
    <row r="13" spans="2:6" ht="18" x14ac:dyDescent="0.3">
      <c r="B13" s="23" t="s">
        <v>86</v>
      </c>
      <c r="D13" s="23" t="s">
        <v>81</v>
      </c>
      <c r="F13" s="23" t="s">
        <v>83</v>
      </c>
    </row>
    <row r="14" spans="2:6" x14ac:dyDescent="0.3">
      <c r="B14" s="25" t="s">
        <v>34</v>
      </c>
      <c r="D14" s="25" t="s">
        <v>70</v>
      </c>
      <c r="F14" s="25" t="s">
        <v>53</v>
      </c>
    </row>
    <row r="15" spans="2:6" x14ac:dyDescent="0.3">
      <c r="B15" s="25" t="s">
        <v>35</v>
      </c>
      <c r="D15" s="25" t="s">
        <v>71</v>
      </c>
      <c r="F15" s="25" t="s">
        <v>54</v>
      </c>
    </row>
    <row r="16" spans="2:6" x14ac:dyDescent="0.3">
      <c r="B16" s="25" t="s">
        <v>36</v>
      </c>
      <c r="D16" s="25" t="s">
        <v>72</v>
      </c>
      <c r="F16" s="25" t="s">
        <v>55</v>
      </c>
    </row>
    <row r="17" spans="2:6" x14ac:dyDescent="0.3">
      <c r="B17" s="25" t="s">
        <v>37</v>
      </c>
      <c r="D17" s="25" t="s">
        <v>73</v>
      </c>
      <c r="F17" s="25" t="s">
        <v>56</v>
      </c>
    </row>
    <row r="18" spans="2:6" x14ac:dyDescent="0.3">
      <c r="B18" s="25" t="s">
        <v>38</v>
      </c>
      <c r="D18" s="25" t="s">
        <v>74</v>
      </c>
      <c r="F18" s="25" t="s">
        <v>57</v>
      </c>
    </row>
    <row r="19" spans="2:6" x14ac:dyDescent="0.3">
      <c r="B19" s="25" t="s">
        <v>39</v>
      </c>
      <c r="D19" s="24"/>
    </row>
    <row r="20" spans="2:6" x14ac:dyDescent="0.3">
      <c r="B20" s="25" t="s">
        <v>40</v>
      </c>
    </row>
    <row r="22" spans="2:6" ht="18" x14ac:dyDescent="0.3">
      <c r="B22" s="23" t="s">
        <v>85</v>
      </c>
      <c r="D22" s="23" t="s">
        <v>80</v>
      </c>
      <c r="F22" s="23" t="s">
        <v>84</v>
      </c>
    </row>
    <row r="23" spans="2:6" x14ac:dyDescent="0.3">
      <c r="B23" s="25" t="s">
        <v>41</v>
      </c>
      <c r="D23" s="25" t="s">
        <v>75</v>
      </c>
      <c r="F23" s="25" t="s">
        <v>47</v>
      </c>
    </row>
    <row r="24" spans="2:6" x14ac:dyDescent="0.3">
      <c r="B24" s="25" t="s">
        <v>42</v>
      </c>
      <c r="D24" s="25" t="s">
        <v>76</v>
      </c>
      <c r="F24" s="25" t="s">
        <v>48</v>
      </c>
    </row>
    <row r="25" spans="2:6" x14ac:dyDescent="0.3">
      <c r="B25" s="25" t="s">
        <v>43</v>
      </c>
      <c r="D25" s="25" t="s">
        <v>77</v>
      </c>
      <c r="F25" s="25" t="s">
        <v>49</v>
      </c>
    </row>
    <row r="26" spans="2:6" x14ac:dyDescent="0.3">
      <c r="B26" s="25" t="s">
        <v>44</v>
      </c>
      <c r="D26" s="25" t="s">
        <v>78</v>
      </c>
      <c r="F26" s="25" t="s">
        <v>50</v>
      </c>
    </row>
    <row r="27" spans="2:6" x14ac:dyDescent="0.3">
      <c r="B27" s="25" t="s">
        <v>45</v>
      </c>
      <c r="D27" s="25" t="s">
        <v>79</v>
      </c>
      <c r="F27" s="25" t="s">
        <v>51</v>
      </c>
    </row>
    <row r="28" spans="2:6" x14ac:dyDescent="0.3">
      <c r="B28" s="25" t="s">
        <v>46</v>
      </c>
      <c r="F28" s="25" t="s">
        <v>52</v>
      </c>
    </row>
    <row r="30" spans="2:6" x14ac:dyDescent="0.3">
      <c r="B30" s="4"/>
    </row>
    <row r="31" spans="2:6" x14ac:dyDescent="0.3">
      <c r="B31" s="4"/>
    </row>
    <row r="32" spans="2:6" x14ac:dyDescent="0.3">
      <c r="B32" s="4"/>
    </row>
    <row r="33" spans="2:2" x14ac:dyDescent="0.3">
      <c r="B33" s="4"/>
    </row>
    <row r="34" spans="2:2" x14ac:dyDescent="0.3">
      <c r="B34" s="4"/>
    </row>
    <row r="35" spans="2:2" x14ac:dyDescent="0.3">
      <c r="B35" s="4"/>
    </row>
    <row r="36" spans="2:2" x14ac:dyDescent="0.3">
      <c r="B36" s="4"/>
    </row>
    <row r="38" spans="2:2" x14ac:dyDescent="0.3">
      <c r="B38" s="4"/>
    </row>
    <row r="39" spans="2:2" x14ac:dyDescent="0.3">
      <c r="B39" s="4"/>
    </row>
    <row r="40" spans="2:2" x14ac:dyDescent="0.3">
      <c r="B40" s="4"/>
    </row>
    <row r="41" spans="2:2" x14ac:dyDescent="0.3">
      <c r="B41" s="4"/>
    </row>
    <row r="42" spans="2:2" x14ac:dyDescent="0.3">
      <c r="B42" s="4"/>
    </row>
    <row r="43" spans="2:2" x14ac:dyDescent="0.3">
      <c r="B43" s="4"/>
    </row>
    <row r="45" spans="2:2" x14ac:dyDescent="0.3">
      <c r="B45" s="4"/>
    </row>
    <row r="46" spans="2:2" x14ac:dyDescent="0.3">
      <c r="B46" s="4"/>
    </row>
    <row r="47" spans="2:2" x14ac:dyDescent="0.3">
      <c r="B47" s="4"/>
    </row>
    <row r="48" spans="2:2" x14ac:dyDescent="0.3">
      <c r="B48" s="4"/>
    </row>
    <row r="49" spans="2:2" x14ac:dyDescent="0.3">
      <c r="B49" s="4"/>
    </row>
    <row r="50" spans="2:2" x14ac:dyDescent="0.3">
      <c r="B50" s="4"/>
    </row>
    <row r="51" spans="2:2" x14ac:dyDescent="0.3">
      <c r="B51" s="4"/>
    </row>
    <row r="52" spans="2:2" x14ac:dyDescent="0.3">
      <c r="B52" s="4"/>
    </row>
    <row r="53" spans="2:2" x14ac:dyDescent="0.3">
      <c r="B53" s="4"/>
    </row>
    <row r="54" spans="2:2" x14ac:dyDescent="0.3">
      <c r="B54" s="4"/>
    </row>
    <row r="55" spans="2:2" x14ac:dyDescent="0.3">
      <c r="B55" s="4"/>
    </row>
    <row r="56" spans="2:2" x14ac:dyDescent="0.3">
      <c r="B56" s="4"/>
    </row>
    <row r="57" spans="2:2" x14ac:dyDescent="0.3">
      <c r="B57" s="4"/>
    </row>
    <row r="58" spans="2:2" x14ac:dyDescent="0.3">
      <c r="B58" s="4"/>
    </row>
    <row r="59" spans="2:2" x14ac:dyDescent="0.3">
      <c r="B59" s="4"/>
    </row>
    <row r="60" spans="2:2" x14ac:dyDescent="0.3">
      <c r="B60" s="4"/>
    </row>
    <row r="61" spans="2:2" x14ac:dyDescent="0.3">
      <c r="B61" s="4"/>
    </row>
    <row r="62" spans="2:2" x14ac:dyDescent="0.3">
      <c r="B62" s="4"/>
    </row>
    <row r="63" spans="2:2" x14ac:dyDescent="0.3">
      <c r="B63" s="4"/>
    </row>
    <row r="64" spans="2:2" x14ac:dyDescent="0.3">
      <c r="B64" s="4"/>
    </row>
    <row r="65" spans="2:2" x14ac:dyDescent="0.3">
      <c r="B65" s="4"/>
    </row>
    <row r="66" spans="2:2" x14ac:dyDescent="0.3">
      <c r="B66" s="4"/>
    </row>
    <row r="67" spans="2:2" x14ac:dyDescent="0.3">
      <c r="B67" s="4"/>
    </row>
    <row r="68" spans="2:2" x14ac:dyDescent="0.3">
      <c r="B68" s="4"/>
    </row>
    <row r="69" spans="2:2" x14ac:dyDescent="0.3">
      <c r="B69" s="4"/>
    </row>
    <row r="70" spans="2:2" x14ac:dyDescent="0.3">
      <c r="B70" s="4"/>
    </row>
    <row r="71" spans="2:2" x14ac:dyDescent="0.3">
      <c r="B71" s="4"/>
    </row>
    <row r="72" spans="2:2" x14ac:dyDescent="0.3">
      <c r="B72" s="4"/>
    </row>
    <row r="73" spans="2:2" x14ac:dyDescent="0.3">
      <c r="B73" s="4"/>
    </row>
  </sheetData>
  <mergeCells count="1">
    <mergeCell ref="B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7B6D5-E8A8-4DC3-84F1-B6D5708FCEE6}">
  <dimension ref="B2:C12"/>
  <sheetViews>
    <sheetView workbookViewId="0">
      <selection activeCell="C5" sqref="C5"/>
    </sheetView>
  </sheetViews>
  <sheetFormatPr defaultRowHeight="14.4" x14ac:dyDescent="0.3"/>
  <cols>
    <col min="2" max="2" width="12.77734375" customWidth="1"/>
  </cols>
  <sheetData>
    <row r="2" spans="2:3" x14ac:dyDescent="0.3">
      <c r="B2" s="1" t="s">
        <v>8</v>
      </c>
      <c r="C2" s="1" t="s">
        <v>16</v>
      </c>
    </row>
    <row r="3" spans="2:3" x14ac:dyDescent="0.3">
      <c r="B3" s="3" t="s">
        <v>17</v>
      </c>
      <c r="C3" s="3">
        <v>0</v>
      </c>
    </row>
    <row r="4" spans="2:3" x14ac:dyDescent="0.3">
      <c r="B4" t="s">
        <v>9</v>
      </c>
      <c r="C4">
        <v>365</v>
      </c>
    </row>
    <row r="5" spans="2:3" x14ac:dyDescent="0.3">
      <c r="B5" t="s">
        <v>18</v>
      </c>
      <c r="C5">
        <f>52*5</f>
        <v>260</v>
      </c>
    </row>
    <row r="6" spans="2:3" x14ac:dyDescent="0.3">
      <c r="B6" t="s">
        <v>15</v>
      </c>
      <c r="C6">
        <v>52</v>
      </c>
    </row>
    <row r="7" spans="2:3" x14ac:dyDescent="0.3">
      <c r="B7" t="s">
        <v>14</v>
      </c>
      <c r="C7">
        <v>26</v>
      </c>
    </row>
    <row r="8" spans="2:3" x14ac:dyDescent="0.3">
      <c r="B8" t="s">
        <v>10</v>
      </c>
      <c r="C8">
        <v>12</v>
      </c>
    </row>
    <row r="9" spans="2:3" x14ac:dyDescent="0.3">
      <c r="B9" t="s">
        <v>12</v>
      </c>
      <c r="C9">
        <v>4</v>
      </c>
    </row>
    <row r="10" spans="2:3" x14ac:dyDescent="0.3">
      <c r="B10" t="s">
        <v>13</v>
      </c>
      <c r="C10">
        <v>2</v>
      </c>
    </row>
    <row r="11" spans="2:3" x14ac:dyDescent="0.3">
      <c r="B11" t="s">
        <v>11</v>
      </c>
      <c r="C11">
        <v>1</v>
      </c>
    </row>
    <row r="12" spans="2:3" x14ac:dyDescent="0.3">
      <c r="C1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Aleutian Atlas</vt:lpstr>
      <vt:lpstr>Instructions</vt:lpstr>
      <vt:lpstr>Annual Time Planner</vt:lpstr>
      <vt:lpstr>Buckets</vt:lpstr>
      <vt:lpstr>Dropdowns</vt:lpstr>
    </vt:vector>
  </TitlesOfParts>
  <Company>CliftonLarsonAllen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Cranmer, Elise</dc:creator>
  <cp:lastModifiedBy>Annie Iden</cp:lastModifiedBy>
  <cp:lastPrinted>2024-08-22T06:57:28Z</cp:lastPrinted>
  <dcterms:created xsi:type="dcterms:W3CDTF">2024-08-21T04:22:04Z</dcterms:created>
  <dcterms:modified xsi:type="dcterms:W3CDTF">2025-10-28T04:06:57Z</dcterms:modified>
</cp:coreProperties>
</file>