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g2497/OneDrive - cumc.columbia.edu/Columbia/Projects/Sleeping Beauty/"/>
    </mc:Choice>
  </mc:AlternateContent>
  <xr:revisionPtr revIDLastSave="0" documentId="13_ncr:1_{E96599B9-BAB2-164C-BE22-95EFFB0C6DC9}" xr6:coauthVersionLast="45" xr6:coauthVersionMax="45" xr10:uidLastSave="{00000000-0000-0000-0000-000000000000}"/>
  <bookViews>
    <workbookView xWindow="23860" yWindow="460" windowWidth="26440" windowHeight="26640" xr2:uid="{FEB3839F-832D-A540-8CD3-89E4C9519953}"/>
  </bookViews>
  <sheets>
    <sheet name="RNAseq Min GA" sheetId="1" r:id="rId1"/>
    <sheet name="CIS Min GA" sheetId="2" r:id="rId2"/>
    <sheet name="CIS barcode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2" i="2" l="1"/>
  <c r="C81" i="2"/>
  <c r="B81" i="2"/>
  <c r="B82" i="2"/>
  <c r="C80" i="2"/>
  <c r="B87" i="2" l="1"/>
  <c r="B86" i="2"/>
  <c r="B85" i="2"/>
  <c r="B84" i="2"/>
  <c r="B79" i="2"/>
  <c r="B80" i="2"/>
</calcChain>
</file>

<file path=xl/sharedStrings.xml><?xml version="1.0" encoding="utf-8"?>
<sst xmlns="http://schemas.openxmlformats.org/spreadsheetml/2006/main" count="913" uniqueCount="536">
  <si>
    <t>CMZ110</t>
  </si>
  <si>
    <t>CMZ355</t>
  </si>
  <si>
    <t>CMZ104</t>
  </si>
  <si>
    <t>CMZ105</t>
  </si>
  <si>
    <t>CMZ103</t>
  </si>
  <si>
    <t>CMZ344</t>
  </si>
  <si>
    <t>CMZ345</t>
  </si>
  <si>
    <t>CMZ347</t>
  </si>
  <si>
    <t>CMZ111</t>
  </si>
  <si>
    <t>CMZ356</t>
  </si>
  <si>
    <t>CMZ107</t>
  </si>
  <si>
    <t>CMZ108</t>
  </si>
  <si>
    <t>CMZ181</t>
  </si>
  <si>
    <t>CMZ101</t>
  </si>
  <si>
    <t>CMZ349</t>
  </si>
  <si>
    <t>CMZ352</t>
  </si>
  <si>
    <t>CMZ183</t>
  </si>
  <si>
    <t>CMZ350</t>
  </si>
  <si>
    <t>CMZ354</t>
  </si>
  <si>
    <t>CMZ182</t>
  </si>
  <si>
    <t>CMZ357</t>
  </si>
  <si>
    <t>CMZ109</t>
  </si>
  <si>
    <t>CMZ340</t>
  </si>
  <si>
    <t>CMZ341</t>
  </si>
  <si>
    <t>CMZ328</t>
  </si>
  <si>
    <t>CMZ346</t>
  </si>
  <si>
    <t>CMZ348</t>
  </si>
  <si>
    <t>CMZ327</t>
  </si>
  <si>
    <t>CMZ333</t>
  </si>
  <si>
    <t>CMZ329</t>
  </si>
  <si>
    <t>CMZ334</t>
  </si>
  <si>
    <t>CMZ331</t>
  </si>
  <si>
    <t>CMZ330</t>
  </si>
  <si>
    <t>CMZ332</t>
  </si>
  <si>
    <t>CMZ338</t>
  </si>
  <si>
    <t>CMZ342</t>
  </si>
  <si>
    <t>CMZ353</t>
  </si>
  <si>
    <t>CMZ339</t>
  </si>
  <si>
    <t>CMZ106</t>
  </si>
  <si>
    <t>CMZ337</t>
  </si>
  <si>
    <t>CMZ184</t>
  </si>
  <si>
    <t>CMZ335</t>
  </si>
  <si>
    <t>CMZ336</t>
  </si>
  <si>
    <t>NPSBT2(+)</t>
  </si>
  <si>
    <t>intact</t>
  </si>
  <si>
    <t>NPSBT2(-)</t>
  </si>
  <si>
    <t>NPp53SBT2(-)</t>
  </si>
  <si>
    <t>NPp53SBT2(+)-NE</t>
  </si>
  <si>
    <t>NPp53SBT2(+)-nonNE</t>
  </si>
  <si>
    <t>NPp53SBT2(+)-NE-cross batch control</t>
  </si>
  <si>
    <t>NPp53SBT2(+)-nonNE-cross batch control</t>
  </si>
  <si>
    <t>mz327</t>
  </si>
  <si>
    <t>9336-17</t>
  </si>
  <si>
    <t>mz328</t>
  </si>
  <si>
    <t>9337-17</t>
  </si>
  <si>
    <t>mz329</t>
  </si>
  <si>
    <t>9784-17</t>
  </si>
  <si>
    <t>mz330</t>
  </si>
  <si>
    <t>9782-17</t>
  </si>
  <si>
    <t>mz331</t>
  </si>
  <si>
    <t>9785-17</t>
  </si>
  <si>
    <t>mz332</t>
  </si>
  <si>
    <t>9783-17</t>
  </si>
  <si>
    <t>mz333</t>
  </si>
  <si>
    <t>9781-17</t>
  </si>
  <si>
    <t>mz334</t>
  </si>
  <si>
    <t>6187-17</t>
  </si>
  <si>
    <t>mz335</t>
  </si>
  <si>
    <t>2759-16</t>
  </si>
  <si>
    <t>mz336</t>
  </si>
  <si>
    <t>4764-17</t>
  </si>
  <si>
    <t>mz337</t>
  </si>
  <si>
    <t>8441-17</t>
  </si>
  <si>
    <t>mz338</t>
  </si>
  <si>
    <t>8443-17</t>
  </si>
  <si>
    <t>mz339</t>
  </si>
  <si>
    <t>2083-16</t>
  </si>
  <si>
    <t>mz340</t>
  </si>
  <si>
    <t>4801-17</t>
  </si>
  <si>
    <t>mz341</t>
  </si>
  <si>
    <t>4802-17</t>
  </si>
  <si>
    <t>mz342</t>
  </si>
  <si>
    <t>4194-16</t>
  </si>
  <si>
    <t>mz343</t>
  </si>
  <si>
    <t>CMZ343</t>
  </si>
  <si>
    <t>0871-16</t>
  </si>
  <si>
    <t>mz344</t>
  </si>
  <si>
    <t>2758-16</t>
  </si>
  <si>
    <t>mz345</t>
  </si>
  <si>
    <t>2762-16</t>
  </si>
  <si>
    <t>mz346</t>
  </si>
  <si>
    <t>8439-17</t>
  </si>
  <si>
    <t>mz347</t>
  </si>
  <si>
    <t>8442-17</t>
  </si>
  <si>
    <t>mz348</t>
  </si>
  <si>
    <t>4766-17</t>
  </si>
  <si>
    <t>mz349</t>
  </si>
  <si>
    <t>1592-16</t>
  </si>
  <si>
    <t>mz350</t>
  </si>
  <si>
    <t>0870-16</t>
  </si>
  <si>
    <t>mz351</t>
  </si>
  <si>
    <t>CMZ351</t>
  </si>
  <si>
    <t>2082-16</t>
  </si>
  <si>
    <t>mz352</t>
  </si>
  <si>
    <t>2084-16</t>
  </si>
  <si>
    <t>mz353</t>
  </si>
  <si>
    <t>8445-17</t>
  </si>
  <si>
    <t>mz354</t>
  </si>
  <si>
    <t>8440-17</t>
  </si>
  <si>
    <t>mz355</t>
  </si>
  <si>
    <t>mz356</t>
  </si>
  <si>
    <t>mz357</t>
  </si>
  <si>
    <t>Bioanalyzer ID</t>
  </si>
  <si>
    <t>RNAseq ID</t>
  </si>
  <si>
    <t>mouse ID</t>
  </si>
  <si>
    <t>Model</t>
  </si>
  <si>
    <t>Castration status</t>
  </si>
  <si>
    <t>Quality control</t>
  </si>
  <si>
    <t>Pass</t>
  </si>
  <si>
    <t>Fail</t>
  </si>
  <si>
    <t>mz101</t>
  </si>
  <si>
    <t>mz102</t>
  </si>
  <si>
    <t>mz181</t>
  </si>
  <si>
    <t>mz103</t>
  </si>
  <si>
    <t>mz104</t>
  </si>
  <si>
    <t>mz105</t>
  </si>
  <si>
    <t>mz106</t>
  </si>
  <si>
    <t>mz107</t>
  </si>
  <si>
    <t>mz108</t>
  </si>
  <si>
    <t>mz109</t>
  </si>
  <si>
    <t>mz110</t>
  </si>
  <si>
    <t>mz111</t>
  </si>
  <si>
    <t>mz182</t>
  </si>
  <si>
    <t>mz183</t>
  </si>
  <si>
    <t>mz184</t>
  </si>
  <si>
    <t>mz185</t>
  </si>
  <si>
    <t>NPp53SBT2(+)</t>
  </si>
  <si>
    <t>Cohort</t>
  </si>
  <si>
    <t>pilot</t>
  </si>
  <si>
    <t>cohort 1</t>
  </si>
  <si>
    <t>N</t>
  </si>
  <si>
    <t>DNA Sample ID</t>
  </si>
  <si>
    <t>Tumor ID</t>
  </si>
  <si>
    <t>Index</t>
  </si>
  <si>
    <t>NE Phenotype</t>
  </si>
  <si>
    <t>Castration</t>
  </si>
  <si>
    <t>Metastasis sample</t>
  </si>
  <si>
    <t>Pilot cohort</t>
  </si>
  <si>
    <t>B-A01</t>
  </si>
  <si>
    <t>3265 Fused2</t>
  </si>
  <si>
    <t>AACGGACAACTT</t>
  </si>
  <si>
    <t>B-A02</t>
  </si>
  <si>
    <t>3266 DLP-VP1</t>
  </si>
  <si>
    <t>AACTCTAATGGC</t>
  </si>
  <si>
    <t>B-A03</t>
  </si>
  <si>
    <t>3267 Fused1</t>
  </si>
  <si>
    <t>AAGAACAGTCAC</t>
  </si>
  <si>
    <t>B-A04</t>
  </si>
  <si>
    <t>3269 Fused2</t>
  </si>
  <si>
    <t>AAGACAGCAATG</t>
  </si>
  <si>
    <t>B-A05</t>
  </si>
  <si>
    <t>3501 Fused1</t>
  </si>
  <si>
    <t>AAGAGCTATGTG</t>
  </si>
  <si>
    <t>B-A07</t>
  </si>
  <si>
    <t>3504 Fused3</t>
  </si>
  <si>
    <t>AAGTCTTCGTCT</t>
  </si>
  <si>
    <t>B-A08</t>
  </si>
  <si>
    <t>3505 DLP-VP</t>
  </si>
  <si>
    <t>AATCTGTGTGAG</t>
  </si>
  <si>
    <t>B-A10</t>
  </si>
  <si>
    <t>3507 Fused2</t>
  </si>
  <si>
    <t>ACACACTTCGTT</t>
  </si>
  <si>
    <t>B-A11</t>
  </si>
  <si>
    <t>4333 DLP-VP</t>
  </si>
  <si>
    <t>ACACGAGATTGT</t>
  </si>
  <si>
    <t>B-A12</t>
  </si>
  <si>
    <t>4336 DLP-VP2</t>
  </si>
  <si>
    <t>ACAGAGCATAAC</t>
  </si>
  <si>
    <t>B-B02</t>
  </si>
  <si>
    <t>4012 Fused3</t>
  </si>
  <si>
    <t>ACCGTAACTGTT</t>
  </si>
  <si>
    <t>B-B03</t>
  </si>
  <si>
    <t>4013 Fused3</t>
  </si>
  <si>
    <t>ACCTATTCGTTC</t>
  </si>
  <si>
    <t>B-B04</t>
  </si>
  <si>
    <t>4014 Fused3</t>
  </si>
  <si>
    <t>ACTAGAAGTGGT</t>
  </si>
  <si>
    <t>B-B05</t>
  </si>
  <si>
    <t>4015 Fused2</t>
  </si>
  <si>
    <t>ACTGCTTAGCTT</t>
  </si>
  <si>
    <t>B-B07</t>
  </si>
  <si>
    <t>4020 Fused1</t>
  </si>
  <si>
    <t>AGAACTTGAACC</t>
  </si>
  <si>
    <t>B-B08</t>
  </si>
  <si>
    <t>4021 Fused3</t>
  </si>
  <si>
    <t>AGAATCGATTCG</t>
  </si>
  <si>
    <t>B-B09</t>
  </si>
  <si>
    <t>4022 Fused3</t>
  </si>
  <si>
    <t>AGACAATACGGT</t>
  </si>
  <si>
    <t>B-B10</t>
  </si>
  <si>
    <t>4016 Fused2</t>
  </si>
  <si>
    <t>AGATAGATCCAC</t>
  </si>
  <si>
    <t>B-B11</t>
  </si>
  <si>
    <t>4018 DLP-VP</t>
  </si>
  <si>
    <t>AGATTACCGAGT</t>
  </si>
  <si>
    <t>B-1-7</t>
  </si>
  <si>
    <t>3541 Fused1+2</t>
  </si>
  <si>
    <t>AGGCAATATACC</t>
  </si>
  <si>
    <t>B-1-4</t>
  </si>
  <si>
    <t>4011 Fused1+2</t>
  </si>
  <si>
    <t>AGTACATGGAGT</t>
  </si>
  <si>
    <t>B-1-2</t>
  </si>
  <si>
    <t>8439-17 Fused2</t>
  </si>
  <si>
    <t>ATACATCGTTGC</t>
  </si>
  <si>
    <t>B-1-6</t>
  </si>
  <si>
    <t>0870-16 Fused1</t>
  </si>
  <si>
    <t>ATAGGCACTCTT</t>
  </si>
  <si>
    <t>B-2-9</t>
  </si>
  <si>
    <t>2758-16 Fused1</t>
  </si>
  <si>
    <t>ATATGTGGCAAC</t>
  </si>
  <si>
    <t>B-2-12</t>
  </si>
  <si>
    <t>8440-17 Fused1</t>
  </si>
  <si>
    <t>ATCGAGTTCAGT</t>
  </si>
  <si>
    <t>B-2-14</t>
  </si>
  <si>
    <t>4355-16 Fused1</t>
  </si>
  <si>
    <t>ATGATCATGTGC</t>
  </si>
  <si>
    <t>B-2-15</t>
  </si>
  <si>
    <t>8101-17 AP</t>
  </si>
  <si>
    <t>ATGCTATATCGC</t>
  </si>
  <si>
    <t>B-1-9</t>
  </si>
  <si>
    <t>2084-16 Fused1</t>
  </si>
  <si>
    <t>ATGTTGTAAGGC</t>
  </si>
  <si>
    <t>B-2-17</t>
  </si>
  <si>
    <t>2762-16 DLP-VP1</t>
  </si>
  <si>
    <t>ATTACCTATGCG</t>
  </si>
  <si>
    <t>B-1-10</t>
  </si>
  <si>
    <t>2082-16 Fused1</t>
  </si>
  <si>
    <t>ATTATTCGCGCT</t>
  </si>
  <si>
    <t>B-2-21</t>
  </si>
  <si>
    <t>8445-17 Fused1</t>
  </si>
  <si>
    <t>ATTCTCATCGGT</t>
  </si>
  <si>
    <t>B-2-23</t>
  </si>
  <si>
    <t>4762-17 Fused</t>
  </si>
  <si>
    <t>CAACCACATGAT</t>
  </si>
  <si>
    <t>B-2-25</t>
  </si>
  <si>
    <t>1592-16 Fused1</t>
  </si>
  <si>
    <t>CAGACATCTATC</t>
  </si>
  <si>
    <t>B-2-26</t>
  </si>
  <si>
    <t>8442-17 Fused1</t>
  </si>
  <si>
    <t>CAGATTACCGTT</t>
  </si>
  <si>
    <t>B-2-27</t>
  </si>
  <si>
    <t>4191-16 Fused1</t>
  </si>
  <si>
    <t>CATATTACAGCC</t>
  </si>
  <si>
    <t>B-3-1</t>
  </si>
  <si>
    <t>5072-17 Fused</t>
  </si>
  <si>
    <t>CATTCTCATCAG</t>
  </si>
  <si>
    <t>B-3-4</t>
  </si>
  <si>
    <t>6014-17 Fused1+2</t>
  </si>
  <si>
    <t>CCAGCAGAATAT</t>
  </si>
  <si>
    <t>B3-1</t>
  </si>
  <si>
    <t>2865-17 LN+</t>
  </si>
  <si>
    <t>CGTATTAACACC</t>
  </si>
  <si>
    <t>B3-2</t>
  </si>
  <si>
    <t>5230-17 Fused</t>
  </si>
  <si>
    <t>CTAACCAATTCG</t>
  </si>
  <si>
    <t>B3-3</t>
  </si>
  <si>
    <t>6012-17 Fused1</t>
  </si>
  <si>
    <t>CTAATGTCACTC</t>
  </si>
  <si>
    <t>B3-4</t>
  </si>
  <si>
    <t>2425-18 Liver+</t>
  </si>
  <si>
    <t>CTACTAGTTCTC</t>
  </si>
  <si>
    <t>B3-5</t>
  </si>
  <si>
    <t>1072-18 DLP-VP</t>
  </si>
  <si>
    <t>CTAGTTGAAGAG</t>
  </si>
  <si>
    <t>B3-6</t>
  </si>
  <si>
    <t>2582-17 DLP-VP1</t>
  </si>
  <si>
    <t>CTATCGCTGTAT</t>
  </si>
  <si>
    <t>B3-7</t>
  </si>
  <si>
    <t>2691-17 Fused1</t>
  </si>
  <si>
    <t>CTCTCATGAGTT</t>
  </si>
  <si>
    <t>B3-8</t>
  </si>
  <si>
    <t>0825-18 LN1+</t>
  </si>
  <si>
    <t>CTGTAGGTTGTT</t>
  </si>
  <si>
    <t>B3-9</t>
  </si>
  <si>
    <t>2425-18 LN-INT+</t>
  </si>
  <si>
    <t>CTTACAAGCAAC</t>
  </si>
  <si>
    <t>B3-10</t>
  </si>
  <si>
    <t>2865-17 Liver+</t>
  </si>
  <si>
    <t>CTTATCCTTGCT</t>
  </si>
  <si>
    <t>B3-11</t>
  </si>
  <si>
    <t>0825-18 Fused1</t>
  </si>
  <si>
    <t>CTTCGTTGGATT</t>
  </si>
  <si>
    <t>B3-12</t>
  </si>
  <si>
    <t>2426 Fused1</t>
  </si>
  <si>
    <t>GAAGATAAGCTC</t>
  </si>
  <si>
    <t>B3-13</t>
  </si>
  <si>
    <t>2865-17 Fused</t>
  </si>
  <si>
    <t>GAGTATCACAAC</t>
  </si>
  <si>
    <t>B3-14</t>
  </si>
  <si>
    <t>2426 LN3+</t>
  </si>
  <si>
    <t>GATCCACCTAAT</t>
  </si>
  <si>
    <t>B3-15</t>
  </si>
  <si>
    <t>6271-17 Fused</t>
  </si>
  <si>
    <t>GATTACGAATCC</t>
  </si>
  <si>
    <t>B3-16</t>
  </si>
  <si>
    <t>2425-18 Fused</t>
  </si>
  <si>
    <t>GCAGGATAAGTT</t>
  </si>
  <si>
    <t>B3-17</t>
  </si>
  <si>
    <t>6270-17 Fused</t>
  </si>
  <si>
    <t>GCCTTAATACTG</t>
  </si>
  <si>
    <t>B3-18</t>
  </si>
  <si>
    <t>2431-18 LN1+</t>
  </si>
  <si>
    <t>GCTTCGTAATCT</t>
  </si>
  <si>
    <t>B3-19</t>
  </si>
  <si>
    <t>2583-17 Fused1</t>
  </si>
  <si>
    <t>GTAACGACAGTT</t>
  </si>
  <si>
    <t>B3-21</t>
  </si>
  <si>
    <t>6014-17 LN-INT+</t>
  </si>
  <si>
    <t>GTACGACTATTC</t>
  </si>
  <si>
    <t>B3-1-2</t>
  </si>
  <si>
    <t>4020 LN1+</t>
  </si>
  <si>
    <t>GTCCTATACTCT</t>
  </si>
  <si>
    <t>B3-1-3</t>
  </si>
  <si>
    <t>4022 LN1+</t>
  </si>
  <si>
    <t>GTCGATGGATCC</t>
  </si>
  <si>
    <t>B3-1-5</t>
  </si>
  <si>
    <t>4014 Lung+</t>
  </si>
  <si>
    <t>GTCGGCGTCATT</t>
  </si>
  <si>
    <t>B3-1-11</t>
  </si>
  <si>
    <t>4012 INT1+</t>
  </si>
  <si>
    <t>GTCTCGTCACAC</t>
  </si>
  <si>
    <t>B3-1-13</t>
  </si>
  <si>
    <t>3504 Liver+</t>
  </si>
  <si>
    <t>GTCTTCGGTTCC</t>
  </si>
  <si>
    <t>B3-1-15</t>
  </si>
  <si>
    <t>3267 LN1+</t>
  </si>
  <si>
    <t>GTGATTGGCCGT</t>
  </si>
  <si>
    <t>B3-2-2</t>
  </si>
  <si>
    <t>8922-17 LN</t>
  </si>
  <si>
    <t>GTGGTCATCAAT</t>
  </si>
  <si>
    <t>B3-2-7</t>
  </si>
  <si>
    <t>9243-17 LN1</t>
  </si>
  <si>
    <t>GTGGTTCGAGCT</t>
  </si>
  <si>
    <t>B3-2-21</t>
  </si>
  <si>
    <t>2081-16 LN1</t>
  </si>
  <si>
    <t>GTTACGATCCAT</t>
  </si>
  <si>
    <t>B3-2-22</t>
  </si>
  <si>
    <t>8442-17 Liver</t>
  </si>
  <si>
    <t>GTTCAATATGCC</t>
  </si>
  <si>
    <t>B3-2-36</t>
  </si>
  <si>
    <t>8649-17 LN</t>
  </si>
  <si>
    <t>CCATTGAGTTAG</t>
  </si>
  <si>
    <t>B3-2-37</t>
  </si>
  <si>
    <t>2082-16 LN1</t>
  </si>
  <si>
    <t>CCTACAACAACT</t>
  </si>
  <si>
    <t>B3-c-9</t>
  </si>
  <si>
    <t>9245-17 Fused1</t>
  </si>
  <si>
    <t>CCTTCAATCAAC</t>
  </si>
  <si>
    <t>B3-c-10</t>
  </si>
  <si>
    <t>8924-17 Fused1</t>
  </si>
  <si>
    <t>CCTTGGAATTCT</t>
  </si>
  <si>
    <t>B3-c-14</t>
  </si>
  <si>
    <t>8921-17 Fused1</t>
  </si>
  <si>
    <t>CGACTTCCTAAT</t>
  </si>
  <si>
    <t>B3-c-28</t>
  </si>
  <si>
    <t>9738-17 Fused1</t>
  </si>
  <si>
    <t>AGTCGGTTATCT</t>
  </si>
  <si>
    <t>B3-c-32</t>
  </si>
  <si>
    <t>8649-17 Fused1</t>
  </si>
  <si>
    <t>AGTTAGATTGGC</t>
  </si>
  <si>
    <t>N-A01</t>
  </si>
  <si>
    <t>AACTACGACTGT</t>
  </si>
  <si>
    <t>N-A02</t>
  </si>
  <si>
    <t>AACTGAAGAGAC</t>
  </si>
  <si>
    <t>N-A03</t>
  </si>
  <si>
    <t>AAGAATGCGTTG</t>
  </si>
  <si>
    <t>N-A04</t>
  </si>
  <si>
    <t>AAGACTTCCATG</t>
  </si>
  <si>
    <t>N-A05</t>
  </si>
  <si>
    <t>AAGATTGTTGCG</t>
  </si>
  <si>
    <t>N-A07</t>
  </si>
  <si>
    <t>AATCCGAGACAT</t>
  </si>
  <si>
    <t>N-A08</t>
  </si>
  <si>
    <t>AATGAAGACCGT</t>
  </si>
  <si>
    <t>N-A10</t>
  </si>
  <si>
    <t>ACACCATTCTAG</t>
  </si>
  <si>
    <t>N-A11</t>
  </si>
  <si>
    <t>ACACGGTAAGAT</t>
  </si>
  <si>
    <t>N-A12</t>
  </si>
  <si>
    <t>ACATCAGTCAGT</t>
  </si>
  <si>
    <t>N-B02</t>
  </si>
  <si>
    <t>ACCGTCTATAAG</t>
  </si>
  <si>
    <t>N-B03</t>
  </si>
  <si>
    <t>ACGAGATGTTGT</t>
  </si>
  <si>
    <t>N-B04</t>
  </si>
  <si>
    <t>ACTATATAGGCC</t>
  </si>
  <si>
    <t>N-B05</t>
  </si>
  <si>
    <t>ACTGTGAAGACT</t>
  </si>
  <si>
    <t>N-B07</t>
  </si>
  <si>
    <t>AGAATCCTTGGT</t>
  </si>
  <si>
    <t>N-B08</t>
  </si>
  <si>
    <t>AGAATTCTGTCG</t>
  </si>
  <si>
    <t>N-B09</t>
  </si>
  <si>
    <t>AGAGAATTCTGG</t>
  </si>
  <si>
    <t>N-B10</t>
  </si>
  <si>
    <t>AGATATTGGCCT</t>
  </si>
  <si>
    <t>N-B11</t>
  </si>
  <si>
    <t>AGCAATAGTGTG</t>
  </si>
  <si>
    <t>N-1-7</t>
  </si>
  <si>
    <t>AGGCTGATGTAT</t>
  </si>
  <si>
    <t>N-1-4</t>
  </si>
  <si>
    <t>AGTATATACCGC</t>
  </si>
  <si>
    <t>N-1-2</t>
  </si>
  <si>
    <t>ATACGTTGCACT</t>
  </si>
  <si>
    <t>N-1-6</t>
  </si>
  <si>
    <t>ATATATCCGCGT</t>
  </si>
  <si>
    <t>N-2-9</t>
  </si>
  <si>
    <t>ATATGTGTGGAC</t>
  </si>
  <si>
    <t>N-2-12</t>
  </si>
  <si>
    <t>ATCTTAGTTGGC</t>
  </si>
  <si>
    <t>N-2-14</t>
  </si>
  <si>
    <t>ATGCACCATAGT</t>
  </si>
  <si>
    <t>N-2-15</t>
  </si>
  <si>
    <t>ATGCTCTCCATT</t>
  </si>
  <si>
    <t>N-1-9</t>
  </si>
  <si>
    <t>ATTAACCGATCG</t>
  </si>
  <si>
    <t>N-2-17</t>
  </si>
  <si>
    <t>ATTACTTCCGCT</t>
  </si>
  <si>
    <t>N-1-10</t>
  </si>
  <si>
    <t>ATTCAGTTACCG</t>
  </si>
  <si>
    <t>N-2-21</t>
  </si>
  <si>
    <t>ATTGACTGCCAT</t>
  </si>
  <si>
    <t>N-2-23</t>
  </si>
  <si>
    <t>CAAGTCACCATT</t>
  </si>
  <si>
    <t>N-2-25</t>
  </si>
  <si>
    <t>CAGATAAGCCTT</t>
  </si>
  <si>
    <t>N-2-26</t>
  </si>
  <si>
    <t>CAGTCAGAATCT</t>
  </si>
  <si>
    <t>N-2-27</t>
  </si>
  <si>
    <t>CATCACTACTAG</t>
  </si>
  <si>
    <t>N-3-1</t>
  </si>
  <si>
    <t>CCAACACTAGAT</t>
  </si>
  <si>
    <t>N-3-4</t>
  </si>
  <si>
    <t>CCAGTGAATTAC</t>
  </si>
  <si>
    <t>N3-1</t>
  </si>
  <si>
    <t>CGTATTGAATGC</t>
  </si>
  <si>
    <t>N3-2</t>
  </si>
  <si>
    <t>CTAAGACATTCG</t>
  </si>
  <si>
    <t>N3-3</t>
  </si>
  <si>
    <t>CTAATTACCGGT</t>
  </si>
  <si>
    <t>N3-4</t>
  </si>
  <si>
    <t>CTAGTGAATAGG</t>
  </si>
  <si>
    <t>N3-5</t>
  </si>
  <si>
    <t>CTATAAGCTTCG</t>
  </si>
  <si>
    <t>N3-6</t>
  </si>
  <si>
    <t>CTATTCATTCGC</t>
  </si>
  <si>
    <t>N3-7</t>
  </si>
  <si>
    <t>CTCTGAATCATC</t>
  </si>
  <si>
    <t>N3-8</t>
  </si>
  <si>
    <t>CTTAACGGCAAT</t>
  </si>
  <si>
    <t>N3-9</t>
  </si>
  <si>
    <t>CTTACTGACCAT</t>
  </si>
  <si>
    <t>N3-10</t>
  </si>
  <si>
    <t>CTTCCTTAGACT</t>
  </si>
  <si>
    <t>N3-11</t>
  </si>
  <si>
    <t>GAACGGTCTAAT</t>
  </si>
  <si>
    <t>N3-12</t>
  </si>
  <si>
    <t>GAGCGATGAATT</t>
  </si>
  <si>
    <t>N3-13</t>
  </si>
  <si>
    <t>GAGTTCCAATTC</t>
  </si>
  <si>
    <t>N3-14</t>
  </si>
  <si>
    <t>GATGACAATAGG</t>
  </si>
  <si>
    <t>N3-15</t>
  </si>
  <si>
    <t>GATTCAGCAATG</t>
  </si>
  <si>
    <t>N3-16</t>
  </si>
  <si>
    <t>GCCTACTTAACT</t>
  </si>
  <si>
    <t>N3-17</t>
  </si>
  <si>
    <t>GCTAACTTGATC</t>
  </si>
  <si>
    <t>N3-18</t>
  </si>
  <si>
    <t>GGTTAACAACAG</t>
  </si>
  <si>
    <t>N3-19</t>
  </si>
  <si>
    <t>GTACACTGTGGC</t>
  </si>
  <si>
    <t>N3-21</t>
  </si>
  <si>
    <t>GTAGAGATCCAT</t>
  </si>
  <si>
    <t>N3-1-2</t>
  </si>
  <si>
    <t>GTCCTGAACTGC</t>
  </si>
  <si>
    <t>N3-1-3</t>
  </si>
  <si>
    <t>GTCGCTGTGTCT</t>
  </si>
  <si>
    <t>N3-1-5</t>
  </si>
  <si>
    <t>GTCGTAAGGTCC</t>
  </si>
  <si>
    <t>N3-1-11</t>
  </si>
  <si>
    <t>GTCTGGCATCTG</t>
  </si>
  <si>
    <t>N3-1-13</t>
  </si>
  <si>
    <t>GTGAAGGATATC</t>
  </si>
  <si>
    <t>N3-1-15</t>
  </si>
  <si>
    <t>GTGCAAGAGCCT</t>
  </si>
  <si>
    <t>N3-2-2</t>
  </si>
  <si>
    <t>GTGGTCGAGATG</t>
  </si>
  <si>
    <t>N3-2-7</t>
  </si>
  <si>
    <t>GTGGTTCTACAT</t>
  </si>
  <si>
    <t>N3-2-21</t>
  </si>
  <si>
    <t>GTTATGCAAGAC</t>
  </si>
  <si>
    <t>N3-2-22</t>
  </si>
  <si>
    <t>GTTCTCTAGCCG</t>
  </si>
  <si>
    <t>N3-2-36</t>
  </si>
  <si>
    <t>CCGTATAGTTAG</t>
  </si>
  <si>
    <t>N3-2-37</t>
  </si>
  <si>
    <t>CCTATGGTATTG</t>
  </si>
  <si>
    <t>N3-c-9</t>
  </si>
  <si>
    <t>CCTTCTAGCTAT</t>
  </si>
  <si>
    <t>N3-c-10</t>
  </si>
  <si>
    <t>CGAATTAAGACG</t>
  </si>
  <si>
    <t>N3-c-14</t>
  </si>
  <si>
    <t>CGTAAGGATTGT</t>
  </si>
  <si>
    <t>N3-c-28</t>
  </si>
  <si>
    <t>AGTCTGAACTTG</t>
  </si>
  <si>
    <t>N3-c-32</t>
  </si>
  <si>
    <t>ATAATCGATGGC</t>
  </si>
  <si>
    <t>Summary</t>
  </si>
  <si>
    <t>Samples pilot cohort</t>
  </si>
  <si>
    <t>Samples cohort 1</t>
  </si>
  <si>
    <t>Total samples</t>
  </si>
  <si>
    <t>Primary intact</t>
  </si>
  <si>
    <t>Primary castrated</t>
  </si>
  <si>
    <t>METs intact</t>
  </si>
  <si>
    <t>METs castrated</t>
  </si>
  <si>
    <t>"(13)"</t>
  </si>
  <si>
    <t>Pilot</t>
  </si>
  <si>
    <t>1</t>
  </si>
  <si>
    <t>2</t>
  </si>
  <si>
    <t>Samples cohort 2</t>
  </si>
  <si>
    <t>From X IDs</t>
  </si>
  <si>
    <t xml:space="preserve"> </t>
  </si>
  <si>
    <t>NEPC phenotype</t>
  </si>
  <si>
    <t>In RNAseq</t>
  </si>
  <si>
    <t>In CIS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</si>
</sst>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Helvetica"/>
      <family val="2"/>
    </font>
    <font>
      <b/>
      <sz val="12"/>
      <color theme="1"/>
      <name val="Helvetica"/>
      <family val="2"/>
    </font>
    <font>
      <b/>
      <sz val="12"/>
      <color theme="0"/>
      <name val="Helvetica"/>
      <family val="2"/>
    </font>
    <font>
      <sz val="12"/>
      <color rgb="FF000000"/>
      <name val="Helvetica"/>
      <family val="2"/>
    </font>
    <font>
      <b/>
      <sz val="14"/>
      <color theme="1"/>
      <name val="Calibri"/>
      <family val="2"/>
      <scheme val="minor"/>
    </font>
    <font>
      <sz val="12"/>
      <name val="Helvetica"/>
      <family val="2"/>
    </font>
    <font>
      <b/>
      <sz val="12"/>
      <name val="Helvetica"/>
      <family val="2"/>
    </font>
    <font>
      <b/>
      <u/>
      <sz val="12"/>
      <name val="Helvetica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3" fillId="0" borderId="1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0" fontId="3" fillId="0" borderId="1" xfId="0" applyFont="1" applyFill="1" applyBorder="1"/>
    <xf numFmtId="0" fontId="3" fillId="2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ont="1"/>
    <xf numFmtId="0" fontId="3" fillId="0" borderId="1" xfId="0" applyFont="1" applyBorder="1"/>
    <xf numFmtId="0" fontId="3" fillId="3" borderId="1" xfId="0" applyFont="1" applyFill="1" applyBorder="1" applyAlignment="1">
      <alignment horizontal="center" vertical="center"/>
    </xf>
    <xf numFmtId="0" fontId="0" fillId="3" borderId="1" xfId="0" applyFont="1" applyFill="1" applyBorder="1"/>
    <xf numFmtId="17" fontId="5" fillId="4" borderId="1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3" borderId="1" xfId="0" applyFont="1" applyFill="1" applyBorder="1"/>
    <xf numFmtId="0" fontId="3" fillId="2" borderId="1" xfId="0" applyFont="1" applyFill="1" applyBorder="1"/>
    <xf numFmtId="0" fontId="4" fillId="0" borderId="1" xfId="0" applyFont="1" applyFill="1" applyBorder="1" applyAlignment="1">
      <alignment horizontal="center" vertical="center" wrapText="1"/>
    </xf>
    <xf numFmtId="0" fontId="1" fillId="0" borderId="0" xfId="0" applyFont="1"/>
    <xf numFmtId="17" fontId="5" fillId="4" borderId="0" xfId="0" applyNumberFormat="1" applyFont="1" applyFill="1" applyBorder="1" applyAlignment="1">
      <alignment horizontal="left"/>
    </xf>
    <xf numFmtId="0" fontId="2" fillId="4" borderId="0" xfId="0" applyFont="1" applyFill="1" applyBorder="1"/>
    <xf numFmtId="0" fontId="6" fillId="0" borderId="1" xfId="0" applyFont="1" applyBorder="1" applyAlignment="1">
      <alignment horizontal="left" vertical="center"/>
    </xf>
    <xf numFmtId="0" fontId="4" fillId="0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0" fillId="0" borderId="3" xfId="0" applyBorder="1"/>
    <xf numFmtId="0" fontId="0" fillId="3" borderId="3" xfId="0" applyFill="1" applyBorder="1"/>
    <xf numFmtId="0" fontId="1" fillId="0" borderId="1" xfId="0" applyFont="1" applyBorder="1" applyAlignment="1">
      <alignment horizontal="center"/>
    </xf>
    <xf numFmtId="0" fontId="0" fillId="4" borderId="1" xfId="0" applyFill="1" applyBorder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0" xfId="0" applyFont="1" applyFill="1" applyBorder="1" applyAlignment="1">
      <alignment horizontal="right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 applyProtection="1">
      <alignment horizontal="center" vertical="center"/>
      <protection locked="0"/>
    </xf>
    <xf numFmtId="2" fontId="8" fillId="0" borderId="1" xfId="0" applyNumberFormat="1" applyFont="1" applyFill="1" applyBorder="1" applyAlignment="1">
      <alignment horizontal="center" vertical="center"/>
    </xf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3" fillId="5" borderId="1" xfId="0" applyFont="1" applyFill="1" applyBorder="1" applyAlignment="1">
      <alignment horizontal="left" vertical="center"/>
    </xf>
    <xf numFmtId="0" fontId="3" fillId="5" borderId="1" xfId="0" applyFont="1" applyFill="1" applyBorder="1"/>
    <xf numFmtId="0" fontId="3" fillId="5" borderId="1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vertical="center"/>
    </xf>
    <xf numFmtId="0" fontId="0" fillId="5" borderId="1" xfId="0" applyFill="1" applyBorder="1" applyAlignment="1">
      <alignment horizontal="center"/>
    </xf>
    <xf numFmtId="0" fontId="8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 wrapText="1"/>
    </xf>
    <xf numFmtId="49" fontId="8" fillId="0" borderId="1" xfId="0" applyNumberFormat="1" applyFont="1" applyFill="1" applyBorder="1" applyAlignment="1">
      <alignment horizontal="center" vertical="center"/>
    </xf>
    <xf numFmtId="49" fontId="0" fillId="0" borderId="0" xfId="0" applyNumberFormat="1" applyFont="1"/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B89D6-F8F6-D74C-90EA-C11764C54C02}">
  <dimension ref="A1:J53"/>
  <sheetViews>
    <sheetView tabSelected="1" workbookViewId="0">
      <selection activeCell="P22" sqref="P22"/>
    </sheetView>
  </sheetViews>
  <sheetFormatPr baseColWidth="10" defaultRowHeight="16"/>
  <cols>
    <col min="1" max="1" width="40.5" bestFit="1" customWidth="1"/>
    <col min="2" max="4" width="11.33203125" customWidth="1"/>
    <col min="5" max="5" width="12.1640625" customWidth="1"/>
    <col min="6" max="6" width="11.6640625" customWidth="1"/>
    <col min="7" max="7" width="12.33203125" customWidth="1"/>
    <col min="8" max="8" width="9" customWidth="1"/>
    <col min="10" max="10" width="10.83203125" style="31"/>
  </cols>
  <sheetData>
    <row r="1" spans="1:10" s="16" customFormat="1" ht="34">
      <c r="A1" s="15" t="s">
        <v>115</v>
      </c>
      <c r="B1" s="15" t="s">
        <v>116</v>
      </c>
      <c r="C1" s="15" t="s">
        <v>137</v>
      </c>
      <c r="D1" s="60" t="s">
        <v>533</v>
      </c>
      <c r="E1" s="15" t="s">
        <v>112</v>
      </c>
      <c r="F1" s="15" t="s">
        <v>113</v>
      </c>
      <c r="G1" s="15" t="s">
        <v>114</v>
      </c>
      <c r="H1" s="20" t="s">
        <v>117</v>
      </c>
      <c r="I1" s="26" t="s">
        <v>140</v>
      </c>
      <c r="J1" s="62" t="s">
        <v>535</v>
      </c>
    </row>
    <row r="2" spans="1:10">
      <c r="A2" s="11">
        <v>43313</v>
      </c>
      <c r="B2" s="12"/>
      <c r="C2" s="12"/>
      <c r="D2" s="12"/>
      <c r="E2" s="12"/>
      <c r="F2" s="12"/>
      <c r="G2" s="12"/>
      <c r="H2" s="21"/>
      <c r="I2" s="27"/>
      <c r="J2" s="44"/>
    </row>
    <row r="3" spans="1:10">
      <c r="A3" s="1" t="s">
        <v>43</v>
      </c>
      <c r="B3" s="1" t="s">
        <v>44</v>
      </c>
      <c r="C3" s="1"/>
      <c r="D3" s="8" t="b">
        <v>0</v>
      </c>
      <c r="E3" s="1" t="s">
        <v>51</v>
      </c>
      <c r="F3" s="4" t="s">
        <v>27</v>
      </c>
      <c r="G3" s="1" t="s">
        <v>52</v>
      </c>
      <c r="H3" s="22" t="s">
        <v>118</v>
      </c>
      <c r="I3" s="57">
        <v>4</v>
      </c>
      <c r="J3" s="28" t="b">
        <v>0</v>
      </c>
    </row>
    <row r="4" spans="1:10">
      <c r="A4" s="1" t="s">
        <v>43</v>
      </c>
      <c r="B4" s="1" t="s">
        <v>44</v>
      </c>
      <c r="C4" s="1"/>
      <c r="D4" s="8" t="b">
        <v>0</v>
      </c>
      <c r="E4" s="1" t="s">
        <v>53</v>
      </c>
      <c r="F4" s="4" t="s">
        <v>24</v>
      </c>
      <c r="G4" s="1" t="s">
        <v>54</v>
      </c>
      <c r="H4" s="22" t="s">
        <v>118</v>
      </c>
      <c r="I4" s="58"/>
      <c r="J4" s="28" t="b">
        <v>0</v>
      </c>
    </row>
    <row r="5" spans="1:10">
      <c r="A5" s="1" t="s">
        <v>43</v>
      </c>
      <c r="B5" s="1" t="s">
        <v>44</v>
      </c>
      <c r="C5" s="1"/>
      <c r="D5" s="8" t="b">
        <v>0</v>
      </c>
      <c r="E5" s="1" t="s">
        <v>55</v>
      </c>
      <c r="F5" s="4" t="s">
        <v>29</v>
      </c>
      <c r="G5" s="1" t="s">
        <v>56</v>
      </c>
      <c r="H5" s="22" t="s">
        <v>118</v>
      </c>
      <c r="I5" s="58"/>
      <c r="J5" s="28" t="b">
        <v>0</v>
      </c>
    </row>
    <row r="6" spans="1:10">
      <c r="A6" s="1" t="s">
        <v>43</v>
      </c>
      <c r="B6" s="1" t="s">
        <v>44</v>
      </c>
      <c r="C6" s="1"/>
      <c r="D6" s="8" t="b">
        <v>0</v>
      </c>
      <c r="E6" s="1" t="s">
        <v>57</v>
      </c>
      <c r="F6" s="4" t="s">
        <v>32</v>
      </c>
      <c r="G6" s="1" t="s">
        <v>58</v>
      </c>
      <c r="H6" s="22" t="s">
        <v>118</v>
      </c>
      <c r="I6" s="59"/>
      <c r="J6" s="28" t="b">
        <v>0</v>
      </c>
    </row>
    <row r="7" spans="1:10">
      <c r="A7" s="1" t="s">
        <v>45</v>
      </c>
      <c r="B7" s="1" t="s">
        <v>44</v>
      </c>
      <c r="C7" s="1"/>
      <c r="D7" s="8" t="b">
        <v>0</v>
      </c>
      <c r="E7" s="1" t="s">
        <v>59</v>
      </c>
      <c r="F7" s="4" t="s">
        <v>31</v>
      </c>
      <c r="G7" s="1" t="s">
        <v>60</v>
      </c>
      <c r="H7" s="22" t="s">
        <v>118</v>
      </c>
      <c r="I7" s="57">
        <v>4</v>
      </c>
      <c r="J7" s="28" t="b">
        <v>0</v>
      </c>
    </row>
    <row r="8" spans="1:10">
      <c r="A8" s="1" t="s">
        <v>45</v>
      </c>
      <c r="B8" s="1" t="s">
        <v>44</v>
      </c>
      <c r="C8" s="1"/>
      <c r="D8" s="8" t="b">
        <v>0</v>
      </c>
      <c r="E8" s="1" t="s">
        <v>61</v>
      </c>
      <c r="F8" s="4" t="s">
        <v>33</v>
      </c>
      <c r="G8" s="1" t="s">
        <v>62</v>
      </c>
      <c r="H8" s="22" t="s">
        <v>118</v>
      </c>
      <c r="I8" s="58"/>
      <c r="J8" s="28" t="b">
        <v>0</v>
      </c>
    </row>
    <row r="9" spans="1:10">
      <c r="A9" s="1" t="s">
        <v>45</v>
      </c>
      <c r="B9" s="1" t="s">
        <v>44</v>
      </c>
      <c r="C9" s="1"/>
      <c r="D9" s="8" t="b">
        <v>0</v>
      </c>
      <c r="E9" s="1" t="s">
        <v>63</v>
      </c>
      <c r="F9" s="4" t="s">
        <v>28</v>
      </c>
      <c r="G9" s="1" t="s">
        <v>64</v>
      </c>
      <c r="H9" s="22" t="s">
        <v>118</v>
      </c>
      <c r="I9" s="58"/>
      <c r="J9" s="28" t="b">
        <v>0</v>
      </c>
    </row>
    <row r="10" spans="1:10">
      <c r="A10" s="1" t="s">
        <v>45</v>
      </c>
      <c r="B10" s="1" t="s">
        <v>44</v>
      </c>
      <c r="C10" s="1"/>
      <c r="D10" s="8" t="b">
        <v>0</v>
      </c>
      <c r="E10" s="1" t="s">
        <v>65</v>
      </c>
      <c r="F10" s="4" t="s">
        <v>30</v>
      </c>
      <c r="G10" s="1" t="s">
        <v>66</v>
      </c>
      <c r="H10" s="22" t="s">
        <v>118</v>
      </c>
      <c r="I10" s="59"/>
      <c r="J10" s="28" t="b">
        <v>0</v>
      </c>
    </row>
    <row r="11" spans="1:10">
      <c r="A11" s="1" t="s">
        <v>46</v>
      </c>
      <c r="B11" s="1" t="s">
        <v>44</v>
      </c>
      <c r="C11" s="19" t="s">
        <v>139</v>
      </c>
      <c r="D11" s="8" t="b">
        <v>0</v>
      </c>
      <c r="E11" s="1" t="s">
        <v>67</v>
      </c>
      <c r="F11" s="4" t="s">
        <v>41</v>
      </c>
      <c r="G11" s="1" t="s">
        <v>68</v>
      </c>
      <c r="H11" s="22" t="s">
        <v>118</v>
      </c>
      <c r="I11" s="57">
        <v>8</v>
      </c>
      <c r="J11" s="28" t="b">
        <v>0</v>
      </c>
    </row>
    <row r="12" spans="1:10">
      <c r="A12" s="1" t="s">
        <v>46</v>
      </c>
      <c r="B12" s="1" t="s">
        <v>44</v>
      </c>
      <c r="C12" s="19" t="s">
        <v>139</v>
      </c>
      <c r="D12" s="8" t="b">
        <v>0</v>
      </c>
      <c r="E12" s="1" t="s">
        <v>69</v>
      </c>
      <c r="F12" s="4" t="s">
        <v>42</v>
      </c>
      <c r="G12" s="1" t="s">
        <v>70</v>
      </c>
      <c r="H12" s="22" t="s">
        <v>118</v>
      </c>
      <c r="I12" s="58"/>
      <c r="J12" s="28" t="b">
        <v>0</v>
      </c>
    </row>
    <row r="13" spans="1:10">
      <c r="A13" s="1" t="s">
        <v>46</v>
      </c>
      <c r="B13" s="1" t="s">
        <v>44</v>
      </c>
      <c r="C13" s="19" t="s">
        <v>139</v>
      </c>
      <c r="D13" s="8" t="b">
        <v>0</v>
      </c>
      <c r="E13" s="1" t="s">
        <v>71</v>
      </c>
      <c r="F13" s="4" t="s">
        <v>39</v>
      </c>
      <c r="G13" s="1" t="s">
        <v>72</v>
      </c>
      <c r="H13" s="22" t="s">
        <v>118</v>
      </c>
      <c r="I13" s="58"/>
      <c r="J13" s="28" t="b">
        <v>0</v>
      </c>
    </row>
    <row r="14" spans="1:10">
      <c r="A14" s="1" t="s">
        <v>46</v>
      </c>
      <c r="B14" s="1" t="s">
        <v>44</v>
      </c>
      <c r="C14" s="19" t="s">
        <v>139</v>
      </c>
      <c r="D14" s="8" t="b">
        <v>0</v>
      </c>
      <c r="E14" s="1" t="s">
        <v>73</v>
      </c>
      <c r="F14" s="4" t="s">
        <v>34</v>
      </c>
      <c r="G14" s="1" t="s">
        <v>74</v>
      </c>
      <c r="H14" s="22" t="s">
        <v>118</v>
      </c>
      <c r="I14" s="58"/>
      <c r="J14" s="28" t="b">
        <v>0</v>
      </c>
    </row>
    <row r="15" spans="1:10">
      <c r="A15" s="1" t="s">
        <v>46</v>
      </c>
      <c r="B15" s="1" t="s">
        <v>44</v>
      </c>
      <c r="C15" s="19" t="s">
        <v>139</v>
      </c>
      <c r="D15" s="8" t="b">
        <v>0</v>
      </c>
      <c r="E15" s="1" t="s">
        <v>75</v>
      </c>
      <c r="F15" s="4" t="s">
        <v>37</v>
      </c>
      <c r="G15" s="1" t="s">
        <v>76</v>
      </c>
      <c r="H15" s="22" t="s">
        <v>118</v>
      </c>
      <c r="I15" s="58"/>
      <c r="J15" s="28" t="b">
        <v>0</v>
      </c>
    </row>
    <row r="16" spans="1:10">
      <c r="A16" s="1" t="s">
        <v>46</v>
      </c>
      <c r="B16" s="1" t="s">
        <v>44</v>
      </c>
      <c r="C16" s="19" t="s">
        <v>139</v>
      </c>
      <c r="D16" s="8" t="b">
        <v>0</v>
      </c>
      <c r="E16" s="1" t="s">
        <v>77</v>
      </c>
      <c r="F16" s="4" t="s">
        <v>22</v>
      </c>
      <c r="G16" s="1" t="s">
        <v>78</v>
      </c>
      <c r="H16" s="22" t="s">
        <v>118</v>
      </c>
      <c r="I16" s="58"/>
      <c r="J16" s="28" t="b">
        <v>0</v>
      </c>
    </row>
    <row r="17" spans="1:10">
      <c r="A17" s="1" t="s">
        <v>46</v>
      </c>
      <c r="B17" s="1" t="s">
        <v>44</v>
      </c>
      <c r="C17" s="19" t="s">
        <v>139</v>
      </c>
      <c r="D17" s="8" t="b">
        <v>0</v>
      </c>
      <c r="E17" s="1" t="s">
        <v>79</v>
      </c>
      <c r="F17" s="4" t="s">
        <v>23</v>
      </c>
      <c r="G17" s="1" t="s">
        <v>80</v>
      </c>
      <c r="H17" s="22" t="s">
        <v>118</v>
      </c>
      <c r="I17" s="58"/>
      <c r="J17" s="28" t="b">
        <v>0</v>
      </c>
    </row>
    <row r="18" spans="1:10">
      <c r="A18" s="2" t="s">
        <v>46</v>
      </c>
      <c r="B18" s="2" t="s">
        <v>44</v>
      </c>
      <c r="C18" s="19" t="s">
        <v>139</v>
      </c>
      <c r="D18" s="8" t="b">
        <v>0</v>
      </c>
      <c r="E18" s="1" t="s">
        <v>81</v>
      </c>
      <c r="F18" s="4" t="s">
        <v>35</v>
      </c>
      <c r="G18" s="2" t="s">
        <v>82</v>
      </c>
      <c r="H18" s="22" t="s">
        <v>118</v>
      </c>
      <c r="I18" s="59"/>
      <c r="J18" s="28" t="b">
        <v>0</v>
      </c>
    </row>
    <row r="19" spans="1:10" ht="19">
      <c r="A19" s="5" t="s">
        <v>47</v>
      </c>
      <c r="B19" s="5" t="s">
        <v>44</v>
      </c>
      <c r="C19" s="5" t="s">
        <v>139</v>
      </c>
      <c r="D19" s="13" t="b">
        <v>1</v>
      </c>
      <c r="E19" s="5" t="s">
        <v>83</v>
      </c>
      <c r="F19" s="5" t="s">
        <v>84</v>
      </c>
      <c r="G19" s="5" t="s">
        <v>85</v>
      </c>
      <c r="H19" s="23" t="s">
        <v>119</v>
      </c>
      <c r="I19" s="29"/>
      <c r="J19" s="28" t="b">
        <v>0</v>
      </c>
    </row>
    <row r="20" spans="1:10">
      <c r="A20" s="1" t="s">
        <v>47</v>
      </c>
      <c r="B20" s="1" t="s">
        <v>44</v>
      </c>
      <c r="C20" s="1" t="s">
        <v>139</v>
      </c>
      <c r="D20" s="8" t="b">
        <v>1</v>
      </c>
      <c r="E20" s="1" t="s">
        <v>86</v>
      </c>
      <c r="F20" s="4" t="s">
        <v>5</v>
      </c>
      <c r="G20" s="1" t="s">
        <v>87</v>
      </c>
      <c r="H20" s="22" t="s">
        <v>118</v>
      </c>
      <c r="I20" s="57">
        <v>5</v>
      </c>
      <c r="J20" s="28" t="b">
        <v>1</v>
      </c>
    </row>
    <row r="21" spans="1:10">
      <c r="A21" s="1" t="s">
        <v>47</v>
      </c>
      <c r="B21" s="1" t="s">
        <v>44</v>
      </c>
      <c r="C21" s="1" t="s">
        <v>139</v>
      </c>
      <c r="D21" s="8" t="b">
        <v>1</v>
      </c>
      <c r="E21" s="1" t="s">
        <v>88</v>
      </c>
      <c r="F21" s="4" t="s">
        <v>6</v>
      </c>
      <c r="G21" s="1" t="s">
        <v>89</v>
      </c>
      <c r="H21" s="22" t="s">
        <v>118</v>
      </c>
      <c r="I21" s="58"/>
      <c r="J21" s="28" t="b">
        <v>1</v>
      </c>
    </row>
    <row r="22" spans="1:10">
      <c r="A22" s="1" t="s">
        <v>47</v>
      </c>
      <c r="B22" s="1" t="s">
        <v>44</v>
      </c>
      <c r="C22" s="1" t="s">
        <v>139</v>
      </c>
      <c r="D22" s="8" t="b">
        <v>1</v>
      </c>
      <c r="E22" s="1" t="s">
        <v>90</v>
      </c>
      <c r="F22" s="4" t="s">
        <v>25</v>
      </c>
      <c r="G22" s="1" t="s">
        <v>91</v>
      </c>
      <c r="H22" s="22" t="s">
        <v>118</v>
      </c>
      <c r="I22" s="58"/>
      <c r="J22" s="28" t="b">
        <v>1</v>
      </c>
    </row>
    <row r="23" spans="1:10">
      <c r="A23" s="1" t="s">
        <v>47</v>
      </c>
      <c r="B23" s="1" t="s">
        <v>44</v>
      </c>
      <c r="C23" s="1" t="s">
        <v>139</v>
      </c>
      <c r="D23" s="8" t="b">
        <v>1</v>
      </c>
      <c r="E23" s="1" t="s">
        <v>92</v>
      </c>
      <c r="F23" s="4" t="s">
        <v>7</v>
      </c>
      <c r="G23" s="1" t="s">
        <v>93</v>
      </c>
      <c r="H23" s="22" t="s">
        <v>118</v>
      </c>
      <c r="I23" s="58"/>
      <c r="J23" s="28" t="b">
        <v>1</v>
      </c>
    </row>
    <row r="24" spans="1:10">
      <c r="A24" s="1" t="s">
        <v>47</v>
      </c>
      <c r="B24" s="1" t="s">
        <v>44</v>
      </c>
      <c r="C24" s="1" t="s">
        <v>139</v>
      </c>
      <c r="D24" s="8" t="b">
        <v>1</v>
      </c>
      <c r="E24" s="1" t="s">
        <v>94</v>
      </c>
      <c r="F24" s="4" t="s">
        <v>26</v>
      </c>
      <c r="G24" s="3" t="s">
        <v>95</v>
      </c>
      <c r="H24" s="22" t="s">
        <v>118</v>
      </c>
      <c r="I24" s="59"/>
      <c r="J24" s="28" t="b">
        <v>0</v>
      </c>
    </row>
    <row r="25" spans="1:10">
      <c r="A25" s="1" t="s">
        <v>48</v>
      </c>
      <c r="B25" s="1" t="s">
        <v>44</v>
      </c>
      <c r="C25" s="1" t="s">
        <v>139</v>
      </c>
      <c r="D25" s="8" t="b">
        <v>0</v>
      </c>
      <c r="E25" s="1" t="s">
        <v>96</v>
      </c>
      <c r="F25" s="4" t="s">
        <v>14</v>
      </c>
      <c r="G25" s="1" t="s">
        <v>97</v>
      </c>
      <c r="H25" s="22" t="s">
        <v>118</v>
      </c>
      <c r="I25" s="57">
        <v>5</v>
      </c>
      <c r="J25" s="28" t="b">
        <v>1</v>
      </c>
    </row>
    <row r="26" spans="1:10">
      <c r="A26" s="1" t="s">
        <v>48</v>
      </c>
      <c r="B26" s="1" t="s">
        <v>44</v>
      </c>
      <c r="C26" s="1" t="s">
        <v>139</v>
      </c>
      <c r="D26" s="8" t="b">
        <v>0</v>
      </c>
      <c r="E26" s="1" t="s">
        <v>98</v>
      </c>
      <c r="F26" s="4" t="s">
        <v>17</v>
      </c>
      <c r="G26" s="1" t="s">
        <v>99</v>
      </c>
      <c r="H26" s="22" t="s">
        <v>118</v>
      </c>
      <c r="I26" s="58"/>
      <c r="J26" s="28" t="b">
        <v>1</v>
      </c>
    </row>
    <row r="27" spans="1:10">
      <c r="A27" s="5" t="s">
        <v>48</v>
      </c>
      <c r="B27" s="5" t="s">
        <v>44</v>
      </c>
      <c r="C27" s="5" t="s">
        <v>139</v>
      </c>
      <c r="D27" s="13" t="b">
        <v>0</v>
      </c>
      <c r="E27" s="5" t="s">
        <v>100</v>
      </c>
      <c r="F27" s="5" t="s">
        <v>101</v>
      </c>
      <c r="G27" s="5" t="s">
        <v>102</v>
      </c>
      <c r="H27" s="23" t="s">
        <v>119</v>
      </c>
      <c r="I27" s="58"/>
      <c r="J27" s="28" t="b">
        <v>1</v>
      </c>
    </row>
    <row r="28" spans="1:10">
      <c r="A28" s="1" t="s">
        <v>48</v>
      </c>
      <c r="B28" s="1" t="s">
        <v>44</v>
      </c>
      <c r="C28" s="19" t="s">
        <v>139</v>
      </c>
      <c r="D28" s="8" t="b">
        <v>0</v>
      </c>
      <c r="E28" s="1" t="s">
        <v>103</v>
      </c>
      <c r="F28" s="4" t="s">
        <v>15</v>
      </c>
      <c r="G28" s="1" t="s">
        <v>104</v>
      </c>
      <c r="H28" s="22" t="s">
        <v>118</v>
      </c>
      <c r="I28" s="58"/>
      <c r="J28" s="28" t="b">
        <v>1</v>
      </c>
    </row>
    <row r="29" spans="1:10">
      <c r="A29" s="1" t="s">
        <v>48</v>
      </c>
      <c r="B29" s="1" t="s">
        <v>44</v>
      </c>
      <c r="C29" s="19" t="s">
        <v>139</v>
      </c>
      <c r="D29" s="8" t="b">
        <v>0</v>
      </c>
      <c r="E29" s="1" t="s">
        <v>105</v>
      </c>
      <c r="F29" s="4" t="s">
        <v>36</v>
      </c>
      <c r="G29" s="1" t="s">
        <v>106</v>
      </c>
      <c r="H29" s="22" t="s">
        <v>118</v>
      </c>
      <c r="I29" s="58"/>
      <c r="J29" s="28" t="b">
        <v>1</v>
      </c>
    </row>
    <row r="30" spans="1:10">
      <c r="A30" s="1" t="s">
        <v>48</v>
      </c>
      <c r="B30" s="1" t="s">
        <v>44</v>
      </c>
      <c r="C30" s="19" t="s">
        <v>139</v>
      </c>
      <c r="D30" s="8" t="b">
        <v>0</v>
      </c>
      <c r="E30" s="1" t="s">
        <v>107</v>
      </c>
      <c r="F30" s="4" t="s">
        <v>18</v>
      </c>
      <c r="G30" s="3" t="s">
        <v>108</v>
      </c>
      <c r="H30" s="22" t="s">
        <v>118</v>
      </c>
      <c r="I30" s="59"/>
      <c r="J30" s="28" t="b">
        <v>1</v>
      </c>
    </row>
    <row r="31" spans="1:10" ht="19">
      <c r="A31" s="45" t="s">
        <v>49</v>
      </c>
      <c r="B31" s="45" t="s">
        <v>44</v>
      </c>
      <c r="C31" s="46" t="s">
        <v>138</v>
      </c>
      <c r="D31" s="46" t="b">
        <v>1</v>
      </c>
      <c r="E31" s="45" t="s">
        <v>109</v>
      </c>
      <c r="F31" s="45" t="s">
        <v>1</v>
      </c>
      <c r="G31" s="47">
        <v>3265</v>
      </c>
      <c r="H31" s="48" t="s">
        <v>118</v>
      </c>
      <c r="I31" s="49"/>
      <c r="J31" s="50" t="b">
        <v>1</v>
      </c>
    </row>
    <row r="32" spans="1:10" ht="19">
      <c r="A32" s="45" t="s">
        <v>49</v>
      </c>
      <c r="B32" s="45" t="s">
        <v>44</v>
      </c>
      <c r="C32" s="46" t="s">
        <v>138</v>
      </c>
      <c r="D32" s="46" t="b">
        <v>1</v>
      </c>
      <c r="E32" s="45" t="s">
        <v>110</v>
      </c>
      <c r="F32" s="45" t="s">
        <v>9</v>
      </c>
      <c r="G32" s="47">
        <v>3267</v>
      </c>
      <c r="H32" s="48" t="s">
        <v>118</v>
      </c>
      <c r="I32" s="49"/>
      <c r="J32" s="50" t="b">
        <v>1</v>
      </c>
    </row>
    <row r="33" spans="1:10" ht="19">
      <c r="A33" s="45" t="s">
        <v>50</v>
      </c>
      <c r="B33" s="45" t="s">
        <v>44</v>
      </c>
      <c r="C33" s="46" t="s">
        <v>138</v>
      </c>
      <c r="D33" s="61" t="b">
        <v>0</v>
      </c>
      <c r="E33" s="45" t="s">
        <v>111</v>
      </c>
      <c r="F33" s="45" t="s">
        <v>20</v>
      </c>
      <c r="G33" s="47">
        <v>3504</v>
      </c>
      <c r="H33" s="48" t="s">
        <v>118</v>
      </c>
      <c r="I33" s="49"/>
      <c r="J33" s="50" t="b">
        <v>1</v>
      </c>
    </row>
    <row r="34" spans="1:10" ht="19">
      <c r="A34" s="17">
        <v>43101</v>
      </c>
      <c r="B34" s="18"/>
      <c r="C34" s="18"/>
      <c r="D34" s="18"/>
      <c r="E34" s="18"/>
      <c r="F34" s="18"/>
      <c r="G34" s="18"/>
      <c r="H34" s="18"/>
      <c r="I34" s="30"/>
      <c r="J34" s="44"/>
    </row>
    <row r="35" spans="1:10">
      <c r="A35" s="1" t="s">
        <v>47</v>
      </c>
      <c r="B35" s="1" t="s">
        <v>44</v>
      </c>
      <c r="C35" s="8" t="s">
        <v>138</v>
      </c>
      <c r="D35" s="8" t="b">
        <v>1</v>
      </c>
      <c r="E35" s="6" t="s">
        <v>123</v>
      </c>
      <c r="F35" s="14" t="s">
        <v>4</v>
      </c>
      <c r="G35" s="6">
        <v>4333</v>
      </c>
      <c r="H35" s="24"/>
      <c r="I35" s="57">
        <v>8</v>
      </c>
      <c r="J35" s="28" t="b">
        <v>1</v>
      </c>
    </row>
    <row r="36" spans="1:10">
      <c r="A36" s="1" t="s">
        <v>47</v>
      </c>
      <c r="B36" s="1" t="s">
        <v>44</v>
      </c>
      <c r="C36" s="8" t="s">
        <v>138</v>
      </c>
      <c r="D36" s="8" t="b">
        <v>1</v>
      </c>
      <c r="E36" s="6" t="s">
        <v>124</v>
      </c>
      <c r="F36" s="14" t="s">
        <v>2</v>
      </c>
      <c r="G36" s="6">
        <v>4022</v>
      </c>
      <c r="H36" s="24"/>
      <c r="I36" s="58"/>
      <c r="J36" s="28" t="b">
        <v>1</v>
      </c>
    </row>
    <row r="37" spans="1:10">
      <c r="A37" s="1" t="s">
        <v>47</v>
      </c>
      <c r="B37" s="1" t="s">
        <v>44</v>
      </c>
      <c r="C37" s="8" t="s">
        <v>138</v>
      </c>
      <c r="D37" s="8" t="b">
        <v>1</v>
      </c>
      <c r="E37" s="6" t="s">
        <v>125</v>
      </c>
      <c r="F37" s="14" t="s">
        <v>3</v>
      </c>
      <c r="G37" s="6">
        <v>4018</v>
      </c>
      <c r="H37" s="24"/>
      <c r="I37" s="58"/>
      <c r="J37" s="28" t="b">
        <v>1</v>
      </c>
    </row>
    <row r="38" spans="1:10">
      <c r="A38" s="1" t="s">
        <v>47</v>
      </c>
      <c r="B38" s="1" t="s">
        <v>44</v>
      </c>
      <c r="C38" s="8" t="s">
        <v>138</v>
      </c>
      <c r="D38" s="8" t="b">
        <v>1</v>
      </c>
      <c r="E38" s="6" t="s">
        <v>126</v>
      </c>
      <c r="F38" s="14" t="s">
        <v>38</v>
      </c>
      <c r="G38" s="6">
        <v>4021</v>
      </c>
      <c r="H38" s="24"/>
      <c r="I38" s="58"/>
      <c r="J38" s="28" t="b">
        <v>1</v>
      </c>
    </row>
    <row r="39" spans="1:10">
      <c r="A39" s="1" t="s">
        <v>47</v>
      </c>
      <c r="B39" s="1" t="s">
        <v>44</v>
      </c>
      <c r="C39" s="8" t="s">
        <v>138</v>
      </c>
      <c r="D39" s="8" t="b">
        <v>1</v>
      </c>
      <c r="E39" s="6" t="s">
        <v>127</v>
      </c>
      <c r="F39" s="14" t="s">
        <v>10</v>
      </c>
      <c r="G39" s="6">
        <v>4020</v>
      </c>
      <c r="H39" s="24"/>
      <c r="I39" s="58"/>
      <c r="J39" s="28" t="b">
        <v>1</v>
      </c>
    </row>
    <row r="40" spans="1:10">
      <c r="A40" s="1" t="s">
        <v>47</v>
      </c>
      <c r="B40" s="1" t="s">
        <v>44</v>
      </c>
      <c r="C40" s="8" t="s">
        <v>138</v>
      </c>
      <c r="D40" s="8" t="b">
        <v>1</v>
      </c>
      <c r="E40" s="6" t="s">
        <v>128</v>
      </c>
      <c r="F40" s="14" t="s">
        <v>11</v>
      </c>
      <c r="G40" s="6">
        <v>4014</v>
      </c>
      <c r="H40" s="24"/>
      <c r="I40" s="58"/>
      <c r="J40" s="28" t="b">
        <v>1</v>
      </c>
    </row>
    <row r="41" spans="1:10">
      <c r="A41" s="1" t="s">
        <v>47</v>
      </c>
      <c r="B41" s="1" t="s">
        <v>44</v>
      </c>
      <c r="C41" s="8" t="s">
        <v>138</v>
      </c>
      <c r="D41" s="8" t="b">
        <v>1</v>
      </c>
      <c r="E41" s="6" t="s">
        <v>130</v>
      </c>
      <c r="F41" s="14" t="s">
        <v>0</v>
      </c>
      <c r="G41" s="6">
        <v>3265</v>
      </c>
      <c r="H41" s="24"/>
      <c r="I41" s="58"/>
      <c r="J41" s="28" t="b">
        <v>1</v>
      </c>
    </row>
    <row r="42" spans="1:10">
      <c r="A42" s="1" t="s">
        <v>47</v>
      </c>
      <c r="B42" s="1" t="s">
        <v>44</v>
      </c>
      <c r="C42" s="8" t="s">
        <v>138</v>
      </c>
      <c r="D42" s="8" t="b">
        <v>1</v>
      </c>
      <c r="E42" s="6" t="s">
        <v>131</v>
      </c>
      <c r="F42" s="14" t="s">
        <v>8</v>
      </c>
      <c r="G42" s="6">
        <v>3267</v>
      </c>
      <c r="H42" s="24"/>
      <c r="I42" s="59"/>
      <c r="J42" s="28" t="b">
        <v>1</v>
      </c>
    </row>
    <row r="43" spans="1:10">
      <c r="A43" s="8" t="s">
        <v>136</v>
      </c>
      <c r="B43" s="1" t="s">
        <v>44</v>
      </c>
      <c r="C43" s="8" t="s">
        <v>138</v>
      </c>
      <c r="D43" s="8" t="b">
        <v>0</v>
      </c>
      <c r="E43" s="6" t="s">
        <v>120</v>
      </c>
      <c r="F43" s="14" t="s">
        <v>13</v>
      </c>
      <c r="G43" s="6">
        <v>3269</v>
      </c>
      <c r="H43" s="24"/>
      <c r="I43" s="57">
        <v>6</v>
      </c>
      <c r="J43" s="28" t="b">
        <v>1</v>
      </c>
    </row>
    <row r="44" spans="1:10">
      <c r="A44" s="8" t="s">
        <v>136</v>
      </c>
      <c r="B44" s="1" t="s">
        <v>44</v>
      </c>
      <c r="C44" s="8" t="s">
        <v>138</v>
      </c>
      <c r="D44" s="8" t="b">
        <v>0</v>
      </c>
      <c r="E44" s="6" t="s">
        <v>129</v>
      </c>
      <c r="F44" s="14" t="s">
        <v>21</v>
      </c>
      <c r="G44" s="6">
        <v>3501</v>
      </c>
      <c r="H44" s="24"/>
      <c r="I44" s="58"/>
      <c r="J44" s="28" t="b">
        <v>1</v>
      </c>
    </row>
    <row r="45" spans="1:10">
      <c r="A45" s="13" t="s">
        <v>136</v>
      </c>
      <c r="B45" s="5" t="s">
        <v>44</v>
      </c>
      <c r="C45" s="13" t="s">
        <v>138</v>
      </c>
      <c r="D45" s="13" t="b">
        <v>0</v>
      </c>
      <c r="E45" s="9" t="s">
        <v>121</v>
      </c>
      <c r="F45" s="10"/>
      <c r="G45" s="9">
        <v>3266</v>
      </c>
      <c r="H45" s="25"/>
      <c r="I45" s="58"/>
      <c r="J45" s="28" t="b">
        <v>1</v>
      </c>
    </row>
    <row r="46" spans="1:10">
      <c r="A46" s="8" t="s">
        <v>136</v>
      </c>
      <c r="B46" s="1" t="s">
        <v>44</v>
      </c>
      <c r="C46" s="8" t="s">
        <v>138</v>
      </c>
      <c r="D46" s="8" t="b">
        <v>0</v>
      </c>
      <c r="E46" s="6" t="s">
        <v>122</v>
      </c>
      <c r="F46" s="14" t="s">
        <v>12</v>
      </c>
      <c r="G46" s="6">
        <v>3266</v>
      </c>
      <c r="H46" s="24"/>
      <c r="I46" s="58"/>
      <c r="J46" s="28" t="b">
        <v>1</v>
      </c>
    </row>
    <row r="47" spans="1:10">
      <c r="A47" s="8" t="s">
        <v>136</v>
      </c>
      <c r="B47" s="1" t="s">
        <v>44</v>
      </c>
      <c r="C47" s="8" t="s">
        <v>138</v>
      </c>
      <c r="D47" s="8" t="b">
        <v>0</v>
      </c>
      <c r="E47" s="6" t="s">
        <v>132</v>
      </c>
      <c r="F47" s="14" t="s">
        <v>19</v>
      </c>
      <c r="G47" s="6">
        <v>3504</v>
      </c>
      <c r="H47" s="24"/>
      <c r="I47" s="58"/>
      <c r="J47" s="28" t="b">
        <v>1</v>
      </c>
    </row>
    <row r="48" spans="1:10">
      <c r="A48" s="8" t="s">
        <v>136</v>
      </c>
      <c r="B48" s="1" t="s">
        <v>44</v>
      </c>
      <c r="C48" s="8" t="s">
        <v>138</v>
      </c>
      <c r="D48" s="8" t="b">
        <v>0</v>
      </c>
      <c r="E48" s="6" t="s">
        <v>133</v>
      </c>
      <c r="F48" s="14" t="s">
        <v>16</v>
      </c>
      <c r="G48" s="6">
        <v>4013</v>
      </c>
      <c r="H48" s="24"/>
      <c r="I48" s="58"/>
      <c r="J48" s="28" t="b">
        <v>1</v>
      </c>
    </row>
    <row r="49" spans="1:10">
      <c r="A49" s="8" t="s">
        <v>136</v>
      </c>
      <c r="B49" s="1" t="s">
        <v>44</v>
      </c>
      <c r="C49" s="8" t="s">
        <v>138</v>
      </c>
      <c r="D49" s="8" t="b">
        <v>0</v>
      </c>
      <c r="E49" s="6" t="s">
        <v>134</v>
      </c>
      <c r="F49" s="14" t="s">
        <v>40</v>
      </c>
      <c r="G49" s="6">
        <v>3507</v>
      </c>
      <c r="H49" s="24"/>
      <c r="I49" s="58"/>
      <c r="J49" s="28" t="b">
        <v>1</v>
      </c>
    </row>
    <row r="50" spans="1:10">
      <c r="A50" s="13" t="s">
        <v>136</v>
      </c>
      <c r="B50" s="5" t="s">
        <v>44</v>
      </c>
      <c r="C50" s="13" t="s">
        <v>138</v>
      </c>
      <c r="D50" s="13" t="b">
        <v>0</v>
      </c>
      <c r="E50" s="9" t="s">
        <v>135</v>
      </c>
      <c r="F50" s="10"/>
      <c r="G50" s="9">
        <v>4336</v>
      </c>
      <c r="H50" s="25"/>
      <c r="I50" s="59"/>
      <c r="J50" s="28" t="b">
        <v>1</v>
      </c>
    </row>
    <row r="52" spans="1:10">
      <c r="H52" s="33" t="s">
        <v>47</v>
      </c>
      <c r="I52" s="32">
        <v>13</v>
      </c>
    </row>
    <row r="53" spans="1:10">
      <c r="H53" s="33" t="s">
        <v>48</v>
      </c>
      <c r="I53" s="32">
        <v>11</v>
      </c>
    </row>
  </sheetData>
  <mergeCells count="7">
    <mergeCell ref="I43:I50"/>
    <mergeCell ref="I3:I6"/>
    <mergeCell ref="I7:I10"/>
    <mergeCell ref="I11:I18"/>
    <mergeCell ref="I20:I24"/>
    <mergeCell ref="I25:I30"/>
    <mergeCell ref="I35:I4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9A14A-2147-AD48-B709-408743CACC39}">
  <dimension ref="A1:J87"/>
  <sheetViews>
    <sheetView topLeftCell="A30" workbookViewId="0">
      <selection activeCell="J73" sqref="J73"/>
    </sheetView>
  </sheetViews>
  <sheetFormatPr baseColWidth="10" defaultRowHeight="16"/>
  <cols>
    <col min="1" max="1" width="25.1640625" style="7" customWidth="1"/>
    <col min="2" max="2" width="20.83203125" style="7" customWidth="1"/>
    <col min="3" max="3" width="13" style="7" customWidth="1"/>
    <col min="4" max="4" width="22.1640625" style="7" customWidth="1"/>
    <col min="5" max="5" width="19.6640625" style="7" customWidth="1"/>
    <col min="6" max="6" width="9.6640625" style="56" customWidth="1"/>
    <col min="7" max="7" width="10.83203125" style="41"/>
    <col min="8" max="16384" width="10.83203125" style="7"/>
  </cols>
  <sheetData>
    <row r="1" spans="1:7" s="16" customFormat="1" ht="17">
      <c r="A1" s="42" t="s">
        <v>142</v>
      </c>
      <c r="B1" s="42" t="s">
        <v>144</v>
      </c>
      <c r="C1" s="42" t="s">
        <v>145</v>
      </c>
      <c r="D1" s="42" t="s">
        <v>146</v>
      </c>
      <c r="E1" s="43" t="s">
        <v>147</v>
      </c>
      <c r="F1" s="54" t="s">
        <v>137</v>
      </c>
      <c r="G1" s="42" t="s">
        <v>534</v>
      </c>
    </row>
    <row r="2" spans="1:7">
      <c r="A2" s="36" t="s">
        <v>149</v>
      </c>
      <c r="B2" s="34" t="b">
        <v>1</v>
      </c>
      <c r="C2" s="34" t="b">
        <v>0</v>
      </c>
      <c r="D2" s="34" t="b">
        <v>0</v>
      </c>
      <c r="E2" s="37" t="b">
        <v>1</v>
      </c>
      <c r="F2" s="55" t="s">
        <v>527</v>
      </c>
      <c r="G2" s="40" t="b">
        <v>1</v>
      </c>
    </row>
    <row r="3" spans="1:7">
      <c r="A3" s="36" t="s">
        <v>152</v>
      </c>
      <c r="B3" s="34" t="b">
        <v>0</v>
      </c>
      <c r="C3" s="34" t="b">
        <v>0</v>
      </c>
      <c r="D3" s="34" t="b">
        <v>0</v>
      </c>
      <c r="E3" s="37" t="b">
        <v>1</v>
      </c>
      <c r="F3" s="55" t="s">
        <v>527</v>
      </c>
      <c r="G3" s="40" t="b">
        <v>1</v>
      </c>
    </row>
    <row r="4" spans="1:7">
      <c r="A4" s="36" t="s">
        <v>155</v>
      </c>
      <c r="B4" s="34" t="b">
        <v>1</v>
      </c>
      <c r="C4" s="34" t="b">
        <v>0</v>
      </c>
      <c r="D4" s="34" t="b">
        <v>0</v>
      </c>
      <c r="E4" s="37" t="b">
        <v>1</v>
      </c>
      <c r="F4" s="55" t="s">
        <v>527</v>
      </c>
      <c r="G4" s="40" t="b">
        <v>1</v>
      </c>
    </row>
    <row r="5" spans="1:7">
      <c r="A5" s="36" t="s">
        <v>158</v>
      </c>
      <c r="B5" s="34" t="b">
        <v>0</v>
      </c>
      <c r="C5" s="34" t="b">
        <v>0</v>
      </c>
      <c r="D5" s="34" t="b">
        <v>0</v>
      </c>
      <c r="E5" s="37" t="b">
        <v>1</v>
      </c>
      <c r="F5" s="55" t="s">
        <v>527</v>
      </c>
      <c r="G5" s="40" t="b">
        <v>1</v>
      </c>
    </row>
    <row r="6" spans="1:7">
      <c r="A6" s="36" t="s">
        <v>161</v>
      </c>
      <c r="B6" s="34" t="b">
        <v>0</v>
      </c>
      <c r="C6" s="34" t="b">
        <v>0</v>
      </c>
      <c r="D6" s="34" t="b">
        <v>0</v>
      </c>
      <c r="E6" s="37" t="b">
        <v>1</v>
      </c>
      <c r="F6" s="55" t="s">
        <v>527</v>
      </c>
      <c r="G6" s="40" t="b">
        <v>1</v>
      </c>
    </row>
    <row r="7" spans="1:7">
      <c r="A7" s="36" t="s">
        <v>164</v>
      </c>
      <c r="B7" s="34" t="b">
        <v>0</v>
      </c>
      <c r="C7" s="34" t="b">
        <v>0</v>
      </c>
      <c r="D7" s="34" t="b">
        <v>0</v>
      </c>
      <c r="E7" s="37" t="b">
        <v>1</v>
      </c>
      <c r="F7" s="55" t="s">
        <v>527</v>
      </c>
      <c r="G7" s="40" t="b">
        <v>1</v>
      </c>
    </row>
    <row r="8" spans="1:7">
      <c r="A8" s="36" t="s">
        <v>167</v>
      </c>
      <c r="B8" s="34" t="b">
        <v>1</v>
      </c>
      <c r="C8" s="34" t="b">
        <v>0</v>
      </c>
      <c r="D8" s="34" t="b">
        <v>0</v>
      </c>
      <c r="E8" s="37" t="b">
        <v>1</v>
      </c>
      <c r="F8" s="55" t="s">
        <v>527</v>
      </c>
      <c r="G8" s="40" t="b">
        <v>0</v>
      </c>
    </row>
    <row r="9" spans="1:7">
      <c r="A9" s="36" t="s">
        <v>170</v>
      </c>
      <c r="B9" s="34" t="b">
        <v>0</v>
      </c>
      <c r="C9" s="34" t="b">
        <v>0</v>
      </c>
      <c r="D9" s="34" t="b">
        <v>0</v>
      </c>
      <c r="E9" s="37" t="b">
        <v>1</v>
      </c>
      <c r="F9" s="55" t="s">
        <v>527</v>
      </c>
      <c r="G9" s="40" t="b">
        <v>1</v>
      </c>
    </row>
    <row r="10" spans="1:7">
      <c r="A10" s="36" t="s">
        <v>173</v>
      </c>
      <c r="B10" s="34" t="b">
        <v>1</v>
      </c>
      <c r="C10" s="34" t="b">
        <v>0</v>
      </c>
      <c r="D10" s="34" t="b">
        <v>0</v>
      </c>
      <c r="E10" s="37" t="b">
        <v>1</v>
      </c>
      <c r="F10" s="55" t="s">
        <v>527</v>
      </c>
      <c r="G10" s="40" t="b">
        <v>1</v>
      </c>
    </row>
    <row r="11" spans="1:7">
      <c r="A11" s="36" t="s">
        <v>176</v>
      </c>
      <c r="B11" s="34" t="b">
        <v>0</v>
      </c>
      <c r="C11" s="34" t="b">
        <v>0</v>
      </c>
      <c r="D11" s="34" t="b">
        <v>0</v>
      </c>
      <c r="E11" s="37" t="b">
        <v>1</v>
      </c>
      <c r="F11" s="55" t="s">
        <v>527</v>
      </c>
      <c r="G11" s="40" t="b">
        <v>1</v>
      </c>
    </row>
    <row r="12" spans="1:7">
      <c r="A12" s="36" t="s">
        <v>179</v>
      </c>
      <c r="B12" s="34" t="b">
        <v>1</v>
      </c>
      <c r="C12" s="34" t="b">
        <v>0</v>
      </c>
      <c r="D12" s="34" t="b">
        <v>0</v>
      </c>
      <c r="E12" s="37" t="b">
        <v>1</v>
      </c>
      <c r="F12" s="55" t="s">
        <v>527</v>
      </c>
      <c r="G12" s="40" t="b">
        <v>0</v>
      </c>
    </row>
    <row r="13" spans="1:7" ht="17">
      <c r="A13" s="35" t="s">
        <v>182</v>
      </c>
      <c r="B13" s="34" t="b">
        <v>0</v>
      </c>
      <c r="C13" s="34" t="b">
        <v>0</v>
      </c>
      <c r="D13" s="34" t="b">
        <v>0</v>
      </c>
      <c r="E13" s="37" t="b">
        <v>1</v>
      </c>
      <c r="F13" s="55" t="s">
        <v>527</v>
      </c>
      <c r="G13" s="40" t="b">
        <v>1</v>
      </c>
    </row>
    <row r="14" spans="1:7" ht="17">
      <c r="A14" s="35" t="s">
        <v>185</v>
      </c>
      <c r="B14" s="34" t="b">
        <v>1</v>
      </c>
      <c r="C14" s="34" t="b">
        <v>0</v>
      </c>
      <c r="D14" s="34" t="b">
        <v>0</v>
      </c>
      <c r="E14" s="37" t="b">
        <v>1</v>
      </c>
      <c r="F14" s="55" t="s">
        <v>527</v>
      </c>
      <c r="G14" s="40" t="b">
        <v>1</v>
      </c>
    </row>
    <row r="15" spans="1:7" ht="17">
      <c r="A15" s="35" t="s">
        <v>188</v>
      </c>
      <c r="B15" s="34" t="b">
        <v>0</v>
      </c>
      <c r="C15" s="34" t="b">
        <v>0</v>
      </c>
      <c r="D15" s="34" t="b">
        <v>0</v>
      </c>
      <c r="E15" s="37" t="b">
        <v>1</v>
      </c>
      <c r="F15" s="55" t="s">
        <v>527</v>
      </c>
      <c r="G15" s="40" t="b">
        <v>0</v>
      </c>
    </row>
    <row r="16" spans="1:7" ht="17">
      <c r="A16" s="35" t="s">
        <v>191</v>
      </c>
      <c r="B16" s="34" t="b">
        <v>1</v>
      </c>
      <c r="C16" s="34" t="b">
        <v>0</v>
      </c>
      <c r="D16" s="34" t="b">
        <v>0</v>
      </c>
      <c r="E16" s="37" t="b">
        <v>1</v>
      </c>
      <c r="F16" s="55" t="s">
        <v>527</v>
      </c>
      <c r="G16" s="40" t="b">
        <v>1</v>
      </c>
    </row>
    <row r="17" spans="1:7" ht="17">
      <c r="A17" s="35" t="s">
        <v>194</v>
      </c>
      <c r="B17" s="34" t="b">
        <v>1</v>
      </c>
      <c r="C17" s="34" t="b">
        <v>0</v>
      </c>
      <c r="D17" s="34" t="b">
        <v>0</v>
      </c>
      <c r="E17" s="37" t="b">
        <v>1</v>
      </c>
      <c r="F17" s="55" t="s">
        <v>527</v>
      </c>
      <c r="G17" s="40" t="b">
        <v>1</v>
      </c>
    </row>
    <row r="18" spans="1:7" ht="17">
      <c r="A18" s="35" t="s">
        <v>197</v>
      </c>
      <c r="B18" s="34" t="b">
        <v>1</v>
      </c>
      <c r="C18" s="34" t="b">
        <v>0</v>
      </c>
      <c r="D18" s="34" t="b">
        <v>0</v>
      </c>
      <c r="E18" s="37" t="b">
        <v>1</v>
      </c>
      <c r="F18" s="55" t="s">
        <v>527</v>
      </c>
      <c r="G18" s="40" t="b">
        <v>1</v>
      </c>
    </row>
    <row r="19" spans="1:7" ht="17">
      <c r="A19" s="35" t="s">
        <v>200</v>
      </c>
      <c r="B19" s="34" t="b">
        <v>1</v>
      </c>
      <c r="C19" s="34" t="b">
        <v>0</v>
      </c>
      <c r="D19" s="34" t="b">
        <v>0</v>
      </c>
      <c r="E19" s="37" t="b">
        <v>1</v>
      </c>
      <c r="F19" s="55" t="s">
        <v>527</v>
      </c>
      <c r="G19" s="40" t="b">
        <v>0</v>
      </c>
    </row>
    <row r="20" spans="1:7" ht="17">
      <c r="A20" s="35" t="s">
        <v>203</v>
      </c>
      <c r="B20" s="34" t="b">
        <v>1</v>
      </c>
      <c r="C20" s="34" t="b">
        <v>0</v>
      </c>
      <c r="D20" s="34" t="b">
        <v>0</v>
      </c>
      <c r="E20" s="37" t="b">
        <v>1</v>
      </c>
      <c r="F20" s="55" t="s">
        <v>527</v>
      </c>
      <c r="G20" s="40" t="b">
        <v>1</v>
      </c>
    </row>
    <row r="21" spans="1:7">
      <c r="A21" s="34" t="s">
        <v>206</v>
      </c>
      <c r="B21" s="34" t="b">
        <v>0</v>
      </c>
      <c r="C21" s="34" t="b">
        <v>0</v>
      </c>
      <c r="D21" s="34" t="b">
        <v>0</v>
      </c>
      <c r="E21" s="37" t="b">
        <v>0</v>
      </c>
      <c r="F21" s="55" t="s">
        <v>527</v>
      </c>
      <c r="G21" s="40" t="b">
        <v>0</v>
      </c>
    </row>
    <row r="22" spans="1:7">
      <c r="A22" s="34" t="s">
        <v>209</v>
      </c>
      <c r="B22" s="34" t="b">
        <v>0</v>
      </c>
      <c r="C22" s="34" t="b">
        <v>0</v>
      </c>
      <c r="D22" s="34" t="b">
        <v>0</v>
      </c>
      <c r="E22" s="37" t="b">
        <v>0</v>
      </c>
      <c r="F22" s="55" t="s">
        <v>527</v>
      </c>
      <c r="G22" s="40" t="b">
        <v>0</v>
      </c>
    </row>
    <row r="23" spans="1:7">
      <c r="A23" s="34" t="s">
        <v>212</v>
      </c>
      <c r="B23" s="34" t="b">
        <v>1</v>
      </c>
      <c r="C23" s="34" t="b">
        <v>0</v>
      </c>
      <c r="D23" s="34" t="b">
        <v>0</v>
      </c>
      <c r="E23" s="37" t="b">
        <v>0</v>
      </c>
      <c r="F23" s="55">
        <v>1</v>
      </c>
      <c r="G23" s="40" t="b">
        <v>1</v>
      </c>
    </row>
    <row r="24" spans="1:7">
      <c r="A24" s="34" t="s">
        <v>215</v>
      </c>
      <c r="B24" s="34" t="b">
        <v>0</v>
      </c>
      <c r="C24" s="34" t="b">
        <v>0</v>
      </c>
      <c r="D24" s="34" t="b">
        <v>0</v>
      </c>
      <c r="E24" s="37" t="b">
        <v>0</v>
      </c>
      <c r="F24" s="55" t="s">
        <v>528</v>
      </c>
      <c r="G24" s="40" t="b">
        <v>1</v>
      </c>
    </row>
    <row r="25" spans="1:7">
      <c r="A25" s="34" t="s">
        <v>218</v>
      </c>
      <c r="B25" s="34" t="b">
        <v>1</v>
      </c>
      <c r="C25" s="34" t="b">
        <v>0</v>
      </c>
      <c r="D25" s="34" t="b">
        <v>0</v>
      </c>
      <c r="E25" s="37" t="b">
        <v>0</v>
      </c>
      <c r="F25" s="55" t="s">
        <v>528</v>
      </c>
      <c r="G25" s="40" t="b">
        <v>1</v>
      </c>
    </row>
    <row r="26" spans="1:7">
      <c r="A26" s="34" t="s">
        <v>221</v>
      </c>
      <c r="B26" s="34" t="b">
        <v>0</v>
      </c>
      <c r="C26" s="34" t="b">
        <v>0</v>
      </c>
      <c r="D26" s="34" t="b">
        <v>0</v>
      </c>
      <c r="E26" s="37" t="b">
        <v>0</v>
      </c>
      <c r="F26" s="55" t="s">
        <v>528</v>
      </c>
      <c r="G26" s="40" t="b">
        <v>1</v>
      </c>
    </row>
    <row r="27" spans="1:7">
      <c r="A27" s="34" t="s">
        <v>224</v>
      </c>
      <c r="B27" s="34" t="b">
        <v>0</v>
      </c>
      <c r="C27" s="34" t="b">
        <v>0</v>
      </c>
      <c r="D27" s="34" t="b">
        <v>0</v>
      </c>
      <c r="E27" s="37" t="b">
        <v>0</v>
      </c>
      <c r="F27" s="55" t="s">
        <v>528</v>
      </c>
      <c r="G27" s="40" t="b">
        <v>0</v>
      </c>
    </row>
    <row r="28" spans="1:7">
      <c r="A28" s="34" t="s">
        <v>227</v>
      </c>
      <c r="B28" s="34" t="b">
        <v>0</v>
      </c>
      <c r="C28" s="34" t="b">
        <v>0</v>
      </c>
      <c r="D28" s="34" t="b">
        <v>0</v>
      </c>
      <c r="E28" s="37" t="b">
        <v>0</v>
      </c>
      <c r="F28" s="55" t="s">
        <v>528</v>
      </c>
      <c r="G28" s="40" t="b">
        <v>0</v>
      </c>
    </row>
    <row r="29" spans="1:7">
      <c r="A29" s="34" t="s">
        <v>230</v>
      </c>
      <c r="B29" s="34" t="b">
        <v>0</v>
      </c>
      <c r="C29" s="34" t="b">
        <v>0</v>
      </c>
      <c r="D29" s="34" t="b">
        <v>0</v>
      </c>
      <c r="E29" s="37" t="b">
        <v>0</v>
      </c>
      <c r="F29" s="55" t="s">
        <v>528</v>
      </c>
      <c r="G29" s="40" t="b">
        <v>1</v>
      </c>
    </row>
    <row r="30" spans="1:7">
      <c r="A30" s="34" t="s">
        <v>233</v>
      </c>
      <c r="B30" s="34" t="b">
        <v>1</v>
      </c>
      <c r="C30" s="34" t="b">
        <v>0</v>
      </c>
      <c r="D30" s="34" t="b">
        <v>0</v>
      </c>
      <c r="E30" s="37" t="b">
        <v>0</v>
      </c>
      <c r="F30" s="55" t="s">
        <v>528</v>
      </c>
      <c r="G30" s="40" t="b">
        <v>1</v>
      </c>
    </row>
    <row r="31" spans="1:7">
      <c r="A31" s="34" t="s">
        <v>236</v>
      </c>
      <c r="B31" s="34" t="b">
        <v>0</v>
      </c>
      <c r="C31" s="34" t="b">
        <v>0</v>
      </c>
      <c r="D31" s="34" t="b">
        <v>0</v>
      </c>
      <c r="E31" s="37" t="b">
        <v>0</v>
      </c>
      <c r="F31" s="55" t="s">
        <v>528</v>
      </c>
      <c r="G31" s="40" t="b">
        <v>1</v>
      </c>
    </row>
    <row r="32" spans="1:7">
      <c r="A32" s="34" t="s">
        <v>239</v>
      </c>
      <c r="B32" s="34" t="b">
        <v>0</v>
      </c>
      <c r="C32" s="34" t="b">
        <v>0</v>
      </c>
      <c r="D32" s="34" t="b">
        <v>0</v>
      </c>
      <c r="E32" s="37" t="b">
        <v>0</v>
      </c>
      <c r="F32" s="55" t="s">
        <v>528</v>
      </c>
      <c r="G32" s="40" t="b">
        <v>1</v>
      </c>
    </row>
    <row r="33" spans="1:10">
      <c r="A33" s="34" t="s">
        <v>242</v>
      </c>
      <c r="B33" s="34" t="b">
        <v>0</v>
      </c>
      <c r="C33" s="34" t="b">
        <v>0</v>
      </c>
      <c r="D33" s="34" t="b">
        <v>0</v>
      </c>
      <c r="E33" s="37" t="b">
        <v>0</v>
      </c>
      <c r="F33" s="55" t="s">
        <v>528</v>
      </c>
      <c r="G33" s="40" t="b">
        <v>0</v>
      </c>
    </row>
    <row r="34" spans="1:10">
      <c r="A34" s="34" t="s">
        <v>245</v>
      </c>
      <c r="B34" s="34" t="b">
        <v>0</v>
      </c>
      <c r="C34" s="34" t="b">
        <v>0</v>
      </c>
      <c r="D34" s="34" t="b">
        <v>0</v>
      </c>
      <c r="E34" s="37" t="b">
        <v>0</v>
      </c>
      <c r="F34" s="55" t="s">
        <v>528</v>
      </c>
      <c r="G34" s="40" t="b">
        <v>1</v>
      </c>
    </row>
    <row r="35" spans="1:10">
      <c r="A35" s="34" t="s">
        <v>248</v>
      </c>
      <c r="B35" s="34" t="b">
        <v>1</v>
      </c>
      <c r="C35" s="34" t="b">
        <v>0</v>
      </c>
      <c r="D35" s="34" t="b">
        <v>0</v>
      </c>
      <c r="E35" s="37" t="b">
        <v>0</v>
      </c>
      <c r="F35" s="55" t="s">
        <v>528</v>
      </c>
      <c r="G35" s="40" t="b">
        <v>1</v>
      </c>
    </row>
    <row r="36" spans="1:10">
      <c r="A36" s="34" t="s">
        <v>251</v>
      </c>
      <c r="B36" s="34" t="b">
        <v>0</v>
      </c>
      <c r="C36" s="34" t="b">
        <v>0</v>
      </c>
      <c r="D36" s="34" t="b">
        <v>0</v>
      </c>
      <c r="E36" s="37" t="b">
        <v>0</v>
      </c>
      <c r="F36" s="55" t="s">
        <v>528</v>
      </c>
      <c r="G36" s="40" t="b">
        <v>0</v>
      </c>
    </row>
    <row r="37" spans="1:10">
      <c r="A37" s="34" t="s">
        <v>254</v>
      </c>
      <c r="B37" s="34" t="b">
        <v>0</v>
      </c>
      <c r="C37" s="34" t="b">
        <v>0</v>
      </c>
      <c r="D37" s="34" t="b">
        <v>0</v>
      </c>
      <c r="E37" s="37" t="b">
        <v>0</v>
      </c>
      <c r="F37" s="55" t="s">
        <v>529</v>
      </c>
      <c r="G37" s="40" t="b">
        <v>0</v>
      </c>
    </row>
    <row r="38" spans="1:10">
      <c r="A38" s="34" t="s">
        <v>257</v>
      </c>
      <c r="B38" s="34" t="b">
        <v>0</v>
      </c>
      <c r="C38" s="34" t="b">
        <v>0</v>
      </c>
      <c r="D38" s="34" t="b">
        <v>0</v>
      </c>
      <c r="E38" s="37" t="b">
        <v>0</v>
      </c>
      <c r="F38" s="55" t="s">
        <v>529</v>
      </c>
      <c r="G38" s="40" t="b">
        <v>0</v>
      </c>
    </row>
    <row r="39" spans="1:10">
      <c r="A39" s="34" t="s">
        <v>260</v>
      </c>
      <c r="B39" s="34" t="b">
        <v>0</v>
      </c>
      <c r="C39" s="34" t="b">
        <v>0</v>
      </c>
      <c r="D39" s="34" t="b">
        <v>1</v>
      </c>
      <c r="E39" s="37" t="b">
        <v>0</v>
      </c>
      <c r="F39" s="55" t="s">
        <v>529</v>
      </c>
      <c r="G39" s="40" t="b">
        <v>0</v>
      </c>
    </row>
    <row r="40" spans="1:10">
      <c r="A40" s="34" t="s">
        <v>263</v>
      </c>
      <c r="B40" s="34" t="b">
        <v>0</v>
      </c>
      <c r="C40" s="34" t="b">
        <v>0</v>
      </c>
      <c r="D40" s="34" t="b">
        <v>0</v>
      </c>
      <c r="E40" s="37" t="b">
        <v>0</v>
      </c>
      <c r="F40" s="55" t="s">
        <v>529</v>
      </c>
      <c r="G40" s="40" t="b">
        <v>0</v>
      </c>
    </row>
    <row r="41" spans="1:10">
      <c r="A41" s="34" t="s">
        <v>266</v>
      </c>
      <c r="B41" s="34" t="b">
        <v>1</v>
      </c>
      <c r="C41" s="34" t="b">
        <v>0</v>
      </c>
      <c r="D41" s="34" t="b">
        <v>0</v>
      </c>
      <c r="E41" s="37" t="b">
        <v>0</v>
      </c>
      <c r="F41" s="55" t="s">
        <v>529</v>
      </c>
      <c r="G41" s="40" t="b">
        <v>0</v>
      </c>
    </row>
    <row r="42" spans="1:10">
      <c r="A42" s="34" t="s">
        <v>269</v>
      </c>
      <c r="B42" s="34" t="b">
        <v>0</v>
      </c>
      <c r="C42" s="34" t="b">
        <v>1</v>
      </c>
      <c r="D42" s="34" t="b">
        <v>1</v>
      </c>
      <c r="E42" s="37" t="b">
        <v>0</v>
      </c>
      <c r="F42" s="55" t="s">
        <v>529</v>
      </c>
      <c r="G42" s="40" t="b">
        <v>0</v>
      </c>
    </row>
    <row r="43" spans="1:10">
      <c r="A43" s="34" t="s">
        <v>272</v>
      </c>
      <c r="B43" s="34" t="b">
        <v>0</v>
      </c>
      <c r="C43" s="34" t="b">
        <v>0</v>
      </c>
      <c r="D43" s="34" t="b">
        <v>0</v>
      </c>
      <c r="E43" s="37" t="b">
        <v>0</v>
      </c>
      <c r="F43" s="55" t="s">
        <v>529</v>
      </c>
      <c r="G43" s="40" t="b">
        <v>0</v>
      </c>
    </row>
    <row r="44" spans="1:10">
      <c r="A44" s="34" t="s">
        <v>275</v>
      </c>
      <c r="B44" s="34" t="b">
        <v>1</v>
      </c>
      <c r="C44" s="34" t="b">
        <v>0</v>
      </c>
      <c r="D44" s="34" t="b">
        <v>0</v>
      </c>
      <c r="E44" s="37" t="b">
        <v>0</v>
      </c>
      <c r="F44" s="55" t="s">
        <v>529</v>
      </c>
      <c r="G44" s="40" t="b">
        <v>0</v>
      </c>
    </row>
    <row r="45" spans="1:10">
      <c r="A45" s="34" t="s">
        <v>278</v>
      </c>
      <c r="B45" s="34" t="b">
        <v>0</v>
      </c>
      <c r="C45" s="34" t="b">
        <v>0</v>
      </c>
      <c r="D45" s="34" t="b">
        <v>0</v>
      </c>
      <c r="E45" s="37" t="b">
        <v>0</v>
      </c>
      <c r="F45" s="55" t="s">
        <v>529</v>
      </c>
      <c r="G45" s="40" t="b">
        <v>0</v>
      </c>
    </row>
    <row r="46" spans="1:10">
      <c r="A46" s="34" t="s">
        <v>281</v>
      </c>
      <c r="B46" s="34" t="b">
        <v>0</v>
      </c>
      <c r="C46" s="34" t="b">
        <v>0</v>
      </c>
      <c r="D46" s="34" t="b">
        <v>1</v>
      </c>
      <c r="E46" s="37" t="b">
        <v>0</v>
      </c>
      <c r="F46" s="55" t="s">
        <v>529</v>
      </c>
      <c r="G46" s="40" t="b">
        <v>0</v>
      </c>
    </row>
    <row r="47" spans="1:10">
      <c r="A47" s="34" t="s">
        <v>284</v>
      </c>
      <c r="B47" s="34" t="b">
        <v>0</v>
      </c>
      <c r="C47" s="34" t="b">
        <v>1</v>
      </c>
      <c r="D47" s="34" t="b">
        <v>1</v>
      </c>
      <c r="E47" s="37" t="b">
        <v>0</v>
      </c>
      <c r="F47" s="55" t="s">
        <v>529</v>
      </c>
      <c r="G47" s="40" t="b">
        <v>0</v>
      </c>
    </row>
    <row r="48" spans="1:10">
      <c r="A48" s="34" t="s">
        <v>287</v>
      </c>
      <c r="B48" s="34" t="b">
        <v>0</v>
      </c>
      <c r="C48" s="34" t="b">
        <v>0</v>
      </c>
      <c r="D48" s="34" t="b">
        <v>1</v>
      </c>
      <c r="E48" s="37" t="b">
        <v>0</v>
      </c>
      <c r="F48" s="55" t="s">
        <v>529</v>
      </c>
      <c r="G48" s="40" t="b">
        <v>0</v>
      </c>
      <c r="J48" s="7" t="s">
        <v>532</v>
      </c>
    </row>
    <row r="49" spans="1:7">
      <c r="A49" s="34" t="s">
        <v>290</v>
      </c>
      <c r="B49" s="34" t="b">
        <v>0</v>
      </c>
      <c r="C49" s="34" t="b">
        <v>0</v>
      </c>
      <c r="D49" s="34" t="b">
        <v>0</v>
      </c>
      <c r="E49" s="37" t="b">
        <v>0</v>
      </c>
      <c r="F49" s="55" t="s">
        <v>529</v>
      </c>
      <c r="G49" s="40" t="b">
        <v>0</v>
      </c>
    </row>
    <row r="50" spans="1:7">
      <c r="A50" s="34" t="s">
        <v>293</v>
      </c>
      <c r="B50" s="34" t="b">
        <v>0</v>
      </c>
      <c r="C50" s="34" t="b">
        <v>1</v>
      </c>
      <c r="D50" s="34" t="b">
        <v>0</v>
      </c>
      <c r="E50" s="37" t="b">
        <v>0</v>
      </c>
      <c r="F50" s="55" t="s">
        <v>529</v>
      </c>
      <c r="G50" s="40" t="b">
        <v>0</v>
      </c>
    </row>
    <row r="51" spans="1:7">
      <c r="A51" s="34" t="s">
        <v>296</v>
      </c>
      <c r="B51" s="34" t="b">
        <v>0</v>
      </c>
      <c r="C51" s="34" t="b">
        <v>0</v>
      </c>
      <c r="D51" s="34" t="b">
        <v>0</v>
      </c>
      <c r="E51" s="37" t="b">
        <v>0</v>
      </c>
      <c r="F51" s="55" t="s">
        <v>529</v>
      </c>
      <c r="G51" s="40" t="b">
        <v>0</v>
      </c>
    </row>
    <row r="52" spans="1:7">
      <c r="A52" s="34" t="s">
        <v>299</v>
      </c>
      <c r="B52" s="34" t="b">
        <v>0</v>
      </c>
      <c r="C52" s="34" t="b">
        <v>1</v>
      </c>
      <c r="D52" s="34" t="b">
        <v>1</v>
      </c>
      <c r="E52" s="37" t="b">
        <v>0</v>
      </c>
      <c r="F52" s="55" t="s">
        <v>529</v>
      </c>
      <c r="G52" s="40" t="b">
        <v>0</v>
      </c>
    </row>
    <row r="53" spans="1:7">
      <c r="A53" s="34" t="s">
        <v>302</v>
      </c>
      <c r="B53" s="34" t="b">
        <v>0</v>
      </c>
      <c r="C53" s="34" t="b">
        <v>1</v>
      </c>
      <c r="D53" s="34" t="b">
        <v>0</v>
      </c>
      <c r="E53" s="37" t="b">
        <v>0</v>
      </c>
      <c r="F53" s="55" t="s">
        <v>529</v>
      </c>
      <c r="G53" s="40" t="b">
        <v>0</v>
      </c>
    </row>
    <row r="54" spans="1:7">
      <c r="A54" s="34" t="s">
        <v>305</v>
      </c>
      <c r="B54" s="34" t="b">
        <v>0</v>
      </c>
      <c r="C54" s="34" t="b">
        <v>1</v>
      </c>
      <c r="D54" s="34" t="b">
        <v>0</v>
      </c>
      <c r="E54" s="37" t="b">
        <v>0</v>
      </c>
      <c r="F54" s="55" t="s">
        <v>529</v>
      </c>
      <c r="G54" s="40" t="b">
        <v>0</v>
      </c>
    </row>
    <row r="55" spans="1:7">
      <c r="A55" s="34" t="s">
        <v>308</v>
      </c>
      <c r="B55" s="34" t="b">
        <v>1</v>
      </c>
      <c r="C55" s="34" t="b">
        <v>1</v>
      </c>
      <c r="D55" s="34" t="b">
        <v>0</v>
      </c>
      <c r="E55" s="37" t="b">
        <v>0</v>
      </c>
      <c r="F55" s="55" t="s">
        <v>529</v>
      </c>
      <c r="G55" s="40" t="b">
        <v>0</v>
      </c>
    </row>
    <row r="56" spans="1:7">
      <c r="A56" s="34" t="s">
        <v>311</v>
      </c>
      <c r="B56" s="34" t="b">
        <v>1</v>
      </c>
      <c r="C56" s="34" t="b">
        <v>1</v>
      </c>
      <c r="D56" s="34" t="b">
        <v>1</v>
      </c>
      <c r="E56" s="37" t="b">
        <v>0</v>
      </c>
      <c r="F56" s="55" t="s">
        <v>529</v>
      </c>
      <c r="G56" s="40" t="b">
        <v>0</v>
      </c>
    </row>
    <row r="57" spans="1:7">
      <c r="A57" s="34" t="s">
        <v>314</v>
      </c>
      <c r="B57" s="34" t="b">
        <v>0</v>
      </c>
      <c r="C57" s="34" t="b">
        <v>0</v>
      </c>
      <c r="D57" s="34" t="b">
        <v>0</v>
      </c>
      <c r="E57" s="37" t="b">
        <v>0</v>
      </c>
      <c r="F57" s="55" t="s">
        <v>529</v>
      </c>
      <c r="G57" s="40" t="b">
        <v>0</v>
      </c>
    </row>
    <row r="58" spans="1:7">
      <c r="A58" s="34" t="s">
        <v>317</v>
      </c>
      <c r="B58" s="34" t="b">
        <v>0</v>
      </c>
      <c r="C58" s="34" t="b">
        <v>0</v>
      </c>
      <c r="D58" s="34" t="b">
        <v>1</v>
      </c>
      <c r="E58" s="37" t="b">
        <v>0</v>
      </c>
      <c r="F58" s="55" t="s">
        <v>529</v>
      </c>
      <c r="G58" s="40" t="b">
        <v>0</v>
      </c>
    </row>
    <row r="59" spans="1:7">
      <c r="A59" s="34" t="s">
        <v>320</v>
      </c>
      <c r="B59" s="34" t="b">
        <v>1</v>
      </c>
      <c r="C59" s="34" t="b">
        <v>0</v>
      </c>
      <c r="D59" s="34" t="b">
        <v>1</v>
      </c>
      <c r="E59" s="37" t="b">
        <v>0</v>
      </c>
      <c r="F59" s="55" t="s">
        <v>527</v>
      </c>
      <c r="G59" s="40" t="b">
        <v>0</v>
      </c>
    </row>
    <row r="60" spans="1:7">
      <c r="A60" s="34" t="s">
        <v>323</v>
      </c>
      <c r="B60" s="34" t="b">
        <v>1</v>
      </c>
      <c r="C60" s="34" t="b">
        <v>0</v>
      </c>
      <c r="D60" s="34" t="b">
        <v>1</v>
      </c>
      <c r="E60" s="37" t="b">
        <v>0</v>
      </c>
      <c r="F60" s="55" t="s">
        <v>527</v>
      </c>
      <c r="G60" s="40" t="b">
        <v>0</v>
      </c>
    </row>
    <row r="61" spans="1:7">
      <c r="A61" s="34" t="s">
        <v>326</v>
      </c>
      <c r="B61" s="34" t="b">
        <v>1</v>
      </c>
      <c r="C61" s="34" t="b">
        <v>0</v>
      </c>
      <c r="D61" s="34" t="b">
        <v>1</v>
      </c>
      <c r="E61" s="37" t="b">
        <v>0</v>
      </c>
      <c r="F61" s="55" t="s">
        <v>527</v>
      </c>
      <c r="G61" s="40" t="b">
        <v>0</v>
      </c>
    </row>
    <row r="62" spans="1:7">
      <c r="A62" s="34" t="s">
        <v>329</v>
      </c>
      <c r="B62" s="34" t="b">
        <v>1</v>
      </c>
      <c r="C62" s="34" t="b">
        <v>0</v>
      </c>
      <c r="D62" s="34" t="b">
        <v>1</v>
      </c>
      <c r="E62" s="37" t="b">
        <v>0</v>
      </c>
      <c r="F62" s="55" t="s">
        <v>527</v>
      </c>
      <c r="G62" s="40" t="b">
        <v>0</v>
      </c>
    </row>
    <row r="63" spans="1:7">
      <c r="A63" s="34" t="s">
        <v>332</v>
      </c>
      <c r="B63" s="34" t="b">
        <v>0</v>
      </c>
      <c r="C63" s="34" t="b">
        <v>0</v>
      </c>
      <c r="D63" s="34" t="b">
        <v>1</v>
      </c>
      <c r="E63" s="37" t="b">
        <v>0</v>
      </c>
      <c r="F63" s="55" t="s">
        <v>527</v>
      </c>
      <c r="G63" s="40" t="b">
        <v>0</v>
      </c>
    </row>
    <row r="64" spans="1:7">
      <c r="A64" s="34" t="s">
        <v>335</v>
      </c>
      <c r="B64" s="34" t="b">
        <v>1</v>
      </c>
      <c r="C64" s="34" t="b">
        <v>0</v>
      </c>
      <c r="D64" s="34" t="b">
        <v>1</v>
      </c>
      <c r="E64" s="37" t="b">
        <v>0</v>
      </c>
      <c r="F64" s="55" t="s">
        <v>527</v>
      </c>
      <c r="G64" s="40" t="b">
        <v>0</v>
      </c>
    </row>
    <row r="65" spans="1:7">
      <c r="A65" s="34" t="s">
        <v>338</v>
      </c>
      <c r="B65" s="34" t="b">
        <v>1</v>
      </c>
      <c r="C65" s="34" t="b">
        <v>1</v>
      </c>
      <c r="D65" s="34" t="b">
        <v>1</v>
      </c>
      <c r="E65" s="37" t="b">
        <v>0</v>
      </c>
      <c r="F65" s="55" t="s">
        <v>528</v>
      </c>
      <c r="G65" s="40" t="b">
        <v>0</v>
      </c>
    </row>
    <row r="66" spans="1:7">
      <c r="A66" s="34" t="s">
        <v>341</v>
      </c>
      <c r="B66" s="34" t="b">
        <v>1</v>
      </c>
      <c r="C66" s="34" t="b">
        <v>1</v>
      </c>
      <c r="D66" s="34" t="b">
        <v>1</v>
      </c>
      <c r="E66" s="37" t="b">
        <v>0</v>
      </c>
      <c r="F66" s="55" t="s">
        <v>528</v>
      </c>
      <c r="G66" s="40" t="b">
        <v>0</v>
      </c>
    </row>
    <row r="67" spans="1:7">
      <c r="A67" s="34" t="s">
        <v>344</v>
      </c>
      <c r="B67" s="34" t="b">
        <v>0</v>
      </c>
      <c r="C67" s="34" t="b">
        <v>0</v>
      </c>
      <c r="D67" s="34" t="b">
        <v>1</v>
      </c>
      <c r="E67" s="37" t="b">
        <v>0</v>
      </c>
      <c r="F67" s="55" t="s">
        <v>528</v>
      </c>
      <c r="G67" s="40" t="b">
        <v>0</v>
      </c>
    </row>
    <row r="68" spans="1:7">
      <c r="A68" s="34" t="s">
        <v>347</v>
      </c>
      <c r="B68" s="34" t="b">
        <v>1</v>
      </c>
      <c r="C68" s="34" t="b">
        <v>0</v>
      </c>
      <c r="D68" s="34" t="b">
        <v>1</v>
      </c>
      <c r="E68" s="37" t="b">
        <v>0</v>
      </c>
      <c r="F68" s="55" t="s">
        <v>528</v>
      </c>
      <c r="G68" s="40" t="b">
        <v>0</v>
      </c>
    </row>
    <row r="69" spans="1:7">
      <c r="A69" s="34" t="s">
        <v>350</v>
      </c>
      <c r="B69" s="34" t="b">
        <v>1</v>
      </c>
      <c r="C69" s="34" t="b">
        <v>0</v>
      </c>
      <c r="D69" s="34" t="b">
        <v>1</v>
      </c>
      <c r="E69" s="37" t="b">
        <v>0</v>
      </c>
      <c r="F69" s="55" t="s">
        <v>528</v>
      </c>
      <c r="G69" s="40" t="b">
        <v>0</v>
      </c>
    </row>
    <row r="70" spans="1:7">
      <c r="A70" s="34" t="s">
        <v>353</v>
      </c>
      <c r="B70" s="34" t="b">
        <v>0</v>
      </c>
      <c r="C70" s="34" t="b">
        <v>0</v>
      </c>
      <c r="D70" s="34" t="b">
        <v>1</v>
      </c>
      <c r="E70" s="37" t="b">
        <v>0</v>
      </c>
      <c r="F70" s="55" t="s">
        <v>528</v>
      </c>
      <c r="G70" s="40" t="b">
        <v>0</v>
      </c>
    </row>
    <row r="71" spans="1:7">
      <c r="A71" s="34" t="s">
        <v>356</v>
      </c>
      <c r="B71" s="34" t="b">
        <v>0</v>
      </c>
      <c r="C71" s="34" t="b">
        <v>1</v>
      </c>
      <c r="D71" s="34" t="b">
        <v>0</v>
      </c>
      <c r="E71" s="37" t="b">
        <v>0</v>
      </c>
      <c r="F71" s="55" t="s">
        <v>528</v>
      </c>
      <c r="G71" s="40" t="b">
        <v>0</v>
      </c>
    </row>
    <row r="72" spans="1:7">
      <c r="A72" s="34" t="s">
        <v>359</v>
      </c>
      <c r="B72" s="34" t="b">
        <v>1</v>
      </c>
      <c r="C72" s="34" t="b">
        <v>1</v>
      </c>
      <c r="D72" s="34" t="b">
        <v>0</v>
      </c>
      <c r="E72" s="37" t="b">
        <v>0</v>
      </c>
      <c r="F72" s="55" t="s">
        <v>528</v>
      </c>
      <c r="G72" s="40" t="b">
        <v>0</v>
      </c>
    </row>
    <row r="73" spans="1:7">
      <c r="A73" s="34" t="s">
        <v>362</v>
      </c>
      <c r="B73" s="34" t="b">
        <v>0</v>
      </c>
      <c r="C73" s="34" t="b">
        <v>1</v>
      </c>
      <c r="D73" s="34" t="b">
        <v>0</v>
      </c>
      <c r="E73" s="37" t="b">
        <v>0</v>
      </c>
      <c r="F73" s="55" t="s">
        <v>528</v>
      </c>
      <c r="G73" s="40" t="b">
        <v>0</v>
      </c>
    </row>
    <row r="74" spans="1:7">
      <c r="A74" s="34" t="s">
        <v>365</v>
      </c>
      <c r="B74" s="34" t="b">
        <v>0</v>
      </c>
      <c r="C74" s="34" t="b">
        <v>1</v>
      </c>
      <c r="D74" s="34" t="b">
        <v>0</v>
      </c>
      <c r="E74" s="37" t="b">
        <v>0</v>
      </c>
      <c r="F74" s="55" t="s">
        <v>528</v>
      </c>
      <c r="G74" s="40" t="b">
        <v>0</v>
      </c>
    </row>
    <row r="75" spans="1:7">
      <c r="A75" s="34" t="s">
        <v>368</v>
      </c>
      <c r="B75" s="34" t="b">
        <v>1</v>
      </c>
      <c r="C75" s="34" t="b">
        <v>1</v>
      </c>
      <c r="D75" s="34" t="b">
        <v>0</v>
      </c>
      <c r="E75" s="37" t="b">
        <v>0</v>
      </c>
      <c r="F75" s="55" t="s">
        <v>528</v>
      </c>
      <c r="G75" s="40" t="b">
        <v>0</v>
      </c>
    </row>
    <row r="77" spans="1:7">
      <c r="A77" s="53" t="s">
        <v>518</v>
      </c>
    </row>
    <row r="78" spans="1:7">
      <c r="A78" s="52"/>
      <c r="C78" s="7" t="s">
        <v>531</v>
      </c>
    </row>
    <row r="79" spans="1:7">
      <c r="A79" s="52" t="s">
        <v>521</v>
      </c>
      <c r="B79" s="16">
        <f>COUNTA(A2:A75)</f>
        <v>74</v>
      </c>
    </row>
    <row r="80" spans="1:7">
      <c r="A80" s="51" t="s">
        <v>519</v>
      </c>
      <c r="B80" s="7">
        <f>COUNTIF($E$2:$E$75, TRUE)</f>
        <v>19</v>
      </c>
      <c r="C80" s="7">
        <f>COUNTIF($E$2:$E$75, TRUE)</f>
        <v>19</v>
      </c>
    </row>
    <row r="81" spans="1:3">
      <c r="A81" s="51" t="s">
        <v>520</v>
      </c>
      <c r="B81" s="7">
        <f>COUNTA(F65:F75,F23:F36)</f>
        <v>25</v>
      </c>
      <c r="C81" s="7">
        <f>COUNTA(F23:F36)</f>
        <v>14</v>
      </c>
    </row>
    <row r="82" spans="1:3">
      <c r="A82" s="51" t="s">
        <v>530</v>
      </c>
      <c r="B82" s="7">
        <f>COUNTA(F37:F58)</f>
        <v>22</v>
      </c>
      <c r="C82" s="7">
        <f>COUNTA(F37,F38,F39,F40,F41,F42,F43,F44,F45,F46,F50,F53,F55,F56,F57)</f>
        <v>15</v>
      </c>
    </row>
    <row r="84" spans="1:3">
      <c r="A84" s="41" t="s">
        <v>522</v>
      </c>
      <c r="B84" s="7">
        <f>COUNTIFS($D$2:$D$75, FALSE, $C$2:$C$75, FALSE)</f>
        <v>45</v>
      </c>
    </row>
    <row r="85" spans="1:3">
      <c r="A85" s="41" t="s">
        <v>523</v>
      </c>
      <c r="B85" s="7">
        <f>COUNTIFS($D$2:$D$75, FALSE, $C$2:$C$75, TRUE)</f>
        <v>9</v>
      </c>
    </row>
    <row r="86" spans="1:3">
      <c r="A86" s="41" t="s">
        <v>524</v>
      </c>
      <c r="B86" s="7">
        <f>COUNTIFS($D$2:$D$75, TRUE, $C$2:$C$75, FALSE)</f>
        <v>14</v>
      </c>
      <c r="C86" s="7" t="s">
        <v>526</v>
      </c>
    </row>
    <row r="87" spans="1:3">
      <c r="A87" s="41" t="s">
        <v>525</v>
      </c>
      <c r="B87" s="7">
        <f>COUNTIFS($D$2:$D$75, TRUE, $C$2:$C$75, TRUE)</f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3A0F7-8BDC-F544-BA05-A63F677FA20C}">
  <dimension ref="A1:G150"/>
  <sheetViews>
    <sheetView workbookViewId="0">
      <selection activeCell="D28" sqref="D28"/>
    </sheetView>
  </sheetViews>
  <sheetFormatPr baseColWidth="10" defaultRowHeight="16"/>
  <cols>
    <col min="1" max="1" width="21.1640625" style="7" customWidth="1"/>
    <col min="2" max="2" width="25.1640625" style="7" customWidth="1"/>
    <col min="3" max="3" width="29" style="7" customWidth="1"/>
    <col min="4" max="4" width="20.83203125" style="7" customWidth="1"/>
    <col min="5" max="5" width="13" style="7" customWidth="1"/>
    <col min="6" max="6" width="22.1640625" style="7" customWidth="1"/>
    <col min="7" max="7" width="19.6640625" style="7" customWidth="1"/>
    <col min="8" max="16384" width="10.83203125" style="7"/>
  </cols>
  <sheetData>
    <row r="1" spans="1:7" ht="17">
      <c r="A1" s="34" t="s">
        <v>141</v>
      </c>
      <c r="B1" s="34" t="s">
        <v>142</v>
      </c>
      <c r="C1" s="34" t="s">
        <v>143</v>
      </c>
      <c r="D1" s="34" t="s">
        <v>144</v>
      </c>
      <c r="E1" s="34" t="s">
        <v>145</v>
      </c>
      <c r="F1" s="34" t="s">
        <v>146</v>
      </c>
      <c r="G1" s="35" t="s">
        <v>147</v>
      </c>
    </row>
    <row r="2" spans="1:7">
      <c r="A2" s="36" t="s">
        <v>148</v>
      </c>
      <c r="B2" s="36" t="s">
        <v>149</v>
      </c>
      <c r="C2" s="34" t="s">
        <v>150</v>
      </c>
      <c r="D2" s="34" t="b">
        <v>1</v>
      </c>
      <c r="E2" s="34" t="b">
        <v>0</v>
      </c>
      <c r="F2" s="34" t="b">
        <v>0</v>
      </c>
      <c r="G2" s="37" t="b">
        <v>1</v>
      </c>
    </row>
    <row r="3" spans="1:7">
      <c r="A3" s="36" t="s">
        <v>151</v>
      </c>
      <c r="B3" s="36" t="s">
        <v>152</v>
      </c>
      <c r="C3" s="34" t="s">
        <v>153</v>
      </c>
      <c r="D3" s="34" t="b">
        <v>0</v>
      </c>
      <c r="E3" s="34" t="b">
        <v>0</v>
      </c>
      <c r="F3" s="34" t="b">
        <v>0</v>
      </c>
      <c r="G3" s="37" t="b">
        <v>1</v>
      </c>
    </row>
    <row r="4" spans="1:7">
      <c r="A4" s="36" t="s">
        <v>154</v>
      </c>
      <c r="B4" s="36" t="s">
        <v>155</v>
      </c>
      <c r="C4" s="34" t="s">
        <v>156</v>
      </c>
      <c r="D4" s="34" t="b">
        <v>1</v>
      </c>
      <c r="E4" s="34" t="b">
        <v>0</v>
      </c>
      <c r="F4" s="34" t="b">
        <v>0</v>
      </c>
      <c r="G4" s="37" t="b">
        <v>1</v>
      </c>
    </row>
    <row r="5" spans="1:7">
      <c r="A5" s="36" t="s">
        <v>157</v>
      </c>
      <c r="B5" s="36" t="s">
        <v>158</v>
      </c>
      <c r="C5" s="34" t="s">
        <v>159</v>
      </c>
      <c r="D5" s="34" t="b">
        <v>0</v>
      </c>
      <c r="E5" s="34" t="b">
        <v>0</v>
      </c>
      <c r="F5" s="34" t="b">
        <v>0</v>
      </c>
      <c r="G5" s="37" t="b">
        <v>1</v>
      </c>
    </row>
    <row r="6" spans="1:7">
      <c r="A6" s="36" t="s">
        <v>160</v>
      </c>
      <c r="B6" s="36" t="s">
        <v>161</v>
      </c>
      <c r="C6" s="34" t="s">
        <v>162</v>
      </c>
      <c r="D6" s="34" t="b">
        <v>0</v>
      </c>
      <c r="E6" s="34" t="b">
        <v>0</v>
      </c>
      <c r="F6" s="34" t="b">
        <v>0</v>
      </c>
      <c r="G6" s="37" t="b">
        <v>1</v>
      </c>
    </row>
    <row r="7" spans="1:7">
      <c r="A7" s="36" t="s">
        <v>163</v>
      </c>
      <c r="B7" s="36" t="s">
        <v>164</v>
      </c>
      <c r="C7" s="34" t="s">
        <v>165</v>
      </c>
      <c r="D7" s="34" t="b">
        <v>0</v>
      </c>
      <c r="E7" s="34" t="b">
        <v>0</v>
      </c>
      <c r="F7" s="34" t="b">
        <v>0</v>
      </c>
      <c r="G7" s="37" t="b">
        <v>1</v>
      </c>
    </row>
    <row r="8" spans="1:7">
      <c r="A8" s="36" t="s">
        <v>166</v>
      </c>
      <c r="B8" s="36" t="s">
        <v>167</v>
      </c>
      <c r="C8" s="34" t="s">
        <v>168</v>
      </c>
      <c r="D8" s="34" t="b">
        <v>1</v>
      </c>
      <c r="E8" s="34" t="b">
        <v>0</v>
      </c>
      <c r="F8" s="34" t="b">
        <v>0</v>
      </c>
      <c r="G8" s="37" t="b">
        <v>1</v>
      </c>
    </row>
    <row r="9" spans="1:7">
      <c r="A9" s="36" t="s">
        <v>169</v>
      </c>
      <c r="B9" s="36" t="s">
        <v>170</v>
      </c>
      <c r="C9" s="34" t="s">
        <v>171</v>
      </c>
      <c r="D9" s="34" t="b">
        <v>0</v>
      </c>
      <c r="E9" s="34" t="b">
        <v>0</v>
      </c>
      <c r="F9" s="34" t="b">
        <v>0</v>
      </c>
      <c r="G9" s="37" t="b">
        <v>1</v>
      </c>
    </row>
    <row r="10" spans="1:7">
      <c r="A10" s="36" t="s">
        <v>172</v>
      </c>
      <c r="B10" s="36" t="s">
        <v>173</v>
      </c>
      <c r="C10" s="34" t="s">
        <v>174</v>
      </c>
      <c r="D10" s="34" t="b">
        <v>1</v>
      </c>
      <c r="E10" s="34" t="b">
        <v>0</v>
      </c>
      <c r="F10" s="34" t="b">
        <v>0</v>
      </c>
      <c r="G10" s="37" t="b">
        <v>1</v>
      </c>
    </row>
    <row r="11" spans="1:7">
      <c r="A11" s="36" t="s">
        <v>175</v>
      </c>
      <c r="B11" s="36" t="s">
        <v>176</v>
      </c>
      <c r="C11" s="34" t="s">
        <v>177</v>
      </c>
      <c r="D11" s="34" t="b">
        <v>0</v>
      </c>
      <c r="E11" s="34" t="b">
        <v>0</v>
      </c>
      <c r="F11" s="34" t="b">
        <v>0</v>
      </c>
      <c r="G11" s="37" t="b">
        <v>1</v>
      </c>
    </row>
    <row r="12" spans="1:7">
      <c r="A12" s="36" t="s">
        <v>178</v>
      </c>
      <c r="B12" s="36" t="s">
        <v>179</v>
      </c>
      <c r="C12" s="34" t="s">
        <v>180</v>
      </c>
      <c r="D12" s="34" t="b">
        <v>1</v>
      </c>
      <c r="E12" s="34" t="b">
        <v>0</v>
      </c>
      <c r="F12" s="34" t="b">
        <v>0</v>
      </c>
      <c r="G12" s="37" t="b">
        <v>1</v>
      </c>
    </row>
    <row r="13" spans="1:7" ht="17">
      <c r="A13" s="36" t="s">
        <v>181</v>
      </c>
      <c r="B13" s="35" t="s">
        <v>182</v>
      </c>
      <c r="C13" s="34" t="s">
        <v>183</v>
      </c>
      <c r="D13" s="34" t="b">
        <v>0</v>
      </c>
      <c r="E13" s="34" t="b">
        <v>0</v>
      </c>
      <c r="F13" s="34" t="b">
        <v>0</v>
      </c>
      <c r="G13" s="37" t="b">
        <v>1</v>
      </c>
    </row>
    <row r="14" spans="1:7" ht="17">
      <c r="A14" s="36" t="s">
        <v>184</v>
      </c>
      <c r="B14" s="35" t="s">
        <v>185</v>
      </c>
      <c r="C14" s="34" t="s">
        <v>186</v>
      </c>
      <c r="D14" s="34" t="b">
        <v>1</v>
      </c>
      <c r="E14" s="34" t="b">
        <v>0</v>
      </c>
      <c r="F14" s="34" t="b">
        <v>0</v>
      </c>
      <c r="G14" s="37" t="b">
        <v>1</v>
      </c>
    </row>
    <row r="15" spans="1:7" ht="17">
      <c r="A15" s="36" t="s">
        <v>187</v>
      </c>
      <c r="B15" s="35" t="s">
        <v>188</v>
      </c>
      <c r="C15" s="34" t="s">
        <v>189</v>
      </c>
      <c r="D15" s="34" t="b">
        <v>0</v>
      </c>
      <c r="E15" s="34" t="b">
        <v>0</v>
      </c>
      <c r="F15" s="34" t="b">
        <v>0</v>
      </c>
      <c r="G15" s="37" t="b">
        <v>1</v>
      </c>
    </row>
    <row r="16" spans="1:7" ht="17">
      <c r="A16" s="36" t="s">
        <v>190</v>
      </c>
      <c r="B16" s="35" t="s">
        <v>191</v>
      </c>
      <c r="C16" s="34" t="s">
        <v>192</v>
      </c>
      <c r="D16" s="34" t="b">
        <v>1</v>
      </c>
      <c r="E16" s="34" t="b">
        <v>0</v>
      </c>
      <c r="F16" s="34" t="b">
        <v>0</v>
      </c>
      <c r="G16" s="37" t="b">
        <v>1</v>
      </c>
    </row>
    <row r="17" spans="1:7" ht="17">
      <c r="A17" s="36" t="s">
        <v>193</v>
      </c>
      <c r="B17" s="35" t="s">
        <v>194</v>
      </c>
      <c r="C17" s="34" t="s">
        <v>195</v>
      </c>
      <c r="D17" s="34" t="b">
        <v>1</v>
      </c>
      <c r="E17" s="34" t="b">
        <v>0</v>
      </c>
      <c r="F17" s="34" t="b">
        <v>0</v>
      </c>
      <c r="G17" s="37" t="b">
        <v>1</v>
      </c>
    </row>
    <row r="18" spans="1:7" ht="17">
      <c r="A18" s="36" t="s">
        <v>196</v>
      </c>
      <c r="B18" s="35" t="s">
        <v>197</v>
      </c>
      <c r="C18" s="34" t="s">
        <v>198</v>
      </c>
      <c r="D18" s="34" t="b">
        <v>1</v>
      </c>
      <c r="E18" s="34" t="b">
        <v>0</v>
      </c>
      <c r="F18" s="34" t="b">
        <v>0</v>
      </c>
      <c r="G18" s="37" t="b">
        <v>1</v>
      </c>
    </row>
    <row r="19" spans="1:7" ht="17">
      <c r="A19" s="36" t="s">
        <v>199</v>
      </c>
      <c r="B19" s="35" t="s">
        <v>200</v>
      </c>
      <c r="C19" s="34" t="s">
        <v>201</v>
      </c>
      <c r="D19" s="34" t="b">
        <v>1</v>
      </c>
      <c r="E19" s="34" t="b">
        <v>0</v>
      </c>
      <c r="F19" s="34" t="b">
        <v>0</v>
      </c>
      <c r="G19" s="37" t="b">
        <v>1</v>
      </c>
    </row>
    <row r="20" spans="1:7" ht="17">
      <c r="A20" s="36" t="s">
        <v>202</v>
      </c>
      <c r="B20" s="35" t="s">
        <v>203</v>
      </c>
      <c r="C20" s="34" t="s">
        <v>204</v>
      </c>
      <c r="D20" s="34" t="b">
        <v>1</v>
      </c>
      <c r="E20" s="34" t="b">
        <v>0</v>
      </c>
      <c r="F20" s="34" t="b">
        <v>0</v>
      </c>
      <c r="G20" s="37" t="b">
        <v>1</v>
      </c>
    </row>
    <row r="21" spans="1:7">
      <c r="A21" s="36" t="s">
        <v>205</v>
      </c>
      <c r="B21" s="34" t="s">
        <v>206</v>
      </c>
      <c r="C21" s="34" t="s">
        <v>207</v>
      </c>
      <c r="D21" s="34" t="b">
        <v>0</v>
      </c>
      <c r="E21" s="34" t="b">
        <v>0</v>
      </c>
      <c r="F21" s="34" t="b">
        <v>0</v>
      </c>
      <c r="G21" s="37" t="b">
        <v>0</v>
      </c>
    </row>
    <row r="22" spans="1:7">
      <c r="A22" s="36" t="s">
        <v>208</v>
      </c>
      <c r="B22" s="34" t="s">
        <v>209</v>
      </c>
      <c r="C22" s="34" t="s">
        <v>210</v>
      </c>
      <c r="D22" s="34" t="b">
        <v>0</v>
      </c>
      <c r="E22" s="34" t="b">
        <v>0</v>
      </c>
      <c r="F22" s="34" t="b">
        <v>0</v>
      </c>
      <c r="G22" s="37" t="b">
        <v>0</v>
      </c>
    </row>
    <row r="23" spans="1:7">
      <c r="A23" s="36" t="s">
        <v>211</v>
      </c>
      <c r="B23" s="34" t="s">
        <v>212</v>
      </c>
      <c r="C23" s="34" t="s">
        <v>213</v>
      </c>
      <c r="D23" s="34" t="b">
        <v>1</v>
      </c>
      <c r="E23" s="34" t="b">
        <v>0</v>
      </c>
      <c r="F23" s="34" t="b">
        <v>0</v>
      </c>
      <c r="G23" s="37" t="b">
        <v>0</v>
      </c>
    </row>
    <row r="24" spans="1:7">
      <c r="A24" s="36" t="s">
        <v>214</v>
      </c>
      <c r="B24" s="34" t="s">
        <v>215</v>
      </c>
      <c r="C24" s="34" t="s">
        <v>216</v>
      </c>
      <c r="D24" s="34" t="b">
        <v>0</v>
      </c>
      <c r="E24" s="34" t="b">
        <v>0</v>
      </c>
      <c r="F24" s="34" t="b">
        <v>0</v>
      </c>
      <c r="G24" s="37" t="b">
        <v>0</v>
      </c>
    </row>
    <row r="25" spans="1:7">
      <c r="A25" s="36" t="s">
        <v>217</v>
      </c>
      <c r="B25" s="34" t="s">
        <v>218</v>
      </c>
      <c r="C25" s="34" t="s">
        <v>219</v>
      </c>
      <c r="D25" s="34" t="b">
        <v>1</v>
      </c>
      <c r="E25" s="34" t="b">
        <v>0</v>
      </c>
      <c r="F25" s="34" t="b">
        <v>0</v>
      </c>
      <c r="G25" s="37" t="b">
        <v>0</v>
      </c>
    </row>
    <row r="26" spans="1:7">
      <c r="A26" s="36" t="s">
        <v>220</v>
      </c>
      <c r="B26" s="34" t="s">
        <v>221</v>
      </c>
      <c r="C26" s="34" t="s">
        <v>222</v>
      </c>
      <c r="D26" s="34" t="b">
        <v>0</v>
      </c>
      <c r="E26" s="34" t="b">
        <v>0</v>
      </c>
      <c r="F26" s="34" t="b">
        <v>0</v>
      </c>
      <c r="G26" s="37" t="b">
        <v>0</v>
      </c>
    </row>
    <row r="27" spans="1:7">
      <c r="A27" s="36" t="s">
        <v>223</v>
      </c>
      <c r="B27" s="34" t="s">
        <v>224</v>
      </c>
      <c r="C27" s="34" t="s">
        <v>225</v>
      </c>
      <c r="D27" s="34" t="b">
        <v>0</v>
      </c>
      <c r="E27" s="34" t="b">
        <v>0</v>
      </c>
      <c r="F27" s="34" t="b">
        <v>0</v>
      </c>
      <c r="G27" s="37" t="b">
        <v>0</v>
      </c>
    </row>
    <row r="28" spans="1:7">
      <c r="A28" s="36" t="s">
        <v>226</v>
      </c>
      <c r="B28" s="34" t="s">
        <v>227</v>
      </c>
      <c r="C28" s="34" t="s">
        <v>228</v>
      </c>
      <c r="D28" s="34" t="b">
        <v>0</v>
      </c>
      <c r="E28" s="34" t="b">
        <v>0</v>
      </c>
      <c r="F28" s="34" t="b">
        <v>0</v>
      </c>
      <c r="G28" s="37" t="b">
        <v>0</v>
      </c>
    </row>
    <row r="29" spans="1:7">
      <c r="A29" s="36" t="s">
        <v>229</v>
      </c>
      <c r="B29" s="34" t="s">
        <v>230</v>
      </c>
      <c r="C29" s="34" t="s">
        <v>231</v>
      </c>
      <c r="D29" s="34" t="b">
        <v>0</v>
      </c>
      <c r="E29" s="34" t="b">
        <v>0</v>
      </c>
      <c r="F29" s="34" t="b">
        <v>0</v>
      </c>
      <c r="G29" s="37" t="b">
        <v>0</v>
      </c>
    </row>
    <row r="30" spans="1:7">
      <c r="A30" s="36" t="s">
        <v>232</v>
      </c>
      <c r="B30" s="34" t="s">
        <v>233</v>
      </c>
      <c r="C30" s="34" t="s">
        <v>234</v>
      </c>
      <c r="D30" s="34" t="b">
        <v>1</v>
      </c>
      <c r="E30" s="34" t="b">
        <v>0</v>
      </c>
      <c r="F30" s="34" t="b">
        <v>0</v>
      </c>
      <c r="G30" s="37" t="b">
        <v>0</v>
      </c>
    </row>
    <row r="31" spans="1:7">
      <c r="A31" s="36" t="s">
        <v>235</v>
      </c>
      <c r="B31" s="34" t="s">
        <v>236</v>
      </c>
      <c r="C31" s="34" t="s">
        <v>237</v>
      </c>
      <c r="D31" s="34" t="b">
        <v>0</v>
      </c>
      <c r="E31" s="34" t="b">
        <v>0</v>
      </c>
      <c r="F31" s="34" t="b">
        <v>0</v>
      </c>
      <c r="G31" s="37" t="b">
        <v>0</v>
      </c>
    </row>
    <row r="32" spans="1:7">
      <c r="A32" s="36" t="s">
        <v>238</v>
      </c>
      <c r="B32" s="34" t="s">
        <v>239</v>
      </c>
      <c r="C32" s="34" t="s">
        <v>240</v>
      </c>
      <c r="D32" s="34" t="b">
        <v>0</v>
      </c>
      <c r="E32" s="34" t="b">
        <v>0</v>
      </c>
      <c r="F32" s="34" t="b">
        <v>0</v>
      </c>
      <c r="G32" s="37" t="b">
        <v>0</v>
      </c>
    </row>
    <row r="33" spans="1:7">
      <c r="A33" s="36" t="s">
        <v>241</v>
      </c>
      <c r="B33" s="34" t="s">
        <v>242</v>
      </c>
      <c r="C33" s="34" t="s">
        <v>243</v>
      </c>
      <c r="D33" s="34" t="b">
        <v>0</v>
      </c>
      <c r="E33" s="34" t="b">
        <v>0</v>
      </c>
      <c r="F33" s="34" t="b">
        <v>0</v>
      </c>
      <c r="G33" s="37" t="b">
        <v>0</v>
      </c>
    </row>
    <row r="34" spans="1:7">
      <c r="A34" s="36" t="s">
        <v>244</v>
      </c>
      <c r="B34" s="34" t="s">
        <v>245</v>
      </c>
      <c r="C34" s="34" t="s">
        <v>246</v>
      </c>
      <c r="D34" s="34" t="b">
        <v>0</v>
      </c>
      <c r="E34" s="34" t="b">
        <v>0</v>
      </c>
      <c r="F34" s="34" t="b">
        <v>0</v>
      </c>
      <c r="G34" s="37" t="b">
        <v>0</v>
      </c>
    </row>
    <row r="35" spans="1:7">
      <c r="A35" s="36" t="s">
        <v>247</v>
      </c>
      <c r="B35" s="34" t="s">
        <v>248</v>
      </c>
      <c r="C35" s="34" t="s">
        <v>249</v>
      </c>
      <c r="D35" s="34" t="b">
        <v>1</v>
      </c>
      <c r="E35" s="34" t="b">
        <v>0</v>
      </c>
      <c r="F35" s="34" t="b">
        <v>0</v>
      </c>
      <c r="G35" s="37" t="b">
        <v>0</v>
      </c>
    </row>
    <row r="36" spans="1:7">
      <c r="A36" s="36" t="s">
        <v>250</v>
      </c>
      <c r="B36" s="34" t="s">
        <v>251</v>
      </c>
      <c r="C36" s="34" t="s">
        <v>252</v>
      </c>
      <c r="D36" s="34" t="b">
        <v>0</v>
      </c>
      <c r="E36" s="34" t="b">
        <v>0</v>
      </c>
      <c r="F36" s="34" t="b">
        <v>0</v>
      </c>
      <c r="G36" s="37" t="b">
        <v>0</v>
      </c>
    </row>
    <row r="37" spans="1:7">
      <c r="A37" s="36" t="s">
        <v>253</v>
      </c>
      <c r="B37" s="34" t="s">
        <v>254</v>
      </c>
      <c r="C37" s="34" t="s">
        <v>255</v>
      </c>
      <c r="D37" s="34" t="b">
        <v>0</v>
      </c>
      <c r="E37" s="34" t="b">
        <v>0</v>
      </c>
      <c r="F37" s="34" t="b">
        <v>0</v>
      </c>
      <c r="G37" s="37" t="b">
        <v>0</v>
      </c>
    </row>
    <row r="38" spans="1:7">
      <c r="A38" s="36" t="s">
        <v>256</v>
      </c>
      <c r="B38" s="34" t="s">
        <v>257</v>
      </c>
      <c r="C38" s="34" t="s">
        <v>258</v>
      </c>
      <c r="D38" s="34" t="b">
        <v>0</v>
      </c>
      <c r="E38" s="34" t="b">
        <v>0</v>
      </c>
      <c r="F38" s="34" t="b">
        <v>0</v>
      </c>
      <c r="G38" s="37" t="b">
        <v>0</v>
      </c>
    </row>
    <row r="39" spans="1:7">
      <c r="A39" s="36" t="s">
        <v>259</v>
      </c>
      <c r="B39" s="34" t="s">
        <v>260</v>
      </c>
      <c r="C39" s="34" t="s">
        <v>261</v>
      </c>
      <c r="D39" s="34" t="b">
        <v>0</v>
      </c>
      <c r="E39" s="34" t="b">
        <v>0</v>
      </c>
      <c r="F39" s="34" t="b">
        <v>1</v>
      </c>
      <c r="G39" s="37" t="b">
        <v>0</v>
      </c>
    </row>
    <row r="40" spans="1:7">
      <c r="A40" s="34" t="s">
        <v>262</v>
      </c>
      <c r="B40" s="34" t="s">
        <v>263</v>
      </c>
      <c r="C40" s="34" t="s">
        <v>264</v>
      </c>
      <c r="D40" s="34" t="b">
        <v>0</v>
      </c>
      <c r="E40" s="34" t="b">
        <v>0</v>
      </c>
      <c r="F40" s="34" t="b">
        <v>0</v>
      </c>
      <c r="G40" s="37" t="b">
        <v>0</v>
      </c>
    </row>
    <row r="41" spans="1:7">
      <c r="A41" s="34" t="s">
        <v>265</v>
      </c>
      <c r="B41" s="34" t="s">
        <v>266</v>
      </c>
      <c r="C41" s="34" t="s">
        <v>267</v>
      </c>
      <c r="D41" s="34" t="b">
        <v>1</v>
      </c>
      <c r="E41" s="34" t="b">
        <v>0</v>
      </c>
      <c r="F41" s="34" t="b">
        <v>0</v>
      </c>
      <c r="G41" s="37" t="b">
        <v>0</v>
      </c>
    </row>
    <row r="42" spans="1:7">
      <c r="A42" s="34" t="s">
        <v>268</v>
      </c>
      <c r="B42" s="34" t="s">
        <v>269</v>
      </c>
      <c r="C42" s="34" t="s">
        <v>270</v>
      </c>
      <c r="D42" s="34" t="b">
        <v>0</v>
      </c>
      <c r="E42" s="34" t="b">
        <v>1</v>
      </c>
      <c r="F42" s="34" t="b">
        <v>1</v>
      </c>
      <c r="G42" s="37" t="b">
        <v>0</v>
      </c>
    </row>
    <row r="43" spans="1:7">
      <c r="A43" s="34" t="s">
        <v>271</v>
      </c>
      <c r="B43" s="34" t="s">
        <v>272</v>
      </c>
      <c r="C43" s="34" t="s">
        <v>273</v>
      </c>
      <c r="D43" s="34" t="b">
        <v>0</v>
      </c>
      <c r="E43" s="34" t="b">
        <v>0</v>
      </c>
      <c r="F43" s="34" t="b">
        <v>0</v>
      </c>
      <c r="G43" s="37" t="b">
        <v>0</v>
      </c>
    </row>
    <row r="44" spans="1:7">
      <c r="A44" s="34" t="s">
        <v>274</v>
      </c>
      <c r="B44" s="34" t="s">
        <v>275</v>
      </c>
      <c r="C44" s="34" t="s">
        <v>276</v>
      </c>
      <c r="D44" s="34" t="b">
        <v>1</v>
      </c>
      <c r="E44" s="34" t="b">
        <v>0</v>
      </c>
      <c r="F44" s="34" t="b">
        <v>0</v>
      </c>
      <c r="G44" s="37" t="b">
        <v>0</v>
      </c>
    </row>
    <row r="45" spans="1:7">
      <c r="A45" s="34" t="s">
        <v>277</v>
      </c>
      <c r="B45" s="34" t="s">
        <v>278</v>
      </c>
      <c r="C45" s="34" t="s">
        <v>279</v>
      </c>
      <c r="D45" s="34" t="b">
        <v>0</v>
      </c>
      <c r="E45" s="34" t="b">
        <v>0</v>
      </c>
      <c r="F45" s="34" t="b">
        <v>0</v>
      </c>
      <c r="G45" s="37" t="b">
        <v>0</v>
      </c>
    </row>
    <row r="46" spans="1:7">
      <c r="A46" s="34" t="s">
        <v>280</v>
      </c>
      <c r="B46" s="34" t="s">
        <v>281</v>
      </c>
      <c r="C46" s="34" t="s">
        <v>282</v>
      </c>
      <c r="D46" s="34" t="b">
        <v>0</v>
      </c>
      <c r="E46" s="34" t="b">
        <v>0</v>
      </c>
      <c r="F46" s="34" t="b">
        <v>1</v>
      </c>
      <c r="G46" s="37" t="b">
        <v>0</v>
      </c>
    </row>
    <row r="47" spans="1:7">
      <c r="A47" s="34" t="s">
        <v>283</v>
      </c>
      <c r="B47" s="34" t="s">
        <v>284</v>
      </c>
      <c r="C47" s="34" t="s">
        <v>285</v>
      </c>
      <c r="D47" s="34" t="b">
        <v>0</v>
      </c>
      <c r="E47" s="34" t="b">
        <v>1</v>
      </c>
      <c r="F47" s="34" t="b">
        <v>1</v>
      </c>
      <c r="G47" s="37" t="b">
        <v>0</v>
      </c>
    </row>
    <row r="48" spans="1:7">
      <c r="A48" s="34" t="s">
        <v>286</v>
      </c>
      <c r="B48" s="34" t="s">
        <v>287</v>
      </c>
      <c r="C48" s="34" t="s">
        <v>288</v>
      </c>
      <c r="D48" s="34" t="b">
        <v>0</v>
      </c>
      <c r="E48" s="34" t="b">
        <v>0</v>
      </c>
      <c r="F48" s="34" t="b">
        <v>1</v>
      </c>
      <c r="G48" s="37" t="b">
        <v>0</v>
      </c>
    </row>
    <row r="49" spans="1:7">
      <c r="A49" s="34" t="s">
        <v>289</v>
      </c>
      <c r="B49" s="34" t="s">
        <v>290</v>
      </c>
      <c r="C49" s="34" t="s">
        <v>291</v>
      </c>
      <c r="D49" s="34" t="b">
        <v>0</v>
      </c>
      <c r="E49" s="34" t="b">
        <v>0</v>
      </c>
      <c r="F49" s="34" t="b">
        <v>0</v>
      </c>
      <c r="G49" s="37" t="b">
        <v>0</v>
      </c>
    </row>
    <row r="50" spans="1:7">
      <c r="A50" s="34" t="s">
        <v>292</v>
      </c>
      <c r="B50" s="34" t="s">
        <v>293</v>
      </c>
      <c r="C50" s="34" t="s">
        <v>294</v>
      </c>
      <c r="D50" s="34" t="b">
        <v>0</v>
      </c>
      <c r="E50" s="34" t="b">
        <v>1</v>
      </c>
      <c r="F50" s="34" t="b">
        <v>0</v>
      </c>
      <c r="G50" s="37" t="b">
        <v>0</v>
      </c>
    </row>
    <row r="51" spans="1:7">
      <c r="A51" s="34" t="s">
        <v>295</v>
      </c>
      <c r="B51" s="34" t="s">
        <v>296</v>
      </c>
      <c r="C51" s="34" t="s">
        <v>297</v>
      </c>
      <c r="D51" s="34" t="b">
        <v>0</v>
      </c>
      <c r="E51" s="34" t="b">
        <v>0</v>
      </c>
      <c r="F51" s="34" t="b">
        <v>0</v>
      </c>
      <c r="G51" s="37" t="b">
        <v>0</v>
      </c>
    </row>
    <row r="52" spans="1:7">
      <c r="A52" s="34" t="s">
        <v>298</v>
      </c>
      <c r="B52" s="34" t="s">
        <v>299</v>
      </c>
      <c r="C52" s="34" t="s">
        <v>300</v>
      </c>
      <c r="D52" s="34" t="b">
        <v>0</v>
      </c>
      <c r="E52" s="34" t="b">
        <v>1</v>
      </c>
      <c r="F52" s="34" t="b">
        <v>1</v>
      </c>
      <c r="G52" s="37" t="b">
        <v>0</v>
      </c>
    </row>
    <row r="53" spans="1:7">
      <c r="A53" s="34" t="s">
        <v>301</v>
      </c>
      <c r="B53" s="34" t="s">
        <v>302</v>
      </c>
      <c r="C53" s="34" t="s">
        <v>303</v>
      </c>
      <c r="D53" s="34" t="b">
        <v>0</v>
      </c>
      <c r="E53" s="34" t="b">
        <v>1</v>
      </c>
      <c r="F53" s="34" t="b">
        <v>0</v>
      </c>
      <c r="G53" s="37" t="b">
        <v>0</v>
      </c>
    </row>
    <row r="54" spans="1:7">
      <c r="A54" s="34" t="s">
        <v>304</v>
      </c>
      <c r="B54" s="34" t="s">
        <v>305</v>
      </c>
      <c r="C54" s="34" t="s">
        <v>306</v>
      </c>
      <c r="D54" s="34" t="b">
        <v>0</v>
      </c>
      <c r="E54" s="34" t="b">
        <v>1</v>
      </c>
      <c r="F54" s="34" t="b">
        <v>0</v>
      </c>
      <c r="G54" s="37" t="b">
        <v>0</v>
      </c>
    </row>
    <row r="55" spans="1:7">
      <c r="A55" s="34" t="s">
        <v>307</v>
      </c>
      <c r="B55" s="34" t="s">
        <v>308</v>
      </c>
      <c r="C55" s="34" t="s">
        <v>309</v>
      </c>
      <c r="D55" s="34" t="b">
        <v>1</v>
      </c>
      <c r="E55" s="34" t="b">
        <v>1</v>
      </c>
      <c r="F55" s="34" t="b">
        <v>0</v>
      </c>
      <c r="G55" s="37" t="b">
        <v>0</v>
      </c>
    </row>
    <row r="56" spans="1:7">
      <c r="A56" s="34" t="s">
        <v>310</v>
      </c>
      <c r="B56" s="34" t="s">
        <v>311</v>
      </c>
      <c r="C56" s="34" t="s">
        <v>312</v>
      </c>
      <c r="D56" s="34" t="b">
        <v>1</v>
      </c>
      <c r="E56" s="34" t="b">
        <v>1</v>
      </c>
      <c r="F56" s="34" t="b">
        <v>1</v>
      </c>
      <c r="G56" s="37" t="b">
        <v>0</v>
      </c>
    </row>
    <row r="57" spans="1:7">
      <c r="A57" s="34" t="s">
        <v>313</v>
      </c>
      <c r="B57" s="34" t="s">
        <v>314</v>
      </c>
      <c r="C57" s="34" t="s">
        <v>315</v>
      </c>
      <c r="D57" s="34" t="b">
        <v>0</v>
      </c>
      <c r="E57" s="34" t="b">
        <v>0</v>
      </c>
      <c r="F57" s="34" t="b">
        <v>0</v>
      </c>
      <c r="G57" s="37" t="b">
        <v>0</v>
      </c>
    </row>
    <row r="58" spans="1:7">
      <c r="A58" s="34" t="s">
        <v>316</v>
      </c>
      <c r="B58" s="34" t="s">
        <v>317</v>
      </c>
      <c r="C58" s="34" t="s">
        <v>318</v>
      </c>
      <c r="D58" s="34" t="b">
        <v>0</v>
      </c>
      <c r="E58" s="34" t="b">
        <v>0</v>
      </c>
      <c r="F58" s="34" t="b">
        <v>1</v>
      </c>
      <c r="G58" s="37" t="b">
        <v>0</v>
      </c>
    </row>
    <row r="59" spans="1:7">
      <c r="A59" s="34" t="s">
        <v>319</v>
      </c>
      <c r="B59" s="34" t="s">
        <v>320</v>
      </c>
      <c r="C59" s="34" t="s">
        <v>321</v>
      </c>
      <c r="D59" s="34" t="b">
        <v>1</v>
      </c>
      <c r="E59" s="34" t="b">
        <v>0</v>
      </c>
      <c r="F59" s="34" t="b">
        <v>1</v>
      </c>
      <c r="G59" s="37" t="b">
        <v>0</v>
      </c>
    </row>
    <row r="60" spans="1:7">
      <c r="A60" s="34" t="s">
        <v>322</v>
      </c>
      <c r="B60" s="34" t="s">
        <v>323</v>
      </c>
      <c r="C60" s="34" t="s">
        <v>324</v>
      </c>
      <c r="D60" s="34" t="b">
        <v>1</v>
      </c>
      <c r="E60" s="34" t="b">
        <v>0</v>
      </c>
      <c r="F60" s="34" t="b">
        <v>1</v>
      </c>
      <c r="G60" s="37" t="b">
        <v>0</v>
      </c>
    </row>
    <row r="61" spans="1:7">
      <c r="A61" s="34" t="s">
        <v>325</v>
      </c>
      <c r="B61" s="34" t="s">
        <v>326</v>
      </c>
      <c r="C61" s="34" t="s">
        <v>327</v>
      </c>
      <c r="D61" s="34" t="b">
        <v>1</v>
      </c>
      <c r="E61" s="34" t="b">
        <v>0</v>
      </c>
      <c r="F61" s="34" t="b">
        <v>1</v>
      </c>
      <c r="G61" s="37" t="b">
        <v>0</v>
      </c>
    </row>
    <row r="62" spans="1:7">
      <c r="A62" s="34" t="s">
        <v>328</v>
      </c>
      <c r="B62" s="34" t="s">
        <v>329</v>
      </c>
      <c r="C62" s="34" t="s">
        <v>330</v>
      </c>
      <c r="D62" s="34" t="b">
        <v>1</v>
      </c>
      <c r="E62" s="34" t="b">
        <v>0</v>
      </c>
      <c r="F62" s="34" t="b">
        <v>1</v>
      </c>
      <c r="G62" s="37" t="b">
        <v>0</v>
      </c>
    </row>
    <row r="63" spans="1:7">
      <c r="A63" s="34" t="s">
        <v>331</v>
      </c>
      <c r="B63" s="34" t="s">
        <v>332</v>
      </c>
      <c r="C63" s="34" t="s">
        <v>333</v>
      </c>
      <c r="D63" s="34" t="b">
        <v>0</v>
      </c>
      <c r="E63" s="34" t="b">
        <v>0</v>
      </c>
      <c r="F63" s="34" t="b">
        <v>1</v>
      </c>
      <c r="G63" s="37" t="b">
        <v>0</v>
      </c>
    </row>
    <row r="64" spans="1:7">
      <c r="A64" s="34" t="s">
        <v>334</v>
      </c>
      <c r="B64" s="34" t="s">
        <v>335</v>
      </c>
      <c r="C64" s="34" t="s">
        <v>336</v>
      </c>
      <c r="D64" s="34" t="b">
        <v>1</v>
      </c>
      <c r="E64" s="34" t="b">
        <v>0</v>
      </c>
      <c r="F64" s="34" t="b">
        <v>1</v>
      </c>
      <c r="G64" s="37" t="b">
        <v>0</v>
      </c>
    </row>
    <row r="65" spans="1:7">
      <c r="A65" s="34" t="s">
        <v>337</v>
      </c>
      <c r="B65" s="34" t="s">
        <v>338</v>
      </c>
      <c r="C65" s="34" t="s">
        <v>339</v>
      </c>
      <c r="D65" s="34" t="b">
        <v>1</v>
      </c>
      <c r="E65" s="34" t="b">
        <v>1</v>
      </c>
      <c r="F65" s="34" t="b">
        <v>1</v>
      </c>
      <c r="G65" s="37" t="b">
        <v>0</v>
      </c>
    </row>
    <row r="66" spans="1:7">
      <c r="A66" s="34" t="s">
        <v>340</v>
      </c>
      <c r="B66" s="34" t="s">
        <v>341</v>
      </c>
      <c r="C66" s="34" t="s">
        <v>342</v>
      </c>
      <c r="D66" s="34" t="b">
        <v>1</v>
      </c>
      <c r="E66" s="34" t="b">
        <v>1</v>
      </c>
      <c r="F66" s="34" t="b">
        <v>1</v>
      </c>
      <c r="G66" s="37" t="b">
        <v>0</v>
      </c>
    </row>
    <row r="67" spans="1:7">
      <c r="A67" s="34" t="s">
        <v>343</v>
      </c>
      <c r="B67" s="34" t="s">
        <v>344</v>
      </c>
      <c r="C67" s="34" t="s">
        <v>345</v>
      </c>
      <c r="D67" s="34" t="b">
        <v>0</v>
      </c>
      <c r="E67" s="34" t="b">
        <v>0</v>
      </c>
      <c r="F67" s="34" t="b">
        <v>1</v>
      </c>
      <c r="G67" s="37" t="b">
        <v>0</v>
      </c>
    </row>
    <row r="68" spans="1:7">
      <c r="A68" s="34" t="s">
        <v>346</v>
      </c>
      <c r="B68" s="34" t="s">
        <v>347</v>
      </c>
      <c r="C68" s="34" t="s">
        <v>348</v>
      </c>
      <c r="D68" s="34" t="b">
        <v>1</v>
      </c>
      <c r="E68" s="34" t="b">
        <v>0</v>
      </c>
      <c r="F68" s="34" t="b">
        <v>1</v>
      </c>
      <c r="G68" s="37" t="b">
        <v>0</v>
      </c>
    </row>
    <row r="69" spans="1:7">
      <c r="A69" s="34" t="s">
        <v>349</v>
      </c>
      <c r="B69" s="34" t="s">
        <v>350</v>
      </c>
      <c r="C69" s="34" t="s">
        <v>351</v>
      </c>
      <c r="D69" s="34" t="b">
        <v>1</v>
      </c>
      <c r="E69" s="34" t="b">
        <v>0</v>
      </c>
      <c r="F69" s="34" t="b">
        <v>1</v>
      </c>
      <c r="G69" s="37" t="b">
        <v>0</v>
      </c>
    </row>
    <row r="70" spans="1:7">
      <c r="A70" s="34" t="s">
        <v>352</v>
      </c>
      <c r="B70" s="34" t="s">
        <v>353</v>
      </c>
      <c r="C70" s="34" t="s">
        <v>354</v>
      </c>
      <c r="D70" s="34" t="b">
        <v>0</v>
      </c>
      <c r="E70" s="34" t="b">
        <v>0</v>
      </c>
      <c r="F70" s="34" t="b">
        <v>1</v>
      </c>
      <c r="G70" s="37" t="b">
        <v>0</v>
      </c>
    </row>
    <row r="71" spans="1:7">
      <c r="A71" s="34" t="s">
        <v>355</v>
      </c>
      <c r="B71" s="34" t="s">
        <v>356</v>
      </c>
      <c r="C71" s="34" t="s">
        <v>357</v>
      </c>
      <c r="D71" s="34" t="b">
        <v>0</v>
      </c>
      <c r="E71" s="34" t="b">
        <v>1</v>
      </c>
      <c r="F71" s="34" t="b">
        <v>0</v>
      </c>
      <c r="G71" s="37" t="b">
        <v>0</v>
      </c>
    </row>
    <row r="72" spans="1:7">
      <c r="A72" s="34" t="s">
        <v>358</v>
      </c>
      <c r="B72" s="34" t="s">
        <v>359</v>
      </c>
      <c r="C72" s="34" t="s">
        <v>360</v>
      </c>
      <c r="D72" s="34" t="b">
        <v>1</v>
      </c>
      <c r="E72" s="34" t="b">
        <v>1</v>
      </c>
      <c r="F72" s="34" t="b">
        <v>0</v>
      </c>
      <c r="G72" s="37" t="b">
        <v>0</v>
      </c>
    </row>
    <row r="73" spans="1:7">
      <c r="A73" s="34" t="s">
        <v>361</v>
      </c>
      <c r="B73" s="34" t="s">
        <v>362</v>
      </c>
      <c r="C73" s="34" t="s">
        <v>363</v>
      </c>
      <c r="D73" s="34" t="b">
        <v>0</v>
      </c>
      <c r="E73" s="34" t="b">
        <v>1</v>
      </c>
      <c r="F73" s="34" t="b">
        <v>0</v>
      </c>
      <c r="G73" s="37" t="b">
        <v>0</v>
      </c>
    </row>
    <row r="74" spans="1:7">
      <c r="A74" s="34" t="s">
        <v>364</v>
      </c>
      <c r="B74" s="34" t="s">
        <v>365</v>
      </c>
      <c r="C74" s="34" t="s">
        <v>366</v>
      </c>
      <c r="D74" s="34" t="b">
        <v>0</v>
      </c>
      <c r="E74" s="34" t="b">
        <v>1</v>
      </c>
      <c r="F74" s="34" t="b">
        <v>0</v>
      </c>
      <c r="G74" s="37" t="b">
        <v>0</v>
      </c>
    </row>
    <row r="75" spans="1:7">
      <c r="A75" s="34" t="s">
        <v>367</v>
      </c>
      <c r="B75" s="34" t="s">
        <v>368</v>
      </c>
      <c r="C75" s="34" t="s">
        <v>369</v>
      </c>
      <c r="D75" s="34" t="b">
        <v>1</v>
      </c>
      <c r="E75" s="34" t="b">
        <v>1</v>
      </c>
      <c r="F75" s="34" t="b">
        <v>0</v>
      </c>
      <c r="G75" s="37" t="b">
        <v>0</v>
      </c>
    </row>
    <row r="76" spans="1:7">
      <c r="A76" s="36" t="s">
        <v>370</v>
      </c>
      <c r="B76" s="36" t="s">
        <v>149</v>
      </c>
      <c r="C76" s="34" t="s">
        <v>371</v>
      </c>
      <c r="D76" s="34" t="b">
        <v>1</v>
      </c>
      <c r="E76" s="34" t="b">
        <v>0</v>
      </c>
      <c r="F76" s="34" t="b">
        <v>0</v>
      </c>
      <c r="G76" s="37" t="b">
        <v>1</v>
      </c>
    </row>
    <row r="77" spans="1:7">
      <c r="A77" s="36" t="s">
        <v>372</v>
      </c>
      <c r="B77" s="36" t="s">
        <v>152</v>
      </c>
      <c r="C77" s="34" t="s">
        <v>373</v>
      </c>
      <c r="D77" s="34" t="b">
        <v>0</v>
      </c>
      <c r="E77" s="34" t="b">
        <v>0</v>
      </c>
      <c r="F77" s="34" t="b">
        <v>0</v>
      </c>
      <c r="G77" s="37" t="b">
        <v>1</v>
      </c>
    </row>
    <row r="78" spans="1:7">
      <c r="A78" s="36" t="s">
        <v>374</v>
      </c>
      <c r="B78" s="36" t="s">
        <v>155</v>
      </c>
      <c r="C78" s="34" t="s">
        <v>375</v>
      </c>
      <c r="D78" s="34" t="b">
        <v>1</v>
      </c>
      <c r="E78" s="34" t="b">
        <v>0</v>
      </c>
      <c r="F78" s="34" t="b">
        <v>0</v>
      </c>
      <c r="G78" s="37" t="b">
        <v>1</v>
      </c>
    </row>
    <row r="79" spans="1:7">
      <c r="A79" s="36" t="s">
        <v>376</v>
      </c>
      <c r="B79" s="36" t="s">
        <v>158</v>
      </c>
      <c r="C79" s="34" t="s">
        <v>377</v>
      </c>
      <c r="D79" s="34" t="b">
        <v>0</v>
      </c>
      <c r="E79" s="34" t="b">
        <v>0</v>
      </c>
      <c r="F79" s="34" t="b">
        <v>0</v>
      </c>
      <c r="G79" s="37" t="b">
        <v>1</v>
      </c>
    </row>
    <row r="80" spans="1:7">
      <c r="A80" s="36" t="s">
        <v>378</v>
      </c>
      <c r="B80" s="36" t="s">
        <v>161</v>
      </c>
      <c r="C80" s="34" t="s">
        <v>379</v>
      </c>
      <c r="D80" s="34" t="b">
        <v>0</v>
      </c>
      <c r="E80" s="34" t="b">
        <v>0</v>
      </c>
      <c r="F80" s="34" t="b">
        <v>0</v>
      </c>
      <c r="G80" s="37" t="b">
        <v>1</v>
      </c>
    </row>
    <row r="81" spans="1:7">
      <c r="A81" s="36" t="s">
        <v>380</v>
      </c>
      <c r="B81" s="36" t="s">
        <v>164</v>
      </c>
      <c r="C81" s="34" t="s">
        <v>381</v>
      </c>
      <c r="D81" s="34" t="b">
        <v>0</v>
      </c>
      <c r="E81" s="34" t="b">
        <v>0</v>
      </c>
      <c r="F81" s="34" t="b">
        <v>0</v>
      </c>
      <c r="G81" s="37" t="b">
        <v>1</v>
      </c>
    </row>
    <row r="82" spans="1:7">
      <c r="A82" s="36" t="s">
        <v>382</v>
      </c>
      <c r="B82" s="36" t="s">
        <v>167</v>
      </c>
      <c r="C82" s="34" t="s">
        <v>383</v>
      </c>
      <c r="D82" s="34" t="b">
        <v>1</v>
      </c>
      <c r="E82" s="34" t="b">
        <v>0</v>
      </c>
      <c r="F82" s="34" t="b">
        <v>0</v>
      </c>
      <c r="G82" s="37" t="b">
        <v>1</v>
      </c>
    </row>
    <row r="83" spans="1:7">
      <c r="A83" s="36" t="s">
        <v>384</v>
      </c>
      <c r="B83" s="36" t="s">
        <v>170</v>
      </c>
      <c r="C83" s="34" t="s">
        <v>385</v>
      </c>
      <c r="D83" s="34" t="b">
        <v>0</v>
      </c>
      <c r="E83" s="34" t="b">
        <v>0</v>
      </c>
      <c r="F83" s="34" t="b">
        <v>0</v>
      </c>
      <c r="G83" s="37" t="b">
        <v>1</v>
      </c>
    </row>
    <row r="84" spans="1:7">
      <c r="A84" s="36" t="s">
        <v>386</v>
      </c>
      <c r="B84" s="36" t="s">
        <v>173</v>
      </c>
      <c r="C84" s="34" t="s">
        <v>387</v>
      </c>
      <c r="D84" s="34" t="b">
        <v>1</v>
      </c>
      <c r="E84" s="34" t="b">
        <v>0</v>
      </c>
      <c r="F84" s="34" t="b">
        <v>0</v>
      </c>
      <c r="G84" s="37" t="b">
        <v>1</v>
      </c>
    </row>
    <row r="85" spans="1:7">
      <c r="A85" s="36" t="s">
        <v>388</v>
      </c>
      <c r="B85" s="36" t="s">
        <v>176</v>
      </c>
      <c r="C85" s="34" t="s">
        <v>389</v>
      </c>
      <c r="D85" s="34" t="b">
        <v>0</v>
      </c>
      <c r="E85" s="34" t="b">
        <v>0</v>
      </c>
      <c r="F85" s="34" t="b">
        <v>0</v>
      </c>
      <c r="G85" s="37" t="b">
        <v>1</v>
      </c>
    </row>
    <row r="86" spans="1:7">
      <c r="A86" s="36" t="s">
        <v>390</v>
      </c>
      <c r="B86" s="36" t="s">
        <v>179</v>
      </c>
      <c r="C86" s="34" t="s">
        <v>391</v>
      </c>
      <c r="D86" s="34" t="b">
        <v>1</v>
      </c>
      <c r="E86" s="34" t="b">
        <v>0</v>
      </c>
      <c r="F86" s="34" t="b">
        <v>0</v>
      </c>
      <c r="G86" s="37" t="b">
        <v>1</v>
      </c>
    </row>
    <row r="87" spans="1:7" ht="17">
      <c r="A87" s="36" t="s">
        <v>392</v>
      </c>
      <c r="B87" s="35" t="s">
        <v>182</v>
      </c>
      <c r="C87" s="34" t="s">
        <v>393</v>
      </c>
      <c r="D87" s="34" t="b">
        <v>0</v>
      </c>
      <c r="E87" s="34" t="b">
        <v>0</v>
      </c>
      <c r="F87" s="34" t="b">
        <v>0</v>
      </c>
      <c r="G87" s="37" t="b">
        <v>1</v>
      </c>
    </row>
    <row r="88" spans="1:7" ht="17">
      <c r="A88" s="36" t="s">
        <v>394</v>
      </c>
      <c r="B88" s="35" t="s">
        <v>185</v>
      </c>
      <c r="C88" s="34" t="s">
        <v>395</v>
      </c>
      <c r="D88" s="34" t="b">
        <v>1</v>
      </c>
      <c r="E88" s="34" t="b">
        <v>0</v>
      </c>
      <c r="F88" s="34" t="b">
        <v>0</v>
      </c>
      <c r="G88" s="37" t="b">
        <v>1</v>
      </c>
    </row>
    <row r="89" spans="1:7" ht="17">
      <c r="A89" s="36" t="s">
        <v>396</v>
      </c>
      <c r="B89" s="35" t="s">
        <v>188</v>
      </c>
      <c r="C89" s="34" t="s">
        <v>397</v>
      </c>
      <c r="D89" s="34" t="b">
        <v>0</v>
      </c>
      <c r="E89" s="34" t="b">
        <v>0</v>
      </c>
      <c r="F89" s="34" t="b">
        <v>0</v>
      </c>
      <c r="G89" s="37" t="b">
        <v>1</v>
      </c>
    </row>
    <row r="90" spans="1:7" ht="17">
      <c r="A90" s="36" t="s">
        <v>398</v>
      </c>
      <c r="B90" s="35" t="s">
        <v>191</v>
      </c>
      <c r="C90" s="34" t="s">
        <v>399</v>
      </c>
      <c r="D90" s="34" t="b">
        <v>1</v>
      </c>
      <c r="E90" s="34" t="b">
        <v>0</v>
      </c>
      <c r="F90" s="34" t="b">
        <v>0</v>
      </c>
      <c r="G90" s="37" t="b">
        <v>1</v>
      </c>
    </row>
    <row r="91" spans="1:7" ht="17">
      <c r="A91" s="36" t="s">
        <v>400</v>
      </c>
      <c r="B91" s="35" t="s">
        <v>194</v>
      </c>
      <c r="C91" s="34" t="s">
        <v>401</v>
      </c>
      <c r="D91" s="34" t="b">
        <v>1</v>
      </c>
      <c r="E91" s="34" t="b">
        <v>0</v>
      </c>
      <c r="F91" s="34" t="b">
        <v>0</v>
      </c>
      <c r="G91" s="37" t="b">
        <v>1</v>
      </c>
    </row>
    <row r="92" spans="1:7" ht="17">
      <c r="A92" s="36" t="s">
        <v>402</v>
      </c>
      <c r="B92" s="35" t="s">
        <v>197</v>
      </c>
      <c r="C92" s="34" t="s">
        <v>403</v>
      </c>
      <c r="D92" s="34" t="b">
        <v>1</v>
      </c>
      <c r="E92" s="34" t="b">
        <v>0</v>
      </c>
      <c r="F92" s="34" t="b">
        <v>0</v>
      </c>
      <c r="G92" s="37" t="b">
        <v>1</v>
      </c>
    </row>
    <row r="93" spans="1:7" ht="17">
      <c r="A93" s="36" t="s">
        <v>404</v>
      </c>
      <c r="B93" s="35" t="s">
        <v>200</v>
      </c>
      <c r="C93" s="34" t="s">
        <v>405</v>
      </c>
      <c r="D93" s="34" t="b">
        <v>1</v>
      </c>
      <c r="E93" s="34" t="b">
        <v>0</v>
      </c>
      <c r="F93" s="34" t="b">
        <v>0</v>
      </c>
      <c r="G93" s="37" t="b">
        <v>1</v>
      </c>
    </row>
    <row r="94" spans="1:7" ht="17">
      <c r="A94" s="36" t="s">
        <v>406</v>
      </c>
      <c r="B94" s="35" t="s">
        <v>203</v>
      </c>
      <c r="C94" s="34" t="s">
        <v>407</v>
      </c>
      <c r="D94" s="34" t="b">
        <v>1</v>
      </c>
      <c r="E94" s="34" t="b">
        <v>0</v>
      </c>
      <c r="F94" s="34" t="b">
        <v>0</v>
      </c>
      <c r="G94" s="37" t="b">
        <v>1</v>
      </c>
    </row>
    <row r="95" spans="1:7">
      <c r="A95" s="36" t="s">
        <v>408</v>
      </c>
      <c r="B95" s="34" t="s">
        <v>206</v>
      </c>
      <c r="C95" s="34" t="s">
        <v>409</v>
      </c>
      <c r="D95" s="34" t="b">
        <v>0</v>
      </c>
      <c r="E95" s="34" t="b">
        <v>0</v>
      </c>
      <c r="F95" s="34" t="b">
        <v>0</v>
      </c>
      <c r="G95" s="37" t="b">
        <v>0</v>
      </c>
    </row>
    <row r="96" spans="1:7">
      <c r="A96" s="36" t="s">
        <v>410</v>
      </c>
      <c r="B96" s="34" t="s">
        <v>209</v>
      </c>
      <c r="C96" s="34" t="s">
        <v>411</v>
      </c>
      <c r="D96" s="34" t="b">
        <v>0</v>
      </c>
      <c r="E96" s="34" t="b">
        <v>0</v>
      </c>
      <c r="F96" s="34" t="b">
        <v>0</v>
      </c>
      <c r="G96" s="37" t="b">
        <v>0</v>
      </c>
    </row>
    <row r="97" spans="1:7">
      <c r="A97" s="36" t="s">
        <v>412</v>
      </c>
      <c r="B97" s="34" t="s">
        <v>212</v>
      </c>
      <c r="C97" s="34" t="s">
        <v>413</v>
      </c>
      <c r="D97" s="34" t="b">
        <v>1</v>
      </c>
      <c r="E97" s="34" t="b">
        <v>0</v>
      </c>
      <c r="F97" s="34" t="b">
        <v>0</v>
      </c>
      <c r="G97" s="37" t="b">
        <v>0</v>
      </c>
    </row>
    <row r="98" spans="1:7">
      <c r="A98" s="36" t="s">
        <v>414</v>
      </c>
      <c r="B98" s="34" t="s">
        <v>215</v>
      </c>
      <c r="C98" s="34" t="s">
        <v>415</v>
      </c>
      <c r="D98" s="34" t="b">
        <v>0</v>
      </c>
      <c r="E98" s="34" t="b">
        <v>0</v>
      </c>
      <c r="F98" s="34" t="b">
        <v>0</v>
      </c>
      <c r="G98" s="37" t="b">
        <v>0</v>
      </c>
    </row>
    <row r="99" spans="1:7">
      <c r="A99" s="36" t="s">
        <v>416</v>
      </c>
      <c r="B99" s="34" t="s">
        <v>218</v>
      </c>
      <c r="C99" s="34" t="s">
        <v>417</v>
      </c>
      <c r="D99" s="34" t="b">
        <v>1</v>
      </c>
      <c r="E99" s="34" t="b">
        <v>0</v>
      </c>
      <c r="F99" s="34" t="b">
        <v>0</v>
      </c>
      <c r="G99" s="37" t="b">
        <v>0</v>
      </c>
    </row>
    <row r="100" spans="1:7">
      <c r="A100" s="36" t="s">
        <v>418</v>
      </c>
      <c r="B100" s="34" t="s">
        <v>221</v>
      </c>
      <c r="C100" s="34" t="s">
        <v>419</v>
      </c>
      <c r="D100" s="34" t="b">
        <v>0</v>
      </c>
      <c r="E100" s="34" t="b">
        <v>0</v>
      </c>
      <c r="F100" s="34" t="b">
        <v>0</v>
      </c>
      <c r="G100" s="37" t="b">
        <v>0</v>
      </c>
    </row>
    <row r="101" spans="1:7">
      <c r="A101" s="36" t="s">
        <v>420</v>
      </c>
      <c r="B101" s="34" t="s">
        <v>224</v>
      </c>
      <c r="C101" s="34" t="s">
        <v>421</v>
      </c>
      <c r="D101" s="34" t="b">
        <v>0</v>
      </c>
      <c r="E101" s="34" t="b">
        <v>0</v>
      </c>
      <c r="F101" s="34" t="b">
        <v>0</v>
      </c>
      <c r="G101" s="37" t="b">
        <v>0</v>
      </c>
    </row>
    <row r="102" spans="1:7">
      <c r="A102" s="36" t="s">
        <v>422</v>
      </c>
      <c r="B102" s="34" t="s">
        <v>227</v>
      </c>
      <c r="C102" s="34" t="s">
        <v>423</v>
      </c>
      <c r="D102" s="34" t="b">
        <v>0</v>
      </c>
      <c r="E102" s="34" t="b">
        <v>0</v>
      </c>
      <c r="F102" s="34" t="b">
        <v>0</v>
      </c>
      <c r="G102" s="37" t="b">
        <v>0</v>
      </c>
    </row>
    <row r="103" spans="1:7">
      <c r="A103" s="36" t="s">
        <v>424</v>
      </c>
      <c r="B103" s="34" t="s">
        <v>230</v>
      </c>
      <c r="C103" s="34" t="s">
        <v>425</v>
      </c>
      <c r="D103" s="34" t="b">
        <v>0</v>
      </c>
      <c r="E103" s="34" t="b">
        <v>0</v>
      </c>
      <c r="F103" s="34" t="b">
        <v>0</v>
      </c>
      <c r="G103" s="37" t="b">
        <v>0</v>
      </c>
    </row>
    <row r="104" spans="1:7">
      <c r="A104" s="36" t="s">
        <v>426</v>
      </c>
      <c r="B104" s="34" t="s">
        <v>233</v>
      </c>
      <c r="C104" s="34" t="s">
        <v>427</v>
      </c>
      <c r="D104" s="34" t="b">
        <v>1</v>
      </c>
      <c r="E104" s="34" t="b">
        <v>0</v>
      </c>
      <c r="F104" s="34" t="b">
        <v>0</v>
      </c>
      <c r="G104" s="37" t="b">
        <v>0</v>
      </c>
    </row>
    <row r="105" spans="1:7">
      <c r="A105" s="36" t="s">
        <v>428</v>
      </c>
      <c r="B105" s="34" t="s">
        <v>236</v>
      </c>
      <c r="C105" s="34" t="s">
        <v>429</v>
      </c>
      <c r="D105" s="34" t="b">
        <v>0</v>
      </c>
      <c r="E105" s="34" t="b">
        <v>0</v>
      </c>
      <c r="F105" s="34" t="b">
        <v>0</v>
      </c>
      <c r="G105" s="37" t="b">
        <v>0</v>
      </c>
    </row>
    <row r="106" spans="1:7">
      <c r="A106" s="36" t="s">
        <v>430</v>
      </c>
      <c r="B106" s="34" t="s">
        <v>239</v>
      </c>
      <c r="C106" s="34" t="s">
        <v>431</v>
      </c>
      <c r="D106" s="34" t="b">
        <v>0</v>
      </c>
      <c r="E106" s="34" t="b">
        <v>0</v>
      </c>
      <c r="F106" s="34" t="b">
        <v>0</v>
      </c>
      <c r="G106" s="37" t="b">
        <v>0</v>
      </c>
    </row>
    <row r="107" spans="1:7">
      <c r="A107" s="36" t="s">
        <v>432</v>
      </c>
      <c r="B107" s="34" t="s">
        <v>242</v>
      </c>
      <c r="C107" s="34" t="s">
        <v>433</v>
      </c>
      <c r="D107" s="34" t="b">
        <v>0</v>
      </c>
      <c r="E107" s="34" t="b">
        <v>0</v>
      </c>
      <c r="F107" s="34" t="b">
        <v>0</v>
      </c>
      <c r="G107" s="37" t="b">
        <v>0</v>
      </c>
    </row>
    <row r="108" spans="1:7">
      <c r="A108" s="36" t="s">
        <v>434</v>
      </c>
      <c r="B108" s="34" t="s">
        <v>245</v>
      </c>
      <c r="C108" s="34" t="s">
        <v>435</v>
      </c>
      <c r="D108" s="34" t="b">
        <v>0</v>
      </c>
      <c r="E108" s="34" t="b">
        <v>0</v>
      </c>
      <c r="F108" s="34" t="b">
        <v>0</v>
      </c>
      <c r="G108" s="37" t="b">
        <v>0</v>
      </c>
    </row>
    <row r="109" spans="1:7">
      <c r="A109" s="36" t="s">
        <v>436</v>
      </c>
      <c r="B109" s="34" t="s">
        <v>248</v>
      </c>
      <c r="C109" s="34" t="s">
        <v>437</v>
      </c>
      <c r="D109" s="34" t="b">
        <v>1</v>
      </c>
      <c r="E109" s="34" t="b">
        <v>0</v>
      </c>
      <c r="F109" s="34" t="b">
        <v>0</v>
      </c>
      <c r="G109" s="37" t="b">
        <v>0</v>
      </c>
    </row>
    <row r="110" spans="1:7">
      <c r="A110" s="36" t="s">
        <v>438</v>
      </c>
      <c r="B110" s="34" t="s">
        <v>251</v>
      </c>
      <c r="C110" s="34" t="s">
        <v>439</v>
      </c>
      <c r="D110" s="34" t="b">
        <v>0</v>
      </c>
      <c r="E110" s="34" t="b">
        <v>0</v>
      </c>
      <c r="F110" s="34" t="b">
        <v>0</v>
      </c>
      <c r="G110" s="37" t="b">
        <v>0</v>
      </c>
    </row>
    <row r="111" spans="1:7">
      <c r="A111" s="36" t="s">
        <v>440</v>
      </c>
      <c r="B111" s="34" t="s">
        <v>254</v>
      </c>
      <c r="C111" s="34" t="s">
        <v>441</v>
      </c>
      <c r="D111" s="34" t="b">
        <v>0</v>
      </c>
      <c r="E111" s="34" t="b">
        <v>0</v>
      </c>
      <c r="F111" s="34" t="b">
        <v>0</v>
      </c>
      <c r="G111" s="37" t="b">
        <v>0</v>
      </c>
    </row>
    <row r="112" spans="1:7">
      <c r="A112" s="36" t="s">
        <v>442</v>
      </c>
      <c r="B112" s="34" t="s">
        <v>257</v>
      </c>
      <c r="C112" s="34" t="s">
        <v>443</v>
      </c>
      <c r="D112" s="34" t="b">
        <v>0</v>
      </c>
      <c r="E112" s="34" t="b">
        <v>0</v>
      </c>
      <c r="F112" s="34" t="b">
        <v>0</v>
      </c>
      <c r="G112" s="37" t="b">
        <v>0</v>
      </c>
    </row>
    <row r="113" spans="1:7">
      <c r="A113" s="36" t="s">
        <v>444</v>
      </c>
      <c r="B113" s="34" t="s">
        <v>260</v>
      </c>
      <c r="C113" s="34" t="s">
        <v>445</v>
      </c>
      <c r="D113" s="34" t="b">
        <v>0</v>
      </c>
      <c r="E113" s="34" t="b">
        <v>0</v>
      </c>
      <c r="F113" s="34" t="b">
        <v>1</v>
      </c>
      <c r="G113" s="37" t="b">
        <v>0</v>
      </c>
    </row>
    <row r="114" spans="1:7">
      <c r="A114" s="34" t="s">
        <v>446</v>
      </c>
      <c r="B114" s="34" t="s">
        <v>263</v>
      </c>
      <c r="C114" s="34" t="s">
        <v>447</v>
      </c>
      <c r="D114" s="34" t="b">
        <v>0</v>
      </c>
      <c r="E114" s="34" t="b">
        <v>0</v>
      </c>
      <c r="F114" s="34" t="b">
        <v>0</v>
      </c>
      <c r="G114" s="37" t="b">
        <v>0</v>
      </c>
    </row>
    <row r="115" spans="1:7">
      <c r="A115" s="34" t="s">
        <v>448</v>
      </c>
      <c r="B115" s="34" t="s">
        <v>266</v>
      </c>
      <c r="C115" s="34" t="s">
        <v>449</v>
      </c>
      <c r="D115" s="34" t="b">
        <v>1</v>
      </c>
      <c r="E115" s="34" t="b">
        <v>0</v>
      </c>
      <c r="F115" s="34" t="b">
        <v>0</v>
      </c>
      <c r="G115" s="37" t="b">
        <v>0</v>
      </c>
    </row>
    <row r="116" spans="1:7">
      <c r="A116" s="34" t="s">
        <v>450</v>
      </c>
      <c r="B116" s="34" t="s">
        <v>269</v>
      </c>
      <c r="C116" s="34" t="s">
        <v>451</v>
      </c>
      <c r="D116" s="34" t="b">
        <v>0</v>
      </c>
      <c r="E116" s="34" t="b">
        <v>1</v>
      </c>
      <c r="F116" s="34" t="b">
        <v>1</v>
      </c>
      <c r="G116" s="37" t="b">
        <v>0</v>
      </c>
    </row>
    <row r="117" spans="1:7">
      <c r="A117" s="34" t="s">
        <v>452</v>
      </c>
      <c r="B117" s="34" t="s">
        <v>272</v>
      </c>
      <c r="C117" s="34" t="s">
        <v>453</v>
      </c>
      <c r="D117" s="34" t="b">
        <v>0</v>
      </c>
      <c r="E117" s="34" t="b">
        <v>0</v>
      </c>
      <c r="F117" s="34" t="b">
        <v>0</v>
      </c>
      <c r="G117" s="37" t="b">
        <v>0</v>
      </c>
    </row>
    <row r="118" spans="1:7">
      <c r="A118" s="34" t="s">
        <v>454</v>
      </c>
      <c r="B118" s="34" t="s">
        <v>275</v>
      </c>
      <c r="C118" s="34" t="s">
        <v>455</v>
      </c>
      <c r="D118" s="34" t="b">
        <v>1</v>
      </c>
      <c r="E118" s="34" t="b">
        <v>0</v>
      </c>
      <c r="F118" s="34" t="b">
        <v>0</v>
      </c>
      <c r="G118" s="37" t="b">
        <v>0</v>
      </c>
    </row>
    <row r="119" spans="1:7">
      <c r="A119" s="34" t="s">
        <v>456</v>
      </c>
      <c r="B119" s="34" t="s">
        <v>278</v>
      </c>
      <c r="C119" s="34" t="s">
        <v>457</v>
      </c>
      <c r="D119" s="34" t="b">
        <v>0</v>
      </c>
      <c r="E119" s="34" t="b">
        <v>0</v>
      </c>
      <c r="F119" s="34" t="b">
        <v>0</v>
      </c>
      <c r="G119" s="37" t="b">
        <v>0</v>
      </c>
    </row>
    <row r="120" spans="1:7">
      <c r="A120" s="34" t="s">
        <v>458</v>
      </c>
      <c r="B120" s="34" t="s">
        <v>281</v>
      </c>
      <c r="C120" s="34" t="s">
        <v>459</v>
      </c>
      <c r="D120" s="34" t="b">
        <v>0</v>
      </c>
      <c r="E120" s="34" t="b">
        <v>0</v>
      </c>
      <c r="F120" s="34" t="b">
        <v>1</v>
      </c>
      <c r="G120" s="37" t="b">
        <v>0</v>
      </c>
    </row>
    <row r="121" spans="1:7">
      <c r="A121" s="34" t="s">
        <v>460</v>
      </c>
      <c r="B121" s="34" t="s">
        <v>284</v>
      </c>
      <c r="C121" s="34" t="s">
        <v>461</v>
      </c>
      <c r="D121" s="34" t="b">
        <v>0</v>
      </c>
      <c r="E121" s="34" t="b">
        <v>1</v>
      </c>
      <c r="F121" s="34" t="b">
        <v>1</v>
      </c>
      <c r="G121" s="37" t="b">
        <v>0</v>
      </c>
    </row>
    <row r="122" spans="1:7">
      <c r="A122" s="34" t="s">
        <v>462</v>
      </c>
      <c r="B122" s="34" t="s">
        <v>287</v>
      </c>
      <c r="C122" s="34" t="s">
        <v>463</v>
      </c>
      <c r="D122" s="34" t="b">
        <v>0</v>
      </c>
      <c r="E122" s="34" t="b">
        <v>0</v>
      </c>
      <c r="F122" s="34" t="b">
        <v>1</v>
      </c>
      <c r="G122" s="37" t="b">
        <v>0</v>
      </c>
    </row>
    <row r="123" spans="1:7">
      <c r="A123" s="34" t="s">
        <v>464</v>
      </c>
      <c r="B123" s="34" t="s">
        <v>290</v>
      </c>
      <c r="C123" s="34" t="s">
        <v>465</v>
      </c>
      <c r="D123" s="34" t="b">
        <v>0</v>
      </c>
      <c r="E123" s="34" t="b">
        <v>0</v>
      </c>
      <c r="F123" s="34" t="b">
        <v>0</v>
      </c>
      <c r="G123" s="37" t="b">
        <v>0</v>
      </c>
    </row>
    <row r="124" spans="1:7">
      <c r="A124" s="34" t="s">
        <v>466</v>
      </c>
      <c r="B124" s="34" t="s">
        <v>293</v>
      </c>
      <c r="C124" s="34" t="s">
        <v>467</v>
      </c>
      <c r="D124" s="34" t="b">
        <v>0</v>
      </c>
      <c r="E124" s="34" t="b">
        <v>1</v>
      </c>
      <c r="F124" s="34" t="b">
        <v>0</v>
      </c>
      <c r="G124" s="37" t="b">
        <v>0</v>
      </c>
    </row>
    <row r="125" spans="1:7">
      <c r="A125" s="34" t="s">
        <v>468</v>
      </c>
      <c r="B125" s="34" t="s">
        <v>296</v>
      </c>
      <c r="C125" s="34" t="s">
        <v>469</v>
      </c>
      <c r="D125" s="34" t="b">
        <v>0</v>
      </c>
      <c r="E125" s="34" t="b">
        <v>0</v>
      </c>
      <c r="F125" s="34" t="b">
        <v>0</v>
      </c>
      <c r="G125" s="37" t="b">
        <v>0</v>
      </c>
    </row>
    <row r="126" spans="1:7">
      <c r="A126" s="34" t="s">
        <v>470</v>
      </c>
      <c r="B126" s="34" t="s">
        <v>299</v>
      </c>
      <c r="C126" s="34" t="s">
        <v>471</v>
      </c>
      <c r="D126" s="34" t="b">
        <v>0</v>
      </c>
      <c r="E126" s="34" t="b">
        <v>1</v>
      </c>
      <c r="F126" s="34" t="b">
        <v>1</v>
      </c>
      <c r="G126" s="37" t="b">
        <v>0</v>
      </c>
    </row>
    <row r="127" spans="1:7">
      <c r="A127" s="34" t="s">
        <v>472</v>
      </c>
      <c r="B127" s="34" t="s">
        <v>302</v>
      </c>
      <c r="C127" s="34" t="s">
        <v>473</v>
      </c>
      <c r="D127" s="34" t="b">
        <v>0</v>
      </c>
      <c r="E127" s="34" t="b">
        <v>1</v>
      </c>
      <c r="F127" s="34" t="b">
        <v>0</v>
      </c>
      <c r="G127" s="37" t="b">
        <v>0</v>
      </c>
    </row>
    <row r="128" spans="1:7">
      <c r="A128" s="34" t="s">
        <v>474</v>
      </c>
      <c r="B128" s="34" t="s">
        <v>305</v>
      </c>
      <c r="C128" s="34" t="s">
        <v>475</v>
      </c>
      <c r="D128" s="34" t="b">
        <v>0</v>
      </c>
      <c r="E128" s="34" t="b">
        <v>1</v>
      </c>
      <c r="F128" s="34" t="b">
        <v>0</v>
      </c>
      <c r="G128" s="37" t="b">
        <v>0</v>
      </c>
    </row>
    <row r="129" spans="1:7">
      <c r="A129" s="34" t="s">
        <v>476</v>
      </c>
      <c r="B129" s="34" t="s">
        <v>308</v>
      </c>
      <c r="C129" s="34" t="s">
        <v>477</v>
      </c>
      <c r="D129" s="34" t="b">
        <v>1</v>
      </c>
      <c r="E129" s="34" t="b">
        <v>1</v>
      </c>
      <c r="F129" s="34" t="b">
        <v>0</v>
      </c>
      <c r="G129" s="37" t="b">
        <v>0</v>
      </c>
    </row>
    <row r="130" spans="1:7">
      <c r="A130" s="34" t="s">
        <v>478</v>
      </c>
      <c r="B130" s="34" t="s">
        <v>311</v>
      </c>
      <c r="C130" s="34" t="s">
        <v>479</v>
      </c>
      <c r="D130" s="34" t="b">
        <v>1</v>
      </c>
      <c r="E130" s="34" t="b">
        <v>1</v>
      </c>
      <c r="F130" s="34" t="b">
        <v>1</v>
      </c>
      <c r="G130" s="37" t="b">
        <v>0</v>
      </c>
    </row>
    <row r="131" spans="1:7">
      <c r="A131" s="34" t="s">
        <v>480</v>
      </c>
      <c r="B131" s="34" t="s">
        <v>314</v>
      </c>
      <c r="C131" s="34" t="s">
        <v>481</v>
      </c>
      <c r="D131" s="34" t="b">
        <v>0</v>
      </c>
      <c r="E131" s="34" t="b">
        <v>0</v>
      </c>
      <c r="F131" s="34" t="b">
        <v>0</v>
      </c>
      <c r="G131" s="37" t="b">
        <v>0</v>
      </c>
    </row>
    <row r="132" spans="1:7">
      <c r="A132" s="34" t="s">
        <v>482</v>
      </c>
      <c r="B132" s="34" t="s">
        <v>317</v>
      </c>
      <c r="C132" s="34" t="s">
        <v>483</v>
      </c>
      <c r="D132" s="34" t="b">
        <v>0</v>
      </c>
      <c r="E132" s="34" t="b">
        <v>0</v>
      </c>
      <c r="F132" s="34" t="b">
        <v>1</v>
      </c>
      <c r="G132" s="37" t="b">
        <v>0</v>
      </c>
    </row>
    <row r="133" spans="1:7">
      <c r="A133" s="34" t="s">
        <v>484</v>
      </c>
      <c r="B133" s="34" t="s">
        <v>320</v>
      </c>
      <c r="C133" s="34" t="s">
        <v>485</v>
      </c>
      <c r="D133" s="34" t="b">
        <v>1</v>
      </c>
      <c r="E133" s="34" t="b">
        <v>0</v>
      </c>
      <c r="F133" s="34" t="b">
        <v>1</v>
      </c>
      <c r="G133" s="37" t="b">
        <v>0</v>
      </c>
    </row>
    <row r="134" spans="1:7">
      <c r="A134" s="34" t="s">
        <v>486</v>
      </c>
      <c r="B134" s="34" t="s">
        <v>323</v>
      </c>
      <c r="C134" s="34" t="s">
        <v>487</v>
      </c>
      <c r="D134" s="34" t="b">
        <v>1</v>
      </c>
      <c r="E134" s="34" t="b">
        <v>0</v>
      </c>
      <c r="F134" s="34" t="b">
        <v>1</v>
      </c>
      <c r="G134" s="37" t="b">
        <v>0</v>
      </c>
    </row>
    <row r="135" spans="1:7">
      <c r="A135" s="34" t="s">
        <v>488</v>
      </c>
      <c r="B135" s="34" t="s">
        <v>326</v>
      </c>
      <c r="C135" s="34" t="s">
        <v>489</v>
      </c>
      <c r="D135" s="34" t="b">
        <v>1</v>
      </c>
      <c r="E135" s="34" t="b">
        <v>0</v>
      </c>
      <c r="F135" s="34" t="b">
        <v>1</v>
      </c>
      <c r="G135" s="37" t="b">
        <v>0</v>
      </c>
    </row>
    <row r="136" spans="1:7">
      <c r="A136" s="34" t="s">
        <v>490</v>
      </c>
      <c r="B136" s="34" t="s">
        <v>329</v>
      </c>
      <c r="C136" s="34" t="s">
        <v>491</v>
      </c>
      <c r="D136" s="34" t="b">
        <v>1</v>
      </c>
      <c r="E136" s="34" t="b">
        <v>0</v>
      </c>
      <c r="F136" s="34" t="b">
        <v>1</v>
      </c>
      <c r="G136" s="37" t="b">
        <v>0</v>
      </c>
    </row>
    <row r="137" spans="1:7">
      <c r="A137" s="34" t="s">
        <v>492</v>
      </c>
      <c r="B137" s="34" t="s">
        <v>332</v>
      </c>
      <c r="C137" s="34" t="s">
        <v>493</v>
      </c>
      <c r="D137" s="34" t="b">
        <v>0</v>
      </c>
      <c r="E137" s="34" t="b">
        <v>0</v>
      </c>
      <c r="F137" s="34" t="b">
        <v>1</v>
      </c>
      <c r="G137" s="37" t="b">
        <v>0</v>
      </c>
    </row>
    <row r="138" spans="1:7">
      <c r="A138" s="34" t="s">
        <v>494</v>
      </c>
      <c r="B138" s="34" t="s">
        <v>335</v>
      </c>
      <c r="C138" s="34" t="s">
        <v>495</v>
      </c>
      <c r="D138" s="34" t="b">
        <v>1</v>
      </c>
      <c r="E138" s="34" t="b">
        <v>0</v>
      </c>
      <c r="F138" s="34" t="b">
        <v>1</v>
      </c>
      <c r="G138" s="37" t="b">
        <v>0</v>
      </c>
    </row>
    <row r="139" spans="1:7">
      <c r="A139" s="34" t="s">
        <v>496</v>
      </c>
      <c r="B139" s="34" t="s">
        <v>338</v>
      </c>
      <c r="C139" s="34" t="s">
        <v>497</v>
      </c>
      <c r="D139" s="34" t="b">
        <v>1</v>
      </c>
      <c r="E139" s="34" t="b">
        <v>1</v>
      </c>
      <c r="F139" s="34" t="b">
        <v>1</v>
      </c>
      <c r="G139" s="37" t="b">
        <v>0</v>
      </c>
    </row>
    <row r="140" spans="1:7">
      <c r="A140" s="34" t="s">
        <v>498</v>
      </c>
      <c r="B140" s="34" t="s">
        <v>341</v>
      </c>
      <c r="C140" s="34" t="s">
        <v>499</v>
      </c>
      <c r="D140" s="34" t="b">
        <v>1</v>
      </c>
      <c r="E140" s="34" t="b">
        <v>1</v>
      </c>
      <c r="F140" s="34" t="b">
        <v>1</v>
      </c>
      <c r="G140" s="37" t="b">
        <v>0</v>
      </c>
    </row>
    <row r="141" spans="1:7">
      <c r="A141" s="34" t="s">
        <v>500</v>
      </c>
      <c r="B141" s="34" t="s">
        <v>344</v>
      </c>
      <c r="C141" s="34" t="s">
        <v>501</v>
      </c>
      <c r="D141" s="34" t="b">
        <v>0</v>
      </c>
      <c r="E141" s="34" t="b">
        <v>0</v>
      </c>
      <c r="F141" s="34" t="b">
        <v>1</v>
      </c>
      <c r="G141" s="37" t="b">
        <v>0</v>
      </c>
    </row>
    <row r="142" spans="1:7">
      <c r="A142" s="34" t="s">
        <v>502</v>
      </c>
      <c r="B142" s="34" t="s">
        <v>347</v>
      </c>
      <c r="C142" s="34" t="s">
        <v>503</v>
      </c>
      <c r="D142" s="34" t="b">
        <v>1</v>
      </c>
      <c r="E142" s="34" t="b">
        <v>0</v>
      </c>
      <c r="F142" s="34" t="b">
        <v>1</v>
      </c>
      <c r="G142" s="37" t="b">
        <v>0</v>
      </c>
    </row>
    <row r="143" spans="1:7">
      <c r="A143" s="34" t="s">
        <v>504</v>
      </c>
      <c r="B143" s="34" t="s">
        <v>350</v>
      </c>
      <c r="C143" s="34" t="s">
        <v>505</v>
      </c>
      <c r="D143" s="34" t="b">
        <v>1</v>
      </c>
      <c r="E143" s="34" t="b">
        <v>0</v>
      </c>
      <c r="F143" s="34" t="b">
        <v>1</v>
      </c>
      <c r="G143" s="37" t="b">
        <v>0</v>
      </c>
    </row>
    <row r="144" spans="1:7">
      <c r="A144" s="34" t="s">
        <v>506</v>
      </c>
      <c r="B144" s="34" t="s">
        <v>353</v>
      </c>
      <c r="C144" s="34" t="s">
        <v>507</v>
      </c>
      <c r="D144" s="34" t="b">
        <v>0</v>
      </c>
      <c r="E144" s="34" t="b">
        <v>0</v>
      </c>
      <c r="F144" s="34" t="b">
        <v>1</v>
      </c>
      <c r="G144" s="37" t="b">
        <v>0</v>
      </c>
    </row>
    <row r="145" spans="1:7">
      <c r="A145" s="34" t="s">
        <v>508</v>
      </c>
      <c r="B145" s="34" t="s">
        <v>356</v>
      </c>
      <c r="C145" s="34" t="s">
        <v>509</v>
      </c>
      <c r="D145" s="34" t="b">
        <v>0</v>
      </c>
      <c r="E145" s="34" t="b">
        <v>1</v>
      </c>
      <c r="F145" s="34" t="b">
        <v>0</v>
      </c>
      <c r="G145" s="37" t="b">
        <v>0</v>
      </c>
    </row>
    <row r="146" spans="1:7">
      <c r="A146" s="34" t="s">
        <v>510</v>
      </c>
      <c r="B146" s="34" t="s">
        <v>359</v>
      </c>
      <c r="C146" s="34" t="s">
        <v>511</v>
      </c>
      <c r="D146" s="34" t="b">
        <v>1</v>
      </c>
      <c r="E146" s="34" t="b">
        <v>1</v>
      </c>
      <c r="F146" s="34" t="b">
        <v>0</v>
      </c>
      <c r="G146" s="37" t="b">
        <v>0</v>
      </c>
    </row>
    <row r="147" spans="1:7">
      <c r="A147" s="34" t="s">
        <v>512</v>
      </c>
      <c r="B147" s="34" t="s">
        <v>362</v>
      </c>
      <c r="C147" s="34" t="s">
        <v>513</v>
      </c>
      <c r="D147" s="34" t="b">
        <v>0</v>
      </c>
      <c r="E147" s="34" t="b">
        <v>1</v>
      </c>
      <c r="F147" s="34" t="b">
        <v>0</v>
      </c>
      <c r="G147" s="37" t="b">
        <v>0</v>
      </c>
    </row>
    <row r="148" spans="1:7">
      <c r="A148" s="34" t="s">
        <v>514</v>
      </c>
      <c r="B148" s="34" t="s">
        <v>365</v>
      </c>
      <c r="C148" s="34" t="s">
        <v>515</v>
      </c>
      <c r="D148" s="34" t="b">
        <v>0</v>
      </c>
      <c r="E148" s="34" t="b">
        <v>1</v>
      </c>
      <c r="F148" s="34" t="b">
        <v>0</v>
      </c>
      <c r="G148" s="37" t="b">
        <v>0</v>
      </c>
    </row>
    <row r="149" spans="1:7">
      <c r="A149" s="34" t="s">
        <v>516</v>
      </c>
      <c r="B149" s="34" t="s">
        <v>368</v>
      </c>
      <c r="C149" s="34" t="s">
        <v>517</v>
      </c>
      <c r="D149" s="34" t="b">
        <v>1</v>
      </c>
      <c r="E149" s="34" t="b">
        <v>1</v>
      </c>
      <c r="F149" s="34" t="b">
        <v>0</v>
      </c>
      <c r="G149" s="37" t="b">
        <v>0</v>
      </c>
    </row>
    <row r="150" spans="1:7">
      <c r="A150" s="38"/>
      <c r="B150" s="38"/>
      <c r="C150" s="38"/>
      <c r="D150" s="38"/>
      <c r="E150" s="38"/>
      <c r="F150" s="38"/>
      <c r="G150" s="3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RNAseq Min GA</vt:lpstr>
      <vt:lpstr>CIS Min GA</vt:lpstr>
      <vt:lpstr>CIS barcodes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Francisca N. A.</dc:creator>
  <cp:lastModifiedBy>Microsoft Office User</cp:lastModifiedBy>
  <dcterms:created xsi:type="dcterms:W3CDTF">2019-11-11T19:28:18Z</dcterms:created>
  <dcterms:modified xsi:type="dcterms:W3CDTF">2020-09-30T14:57:55Z</dcterms:modified>
</cp:coreProperties>
</file>