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. Etudes\1. Sites\PAS Archéologie du handicap\TVX base\"/>
    </mc:Choice>
  </mc:AlternateContent>
  <bookViews>
    <workbookView xWindow="0" yWindow="0" windowWidth="28800" windowHeight="11925" tabRatio="663" activeTab="4"/>
  </bookViews>
  <sheets>
    <sheet name="notes" sheetId="6" r:id="rId1"/>
    <sheet name="Opération" sheetId="1" r:id="rId2"/>
    <sheet name="Groupe de sujets" sheetId="3" r:id="rId3"/>
    <sheet name="Atteinte invalidante" sheetId="4" r:id="rId4"/>
    <sheet name="Diagnostic rétrospectif" sheetId="5" r:id="rId5"/>
    <sheet name="paramètres" sheetId="2" r:id="rId6"/>
    <sheet name="Bibliographie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2" i="7" l="1"/>
  <c r="B58" i="7"/>
  <c r="B59" i="7"/>
  <c r="B60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C4" i="7"/>
  <c r="C3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2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" i="7"/>
  <c r="B15" i="4"/>
  <c r="B13" i="5" l="1"/>
  <c r="C17" i="4" l="1"/>
  <c r="C18" i="4"/>
  <c r="C19" i="4"/>
  <c r="C20" i="4"/>
  <c r="C21" i="4"/>
  <c r="B17" i="4"/>
  <c r="B18" i="4"/>
  <c r="B19" i="4"/>
  <c r="B20" i="4"/>
  <c r="B21" i="4"/>
  <c r="A13" i="4"/>
  <c r="A14" i="4"/>
  <c r="A15" i="4"/>
  <c r="A16" i="4"/>
  <c r="A17" i="4"/>
  <c r="A18" i="4"/>
  <c r="A19" i="4"/>
  <c r="A20" i="4"/>
  <c r="A21" i="4"/>
  <c r="B19" i="3"/>
  <c r="B20" i="3"/>
  <c r="B21" i="3"/>
  <c r="A19" i="3"/>
  <c r="A20" i="3"/>
  <c r="A21" i="3"/>
  <c r="A11" i="3"/>
  <c r="A12" i="3"/>
  <c r="A13" i="3"/>
  <c r="A14" i="3"/>
  <c r="A15" i="3"/>
  <c r="A16" i="3"/>
  <c r="A17" i="3"/>
  <c r="A18" i="3"/>
  <c r="A17" i="5"/>
  <c r="A18" i="5"/>
  <c r="A19" i="5"/>
  <c r="A20" i="5"/>
  <c r="A12" i="5"/>
  <c r="A13" i="5"/>
  <c r="A14" i="5"/>
  <c r="A15" i="5"/>
  <c r="A16" i="5"/>
  <c r="B10" i="5"/>
  <c r="B11" i="5"/>
  <c r="B12" i="5"/>
  <c r="B14" i="5"/>
  <c r="B15" i="5"/>
  <c r="B16" i="5"/>
  <c r="B17" i="5"/>
  <c r="B18" i="5"/>
  <c r="B19" i="5"/>
  <c r="B20" i="5"/>
  <c r="C10" i="5"/>
  <c r="C11" i="5"/>
  <c r="C12" i="5"/>
  <c r="C13" i="5"/>
  <c r="C14" i="5"/>
  <c r="C15" i="5"/>
  <c r="C16" i="5"/>
  <c r="C17" i="5"/>
  <c r="C18" i="5"/>
  <c r="C19" i="5"/>
  <c r="C20" i="5"/>
  <c r="C7" i="4"/>
  <c r="C8" i="4"/>
  <c r="C9" i="4"/>
  <c r="C10" i="4"/>
  <c r="C11" i="4"/>
  <c r="C12" i="4"/>
  <c r="C13" i="4"/>
  <c r="C14" i="4"/>
  <c r="C15" i="4"/>
  <c r="C16" i="4"/>
  <c r="B8" i="4"/>
  <c r="B9" i="4"/>
  <c r="B10" i="4"/>
  <c r="B11" i="4"/>
  <c r="B13" i="4"/>
  <c r="B14" i="4"/>
  <c r="B16" i="4"/>
  <c r="B8" i="3"/>
  <c r="B9" i="3"/>
  <c r="B10" i="3"/>
  <c r="B11" i="3"/>
  <c r="B12" i="3"/>
  <c r="B13" i="3"/>
  <c r="B14" i="3"/>
  <c r="B15" i="3"/>
  <c r="B16" i="3"/>
  <c r="B18" i="3"/>
  <c r="C5" i="5"/>
  <c r="C6" i="5"/>
  <c r="C7" i="5"/>
  <c r="C8" i="5"/>
  <c r="C9" i="5"/>
  <c r="B8" i="5"/>
  <c r="B9" i="5"/>
  <c r="A7" i="5"/>
  <c r="A8" i="5"/>
  <c r="A9" i="5"/>
  <c r="A10" i="5"/>
  <c r="A11" i="5"/>
  <c r="C4" i="4" l="1"/>
  <c r="B4" i="3"/>
  <c r="B5" i="3"/>
  <c r="B6" i="3"/>
  <c r="B7" i="3"/>
  <c r="B6" i="4"/>
  <c r="B7" i="4"/>
  <c r="C3" i="4"/>
  <c r="C5" i="4"/>
  <c r="C6" i="4"/>
  <c r="B6" i="5"/>
  <c r="B7" i="5"/>
  <c r="C4" i="5"/>
  <c r="C3" i="5"/>
  <c r="B3" i="3"/>
  <c r="B2" i="3"/>
  <c r="A3" i="5"/>
  <c r="A4" i="5"/>
  <c r="A5" i="5"/>
  <c r="A6" i="5"/>
  <c r="A3" i="4"/>
  <c r="A4" i="4"/>
  <c r="A5" i="4"/>
  <c r="A6" i="4"/>
  <c r="A7" i="4"/>
  <c r="A8" i="4"/>
  <c r="A9" i="4"/>
  <c r="A10" i="4"/>
  <c r="A11" i="4"/>
  <c r="A12" i="4"/>
  <c r="A6" i="3"/>
  <c r="A7" i="3"/>
  <c r="A8" i="3"/>
  <c r="A9" i="3"/>
  <c r="A10" i="3"/>
  <c r="A3" i="3"/>
  <c r="A4" i="3"/>
  <c r="A5" i="3"/>
  <c r="A2" i="3"/>
  <c r="A2" i="4"/>
  <c r="B3" i="4"/>
  <c r="B4" i="4"/>
  <c r="B5" i="4"/>
  <c r="B3" i="5"/>
  <c r="B4" i="5"/>
  <c r="B5" i="5"/>
  <c r="A2" i="5"/>
  <c r="C2" i="5"/>
  <c r="B2" i="5"/>
  <c r="C2" i="4"/>
  <c r="B2" i="4"/>
</calcChain>
</file>

<file path=xl/comments1.xml><?xml version="1.0" encoding="utf-8"?>
<comments xmlns="http://schemas.openxmlformats.org/spreadsheetml/2006/main">
  <authors>
    <author>LEFORESTIER Cyrille</author>
  </authors>
  <commentList>
    <comment ref="U1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Un groupe Zotero est-il prévu ? 
Quelles sont les normes ?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rapport ou opération ? Si plusieurs années, début ou fin ? Il n'y a qu'un choix de saisie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il n'y a pas forcément l'alti de la sép, du coup, j'ai pris celle du chantier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Aucuneinfo là-dessus !</t>
        </r>
      </text>
    </comment>
  </commentList>
</comments>
</file>

<file path=xl/comments2.xml><?xml version="1.0" encoding="utf-8"?>
<comments xmlns="http://schemas.openxmlformats.org/spreadsheetml/2006/main">
  <authors>
    <author>LEFORESTIER Cyrille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NMI de l'opération archéologique en tant que num administratif ou NMI du site comme il est connu avec toutes les découvertes anciennes et récentes 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affiner plus précisement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réunir toute la biblio dans un même endroit ?</t>
        </r>
      </text>
    </comment>
  </commentList>
</comments>
</file>

<file path=xl/comments3.xml><?xml version="1.0" encoding="utf-8"?>
<comments xmlns="http://schemas.openxmlformats.org/spreadsheetml/2006/main">
  <authors>
    <author>LEFORESTIER Cyrille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il manque peut-être un choix INDETERMINE</t>
        </r>
      </text>
    </comment>
  </commentList>
</comments>
</file>

<file path=xl/comments4.xml><?xml version="1.0" encoding="utf-8"?>
<comments xmlns="http://schemas.openxmlformats.org/spreadsheetml/2006/main">
  <authors>
    <author>LEFORESTIER Cyrille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manque indéterminé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icono terrain ? Labo ? 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directement Zotero ?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LEFORESTIER Cyrille:</t>
        </r>
        <r>
          <rPr>
            <sz val="9"/>
            <color indexed="81"/>
            <rFont val="Tahoma"/>
            <family val="2"/>
          </rPr>
          <t xml:space="preserve">
est-il prévu la présence d'un paléopathologue pour vérifier, valider ou répondre aux questions sur telle ou telle lésion ?</t>
        </r>
      </text>
    </comment>
  </commentList>
</comments>
</file>

<file path=xl/sharedStrings.xml><?xml version="1.0" encoding="utf-8"?>
<sst xmlns="http://schemas.openxmlformats.org/spreadsheetml/2006/main" count="1026" uniqueCount="321">
  <si>
    <t>Commune</t>
  </si>
  <si>
    <t>Année de l'opération</t>
  </si>
  <si>
    <t>Adresse/nom de l'opération</t>
  </si>
  <si>
    <t>GPS: X</t>
  </si>
  <si>
    <t>GPS: Y</t>
  </si>
  <si>
    <t>Altitudes (m)</t>
  </si>
  <si>
    <t>Type d'opération</t>
  </si>
  <si>
    <t>Diagnostic</t>
  </si>
  <si>
    <t>Fouille</t>
  </si>
  <si>
    <t>Collection</t>
  </si>
  <si>
    <t>A revoir</t>
  </si>
  <si>
    <t>organisme</t>
  </si>
  <si>
    <t>CNRS </t>
  </si>
  <si>
    <t>Université </t>
  </si>
  <si>
    <t>Culture </t>
  </si>
  <si>
    <t>Service départemental </t>
  </si>
  <si>
    <t>Groupement de collectivités territoriales </t>
  </si>
  <si>
    <t>Service municipal </t>
  </si>
  <si>
    <t>Afan </t>
  </si>
  <si>
    <t>ACTER </t>
  </si>
  <si>
    <t>ANTEA </t>
  </si>
  <si>
    <t>Archeodunum </t>
  </si>
  <si>
    <t>Archéopole </t>
  </si>
  <si>
    <t>Archéosphère </t>
  </si>
  <si>
    <t>ArkéMine </t>
  </si>
  <si>
    <t>Atemporelle </t>
  </si>
  <si>
    <t>Eveha </t>
  </si>
  <si>
    <t>Hadès </t>
  </si>
  <si>
    <t>Iker Archéologie </t>
  </si>
  <si>
    <t>Paléotime </t>
  </si>
  <si>
    <t>Inrap </t>
  </si>
  <si>
    <t>Bibliographie</t>
  </si>
  <si>
    <t>ID</t>
  </si>
  <si>
    <t>NMI</t>
  </si>
  <si>
    <t>Chronologie</t>
  </si>
  <si>
    <t>Préhistorique [-800000 ; -6000] </t>
  </si>
  <si>
    <t>Paléolithique inférieur [-800000 ; -300000] </t>
  </si>
  <si>
    <t>Précolombien [-800000 ; 1500] </t>
  </si>
  <si>
    <t>Paléolithique moyen [-300000 ; -40000] </t>
  </si>
  <si>
    <t>Paléolithique supérieur [-40000 ; -12500] </t>
  </si>
  <si>
    <t>Epipaléolithique/mésolithique [-12500 ; -6000] </t>
  </si>
  <si>
    <t>Néolithique [-6000 ; -2200] </t>
  </si>
  <si>
    <t>Protohistorique [-2200 ; -50] </t>
  </si>
  <si>
    <t>Âge du Bronze [-2200 ; -800] </t>
  </si>
  <si>
    <t>Âge du fer [-800 ; -50] </t>
  </si>
  <si>
    <t>Historique [-50 ; 2020] </t>
  </si>
  <si>
    <t>Antiquité gallo-romaine [-50 ; 500] </t>
  </si>
  <si>
    <t>Haut Moyen Âge [500 ; 1000] </t>
  </si>
  <si>
    <t>Moyen Âge classique [1000 ; 1500] </t>
  </si>
  <si>
    <t>Époque moderne [1500 ; 1800] </t>
  </si>
  <si>
    <t>Epoque coloniale [1500 ; 1946] </t>
  </si>
  <si>
    <t>Époque contemporaine [1800 ; 2020] </t>
  </si>
  <si>
    <t>ID sujet handicapé</t>
  </si>
  <si>
    <t>sexe</t>
  </si>
  <si>
    <t>Age min (an)</t>
  </si>
  <si>
    <t>Age max (an)</t>
  </si>
  <si>
    <t>type de dépôt</t>
  </si>
  <si>
    <t>type de sépulture</t>
  </si>
  <si>
    <t>contexte normatif</t>
  </si>
  <si>
    <t>Femme</t>
  </si>
  <si>
    <t>Homme</t>
  </si>
  <si>
    <t>Indéterminé</t>
  </si>
  <si>
    <t>Primaire</t>
  </si>
  <si>
    <t>Secondaire</t>
  </si>
  <si>
    <t>Hors contexte</t>
  </si>
  <si>
    <t>Individuel</t>
  </si>
  <si>
    <t>Multiple</t>
  </si>
  <si>
    <t>Collectif</t>
  </si>
  <si>
    <t>Standard</t>
  </si>
  <si>
    <t>Atypique</t>
  </si>
  <si>
    <t>Contexte de la tombe</t>
  </si>
  <si>
    <t>Funéraire</t>
  </si>
  <si>
    <t>Domestique</t>
  </si>
  <si>
    <t>Autre</t>
  </si>
  <si>
    <t>Commentaire sur contexte</t>
  </si>
  <si>
    <t>Réf Labo C14</t>
  </si>
  <si>
    <t>C14 inf</t>
  </si>
  <si>
    <t>C14 sup</t>
  </si>
  <si>
    <t>accessoire vestimentaire et parure </t>
  </si>
  <si>
    <t>armement, objet de prestige </t>
  </si>
  <si>
    <t>dépôt de récipient (céramique verre…) </t>
  </si>
  <si>
    <t>autre mobilier</t>
  </si>
  <si>
    <t>description autre mobilier</t>
  </si>
  <si>
    <t>oui</t>
  </si>
  <si>
    <t>non</t>
  </si>
  <si>
    <t>Dépôt de fouille | adresse</t>
  </si>
  <si>
    <t>ID dans dépôt</t>
  </si>
  <si>
    <t>iconographie URL</t>
  </si>
  <si>
    <t>Atteintes invalidantes</t>
  </si>
  <si>
    <t>Trépanation</t>
  </si>
  <si>
    <t>Édentement complet </t>
  </si>
  <si>
    <t>Atteinte neurale</t>
  </si>
  <si>
    <t>Scoliose sévère</t>
  </si>
  <si>
    <t>Maladie de Paget ou Ostéite déformante</t>
  </si>
  <si>
    <t>DISH</t>
  </si>
  <si>
    <t>Rachitisme</t>
  </si>
  <si>
    <t>Nanisme</t>
  </si>
  <si>
    <t>Fracture non réduite </t>
  </si>
  <si>
    <t>Amputation</t>
  </si>
  <si>
    <t>Pathologie dégénérative sévère</t>
  </si>
  <si>
    <t>Autres</t>
  </si>
  <si>
    <t>Description autre</t>
  </si>
  <si>
    <t>atteinte</t>
  </si>
  <si>
    <t>Commentaire sur le diagnostic</t>
  </si>
  <si>
    <t>Localisation atteinte</t>
  </si>
  <si>
    <t>Appareil compensatoire</t>
  </si>
  <si>
    <t>Description appareil</t>
  </si>
  <si>
    <t>Iconographie</t>
  </si>
  <si>
    <t>Booléen</t>
  </si>
  <si>
    <t>Organisme</t>
  </si>
  <si>
    <t>Bibliographie =&gt;</t>
  </si>
  <si>
    <t>ZOTERO</t>
  </si>
  <si>
    <t>Iconographie =&gt;</t>
  </si>
  <si>
    <t>https://www.images-archeologie.fr/Accueil/p-1-accueil.htm</t>
  </si>
  <si>
    <t>Code postal</t>
  </si>
  <si>
    <t>champ obligatoire</t>
  </si>
  <si>
    <t>* champ à renseigner</t>
  </si>
  <si>
    <t>https://www.coordonneesgps.net/</t>
  </si>
  <si>
    <t>Coordonnées GPS =&gt;</t>
  </si>
  <si>
    <t>https://www.coordonnees-gps.fr/</t>
  </si>
  <si>
    <t>Arrêté de prescription</t>
  </si>
  <si>
    <t>numéro opération</t>
  </si>
  <si>
    <t>patriarche</t>
  </si>
  <si>
    <t>OA</t>
  </si>
  <si>
    <t>EA</t>
  </si>
  <si>
    <t>RO</t>
  </si>
  <si>
    <t>Archéo-anthropo 1</t>
  </si>
  <si>
    <t>Archéo-anthropo 2</t>
  </si>
  <si>
    <t>Paléopatho</t>
  </si>
  <si>
    <t>ArchéoLoire</t>
  </si>
  <si>
    <t>DISH Noisy-le-Grand</t>
  </si>
  <si>
    <t>Avicenne S.437</t>
  </si>
  <si>
    <t>Paget Tremblay</t>
  </si>
  <si>
    <t>Ostéomyélite Gournay (infection)</t>
  </si>
  <si>
    <t>Tuberculose Tremblay ?</t>
  </si>
  <si>
    <t>Meaux infection brucellose</t>
  </si>
  <si>
    <t>Lagny (ou Vicq ???) amputation pieds</t>
  </si>
  <si>
    <t>Amputation humérus Cécile Buquet</t>
  </si>
  <si>
    <t>Frépillon divers trauma</t>
  </si>
  <si>
    <t>Bondy fracture BOX</t>
  </si>
  <si>
    <t>Bondy peste ?</t>
  </si>
  <si>
    <t>Moussy Poliomyélite</t>
  </si>
  <si>
    <t>Bondy Cancer os  fouille 2015</t>
  </si>
  <si>
    <t>Traumatisme multiple Noisy-le-Grand  2008</t>
  </si>
  <si>
    <t>Maladie OAS Noisy-le-Grand 2008</t>
  </si>
  <si>
    <t>Traumatisme Noisy-le-Grand 2019</t>
  </si>
  <si>
    <t>maladie de Paget Tremblay château bleu 1998 (Cécile )</t>
  </si>
  <si>
    <t>#clf_001</t>
  </si>
  <si>
    <t>TREMBLAY-EN-France</t>
  </si>
  <si>
    <t>Château Bleu</t>
  </si>
  <si>
    <t>Stéphane FRERE</t>
  </si>
  <si>
    <t xml:space="preserve">Cécile BUQUET </t>
  </si>
  <si>
    <t>CBL339</t>
  </si>
  <si>
    <t>ossuaire</t>
  </si>
  <si>
    <t>Neuilly-sur-Marne (93)</t>
  </si>
  <si>
    <r>
      <t xml:space="preserve">Pathologies infectieuses (lèpre, syphilis, variole, </t>
    </r>
    <r>
      <rPr>
        <b/>
        <i/>
        <sz val="9"/>
        <color theme="1"/>
        <rFont val="Calibri"/>
        <family val="2"/>
        <scheme val="minor"/>
      </rPr>
      <t>etc.</t>
    </r>
    <r>
      <rPr>
        <b/>
        <sz val="9"/>
        <color theme="1"/>
        <rFont val="Calibri"/>
        <family val="2"/>
        <scheme val="minor"/>
      </rPr>
      <t>)</t>
    </r>
  </si>
  <si>
    <t>paget</t>
  </si>
  <si>
    <t>aspect boursoufflé principalement à partir des 2 derniers tiers distale du fémur. Le reste de l'ossuaire ne contient pas d'autres os touchés par le pagetisme. Il ne peut toucher qu'un seul os ?</t>
  </si>
  <si>
    <t>#clf_002</t>
  </si>
  <si>
    <t>BOBIGNY</t>
  </si>
  <si>
    <t>I.437</t>
  </si>
  <si>
    <t>Décryper la différence in V. Delattre, etc.</t>
  </si>
  <si>
    <t>atteinte neurale</t>
  </si>
  <si>
    <t xml:space="preserve">ou myosite ossifiante ? </t>
  </si>
  <si>
    <t>Appareil de type brancard ou nacelle composite en bois et fer</t>
  </si>
  <si>
    <t>#clf_003</t>
  </si>
  <si>
    <t>Hôpital Avicenne</t>
  </si>
  <si>
    <t>Stéphane MARION</t>
  </si>
  <si>
    <t>Cyrille LE FORESTIER</t>
  </si>
  <si>
    <t>couteau</t>
  </si>
  <si>
    <t>Poster au GPLF / décrypter volume 2</t>
  </si>
  <si>
    <t>I.300</t>
  </si>
  <si>
    <t>nécropole</t>
  </si>
  <si>
    <t>rapport fouille</t>
  </si>
  <si>
    <t>#clf_004</t>
  </si>
  <si>
    <t>BONDY</t>
  </si>
  <si>
    <t>Centre-Ville, BOX</t>
  </si>
  <si>
    <t>I.001</t>
  </si>
  <si>
    <t>fractures</t>
  </si>
  <si>
    <t>3 fractures : tibia-fibula droits, ulna droit et extrémité acromiale clavicule gauche</t>
  </si>
  <si>
    <t>glène scapulaire arthrosique laissant penser à une béquille</t>
  </si>
  <si>
    <t>traumatisme cheville droite (entorse grave)</t>
  </si>
  <si>
    <t>#clf_005</t>
  </si>
  <si>
    <t>F004935</t>
  </si>
  <si>
    <t>DISH, destruction coritcales sous-chondrales, enthésopathies cicatricielles</t>
  </si>
  <si>
    <t>calcification sarco pierre Bondy, I.034</t>
  </si>
  <si>
    <t>VILLEPINTE</t>
  </si>
  <si>
    <t>Rue du Maréchal de Lattre de Tassigny</t>
  </si>
  <si>
    <t>I.035</t>
  </si>
  <si>
    <t>MSMAP (Pessac)</t>
  </si>
  <si>
    <t>Maladie auto-immune, arthriste psoriasique</t>
  </si>
  <si>
    <t>Au départ, on pouvait croire à une fluorose, mais en fait, arthrite psoriasique</t>
  </si>
  <si>
    <t>possibilité diabète, mais est-ce invalidant ???</t>
  </si>
  <si>
    <t>#clf_006</t>
  </si>
  <si>
    <t>Moussy-LE-NEUF</t>
  </si>
  <si>
    <t>6 rue Pasteur</t>
  </si>
  <si>
    <t>Croissy-Beaubourg</t>
  </si>
  <si>
    <t>poliomyèlite (le membre inférieur droit est très fin)</t>
  </si>
  <si>
    <t>photo fouille</t>
  </si>
  <si>
    <t>#clf_007</t>
  </si>
  <si>
    <t>#clf_008</t>
  </si>
  <si>
    <t>#clf_009</t>
  </si>
  <si>
    <t>#clf_010</t>
  </si>
  <si>
    <t>#clf_011</t>
  </si>
  <si>
    <t>#clf_012</t>
  </si>
  <si>
    <t>#clf_013</t>
  </si>
  <si>
    <t>#clf_014</t>
  </si>
  <si>
    <t>#clf_015</t>
  </si>
  <si>
    <t>Frépillon</t>
  </si>
  <si>
    <t>ZAC des Epineaux</t>
  </si>
  <si>
    <t>2014-063</t>
  </si>
  <si>
    <t>2010-729</t>
  </si>
  <si>
    <t>9914-9915-9939</t>
  </si>
  <si>
    <t>Dépôt EVEHA ?</t>
  </si>
  <si>
    <t xml:space="preserve">rapport fouille / DU de Clarisse Parra-Pieto </t>
  </si>
  <si>
    <t>arthrose</t>
  </si>
  <si>
    <t>arthrose bilatérale</t>
  </si>
  <si>
    <t>os des poignets et métacarpes avec ankylose</t>
  </si>
  <si>
    <t>ST416</t>
  </si>
  <si>
    <t>Buthiers-Boulancourt</t>
  </si>
  <si>
    <t>Le dessus de Rochefort</t>
  </si>
  <si>
    <t>6490, 7220</t>
  </si>
  <si>
    <t>2003-348, 2005-413</t>
  </si>
  <si>
    <t>F001019, F004652</t>
  </si>
  <si>
    <t>Josabeth Millereux-Le Bechennec</t>
  </si>
  <si>
    <t>Sabrina Parot</t>
  </si>
  <si>
    <t>François Gentili</t>
  </si>
  <si>
    <t>Cyrille Ben-Kaddour</t>
  </si>
  <si>
    <t>Anaïs LEBRUN</t>
  </si>
  <si>
    <t>Anaïck Samzun</t>
  </si>
  <si>
    <t>Cécile BUQUET-MARCON</t>
  </si>
  <si>
    <t>Philippe Charlier</t>
  </si>
  <si>
    <t>petite nécropole</t>
  </si>
  <si>
    <t>squelette d'un jeune ovin-caprin</t>
  </si>
  <si>
    <t>Dépôt Inrap (Blois, 41) ?</t>
  </si>
  <si>
    <t>nombreux articles</t>
  </si>
  <si>
    <t>amputation</t>
  </si>
  <si>
    <t>amputation humérus gauche</t>
  </si>
  <si>
    <t>oui, variée</t>
  </si>
  <si>
    <t>#clf_016</t>
  </si>
  <si>
    <t>#clf_017</t>
  </si>
  <si>
    <t>#clf_018</t>
  </si>
  <si>
    <t>#clf_019</t>
  </si>
  <si>
    <t>#clf_020</t>
  </si>
  <si>
    <t>Saint-Ouen-l'Aumone</t>
  </si>
  <si>
    <t>Abbaye de Maubuisson</t>
  </si>
  <si>
    <t>Jean-Yves LANGLOIS</t>
  </si>
  <si>
    <t>Véronique Gallien</t>
  </si>
  <si>
    <t>200 ?</t>
  </si>
  <si>
    <t>S29</t>
  </si>
  <si>
    <t>cimetière abbatiale, sépulture dans le cloître</t>
  </si>
  <si>
    <t>Dépôt du SDAVO</t>
  </si>
  <si>
    <t>cas très avancé</t>
  </si>
  <si>
    <t>Saint-Denis</t>
  </si>
  <si>
    <t xml:space="preserve">Basilique </t>
  </si>
  <si>
    <t>Michel FLERUY</t>
  </si>
  <si>
    <t>Yves Darton</t>
  </si>
  <si>
    <t>nécropole royale</t>
  </si>
  <si>
    <t>Saint-Germain-en-Laye ?</t>
  </si>
  <si>
    <t xml:space="preserve">Décrypter </t>
  </si>
  <si>
    <t>poliomyélite</t>
  </si>
  <si>
    <t>(pied droit)</t>
  </si>
  <si>
    <t>Saint-Maurice</t>
  </si>
  <si>
    <t>2004-420</t>
  </si>
  <si>
    <t>Jean-Yves DUFOUR</t>
  </si>
  <si>
    <t>Cécile BUQUET</t>
  </si>
  <si>
    <t>AB10091301</t>
  </si>
  <si>
    <t>Les Serres, 57 rue de Maréchal Leclerc</t>
  </si>
  <si>
    <t>cimetière protestant</t>
  </si>
  <si>
    <t>Blois (41)</t>
  </si>
  <si>
    <t>rapport de fouilles</t>
  </si>
  <si>
    <t xml:space="preserve">plusieurs cas à Saint-Maurice (8 mais le décompte n'apparaît pâs), celui la est le plus marquant. </t>
  </si>
  <si>
    <t>scoliose sévère</t>
  </si>
  <si>
    <t>cyphose-scoliose congénitale par par défaut de segmentation</t>
  </si>
  <si>
    <t>absence d'un membre, amputation</t>
  </si>
  <si>
    <t xml:space="preserve">fémur droit sectionné à parti de la 1/2 diaphyse distale </t>
  </si>
  <si>
    <t>SIG ? 
S'il y a 10 cas de rachitisme, les enregistrer tous les dix ? (dupliquer fiche ?)
Il manque le groupe des maladies auto-immunes (psoriasis)</t>
  </si>
  <si>
    <t>Serris</t>
  </si>
  <si>
    <t>Les Ruelles</t>
  </si>
  <si>
    <t>F. Gentili</t>
  </si>
  <si>
    <t>Hervé GUY</t>
  </si>
  <si>
    <t>Frédéric BLAIZOT</t>
  </si>
  <si>
    <t>sépulture 948</t>
  </si>
  <si>
    <t>?</t>
  </si>
  <si>
    <t>Dépôt de Serris (brûlé)</t>
  </si>
  <si>
    <t>achondroplasie</t>
  </si>
  <si>
    <t>tous les membres sont concernés, gestion classique dans la nécropole</t>
  </si>
  <si>
    <t>Meulan</t>
  </si>
  <si>
    <t>Les annonciades</t>
  </si>
  <si>
    <t xml:space="preserve">Erica Gaugé </t>
  </si>
  <si>
    <t>Aurélie MAYER</t>
  </si>
  <si>
    <t>sépulture 1246</t>
  </si>
  <si>
    <t>2013-540</t>
  </si>
  <si>
    <t>SRA ?</t>
  </si>
  <si>
    <t>nécropole abbatiale</t>
  </si>
  <si>
    <t>édentement complet</t>
  </si>
  <si>
    <t>vraisemblablement lié à l'âge</t>
  </si>
  <si>
    <r>
      <t xml:space="preserve">Frère, Héron 1998 : </t>
    </r>
    <r>
      <rPr>
        <sz val="11"/>
        <color theme="1"/>
        <rFont val="Calibri"/>
        <family val="2"/>
        <scheme val="minor"/>
      </rPr>
      <t xml:space="preserve">FRÈRE (S.) , HÉRON (C.) . — </t>
    </r>
    <r>
      <rPr>
        <i/>
        <sz val="11"/>
        <color theme="1"/>
        <rFont val="Calibri"/>
        <family val="2"/>
        <scheme val="minor"/>
      </rPr>
      <t>DFS de sauvetage urgent. Tremblay-en-France, « Château Bleu</t>
    </r>
    <r>
      <rPr>
        <sz val="11"/>
        <color theme="1"/>
        <rFont val="Calibri"/>
        <family val="2"/>
        <scheme val="minor"/>
      </rPr>
      <t>. Seine-Saint-Denis. Bobigny - Saint-Denis : Conseil général de Seine-Saint-Denis, Mission Archéologie - Service Régional de l’Archéologie d’Île-de-France, 1998. 144 p.</t>
    </r>
  </si>
  <si>
    <r>
      <t xml:space="preserve">Le Forestier 2017 : </t>
    </r>
    <r>
      <rPr>
        <sz val="11"/>
        <color theme="1"/>
        <rFont val="Calibri"/>
        <family val="2"/>
        <scheme val="minor"/>
      </rPr>
      <t xml:space="preserve">LE FORESTIER (C.) . — </t>
    </r>
    <r>
      <rPr>
        <i/>
        <sz val="11"/>
        <color theme="1"/>
        <rFont val="Calibri"/>
        <family val="2"/>
        <scheme val="minor"/>
      </rPr>
      <t>Bondy (Seine-Saint-Denis), Quartier De Lattre de Tassigny :  Place du 11 novembre et rue Jules Guesde :  rapport de fouille</t>
    </r>
    <r>
      <rPr>
        <sz val="11"/>
        <color theme="1"/>
        <rFont val="Calibri"/>
        <family val="2"/>
        <scheme val="minor"/>
      </rPr>
      <t> : Pantin : Inrap CIF, 2017.</t>
    </r>
  </si>
  <si>
    <r>
      <rPr>
        <b/>
        <sz val="11"/>
        <color theme="1"/>
        <rFont val="Calibri"/>
        <family val="2"/>
        <scheme val="minor"/>
      </rPr>
      <t>Marion et al. 2005</t>
    </r>
    <r>
      <rPr>
        <sz val="11"/>
        <color theme="1"/>
        <rFont val="Calibri"/>
        <family val="2"/>
        <scheme val="minor"/>
      </rPr>
      <t xml:space="preserve"> : MARION (S.), LE BÉCHENNEC (Y.), LE FORESTIER (C.), FRÈRE (S.), DURGEAU (S.). — Bobigny (Seine-Saint-Denis), « Hôpital Avicenne, Bâtiment hospitalier, Bâtiment de radiothérapie ». Pantin : Inrap CIF, 2005.Rapport de fouille, Bobigny</t>
    </r>
  </si>
  <si>
    <r>
      <rPr>
        <b/>
        <sz val="11"/>
        <color theme="1"/>
        <rFont val="Calibri"/>
        <family val="2"/>
        <scheme val="minor"/>
      </rPr>
      <t>Ben Kaddour 2016</t>
    </r>
    <r>
      <rPr>
        <sz val="11"/>
        <color theme="1"/>
        <rFont val="Calibri"/>
        <family val="2"/>
        <scheme val="minor"/>
      </rPr>
      <t xml:space="preserve"> : BEN KADDOUR (C.) . — Val-d’Oise, Frépillon :  « ZAC des Epineaux » :  Importants établissements ruraux de l’Antiquité et du haut Moyen Âge :  Une nécropole du haut Moyen Âge. Paris : Direction régionale des affaires culturelles d’Île-de-France, 2016.</t>
    </r>
  </si>
  <si>
    <r>
      <t xml:space="preserve">Samzun 2017 : </t>
    </r>
    <r>
      <rPr>
        <sz val="11"/>
        <color theme="1"/>
        <rFont val="Calibri"/>
        <family val="2"/>
        <scheme val="minor"/>
      </rPr>
      <t>SAMZUN (A.) . — Buthiers-Boulancourt (Seine-et-Marne), « Le Dessus-de-Rochefort », « Le Chemin de Malesherbes », « Les Allains » :  rapport de fouille. Pantin : Inrap CIF, 2017.</t>
    </r>
  </si>
  <si>
    <t xml:space="preserve"> </t>
  </si>
  <si>
    <r>
      <rPr>
        <b/>
        <sz val="11"/>
        <color theme="1"/>
        <rFont val="Calibri"/>
        <family val="2"/>
        <scheme val="minor"/>
      </rPr>
      <t>Dufour 2012</t>
    </r>
    <r>
      <rPr>
        <sz val="11"/>
        <color theme="1"/>
        <rFont val="Calibri"/>
        <family val="2"/>
        <scheme val="minor"/>
      </rPr>
      <t xml:space="preserve"> : DUFOUR (J.-Y.) . — Saint-Maurice (Val-de-Marne), 57 rue du Maréchal Leclerc :  Temple et cimetière huguenot de Charenton :  rapport de fouille : Pantin : Inrap CIF, 2012.rapport de fouille </t>
    </r>
  </si>
  <si>
    <r>
      <t xml:space="preserve">Gaugé 2015 : </t>
    </r>
    <r>
      <rPr>
        <sz val="11"/>
        <color theme="1"/>
        <rFont val="Calibri"/>
        <family val="2"/>
        <scheme val="minor"/>
      </rPr>
      <t>GAUGÉ (E.) . — Meulan (Yvelines), Les Annonciades :  l’occupation des Hauteurs de l’Hautil :  de l’installation des comtes de Meulan à la destruction des bâtiments du couvent des Annonciades :  [rapport de fouille] : [Limoges] : Eveha, 2015.</t>
    </r>
  </si>
  <si>
    <r>
      <rPr>
        <b/>
        <sz val="9"/>
        <color theme="1"/>
        <rFont val="Calibri"/>
        <family val="2"/>
        <scheme val="minor"/>
      </rPr>
      <t>Gallien et al. 2009</t>
    </r>
    <r>
      <rPr>
        <sz val="9"/>
        <color theme="1"/>
        <rFont val="Calibri"/>
        <family val="2"/>
        <scheme val="minor"/>
      </rPr>
      <t xml:space="preserve"> : GALLIEN (V.) , DARTON (Y.) , RÜCKER (C.) , BUCHET (L.) , PÉRIN (P.) . — Arégonde : un cas de poliomyélite mérovingien. In : DELATTRE, SALLEM (V. and) , Rdir.  — Décrypter la différence : lecture archéologique et historique de la place des personnes handicapées dans les communautés passées. CQFD/2009, p. 87‑90.</t>
    </r>
  </si>
  <si>
    <t>Arthrite psoriasique</t>
  </si>
  <si>
    <t>Atteinte</t>
  </si>
  <si>
    <t>Bibliographie opération</t>
  </si>
  <si>
    <t>Bibliographie paléopathologique</t>
  </si>
  <si>
    <t>Bibliographie groupe</t>
  </si>
  <si>
    <r>
      <rPr>
        <b/>
        <sz val="11"/>
        <color theme="1"/>
        <rFont val="Calibri"/>
        <family val="2"/>
        <scheme val="minor"/>
      </rPr>
      <t>Gallien et al. 2009</t>
    </r>
    <r>
      <rPr>
        <sz val="11"/>
        <color theme="1"/>
        <rFont val="Calibri"/>
        <family val="2"/>
        <scheme val="minor"/>
      </rPr>
      <t xml:space="preserve"> : GALLIEN (V.) , DARTON (Y.) , RÜCKER (C.) , BUCHET (L.) , PÉRIN (P.) . — Arégonde : un cas de poliomyélite mérovingien. In : DELATTRE, SALLEM (V. and) , Rdir.  — Décrypter la différence : lecture archéologique et historique de la place des personnes handicapées dans les communautés passées. CQFD/2009, p. 87‑90.</t>
    </r>
  </si>
  <si>
    <r>
      <t xml:space="preserve">Wabont et al. 2017 : </t>
    </r>
    <r>
      <rPr>
        <sz val="11"/>
        <color theme="1"/>
        <rFont val="Calibri"/>
        <family val="2"/>
        <scheme val="minor"/>
      </rPr>
      <t>WABONT (M.) , LANGLOIS (J.-Y.) , GALLIEN (V.) . — Les sépultures de Maubuisson (Val-d’Oise). Histoire, archéologie et anthropologie. L’archéologie de la mort dans le Val-d’Oise et le Vexin français, 44, 2017, p. 163</t>
    </r>
    <r>
      <rPr>
        <sz val="11"/>
        <color theme="1"/>
        <rFont val="MS Mincho"/>
        <family val="3"/>
      </rPr>
      <t>‑</t>
    </r>
    <r>
      <rPr>
        <sz val="11"/>
        <color theme="1"/>
        <rFont val="Calibri"/>
        <family val="2"/>
        <scheme val="minor"/>
      </rPr>
      <t>184.</t>
    </r>
  </si>
  <si>
    <t>Travaux personnels</t>
  </si>
  <si>
    <r>
      <t xml:space="preserve">Le Forestier, Proust 2009 : </t>
    </r>
    <r>
      <rPr>
        <sz val="11"/>
        <color theme="1"/>
        <rFont val="Calibri"/>
        <family val="2"/>
        <scheme val="minor"/>
      </rPr>
      <t>LE FORESTIER (C.) , PROUST (C.). — L'appareillage gaulois d'un sujet attient d'une maladie musculaire à Bobigny (Seine-Saint-Denis). In : DELATTRE, SALLEM (V. and) , Rdir.  — Décrypter la différence : lecture archéologique et historique de la place des personnes handicapées dans les communautés passées. CQFD/2009, p. 87</t>
    </r>
    <r>
      <rPr>
        <sz val="11"/>
        <color theme="1"/>
        <rFont val="MS Mincho"/>
        <family val="3"/>
      </rPr>
      <t>‑</t>
    </r>
    <r>
      <rPr>
        <sz val="11"/>
        <color theme="1"/>
        <rFont val="Calibri"/>
        <family val="2"/>
        <scheme val="minor"/>
      </rPr>
      <t>90.</t>
    </r>
  </si>
  <si>
    <r>
      <t xml:space="preserve">Gentili 2020 à paraître: </t>
    </r>
    <r>
      <rPr>
        <sz val="11"/>
        <color theme="1"/>
        <rFont val="Calibri"/>
        <family val="2"/>
        <scheme val="minor"/>
      </rPr>
      <t>GENTILI (F.). — Moussy-le-Neuf (Val-d’Oise), 6 rue Pasteur : rapport de fouille : Pantin : Inrap CIF, 2020.</t>
    </r>
  </si>
  <si>
    <r>
      <t xml:space="preserve">Blaizot 2017 : </t>
    </r>
    <r>
      <rPr>
        <sz val="11"/>
        <color theme="1"/>
        <rFont val="Calibri"/>
        <family val="2"/>
        <scheme val="minor"/>
      </rPr>
      <t>BLAIZOT (F.) . — Les espaces funéraires de l’habitat groupé des Ruelles, à Serris (Seine-et-Marne) du VIIe au XIe s. :  modes d’inhumation, organisation gestion et dynamique. Bordeaux : Ausonius Éditions, 2017. 573 p. (Thanat’Os ; 4).</t>
    </r>
  </si>
  <si>
    <r>
      <t xml:space="preserve">Buquet-Marcon et al. 2009 : </t>
    </r>
    <r>
      <rPr>
        <sz val="11"/>
        <color theme="1"/>
        <rFont val="Calibri"/>
        <family val="2"/>
        <scheme val="minor"/>
      </rPr>
      <t>BUQUET-MARCON (C.) , CHARLIER (P.) , SAMZUN (A.) . — A possible Early Neolithic amputation at Buthiers-Boulancourt (Seine-et-Marne), France. Antiquity, 83, 322, 2009.</t>
    </r>
  </si>
  <si>
    <r>
      <t xml:space="preserve">Buquet-Marcon et al. 2007 : </t>
    </r>
    <r>
      <rPr>
        <sz val="11"/>
        <color theme="1"/>
        <rFont val="Calibri"/>
        <family val="2"/>
        <scheme val="minor"/>
      </rPr>
      <t>BUQUET-MARCON (C.) , PHILIPPE (C.) , ANAICK (S.) . — The oldest amputation on a Neolithic human skeleton in France. Nature Precedings, 2007, p. 1</t>
    </r>
    <r>
      <rPr>
        <sz val="11"/>
        <color theme="1"/>
        <rFont val="MS Mincho"/>
        <family val="3"/>
      </rPr>
      <t>‑</t>
    </r>
    <r>
      <rPr>
        <sz val="11"/>
        <color theme="1"/>
        <rFont val="Calibri"/>
        <family val="2"/>
        <scheme val="minor"/>
      </rPr>
      <t>1.</t>
    </r>
  </si>
  <si>
    <t>Bibliographie complémentaire</t>
  </si>
  <si>
    <r>
      <t xml:space="preserve">Le Forestier, Darton 2017 : </t>
    </r>
    <r>
      <rPr>
        <sz val="11"/>
        <color theme="1"/>
        <rFont val="Calibri"/>
        <family val="2"/>
        <scheme val="minor"/>
      </rPr>
      <t xml:space="preserve">LE FORESTIER (C.) , DARTON (Y.) . — Un cas de situation de handicap à l'époque gauloise. Poster présenté lors du colloque du Groupement des paléopathologistes de langue française tenu à Caen les 24 et 25 mars 2017.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</si>
</sst>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.5"/>
      <color theme="1"/>
      <name val="Corbel"/>
      <family val="2"/>
    </font>
    <font>
      <b/>
      <sz val="9"/>
      <color theme="1" tint="0.499984740745262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0" tint="-0.499984740745262"/>
      <name val="Calibri"/>
      <family val="2"/>
      <scheme val="minor"/>
    </font>
    <font>
      <b/>
      <sz val="9"/>
      <color rgb="FF33333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MS Mincho"/>
      <family val="3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0" fillId="0" borderId="0" xfId="0" applyFont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2" borderId="0" xfId="0" applyFont="1" applyFill="1"/>
    <xf numFmtId="0" fontId="4" fillId="2" borderId="0" xfId="0" applyFont="1" applyFill="1"/>
    <xf numFmtId="0" fontId="5" fillId="0" borderId="0" xfId="0" applyFont="1" applyFill="1"/>
    <xf numFmtId="0" fontId="8" fillId="0" borderId="0" xfId="0" applyFont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0" fillId="0" borderId="0" xfId="0" applyFont="1" applyAlignment="1">
      <alignment horizont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4" borderId="0" xfId="0" applyFill="1"/>
    <xf numFmtId="0" fontId="1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vertical="top" wrapText="1"/>
    </xf>
    <xf numFmtId="0" fontId="13" fillId="4" borderId="0" xfId="0" applyFont="1" applyFill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3" xfId="0" applyFont="1" applyBorder="1"/>
    <xf numFmtId="0" fontId="5" fillId="0" borderId="3" xfId="0" applyFont="1" applyBorder="1"/>
    <xf numFmtId="0" fontId="22" fillId="0" borderId="0" xfId="0" applyFont="1"/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9" sqref="B19"/>
    </sheetView>
  </sheetViews>
  <sheetFormatPr baseColWidth="10" defaultRowHeight="15" x14ac:dyDescent="0.25"/>
  <cols>
    <col min="1" max="1" width="92.5703125" customWidth="1"/>
    <col min="2" max="2" width="70.28515625" customWidth="1"/>
  </cols>
  <sheetData>
    <row r="1" spans="1:2" x14ac:dyDescent="0.25">
      <c r="A1" t="s">
        <v>138</v>
      </c>
    </row>
    <row r="2" spans="1:2" x14ac:dyDescent="0.25">
      <c r="A2" t="s">
        <v>139</v>
      </c>
    </row>
    <row r="3" spans="1:2" x14ac:dyDescent="0.25">
      <c r="A3" t="s">
        <v>130</v>
      </c>
    </row>
    <row r="4" spans="1:2" x14ac:dyDescent="0.25">
      <c r="A4" t="s">
        <v>131</v>
      </c>
    </row>
    <row r="5" spans="1:2" x14ac:dyDescent="0.25">
      <c r="A5" t="s">
        <v>132</v>
      </c>
    </row>
    <row r="6" spans="1:2" x14ac:dyDescent="0.25">
      <c r="A6" t="s">
        <v>133</v>
      </c>
    </row>
    <row r="7" spans="1:2" x14ac:dyDescent="0.25">
      <c r="A7" t="s">
        <v>134</v>
      </c>
    </row>
    <row r="8" spans="1:2" x14ac:dyDescent="0.25">
      <c r="A8" t="s">
        <v>145</v>
      </c>
    </row>
    <row r="9" spans="1:2" x14ac:dyDescent="0.25">
      <c r="A9" t="s">
        <v>135</v>
      </c>
    </row>
    <row r="10" spans="1:2" x14ac:dyDescent="0.25">
      <c r="A10" t="s">
        <v>136</v>
      </c>
    </row>
    <row r="11" spans="1:2" x14ac:dyDescent="0.25">
      <c r="A11" s="32" t="s">
        <v>137</v>
      </c>
    </row>
    <row r="12" spans="1:2" x14ac:dyDescent="0.25">
      <c r="A12" t="s">
        <v>140</v>
      </c>
    </row>
    <row r="13" spans="1:2" x14ac:dyDescent="0.25">
      <c r="A13" s="32" t="s">
        <v>141</v>
      </c>
    </row>
    <row r="14" spans="1:2" x14ac:dyDescent="0.25">
      <c r="A14" t="s">
        <v>142</v>
      </c>
      <c r="B14" t="s">
        <v>192</v>
      </c>
    </row>
    <row r="15" spans="1:2" x14ac:dyDescent="0.25">
      <c r="A15" t="s">
        <v>143</v>
      </c>
    </row>
    <row r="16" spans="1:2" x14ac:dyDescent="0.25">
      <c r="A16" t="s">
        <v>144</v>
      </c>
    </row>
    <row r="17" spans="1:1" x14ac:dyDescent="0.25">
      <c r="A17" s="32" t="s">
        <v>146</v>
      </c>
    </row>
    <row r="18" spans="1:1" x14ac:dyDescent="0.25">
      <c r="A18" t="s">
        <v>185</v>
      </c>
    </row>
    <row r="25" spans="1:1" ht="123" customHeight="1" x14ac:dyDescent="0.25">
      <c r="A25" s="36" t="s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1"/>
  <sheetViews>
    <sheetView zoomScale="115" zoomScaleNormal="115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Q18" sqref="Q18"/>
    </sheetView>
  </sheetViews>
  <sheetFormatPr baseColWidth="10" defaultRowHeight="15" x14ac:dyDescent="0.25"/>
  <cols>
    <col min="1" max="1" width="8" style="5" customWidth="1"/>
    <col min="2" max="2" width="8.28515625" customWidth="1"/>
    <col min="3" max="3" width="20.42578125" bestFit="1" customWidth="1"/>
    <col min="4" max="4" width="24.28515625" customWidth="1"/>
    <col min="5" max="5" width="11.5703125" customWidth="1"/>
    <col min="6" max="6" width="19.7109375" customWidth="1"/>
    <col min="9" max="9" width="12.85546875" customWidth="1"/>
    <col min="10" max="10" width="15.85546875" customWidth="1"/>
    <col min="11" max="11" width="11.140625" bestFit="1" customWidth="1"/>
    <col min="12" max="12" width="10.42578125" customWidth="1"/>
    <col min="13" max="13" width="13.85546875" customWidth="1"/>
    <col min="14" max="14" width="16.7109375" customWidth="1"/>
    <col min="15" max="15" width="30.7109375" customWidth="1"/>
    <col min="17" max="18" width="18.85546875" bestFit="1" customWidth="1"/>
    <col min="19" max="19" width="17.7109375" customWidth="1"/>
    <col min="20" max="20" width="15.140625" customWidth="1"/>
    <col min="21" max="21" width="240.5703125" bestFit="1" customWidth="1"/>
  </cols>
  <sheetData>
    <row r="1" spans="1:21" s="15" customFormat="1" x14ac:dyDescent="0.25">
      <c r="A1" s="4" t="s">
        <v>32</v>
      </c>
      <c r="B1" s="1" t="s">
        <v>10</v>
      </c>
      <c r="C1" s="11" t="s">
        <v>0</v>
      </c>
      <c r="D1" s="11" t="s">
        <v>2</v>
      </c>
      <c r="E1" s="11" t="s">
        <v>114</v>
      </c>
      <c r="F1" s="1" t="s">
        <v>1</v>
      </c>
      <c r="G1" s="11" t="s">
        <v>3</v>
      </c>
      <c r="H1" s="11" t="s">
        <v>4</v>
      </c>
      <c r="I1" s="1" t="s">
        <v>5</v>
      </c>
      <c r="J1" s="11" t="s">
        <v>6</v>
      </c>
      <c r="K1" s="13" t="s">
        <v>124</v>
      </c>
      <c r="L1" s="1" t="s">
        <v>123</v>
      </c>
      <c r="M1" s="1" t="s">
        <v>122</v>
      </c>
      <c r="N1" s="1" t="s">
        <v>121</v>
      </c>
      <c r="O1" s="1" t="s">
        <v>120</v>
      </c>
      <c r="P1" s="1" t="s">
        <v>11</v>
      </c>
      <c r="Q1" s="1" t="s">
        <v>125</v>
      </c>
      <c r="R1" s="1" t="s">
        <v>126</v>
      </c>
      <c r="S1" s="1" t="s">
        <v>127</v>
      </c>
      <c r="T1" s="1" t="s">
        <v>128</v>
      </c>
      <c r="U1" s="45" t="s">
        <v>31</v>
      </c>
    </row>
    <row r="2" spans="1:21" s="15" customFormat="1" x14ac:dyDescent="0.25">
      <c r="A2" s="14" t="s">
        <v>147</v>
      </c>
      <c r="B2" s="40"/>
      <c r="C2" s="40" t="s">
        <v>148</v>
      </c>
      <c r="D2" s="40" t="s">
        <v>149</v>
      </c>
      <c r="E2" s="40">
        <v>93290</v>
      </c>
      <c r="F2" s="40">
        <v>1998</v>
      </c>
      <c r="G2" s="40">
        <v>48.981999999999999</v>
      </c>
      <c r="H2" s="40">
        <v>2.5499999999999998</v>
      </c>
      <c r="I2" s="40">
        <v>73</v>
      </c>
      <c r="J2" s="40" t="s">
        <v>8</v>
      </c>
      <c r="K2" s="40"/>
      <c r="L2" s="40"/>
      <c r="M2" s="40"/>
      <c r="N2" s="40"/>
      <c r="O2" s="40"/>
      <c r="P2" s="40" t="s">
        <v>15</v>
      </c>
      <c r="Q2" s="40" t="s">
        <v>150</v>
      </c>
      <c r="R2" s="40" t="s">
        <v>151</v>
      </c>
      <c r="S2" s="40"/>
      <c r="T2" s="40"/>
      <c r="U2" s="46" t="s">
        <v>297</v>
      </c>
    </row>
    <row r="3" spans="1:21" s="15" customFormat="1" x14ac:dyDescent="0.25">
      <c r="A3" s="14" t="s">
        <v>158</v>
      </c>
      <c r="B3" s="40"/>
      <c r="C3" s="40" t="s">
        <v>159</v>
      </c>
      <c r="D3" s="40" t="s">
        <v>166</v>
      </c>
      <c r="E3" s="40">
        <v>93022</v>
      </c>
      <c r="F3" s="40">
        <v>2002</v>
      </c>
      <c r="G3" s="40">
        <v>48.914000000000001</v>
      </c>
      <c r="H3" s="40">
        <v>2.42</v>
      </c>
      <c r="I3" s="40">
        <v>44</v>
      </c>
      <c r="J3" s="40" t="s">
        <v>8</v>
      </c>
      <c r="K3" s="40"/>
      <c r="L3" s="40"/>
      <c r="M3" s="40"/>
      <c r="N3" s="40"/>
      <c r="O3" s="40"/>
      <c r="P3" s="40" t="s">
        <v>30</v>
      </c>
      <c r="Q3" s="40" t="s">
        <v>167</v>
      </c>
      <c r="R3" s="40" t="s">
        <v>168</v>
      </c>
      <c r="S3" s="40"/>
      <c r="T3" s="40" t="s">
        <v>231</v>
      </c>
      <c r="U3" s="41" t="s">
        <v>299</v>
      </c>
    </row>
    <row r="4" spans="1:21" s="15" customFormat="1" x14ac:dyDescent="0.25">
      <c r="A4" s="14" t="s">
        <v>165</v>
      </c>
      <c r="B4" s="40"/>
      <c r="C4" s="40" t="s">
        <v>159</v>
      </c>
      <c r="D4" s="40" t="s">
        <v>166</v>
      </c>
      <c r="E4" s="40">
        <v>93022</v>
      </c>
      <c r="F4" s="40">
        <v>2002</v>
      </c>
      <c r="G4" s="40">
        <v>48.914000000000001</v>
      </c>
      <c r="H4" s="40">
        <v>2.42</v>
      </c>
      <c r="I4" s="40">
        <v>44</v>
      </c>
      <c r="J4" s="40" t="s">
        <v>8</v>
      </c>
      <c r="K4" s="40"/>
      <c r="L4" s="40"/>
      <c r="M4" s="40"/>
      <c r="N4" s="40"/>
      <c r="O4" s="40"/>
      <c r="P4" s="40" t="s">
        <v>30</v>
      </c>
      <c r="Q4" s="40" t="s">
        <v>167</v>
      </c>
      <c r="R4" s="40" t="s">
        <v>168</v>
      </c>
      <c r="S4" s="40"/>
      <c r="T4" s="40" t="s">
        <v>256</v>
      </c>
      <c r="U4" s="41" t="s">
        <v>299</v>
      </c>
    </row>
    <row r="5" spans="1:21" s="15" customFormat="1" x14ac:dyDescent="0.25">
      <c r="A5" s="14" t="s">
        <v>174</v>
      </c>
      <c r="B5" s="40"/>
      <c r="C5" s="40" t="s">
        <v>175</v>
      </c>
      <c r="D5" s="40" t="s">
        <v>176</v>
      </c>
      <c r="E5" s="40">
        <v>93008</v>
      </c>
      <c r="F5" s="40">
        <v>2015</v>
      </c>
      <c r="G5" s="40">
        <v>48.902999999999999</v>
      </c>
      <c r="H5" s="40">
        <v>2.48</v>
      </c>
      <c r="I5" s="40">
        <v>52</v>
      </c>
      <c r="J5" s="40" t="s">
        <v>8</v>
      </c>
      <c r="K5" s="40"/>
      <c r="L5" s="40"/>
      <c r="M5" s="40"/>
      <c r="N5" s="40" t="s">
        <v>183</v>
      </c>
      <c r="O5" s="40" t="s">
        <v>211</v>
      </c>
      <c r="P5" s="40" t="s">
        <v>30</v>
      </c>
      <c r="Q5" s="40" t="s">
        <v>168</v>
      </c>
      <c r="R5" s="40" t="s">
        <v>168</v>
      </c>
      <c r="S5" s="40"/>
      <c r="T5" s="40"/>
      <c r="U5" s="46" t="s">
        <v>298</v>
      </c>
    </row>
    <row r="6" spans="1:21" s="15" customFormat="1" x14ac:dyDescent="0.25">
      <c r="A6" s="14" t="s">
        <v>182</v>
      </c>
      <c r="B6" s="40"/>
      <c r="C6" s="40" t="s">
        <v>186</v>
      </c>
      <c r="D6" s="40" t="s">
        <v>187</v>
      </c>
      <c r="E6" s="40">
        <v>93420</v>
      </c>
      <c r="F6" s="40">
        <v>2008</v>
      </c>
      <c r="G6" s="40">
        <v>48.963000000000001</v>
      </c>
      <c r="H6" s="40">
        <v>2.5369999999999999</v>
      </c>
      <c r="I6" s="40">
        <v>63</v>
      </c>
      <c r="J6" s="40" t="s">
        <v>8</v>
      </c>
      <c r="K6" s="40"/>
      <c r="L6" s="40"/>
      <c r="M6" s="40"/>
      <c r="N6" s="40"/>
      <c r="O6" s="40"/>
      <c r="P6" s="40"/>
      <c r="Q6" s="40" t="s">
        <v>224</v>
      </c>
      <c r="R6" s="40" t="s">
        <v>225</v>
      </c>
      <c r="S6" s="40"/>
      <c r="T6" s="40"/>
      <c r="U6" s="46"/>
    </row>
    <row r="7" spans="1:21" s="15" customFormat="1" x14ac:dyDescent="0.25">
      <c r="A7" s="14" t="s">
        <v>193</v>
      </c>
      <c r="B7" s="40"/>
      <c r="C7" s="40" t="s">
        <v>194</v>
      </c>
      <c r="D7" s="40" t="s">
        <v>195</v>
      </c>
      <c r="E7" s="40">
        <v>77230</v>
      </c>
      <c r="F7" s="40">
        <v>2018</v>
      </c>
      <c r="G7" s="40">
        <v>49.066000000000003</v>
      </c>
      <c r="H7" s="40">
        <v>2.6019999999999999</v>
      </c>
      <c r="I7" s="40">
        <v>105</v>
      </c>
      <c r="J7" s="40" t="s">
        <v>8</v>
      </c>
      <c r="K7" s="40"/>
      <c r="L7" s="40"/>
      <c r="M7" s="40"/>
      <c r="N7" s="40"/>
      <c r="O7" s="40"/>
      <c r="P7" s="40" t="s">
        <v>30</v>
      </c>
      <c r="Q7" s="40" t="s">
        <v>226</v>
      </c>
      <c r="R7" s="40" t="s">
        <v>168</v>
      </c>
      <c r="S7" s="40"/>
      <c r="T7" s="40"/>
      <c r="U7" s="46"/>
    </row>
    <row r="8" spans="1:21" s="15" customFormat="1" x14ac:dyDescent="0.25">
      <c r="A8" s="14" t="s">
        <v>199</v>
      </c>
      <c r="B8" s="40"/>
      <c r="C8" s="40" t="s">
        <v>208</v>
      </c>
      <c r="D8" s="40" t="s">
        <v>209</v>
      </c>
      <c r="E8" s="40">
        <v>95740</v>
      </c>
      <c r="F8" s="40">
        <v>2014</v>
      </c>
      <c r="G8" s="40">
        <v>49.021000000000001</v>
      </c>
      <c r="H8" s="40">
        <v>2.2109999999999999</v>
      </c>
      <c r="I8" s="40">
        <v>103</v>
      </c>
      <c r="J8" s="40" t="s">
        <v>8</v>
      </c>
      <c r="K8" s="40"/>
      <c r="L8" s="40"/>
      <c r="M8" s="40"/>
      <c r="N8" s="40" t="s">
        <v>212</v>
      </c>
      <c r="O8" s="40" t="s">
        <v>210</v>
      </c>
      <c r="P8" s="40" t="s">
        <v>26</v>
      </c>
      <c r="Q8" s="40" t="s">
        <v>227</v>
      </c>
      <c r="R8" s="40" t="s">
        <v>228</v>
      </c>
      <c r="S8" s="40"/>
      <c r="T8" s="40"/>
      <c r="U8" s="44" t="s">
        <v>300</v>
      </c>
    </row>
    <row r="9" spans="1:21" s="15" customFormat="1" x14ac:dyDescent="0.25">
      <c r="A9" s="14" t="s">
        <v>200</v>
      </c>
      <c r="B9" s="40"/>
      <c r="C9" s="40" t="s">
        <v>219</v>
      </c>
      <c r="D9" s="40" t="s">
        <v>220</v>
      </c>
      <c r="E9" s="40">
        <v>77760</v>
      </c>
      <c r="F9" s="40">
        <v>2005</v>
      </c>
      <c r="G9" s="40">
        <v>48.255000000000003</v>
      </c>
      <c r="H9" s="40">
        <v>2.4279999999999999</v>
      </c>
      <c r="I9" s="40">
        <v>223</v>
      </c>
      <c r="J9" s="40" t="s">
        <v>8</v>
      </c>
      <c r="K9" s="40"/>
      <c r="L9" s="40"/>
      <c r="M9" s="40" t="s">
        <v>221</v>
      </c>
      <c r="N9" s="40" t="s">
        <v>223</v>
      </c>
      <c r="O9" s="40" t="s">
        <v>222</v>
      </c>
      <c r="P9" s="40" t="s">
        <v>30</v>
      </c>
      <c r="Q9" s="40" t="s">
        <v>229</v>
      </c>
      <c r="R9" s="40" t="s">
        <v>230</v>
      </c>
      <c r="S9" s="40"/>
      <c r="T9" s="40" t="s">
        <v>231</v>
      </c>
      <c r="U9" s="46" t="s">
        <v>301</v>
      </c>
    </row>
    <row r="10" spans="1:21" s="15" customFormat="1" x14ac:dyDescent="0.25">
      <c r="A10" s="14" t="s">
        <v>201</v>
      </c>
      <c r="B10" s="40"/>
      <c r="C10" s="40" t="s">
        <v>244</v>
      </c>
      <c r="D10" s="40" t="s">
        <v>245</v>
      </c>
      <c r="E10" s="40">
        <v>95310</v>
      </c>
      <c r="F10" s="40">
        <v>1978</v>
      </c>
      <c r="G10" s="40">
        <v>49.039000000000001</v>
      </c>
      <c r="H10" s="40">
        <v>2.1059999999999999</v>
      </c>
      <c r="I10" s="40">
        <v>36.21</v>
      </c>
      <c r="J10" s="40" t="s">
        <v>8</v>
      </c>
      <c r="K10" s="40"/>
      <c r="L10" s="40"/>
      <c r="M10" s="40"/>
      <c r="N10" s="40"/>
      <c r="O10" s="40"/>
      <c r="P10" s="40" t="s">
        <v>18</v>
      </c>
      <c r="Q10" s="40" t="s">
        <v>246</v>
      </c>
      <c r="R10" s="40" t="s">
        <v>247</v>
      </c>
      <c r="S10" s="40"/>
      <c r="T10" s="40"/>
      <c r="U10" s="44"/>
    </row>
    <row r="11" spans="1:21" s="15" customFormat="1" x14ac:dyDescent="0.25">
      <c r="A11" s="14" t="s">
        <v>202</v>
      </c>
      <c r="B11" s="40"/>
      <c r="C11" s="40" t="s">
        <v>253</v>
      </c>
      <c r="D11" s="40" t="s">
        <v>254</v>
      </c>
      <c r="E11" s="40">
        <v>93200</v>
      </c>
      <c r="F11" s="40">
        <v>1959</v>
      </c>
      <c r="G11" s="40">
        <v>48.935000000000002</v>
      </c>
      <c r="H11" s="40">
        <v>2.359</v>
      </c>
      <c r="I11" s="40">
        <v>32.85</v>
      </c>
      <c r="J11" s="40" t="s">
        <v>8</v>
      </c>
      <c r="K11" s="40"/>
      <c r="L11" s="40"/>
      <c r="M11" s="40"/>
      <c r="N11" s="40"/>
      <c r="O11" s="40"/>
      <c r="P11" s="40" t="s">
        <v>17</v>
      </c>
      <c r="Q11" s="40" t="s">
        <v>255</v>
      </c>
      <c r="R11" s="40" t="s">
        <v>247</v>
      </c>
      <c r="S11" s="40"/>
      <c r="T11" s="40" t="s">
        <v>256</v>
      </c>
      <c r="U11" s="44"/>
    </row>
    <row r="12" spans="1:21" s="15" customFormat="1" x14ac:dyDescent="0.25">
      <c r="A12" s="14" t="s">
        <v>203</v>
      </c>
      <c r="B12" s="40"/>
      <c r="C12" s="40" t="s">
        <v>262</v>
      </c>
      <c r="D12" s="40" t="s">
        <v>267</v>
      </c>
      <c r="E12" s="40">
        <v>94410</v>
      </c>
      <c r="F12" s="40">
        <v>2005</v>
      </c>
      <c r="G12" s="40">
        <v>48.817999999999998</v>
      </c>
      <c r="H12" s="40">
        <v>2.4289999999999998</v>
      </c>
      <c r="I12" s="40">
        <v>34.85</v>
      </c>
      <c r="J12" s="40" t="s">
        <v>8</v>
      </c>
      <c r="K12" s="40"/>
      <c r="L12" s="40"/>
      <c r="M12" s="40">
        <v>7207</v>
      </c>
      <c r="N12" s="40" t="s">
        <v>266</v>
      </c>
      <c r="O12" s="40" t="s">
        <v>263</v>
      </c>
      <c r="P12" s="40" t="s">
        <v>30</v>
      </c>
      <c r="Q12" s="40" t="s">
        <v>264</v>
      </c>
      <c r="R12" s="40" t="s">
        <v>265</v>
      </c>
      <c r="S12" s="40"/>
      <c r="T12" s="40"/>
      <c r="U12" s="44" t="s">
        <v>303</v>
      </c>
    </row>
    <row r="13" spans="1:21" s="15" customFormat="1" x14ac:dyDescent="0.25">
      <c r="A13" s="14" t="s">
        <v>204</v>
      </c>
      <c r="B13" s="40"/>
      <c r="C13" s="40" t="s">
        <v>262</v>
      </c>
      <c r="D13" s="40" t="s">
        <v>267</v>
      </c>
      <c r="E13" s="40">
        <v>94410</v>
      </c>
      <c r="F13" s="40">
        <v>2005</v>
      </c>
      <c r="G13" s="40">
        <v>48.817999999999998</v>
      </c>
      <c r="H13" s="40">
        <v>2.4289999999999998</v>
      </c>
      <c r="I13" s="40">
        <v>34.85</v>
      </c>
      <c r="J13" s="40" t="s">
        <v>8</v>
      </c>
      <c r="K13" s="40"/>
      <c r="L13" s="40"/>
      <c r="M13" s="40">
        <v>7207</v>
      </c>
      <c r="N13" s="40" t="s">
        <v>266</v>
      </c>
      <c r="O13" s="40" t="s">
        <v>263</v>
      </c>
      <c r="P13" s="40" t="s">
        <v>30</v>
      </c>
      <c r="Q13" s="40" t="s">
        <v>264</v>
      </c>
      <c r="R13" s="40" t="s">
        <v>265</v>
      </c>
      <c r="S13" s="40"/>
      <c r="T13" s="40"/>
      <c r="U13" s="44" t="s">
        <v>303</v>
      </c>
    </row>
    <row r="14" spans="1:21" s="15" customFormat="1" x14ac:dyDescent="0.25">
      <c r="A14" s="14" t="s">
        <v>205</v>
      </c>
      <c r="B14" s="40"/>
      <c r="C14" s="40" t="s">
        <v>262</v>
      </c>
      <c r="D14" s="40" t="s">
        <v>267</v>
      </c>
      <c r="E14" s="40">
        <v>94410</v>
      </c>
      <c r="F14" s="40">
        <v>2005</v>
      </c>
      <c r="G14" s="40">
        <v>48.817999999999998</v>
      </c>
      <c r="H14" s="40">
        <v>2.4289999999999998</v>
      </c>
      <c r="I14" s="40">
        <v>34.85</v>
      </c>
      <c r="J14" s="40" t="s">
        <v>8</v>
      </c>
      <c r="K14" s="40"/>
      <c r="L14" s="40"/>
      <c r="M14" s="40">
        <v>7207</v>
      </c>
      <c r="N14" s="40" t="s">
        <v>266</v>
      </c>
      <c r="O14" s="40" t="s">
        <v>263</v>
      </c>
      <c r="P14" s="40" t="s">
        <v>30</v>
      </c>
      <c r="Q14" s="40" t="s">
        <v>264</v>
      </c>
      <c r="R14" s="40" t="s">
        <v>265</v>
      </c>
      <c r="S14" s="40"/>
      <c r="T14" s="40"/>
      <c r="U14" s="44" t="s">
        <v>303</v>
      </c>
    </row>
    <row r="15" spans="1:21" s="15" customFormat="1" x14ac:dyDescent="0.25">
      <c r="A15" s="14" t="s">
        <v>206</v>
      </c>
      <c r="B15" s="40"/>
      <c r="C15" s="40" t="s">
        <v>277</v>
      </c>
      <c r="D15" s="40" t="s">
        <v>278</v>
      </c>
      <c r="E15" s="40">
        <v>77700</v>
      </c>
      <c r="F15" s="40">
        <v>1990</v>
      </c>
      <c r="G15" s="40">
        <v>48.847999999999999</v>
      </c>
      <c r="H15" s="40">
        <v>2.782</v>
      </c>
      <c r="I15" s="40">
        <v>127.38</v>
      </c>
      <c r="J15" s="40" t="s">
        <v>8</v>
      </c>
      <c r="K15" s="40"/>
      <c r="L15" s="40"/>
      <c r="M15" s="40"/>
      <c r="N15" s="40" t="s">
        <v>283</v>
      </c>
      <c r="O15" s="40"/>
      <c r="P15" s="40" t="s">
        <v>18</v>
      </c>
      <c r="Q15" s="40" t="s">
        <v>279</v>
      </c>
      <c r="R15" s="40" t="s">
        <v>281</v>
      </c>
      <c r="S15" s="40" t="s">
        <v>280</v>
      </c>
      <c r="T15" s="40"/>
      <c r="U15" s="44"/>
    </row>
    <row r="16" spans="1:21" s="15" customFormat="1" x14ac:dyDescent="0.25">
      <c r="A16" s="14" t="s">
        <v>207</v>
      </c>
      <c r="B16" s="40"/>
      <c r="C16" s="40" t="s">
        <v>287</v>
      </c>
      <c r="D16" s="40" t="s">
        <v>288</v>
      </c>
      <c r="E16" s="40">
        <v>78250</v>
      </c>
      <c r="F16" s="40">
        <v>2013</v>
      </c>
      <c r="G16" s="40">
        <v>49.008000000000003</v>
      </c>
      <c r="H16" s="40">
        <v>1.9139999999999999</v>
      </c>
      <c r="I16" s="40">
        <v>86.86</v>
      </c>
      <c r="J16" s="40" t="s">
        <v>8</v>
      </c>
      <c r="K16" s="40">
        <v>784010023</v>
      </c>
      <c r="L16" s="40"/>
      <c r="M16" s="40"/>
      <c r="N16" s="40">
        <v>9601</v>
      </c>
      <c r="O16" s="40" t="s">
        <v>292</v>
      </c>
      <c r="P16" s="40" t="s">
        <v>26</v>
      </c>
      <c r="Q16" s="40" t="s">
        <v>289</v>
      </c>
      <c r="R16" s="40" t="s">
        <v>290</v>
      </c>
      <c r="S16" s="40"/>
      <c r="T16" s="40"/>
      <c r="U16" s="43" t="s">
        <v>304</v>
      </c>
    </row>
    <row r="17" spans="1:21" s="15" customFormat="1" x14ac:dyDescent="0.25">
      <c r="A17" s="14" t="s">
        <v>239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4"/>
    </row>
    <row r="18" spans="1:21" s="15" customFormat="1" x14ac:dyDescent="0.25">
      <c r="A18" s="14" t="s">
        <v>240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4"/>
    </row>
    <row r="19" spans="1:21" s="15" customFormat="1" x14ac:dyDescent="0.25">
      <c r="A19" s="14" t="s">
        <v>241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4"/>
    </row>
    <row r="20" spans="1:21" s="15" customFormat="1" x14ac:dyDescent="0.25">
      <c r="A20" s="14" t="s">
        <v>242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4"/>
    </row>
    <row r="21" spans="1:21" s="15" customFormat="1" x14ac:dyDescent="0.25">
      <c r="A21" s="14" t="s">
        <v>243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4"/>
    </row>
    <row r="22" spans="1:21" s="15" customFormat="1" x14ac:dyDescent="0.25">
      <c r="A22" s="14"/>
    </row>
    <row r="23" spans="1:21" s="15" customFormat="1" x14ac:dyDescent="0.25">
      <c r="A23" s="14"/>
    </row>
    <row r="24" spans="1:21" s="15" customFormat="1" x14ac:dyDescent="0.25">
      <c r="A24" s="14"/>
    </row>
    <row r="25" spans="1:21" s="15" customFormat="1" x14ac:dyDescent="0.25">
      <c r="A25" s="14"/>
    </row>
    <row r="26" spans="1:21" s="15" customFormat="1" x14ac:dyDescent="0.25">
      <c r="A26" s="14"/>
    </row>
    <row r="27" spans="1:21" s="15" customFormat="1" x14ac:dyDescent="0.25">
      <c r="A27" s="14"/>
    </row>
    <row r="28" spans="1:21" s="15" customFormat="1" x14ac:dyDescent="0.25">
      <c r="A28" s="14"/>
    </row>
    <row r="29" spans="1:21" s="15" customFormat="1" x14ac:dyDescent="0.25">
      <c r="A29" s="14"/>
    </row>
    <row r="30" spans="1:21" s="15" customFormat="1" x14ac:dyDescent="0.25">
      <c r="A30" s="14"/>
    </row>
    <row r="31" spans="1:21" s="15" customFormat="1" x14ac:dyDescent="0.25">
      <c r="A31" s="14"/>
    </row>
    <row r="32" spans="1:21" s="15" customFormat="1" x14ac:dyDescent="0.25">
      <c r="A32" s="14"/>
    </row>
    <row r="33" spans="1:1" s="15" customFormat="1" x14ac:dyDescent="0.25">
      <c r="A33" s="14"/>
    </row>
    <row r="34" spans="1:1" s="15" customFormat="1" x14ac:dyDescent="0.25">
      <c r="A34" s="14"/>
    </row>
    <row r="35" spans="1:1" s="15" customFormat="1" x14ac:dyDescent="0.25">
      <c r="A35" s="14"/>
    </row>
    <row r="36" spans="1:1" s="15" customFormat="1" x14ac:dyDescent="0.25">
      <c r="A36" s="14"/>
    </row>
    <row r="37" spans="1:1" s="15" customFormat="1" x14ac:dyDescent="0.25">
      <c r="A37" s="14"/>
    </row>
    <row r="38" spans="1:1" s="15" customFormat="1" x14ac:dyDescent="0.25">
      <c r="A38" s="14"/>
    </row>
    <row r="39" spans="1:1" s="15" customFormat="1" x14ac:dyDescent="0.25">
      <c r="A39" s="14"/>
    </row>
    <row r="40" spans="1:1" s="15" customFormat="1" x14ac:dyDescent="0.25">
      <c r="A40" s="14"/>
    </row>
    <row r="41" spans="1:1" s="15" customFormat="1" x14ac:dyDescent="0.25">
      <c r="A41" s="14"/>
    </row>
    <row r="42" spans="1:1" s="15" customFormat="1" x14ac:dyDescent="0.25">
      <c r="A42" s="14"/>
    </row>
    <row r="43" spans="1:1" s="15" customFormat="1" x14ac:dyDescent="0.25">
      <c r="A43" s="14"/>
    </row>
    <row r="44" spans="1:1" s="15" customFormat="1" x14ac:dyDescent="0.25">
      <c r="A44" s="14"/>
    </row>
    <row r="45" spans="1:1" s="15" customFormat="1" x14ac:dyDescent="0.25">
      <c r="A45" s="14"/>
    </row>
    <row r="46" spans="1:1" s="15" customFormat="1" x14ac:dyDescent="0.25">
      <c r="A46" s="14"/>
    </row>
    <row r="47" spans="1:1" s="15" customFormat="1" x14ac:dyDescent="0.25">
      <c r="A47" s="14"/>
    </row>
    <row r="48" spans="1:1" s="15" customFormat="1" x14ac:dyDescent="0.25">
      <c r="A48" s="14"/>
    </row>
    <row r="49" spans="1:1" s="15" customFormat="1" x14ac:dyDescent="0.25">
      <c r="A49" s="14"/>
    </row>
    <row r="50" spans="1:1" s="15" customFormat="1" x14ac:dyDescent="0.25">
      <c r="A50" s="14"/>
    </row>
    <row r="51" spans="1:1" s="15" customFormat="1" x14ac:dyDescent="0.25">
      <c r="A51" s="1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</sheetData>
  <dataValidations count="2">
    <dataValidation type="whole" allowBlank="1" showInputMessage="1" showErrorMessage="1" sqref="E1:E1048576">
      <formula1>0</formula1>
      <formula2>100000</formula2>
    </dataValidation>
    <dataValidation type="whole" allowBlank="1" showInputMessage="1" showErrorMessage="1" sqref="F1:F1048576">
      <formula1>0</formula1>
      <formula2>2020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paramètres!$A$2:$A$4</xm:f>
          </x14:formula1>
          <xm:sqref>J1:J1048576</xm:sqref>
        </x14:dataValidation>
        <x14:dataValidation type="list" allowBlank="1" showInputMessage="1" showErrorMessage="1">
          <x14:formula1>
            <xm:f>paramètres!$B$2:$B$21</xm:f>
          </x14:formula1>
          <xm:sqref>P1:P1048576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2"/>
  <sheetViews>
    <sheetView zoomScale="130" zoomScaleNormal="130"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V27" sqref="V27"/>
    </sheetView>
  </sheetViews>
  <sheetFormatPr baseColWidth="10" defaultRowHeight="15" x14ac:dyDescent="0.25"/>
  <cols>
    <col min="1" max="1" width="9.140625" style="3" customWidth="1"/>
    <col min="2" max="2" width="24.140625" style="3" customWidth="1"/>
    <col min="3" max="3" width="6.140625" customWidth="1"/>
    <col min="4" max="4" width="34.42578125" customWidth="1"/>
    <col min="5" max="5" width="17.42578125" bestFit="1" customWidth="1"/>
    <col min="6" max="6" width="12.140625" bestFit="1" customWidth="1"/>
    <col min="8" max="8" width="12" customWidth="1"/>
    <col min="9" max="9" width="13.140625" customWidth="1"/>
    <col min="10" max="11" width="16.28515625" customWidth="1"/>
    <col min="12" max="12" width="19.28515625" customWidth="1"/>
    <col min="13" max="13" width="25.28515625" customWidth="1"/>
    <col min="17" max="17" width="29.28515625" customWidth="1"/>
    <col min="18" max="18" width="25.5703125" customWidth="1"/>
    <col min="19" max="19" width="31.7109375" customWidth="1"/>
    <col min="20" max="20" width="13.140625" customWidth="1"/>
    <col min="21" max="21" width="28" customWidth="1"/>
    <col min="22" max="22" width="22.7109375" customWidth="1"/>
    <col min="23" max="23" width="28" customWidth="1"/>
    <col min="24" max="24" width="25.85546875" customWidth="1"/>
    <col min="25" max="25" width="21.85546875" customWidth="1"/>
    <col min="26" max="26" width="21.7109375" customWidth="1"/>
  </cols>
  <sheetData>
    <row r="1" spans="1:26" x14ac:dyDescent="0.25">
      <c r="A1" s="2" t="s">
        <v>32</v>
      </c>
      <c r="B1" s="2" t="s">
        <v>0</v>
      </c>
      <c r="C1" s="1" t="s">
        <v>33</v>
      </c>
      <c r="D1" s="11" t="s">
        <v>34</v>
      </c>
      <c r="E1" s="11" t="s">
        <v>52</v>
      </c>
      <c r="F1" s="11" t="s">
        <v>53</v>
      </c>
      <c r="G1" s="1" t="s">
        <v>54</v>
      </c>
      <c r="H1" s="1" t="s">
        <v>55</v>
      </c>
      <c r="I1" s="11" t="s">
        <v>56</v>
      </c>
      <c r="J1" s="11" t="s">
        <v>57</v>
      </c>
      <c r="K1" s="11" t="s">
        <v>58</v>
      </c>
      <c r="L1" s="11" t="s">
        <v>70</v>
      </c>
      <c r="M1" s="1" t="s">
        <v>74</v>
      </c>
      <c r="N1" s="1" t="s">
        <v>76</v>
      </c>
      <c r="O1" s="1" t="s">
        <v>77</v>
      </c>
      <c r="P1" s="1" t="s">
        <v>75</v>
      </c>
      <c r="Q1" s="6" t="s">
        <v>78</v>
      </c>
      <c r="R1" s="6" t="s">
        <v>79</v>
      </c>
      <c r="S1" s="6" t="s">
        <v>80</v>
      </c>
      <c r="T1" s="6" t="s">
        <v>81</v>
      </c>
      <c r="U1" s="6" t="s">
        <v>82</v>
      </c>
      <c r="V1" s="1" t="s">
        <v>85</v>
      </c>
      <c r="W1" s="6" t="s">
        <v>86</v>
      </c>
      <c r="X1" s="6" t="s">
        <v>87</v>
      </c>
      <c r="Y1" s="6" t="s">
        <v>31</v>
      </c>
      <c r="Z1" s="6" t="s">
        <v>88</v>
      </c>
    </row>
    <row r="2" spans="1:26" s="15" customFormat="1" x14ac:dyDescent="0.25">
      <c r="A2" s="16" t="str">
        <f>Opération!A2</f>
        <v>#clf_001</v>
      </c>
      <c r="B2" s="17" t="str">
        <f>Opération!C2</f>
        <v>TREMBLAY-EN-France</v>
      </c>
      <c r="C2" s="15">
        <v>22</v>
      </c>
      <c r="D2" s="15" t="s">
        <v>47</v>
      </c>
      <c r="E2" s="15" t="s">
        <v>152</v>
      </c>
      <c r="F2" s="15" t="s">
        <v>61</v>
      </c>
      <c r="G2" s="15">
        <v>20</v>
      </c>
      <c r="H2" s="15">
        <v>99</v>
      </c>
      <c r="I2" s="15" t="s">
        <v>63</v>
      </c>
      <c r="J2" s="15" t="s">
        <v>66</v>
      </c>
      <c r="K2" s="15" t="s">
        <v>68</v>
      </c>
      <c r="L2" s="15" t="s">
        <v>71</v>
      </c>
      <c r="M2" s="15" t="s">
        <v>153</v>
      </c>
      <c r="Q2" s="15" t="s">
        <v>84</v>
      </c>
      <c r="R2" s="15" t="s">
        <v>84</v>
      </c>
      <c r="S2" s="15" t="s">
        <v>84</v>
      </c>
      <c r="T2" s="15" t="s">
        <v>84</v>
      </c>
      <c r="V2" s="15" t="s">
        <v>154</v>
      </c>
      <c r="Z2" s="15" t="s">
        <v>83</v>
      </c>
    </row>
    <row r="3" spans="1:26" s="15" customFormat="1" x14ac:dyDescent="0.25">
      <c r="A3" s="16" t="str">
        <f>Opération!A3</f>
        <v>#clf_002</v>
      </c>
      <c r="B3" s="17" t="str">
        <f>Opération!C3</f>
        <v>BOBIGNY</v>
      </c>
      <c r="C3" s="15">
        <v>515</v>
      </c>
      <c r="D3" s="15" t="s">
        <v>44</v>
      </c>
      <c r="E3" s="15" t="s">
        <v>160</v>
      </c>
      <c r="F3" s="15" t="s">
        <v>59</v>
      </c>
      <c r="G3" s="15">
        <v>20</v>
      </c>
      <c r="H3" s="15">
        <v>99</v>
      </c>
      <c r="I3" s="15" t="s">
        <v>62</v>
      </c>
      <c r="J3" s="15" t="s">
        <v>65</v>
      </c>
      <c r="K3" s="15" t="s">
        <v>68</v>
      </c>
      <c r="L3" s="15" t="s">
        <v>71</v>
      </c>
      <c r="M3" s="15" t="s">
        <v>172</v>
      </c>
      <c r="Q3" s="15" t="s">
        <v>83</v>
      </c>
      <c r="R3" s="15" t="s">
        <v>84</v>
      </c>
      <c r="S3" s="15" t="s">
        <v>84</v>
      </c>
      <c r="T3" s="15" t="s">
        <v>84</v>
      </c>
      <c r="V3" s="15" t="s">
        <v>154</v>
      </c>
      <c r="Y3" s="15" t="s">
        <v>161</v>
      </c>
      <c r="Z3" s="15" t="s">
        <v>83</v>
      </c>
    </row>
    <row r="4" spans="1:26" s="15" customFormat="1" x14ac:dyDescent="0.25">
      <c r="A4" s="16" t="str">
        <f>Opération!A4</f>
        <v>#clf_003</v>
      </c>
      <c r="B4" s="17" t="str">
        <f>Opération!C4</f>
        <v>BOBIGNY</v>
      </c>
      <c r="C4" s="15">
        <v>515</v>
      </c>
      <c r="D4" s="15" t="s">
        <v>44</v>
      </c>
      <c r="E4" s="15" t="s">
        <v>171</v>
      </c>
      <c r="F4" s="15" t="s">
        <v>60</v>
      </c>
      <c r="G4" s="15">
        <v>20</v>
      </c>
      <c r="H4" s="15">
        <v>99</v>
      </c>
      <c r="I4" s="15" t="s">
        <v>62</v>
      </c>
      <c r="J4" s="15" t="s">
        <v>65</v>
      </c>
      <c r="K4" s="15" t="s">
        <v>68</v>
      </c>
      <c r="L4" s="15" t="s">
        <v>71</v>
      </c>
      <c r="M4" s="15" t="s">
        <v>172</v>
      </c>
      <c r="Q4" s="15" t="s">
        <v>83</v>
      </c>
      <c r="R4" s="15" t="s">
        <v>84</v>
      </c>
      <c r="S4" s="15" t="s">
        <v>84</v>
      </c>
      <c r="T4" s="15" t="s">
        <v>83</v>
      </c>
      <c r="U4" s="15" t="s">
        <v>169</v>
      </c>
      <c r="V4" s="15" t="s">
        <v>154</v>
      </c>
      <c r="Y4" s="15" t="s">
        <v>170</v>
      </c>
      <c r="Z4" s="15" t="s">
        <v>83</v>
      </c>
    </row>
    <row r="5" spans="1:26" s="15" customFormat="1" x14ac:dyDescent="0.25">
      <c r="A5" s="16" t="str">
        <f>Opération!A5</f>
        <v>#clf_004</v>
      </c>
      <c r="B5" s="17" t="str">
        <f>Opération!C5</f>
        <v>BONDY</v>
      </c>
      <c r="C5" s="15">
        <v>16</v>
      </c>
      <c r="D5" s="15" t="s">
        <v>46</v>
      </c>
      <c r="E5" s="15" t="s">
        <v>177</v>
      </c>
      <c r="F5" s="15" t="s">
        <v>60</v>
      </c>
      <c r="G5" s="15">
        <v>20</v>
      </c>
      <c r="H5" s="15">
        <v>99</v>
      </c>
      <c r="I5" s="15" t="s">
        <v>62</v>
      </c>
      <c r="J5" s="15" t="s">
        <v>65</v>
      </c>
      <c r="K5" s="15" t="s">
        <v>68</v>
      </c>
      <c r="L5" s="15" t="s">
        <v>71</v>
      </c>
      <c r="M5" s="15" t="s">
        <v>172</v>
      </c>
      <c r="Q5" s="15" t="s">
        <v>84</v>
      </c>
      <c r="R5" s="15" t="s">
        <v>84</v>
      </c>
      <c r="S5" s="15" t="s">
        <v>84</v>
      </c>
      <c r="T5" s="15" t="s">
        <v>84</v>
      </c>
      <c r="V5" s="15" t="s">
        <v>154</v>
      </c>
      <c r="Y5" s="15" t="s">
        <v>173</v>
      </c>
      <c r="Z5" s="15" t="s">
        <v>83</v>
      </c>
    </row>
    <row r="6" spans="1:26" x14ac:dyDescent="0.25">
      <c r="A6" s="16" t="str">
        <f>Opération!A6</f>
        <v>#clf_005</v>
      </c>
      <c r="B6" s="17" t="str">
        <f>Opération!C6</f>
        <v>VILLEPINTE</v>
      </c>
      <c r="C6" s="15">
        <v>48</v>
      </c>
      <c r="D6" t="s">
        <v>46</v>
      </c>
      <c r="E6" s="15" t="s">
        <v>188</v>
      </c>
      <c r="F6" s="15" t="s">
        <v>60</v>
      </c>
      <c r="G6" s="15">
        <v>20</v>
      </c>
      <c r="H6" s="15">
        <v>99</v>
      </c>
      <c r="I6" s="15" t="s">
        <v>62</v>
      </c>
      <c r="J6" s="15" t="s">
        <v>65</v>
      </c>
      <c r="K6" s="15" t="s">
        <v>68</v>
      </c>
      <c r="L6" s="15" t="s">
        <v>71</v>
      </c>
      <c r="M6" s="15" t="s">
        <v>172</v>
      </c>
      <c r="N6">
        <v>397</v>
      </c>
      <c r="O6">
        <v>567</v>
      </c>
      <c r="P6" t="s">
        <v>189</v>
      </c>
      <c r="Q6" s="15" t="s">
        <v>83</v>
      </c>
      <c r="R6" t="s">
        <v>84</v>
      </c>
      <c r="S6" t="s">
        <v>84</v>
      </c>
      <c r="T6" t="s">
        <v>84</v>
      </c>
      <c r="V6" s="15" t="s">
        <v>154</v>
      </c>
      <c r="Z6" s="15" t="s">
        <v>83</v>
      </c>
    </row>
    <row r="7" spans="1:26" x14ac:dyDescent="0.25">
      <c r="A7" s="16" t="str">
        <f>Opération!A7</f>
        <v>#clf_006</v>
      </c>
      <c r="B7" s="17" t="str">
        <f>Opération!C7</f>
        <v>Moussy-LE-NEUF</v>
      </c>
      <c r="C7" s="15">
        <v>56</v>
      </c>
      <c r="D7" t="s">
        <v>47</v>
      </c>
      <c r="E7">
        <v>3536</v>
      </c>
      <c r="F7" t="s">
        <v>61</v>
      </c>
      <c r="G7" s="15">
        <v>4</v>
      </c>
      <c r="H7" s="15">
        <v>6</v>
      </c>
      <c r="I7" s="15" t="s">
        <v>62</v>
      </c>
      <c r="J7" s="15" t="s">
        <v>65</v>
      </c>
      <c r="K7" s="15" t="s">
        <v>68</v>
      </c>
      <c r="L7" s="15" t="s">
        <v>71</v>
      </c>
      <c r="M7" s="15" t="s">
        <v>172</v>
      </c>
      <c r="Q7" t="s">
        <v>84</v>
      </c>
      <c r="R7" t="s">
        <v>84</v>
      </c>
      <c r="S7" t="s">
        <v>84</v>
      </c>
      <c r="T7" s="15" t="s">
        <v>84</v>
      </c>
      <c r="V7" s="15" t="s">
        <v>196</v>
      </c>
      <c r="Y7" s="15" t="s">
        <v>173</v>
      </c>
      <c r="Z7" s="15" t="s">
        <v>83</v>
      </c>
    </row>
    <row r="8" spans="1:26" x14ac:dyDescent="0.25">
      <c r="A8" s="16" t="str">
        <f>Opération!A8</f>
        <v>#clf_007</v>
      </c>
      <c r="B8" s="17" t="str">
        <f>Opération!C8</f>
        <v>Frépillon</v>
      </c>
      <c r="C8" s="15">
        <v>193</v>
      </c>
      <c r="D8" t="s">
        <v>47</v>
      </c>
      <c r="E8">
        <v>2242</v>
      </c>
      <c r="F8" t="s">
        <v>60</v>
      </c>
      <c r="G8" s="15">
        <v>20</v>
      </c>
      <c r="H8" s="15">
        <v>99</v>
      </c>
      <c r="I8" t="s">
        <v>62</v>
      </c>
      <c r="J8" t="s">
        <v>65</v>
      </c>
      <c r="K8" t="s">
        <v>68</v>
      </c>
      <c r="L8" t="s">
        <v>71</v>
      </c>
      <c r="M8" s="15" t="s">
        <v>172</v>
      </c>
      <c r="Q8" t="s">
        <v>84</v>
      </c>
      <c r="R8" t="s">
        <v>84</v>
      </c>
      <c r="S8" t="s">
        <v>84</v>
      </c>
      <c r="T8" s="15" t="s">
        <v>84</v>
      </c>
      <c r="V8" s="15" t="s">
        <v>213</v>
      </c>
      <c r="Y8" s="15" t="s">
        <v>214</v>
      </c>
      <c r="Z8" s="15" t="s">
        <v>83</v>
      </c>
    </row>
    <row r="9" spans="1:26" x14ac:dyDescent="0.25">
      <c r="A9" s="16" t="str">
        <f>Opération!A9</f>
        <v>#clf_008</v>
      </c>
      <c r="B9" s="17" t="str">
        <f>Opération!C9</f>
        <v>Buthiers-Boulancourt</v>
      </c>
      <c r="C9" s="15">
        <v>7</v>
      </c>
      <c r="D9" t="s">
        <v>41</v>
      </c>
      <c r="E9" s="15" t="s">
        <v>218</v>
      </c>
      <c r="F9" t="s">
        <v>60</v>
      </c>
      <c r="G9" s="15">
        <v>40</v>
      </c>
      <c r="H9" s="15">
        <v>99</v>
      </c>
      <c r="I9" t="s">
        <v>62</v>
      </c>
      <c r="J9" t="s">
        <v>65</v>
      </c>
      <c r="K9" t="s">
        <v>68</v>
      </c>
      <c r="L9" t="s">
        <v>71</v>
      </c>
      <c r="M9" s="15" t="s">
        <v>232</v>
      </c>
      <c r="N9">
        <v>-4910</v>
      </c>
      <c r="O9">
        <v>-4700</v>
      </c>
      <c r="Q9" t="s">
        <v>84</v>
      </c>
      <c r="R9" t="s">
        <v>83</v>
      </c>
      <c r="S9" t="s">
        <v>84</v>
      </c>
      <c r="T9" t="s">
        <v>83</v>
      </c>
      <c r="U9" t="s">
        <v>233</v>
      </c>
      <c r="V9" s="15" t="s">
        <v>234</v>
      </c>
      <c r="Y9" s="15" t="s">
        <v>235</v>
      </c>
      <c r="Z9" s="15" t="s">
        <v>83</v>
      </c>
    </row>
    <row r="10" spans="1:26" x14ac:dyDescent="0.25">
      <c r="A10" s="16" t="str">
        <f>Opération!A10</f>
        <v>#clf_009</v>
      </c>
      <c r="B10" s="17" t="str">
        <f>Opération!C10</f>
        <v>Saint-Ouen-l'Aumone</v>
      </c>
      <c r="C10" t="s">
        <v>248</v>
      </c>
      <c r="D10" t="s">
        <v>48</v>
      </c>
      <c r="E10" s="15" t="s">
        <v>249</v>
      </c>
      <c r="F10" t="s">
        <v>61</v>
      </c>
      <c r="G10" s="15">
        <v>40</v>
      </c>
      <c r="H10" s="15">
        <v>99</v>
      </c>
      <c r="I10" t="s">
        <v>62</v>
      </c>
      <c r="J10" t="s">
        <v>65</v>
      </c>
      <c r="K10" t="s">
        <v>68</v>
      </c>
      <c r="L10" t="s">
        <v>71</v>
      </c>
      <c r="M10" s="15" t="s">
        <v>250</v>
      </c>
      <c r="Q10" t="s">
        <v>84</v>
      </c>
      <c r="R10" t="s">
        <v>84</v>
      </c>
      <c r="S10" t="s">
        <v>84</v>
      </c>
      <c r="T10" t="s">
        <v>84</v>
      </c>
      <c r="U10" t="s">
        <v>84</v>
      </c>
      <c r="V10" s="15" t="s">
        <v>251</v>
      </c>
      <c r="Y10" s="15" t="s">
        <v>259</v>
      </c>
      <c r="Z10" s="15" t="s">
        <v>83</v>
      </c>
    </row>
    <row r="11" spans="1:26" x14ac:dyDescent="0.25">
      <c r="A11" s="16" t="str">
        <f>Opération!A11</f>
        <v>#clf_010</v>
      </c>
      <c r="B11" s="17" t="str">
        <f>Opération!C11</f>
        <v>Saint-Denis</v>
      </c>
      <c r="C11" s="15">
        <v>1000</v>
      </c>
      <c r="D11" t="s">
        <v>47</v>
      </c>
      <c r="E11">
        <v>49</v>
      </c>
      <c r="F11" t="s">
        <v>59</v>
      </c>
      <c r="G11" s="15">
        <v>20</v>
      </c>
      <c r="H11" s="15">
        <v>99</v>
      </c>
      <c r="I11" t="s">
        <v>62</v>
      </c>
      <c r="J11" t="s">
        <v>65</v>
      </c>
      <c r="K11" t="s">
        <v>68</v>
      </c>
      <c r="L11" t="s">
        <v>71</v>
      </c>
      <c r="M11" s="15" t="s">
        <v>257</v>
      </c>
      <c r="Q11" t="s">
        <v>83</v>
      </c>
      <c r="R11" t="s">
        <v>84</v>
      </c>
      <c r="S11" t="s">
        <v>84</v>
      </c>
      <c r="T11" t="s">
        <v>84</v>
      </c>
      <c r="V11" s="15" t="s">
        <v>258</v>
      </c>
      <c r="Z11" s="15" t="s">
        <v>83</v>
      </c>
    </row>
    <row r="12" spans="1:26" x14ac:dyDescent="0.25">
      <c r="A12" s="16" t="str">
        <f>Opération!A12</f>
        <v>#clf_011</v>
      </c>
      <c r="B12" s="17" t="str">
        <f>Opération!C12</f>
        <v>Saint-Maurice</v>
      </c>
      <c r="C12" s="15">
        <v>166</v>
      </c>
      <c r="D12" t="s">
        <v>49</v>
      </c>
      <c r="E12">
        <v>166</v>
      </c>
      <c r="F12" t="s">
        <v>61</v>
      </c>
      <c r="G12" s="15">
        <v>2</v>
      </c>
      <c r="H12" s="15">
        <v>5</v>
      </c>
      <c r="I12" t="s">
        <v>62</v>
      </c>
      <c r="J12" t="s">
        <v>65</v>
      </c>
      <c r="K12" t="s">
        <v>68</v>
      </c>
      <c r="L12" t="s">
        <v>71</v>
      </c>
      <c r="M12" s="15" t="s">
        <v>268</v>
      </c>
      <c r="Q12" t="s">
        <v>84</v>
      </c>
      <c r="R12" t="s">
        <v>84</v>
      </c>
      <c r="S12" t="s">
        <v>84</v>
      </c>
      <c r="T12" t="s">
        <v>84</v>
      </c>
      <c r="U12" t="s">
        <v>84</v>
      </c>
      <c r="V12" s="15" t="s">
        <v>269</v>
      </c>
      <c r="Y12" s="15" t="s">
        <v>270</v>
      </c>
      <c r="Z12" s="15" t="s">
        <v>83</v>
      </c>
    </row>
    <row r="13" spans="1:26" x14ac:dyDescent="0.25">
      <c r="A13" s="16" t="str">
        <f>Opération!A13</f>
        <v>#clf_012</v>
      </c>
      <c r="B13" s="17" t="str">
        <f>Opération!C13</f>
        <v>Saint-Maurice</v>
      </c>
      <c r="C13" s="15">
        <v>166</v>
      </c>
      <c r="D13" t="s">
        <v>49</v>
      </c>
      <c r="E13">
        <v>275</v>
      </c>
      <c r="F13" t="s">
        <v>59</v>
      </c>
      <c r="G13" s="15">
        <v>20</v>
      </c>
      <c r="H13" s="15">
        <v>99</v>
      </c>
      <c r="I13" t="s">
        <v>62</v>
      </c>
      <c r="J13" t="s">
        <v>65</v>
      </c>
      <c r="K13" t="s">
        <v>68</v>
      </c>
      <c r="L13" t="s">
        <v>71</v>
      </c>
      <c r="M13" s="15" t="s">
        <v>268</v>
      </c>
      <c r="Q13" t="s">
        <v>84</v>
      </c>
      <c r="R13" t="s">
        <v>84</v>
      </c>
      <c r="S13" t="s">
        <v>84</v>
      </c>
      <c r="T13" t="s">
        <v>84</v>
      </c>
      <c r="U13" t="s">
        <v>84</v>
      </c>
      <c r="V13" s="15" t="s">
        <v>269</v>
      </c>
      <c r="Y13" s="15" t="s">
        <v>270</v>
      </c>
      <c r="Z13" s="15" t="s">
        <v>83</v>
      </c>
    </row>
    <row r="14" spans="1:26" x14ac:dyDescent="0.25">
      <c r="A14" s="16" t="str">
        <f>Opération!A14</f>
        <v>#clf_013</v>
      </c>
      <c r="B14" s="17" t="str">
        <f>Opération!C14</f>
        <v>Saint-Maurice</v>
      </c>
      <c r="C14" s="15">
        <v>166</v>
      </c>
      <c r="D14" t="s">
        <v>49</v>
      </c>
      <c r="E14">
        <v>327</v>
      </c>
      <c r="F14" t="s">
        <v>60</v>
      </c>
      <c r="G14" s="15">
        <v>20</v>
      </c>
      <c r="H14" s="15">
        <v>99</v>
      </c>
      <c r="I14" t="s">
        <v>62</v>
      </c>
      <c r="J14" t="s">
        <v>65</v>
      </c>
      <c r="K14" t="s">
        <v>68</v>
      </c>
      <c r="L14" t="s">
        <v>71</v>
      </c>
      <c r="M14" s="15" t="s">
        <v>268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s="15" t="s">
        <v>269</v>
      </c>
      <c r="Y14" s="15" t="s">
        <v>270</v>
      </c>
      <c r="Z14" s="15" t="s">
        <v>83</v>
      </c>
    </row>
    <row r="15" spans="1:26" x14ac:dyDescent="0.25">
      <c r="A15" s="16" t="str">
        <f>Opération!A15</f>
        <v>#clf_014</v>
      </c>
      <c r="B15" s="17" t="str">
        <f>Opération!C15</f>
        <v>Serris</v>
      </c>
      <c r="C15" s="15">
        <v>1065</v>
      </c>
      <c r="D15" t="s">
        <v>47</v>
      </c>
      <c r="E15" t="s">
        <v>282</v>
      </c>
      <c r="F15" t="s">
        <v>60</v>
      </c>
      <c r="G15" s="15">
        <v>20</v>
      </c>
      <c r="H15" s="15">
        <v>99</v>
      </c>
      <c r="I15" t="s">
        <v>62</v>
      </c>
      <c r="J15" t="s">
        <v>65</v>
      </c>
      <c r="K15" t="s">
        <v>68</v>
      </c>
      <c r="L15" t="s">
        <v>71</v>
      </c>
      <c r="M15" s="15" t="s">
        <v>172</v>
      </c>
      <c r="Q15" t="s">
        <v>84</v>
      </c>
      <c r="R15" t="s">
        <v>84</v>
      </c>
      <c r="S15" t="s">
        <v>84</v>
      </c>
      <c r="T15" t="s">
        <v>84</v>
      </c>
      <c r="U15" t="s">
        <v>84</v>
      </c>
      <c r="V15" s="15" t="s">
        <v>284</v>
      </c>
      <c r="Y15" s="15" t="s">
        <v>270</v>
      </c>
      <c r="Z15" s="15" t="s">
        <v>84</v>
      </c>
    </row>
    <row r="16" spans="1:26" x14ac:dyDescent="0.25">
      <c r="A16" s="16" t="str">
        <f>Opération!A16</f>
        <v>#clf_015</v>
      </c>
      <c r="B16" s="17" t="str">
        <f>Opération!C16</f>
        <v>Meulan</v>
      </c>
      <c r="C16" s="15">
        <v>21</v>
      </c>
      <c r="D16" t="s">
        <v>49</v>
      </c>
      <c r="E16" t="s">
        <v>291</v>
      </c>
      <c r="F16" t="s">
        <v>59</v>
      </c>
      <c r="G16" s="15">
        <v>20</v>
      </c>
      <c r="H16" s="15">
        <v>99</v>
      </c>
      <c r="I16" t="s">
        <v>62</v>
      </c>
      <c r="J16" t="s">
        <v>65</v>
      </c>
      <c r="K16" t="s">
        <v>68</v>
      </c>
      <c r="L16" t="s">
        <v>71</v>
      </c>
      <c r="M16" s="15" t="s">
        <v>294</v>
      </c>
      <c r="Q16" t="s">
        <v>83</v>
      </c>
      <c r="R16" t="s">
        <v>84</v>
      </c>
      <c r="S16" t="s">
        <v>84</v>
      </c>
      <c r="T16" t="s">
        <v>84</v>
      </c>
      <c r="U16" t="s">
        <v>84</v>
      </c>
      <c r="V16" s="15" t="s">
        <v>293</v>
      </c>
      <c r="Y16" s="15" t="s">
        <v>270</v>
      </c>
      <c r="Z16" s="15" t="s">
        <v>83</v>
      </c>
    </row>
    <row r="17" spans="1:2" x14ac:dyDescent="0.25">
      <c r="A17" s="16" t="str">
        <f>Opération!A17</f>
        <v>#clf_016</v>
      </c>
      <c r="B17" s="17">
        <f>Opération!C17</f>
        <v>0</v>
      </c>
    </row>
    <row r="18" spans="1:2" x14ac:dyDescent="0.25">
      <c r="A18" s="16" t="str">
        <f>Opération!A18</f>
        <v>#clf_017</v>
      </c>
      <c r="B18" s="17">
        <f>Opération!C18</f>
        <v>0</v>
      </c>
    </row>
    <row r="19" spans="1:2" x14ac:dyDescent="0.25">
      <c r="A19" s="16" t="str">
        <f>Opération!A19</f>
        <v>#clf_018</v>
      </c>
      <c r="B19" s="17">
        <f>Opération!C19</f>
        <v>0</v>
      </c>
    </row>
    <row r="20" spans="1:2" x14ac:dyDescent="0.25">
      <c r="A20" s="16" t="str">
        <f>Opération!A20</f>
        <v>#clf_019</v>
      </c>
      <c r="B20" s="17">
        <f>Opération!C20</f>
        <v>0</v>
      </c>
    </row>
    <row r="21" spans="1:2" x14ac:dyDescent="0.25">
      <c r="A21" s="16" t="str">
        <f>Opération!A21</f>
        <v>#clf_020</v>
      </c>
      <c r="B21" s="17">
        <f>Opération!C21</f>
        <v>0</v>
      </c>
    </row>
    <row r="22" spans="1:2" x14ac:dyDescent="0.25">
      <c r="A22" s="2"/>
    </row>
    <row r="23" spans="1:2" x14ac:dyDescent="0.25">
      <c r="A23" s="2"/>
    </row>
    <row r="24" spans="1:2" x14ac:dyDescent="0.25">
      <c r="A24" s="2"/>
    </row>
    <row r="25" spans="1:2" x14ac:dyDescent="0.25">
      <c r="A25" s="2"/>
    </row>
    <row r="26" spans="1:2" x14ac:dyDescent="0.25">
      <c r="A26" s="2"/>
    </row>
    <row r="27" spans="1:2" x14ac:dyDescent="0.25">
      <c r="A27" s="2"/>
    </row>
    <row r="28" spans="1:2" x14ac:dyDescent="0.25">
      <c r="A28" s="2"/>
    </row>
    <row r="29" spans="1:2" x14ac:dyDescent="0.25">
      <c r="A29" s="2"/>
    </row>
    <row r="30" spans="1:2" x14ac:dyDescent="0.25">
      <c r="A30" s="2"/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</sheetData>
  <dataValidations count="2">
    <dataValidation type="whole" allowBlank="1" showInputMessage="1" showErrorMessage="1" sqref="C1">
      <formula1>0</formula1>
      <formula2>5000</formula2>
    </dataValidation>
    <dataValidation type="decimal" allowBlank="1" showInputMessage="1" showErrorMessage="1" sqref="G1:H1">
      <formula1>0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paramètres!$D$2:$D$4</xm:f>
          </x14:formula1>
          <xm:sqref>F1</xm:sqref>
        </x14:dataValidation>
        <x14:dataValidation type="list" allowBlank="1" showInputMessage="1" showErrorMessage="1">
          <x14:formula1>
            <xm:f>paramètres!$I$2:$I$3</xm:f>
          </x14:formula1>
          <xm:sqref>R13:U14 Q11:Q1048576 R11:T12 S15:U15 R15:R1048576 S16:T1048576 Z1:Z1048576 Q1:T9</xm:sqref>
        </x14:dataValidation>
        <x14:dataValidation type="list" allowBlank="1" showInputMessage="1" showErrorMessage="1">
          <x14:formula1>
            <xm:f>paramètres!$C$2:$C$18</xm:f>
          </x14:formula1>
          <xm:sqref>D1:D18</xm:sqref>
        </x14:dataValidation>
        <x14:dataValidation type="list" allowBlank="1" showInputMessage="1" showErrorMessage="1">
          <x14:formula1>
            <xm:f>paramètres!$E$2:$E$4</xm:f>
          </x14:formula1>
          <xm:sqref>I1:I1048576</xm:sqref>
        </x14:dataValidation>
        <x14:dataValidation type="list" allowBlank="1" showInputMessage="1" showErrorMessage="1">
          <x14:formula1>
            <xm:f>paramètres!$F$2:$F$4</xm:f>
          </x14:formula1>
          <xm:sqref>J1:J1048576</xm:sqref>
        </x14:dataValidation>
        <x14:dataValidation type="list" allowBlank="1" showInputMessage="1" showErrorMessage="1">
          <x14:formula1>
            <xm:f>paramètres!$G$2:$G$3</xm:f>
          </x14:formula1>
          <xm:sqref>K1:K1048576</xm:sqref>
        </x14:dataValidation>
        <x14:dataValidation type="list" allowBlank="1" showInputMessage="1" showErrorMessage="1">
          <x14:formula1>
            <xm:f>paramètres!$H$2:$H$5</xm:f>
          </x14:formula1>
          <xm:sqref>L1:L1048576</xm:sqref>
        </x14:dataValidation>
        <x14:dataValidation type="list" allowBlank="1" showInputMessage="1" showErrorMessage="1" promptTitle="Sexe">
          <x14:formula1>
            <xm:f>paramètres!$D$2:$D$4</xm:f>
          </x14:formula1>
          <xm:sqref>F2:F17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9"/>
  <sheetViews>
    <sheetView zoomScale="145" zoomScaleNormal="145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Q24" sqref="Q24:Q25"/>
    </sheetView>
  </sheetViews>
  <sheetFormatPr baseColWidth="10" defaultColWidth="11.5703125" defaultRowHeight="12" x14ac:dyDescent="0.2"/>
  <cols>
    <col min="1" max="1" width="9.140625" style="25" customWidth="1"/>
    <col min="2" max="2" width="17.140625" style="25" bestFit="1" customWidth="1"/>
    <col min="3" max="3" width="17.28515625" style="26" customWidth="1"/>
    <col min="4" max="4" width="14.28515625" style="24" customWidth="1"/>
    <col min="5" max="5" width="20" style="24" customWidth="1"/>
    <col min="6" max="6" width="16.85546875" style="24" customWidth="1"/>
    <col min="7" max="7" width="16.140625" style="24" customWidth="1"/>
    <col min="8" max="8" width="39.140625" style="24" customWidth="1"/>
    <col min="9" max="11" width="11.5703125" style="24"/>
    <col min="12" max="12" width="52.5703125" style="24" customWidth="1"/>
    <col min="13" max="13" width="22.28515625" style="24" customWidth="1"/>
    <col min="14" max="14" width="11.5703125" style="24"/>
    <col min="15" max="15" width="30.5703125" style="24" customWidth="1"/>
    <col min="16" max="16" width="11.5703125" style="24"/>
    <col min="17" max="17" width="36.7109375" style="24" bestFit="1" customWidth="1"/>
    <col min="18" max="16384" width="11.5703125" style="24"/>
  </cols>
  <sheetData>
    <row r="1" spans="1:17" x14ac:dyDescent="0.2">
      <c r="A1" s="20" t="s">
        <v>32</v>
      </c>
      <c r="B1" s="20" t="s">
        <v>0</v>
      </c>
      <c r="C1" s="21" t="s">
        <v>52</v>
      </c>
      <c r="D1" s="22" t="s">
        <v>89</v>
      </c>
      <c r="E1" s="22" t="s">
        <v>90</v>
      </c>
      <c r="F1" s="22" t="s">
        <v>91</v>
      </c>
      <c r="G1" s="22" t="s">
        <v>92</v>
      </c>
      <c r="H1" s="23" t="s">
        <v>93</v>
      </c>
      <c r="I1" s="22" t="s">
        <v>94</v>
      </c>
      <c r="J1" s="22" t="s">
        <v>95</v>
      </c>
      <c r="K1" s="23" t="s">
        <v>96</v>
      </c>
      <c r="L1" s="23" t="s">
        <v>155</v>
      </c>
      <c r="M1" s="23" t="s">
        <v>97</v>
      </c>
      <c r="N1" s="23" t="s">
        <v>98</v>
      </c>
      <c r="O1" s="23" t="s">
        <v>99</v>
      </c>
      <c r="P1" s="23" t="s">
        <v>100</v>
      </c>
      <c r="Q1" s="23" t="s">
        <v>101</v>
      </c>
    </row>
    <row r="2" spans="1:17" x14ac:dyDescent="0.2">
      <c r="A2" s="20" t="str">
        <f>Opération!A2</f>
        <v>#clf_001</v>
      </c>
      <c r="B2" s="25" t="str">
        <f>Opération!C2</f>
        <v>TREMBLAY-EN-France</v>
      </c>
      <c r="C2" s="26" t="str">
        <f>'Groupe de sujets'!E2</f>
        <v>CBL339</v>
      </c>
      <c r="D2" s="24" t="s">
        <v>84</v>
      </c>
      <c r="E2" s="24" t="s">
        <v>84</v>
      </c>
      <c r="F2" s="24" t="s">
        <v>84</v>
      </c>
      <c r="G2" s="24" t="s">
        <v>84</v>
      </c>
      <c r="H2" s="37" t="s">
        <v>83</v>
      </c>
      <c r="I2" s="24" t="s">
        <v>84</v>
      </c>
      <c r="J2" s="24" t="s">
        <v>84</v>
      </c>
      <c r="K2" s="24" t="s">
        <v>84</v>
      </c>
      <c r="L2" s="24" t="s">
        <v>84</v>
      </c>
      <c r="M2" s="24" t="s">
        <v>84</v>
      </c>
      <c r="N2" s="24" t="s">
        <v>84</v>
      </c>
      <c r="O2" s="24" t="s">
        <v>84</v>
      </c>
      <c r="P2" s="24" t="s">
        <v>84</v>
      </c>
    </row>
    <row r="3" spans="1:17" x14ac:dyDescent="0.2">
      <c r="A3" s="20" t="str">
        <f>Opération!A3</f>
        <v>#clf_002</v>
      </c>
      <c r="B3" s="25" t="str">
        <f>Opération!C3</f>
        <v>BOBIGNY</v>
      </c>
      <c r="C3" s="26" t="str">
        <f>'Groupe de sujets'!E3</f>
        <v>I.437</v>
      </c>
      <c r="D3" s="24" t="s">
        <v>84</v>
      </c>
      <c r="E3" s="24" t="s">
        <v>84</v>
      </c>
      <c r="F3" s="37" t="s">
        <v>83</v>
      </c>
      <c r="G3" s="24" t="s">
        <v>84</v>
      </c>
      <c r="H3" s="24" t="s">
        <v>84</v>
      </c>
      <c r="I3" s="24" t="s">
        <v>84</v>
      </c>
      <c r="J3" s="24" t="s">
        <v>84</v>
      </c>
      <c r="K3" s="24" t="s">
        <v>84</v>
      </c>
      <c r="L3" s="24" t="s">
        <v>84</v>
      </c>
      <c r="M3" s="24" t="s">
        <v>84</v>
      </c>
      <c r="N3" s="24" t="s">
        <v>84</v>
      </c>
      <c r="O3" s="24" t="s">
        <v>84</v>
      </c>
      <c r="P3" s="24" t="s">
        <v>84</v>
      </c>
    </row>
    <row r="4" spans="1:17" x14ac:dyDescent="0.2">
      <c r="A4" s="20" t="str">
        <f>Opération!A4</f>
        <v>#clf_003</v>
      </c>
      <c r="B4" s="25" t="str">
        <f>Opération!C4</f>
        <v>BOBIGNY</v>
      </c>
      <c r="C4" s="26" t="str">
        <f>'Groupe de sujets'!E4</f>
        <v>I.300</v>
      </c>
      <c r="D4" s="24" t="s">
        <v>84</v>
      </c>
      <c r="E4" s="24" t="s">
        <v>84</v>
      </c>
      <c r="F4" s="24" t="s">
        <v>84</v>
      </c>
      <c r="G4" s="24" t="s">
        <v>84</v>
      </c>
      <c r="H4" s="24" t="s">
        <v>84</v>
      </c>
      <c r="I4" s="37" t="s">
        <v>83</v>
      </c>
      <c r="J4" s="24" t="s">
        <v>84</v>
      </c>
      <c r="K4" s="24" t="s">
        <v>84</v>
      </c>
      <c r="L4" s="24" t="s">
        <v>84</v>
      </c>
      <c r="M4" s="24" t="s">
        <v>84</v>
      </c>
      <c r="N4" s="24" t="s">
        <v>84</v>
      </c>
      <c r="O4" s="24" t="s">
        <v>84</v>
      </c>
      <c r="P4" s="24" t="s">
        <v>83</v>
      </c>
      <c r="Q4" s="24" t="s">
        <v>181</v>
      </c>
    </row>
    <row r="5" spans="1:17" x14ac:dyDescent="0.2">
      <c r="A5" s="20" t="str">
        <f>Opération!A5</f>
        <v>#clf_004</v>
      </c>
      <c r="B5" s="25" t="str">
        <f>Opération!C5</f>
        <v>BONDY</v>
      </c>
      <c r="C5" s="26" t="str">
        <f>'Groupe de sujets'!E5</f>
        <v>I.001</v>
      </c>
      <c r="D5" s="24" t="s">
        <v>84</v>
      </c>
      <c r="E5" s="24" t="s">
        <v>84</v>
      </c>
      <c r="F5" s="24" t="s">
        <v>84</v>
      </c>
      <c r="G5" s="24" t="s">
        <v>84</v>
      </c>
      <c r="H5" s="24" t="s">
        <v>84</v>
      </c>
      <c r="I5" s="24" t="s">
        <v>84</v>
      </c>
      <c r="J5" s="24" t="s">
        <v>84</v>
      </c>
      <c r="K5" s="24" t="s">
        <v>84</v>
      </c>
      <c r="L5" s="24" t="s">
        <v>84</v>
      </c>
      <c r="M5" s="24" t="s">
        <v>83</v>
      </c>
      <c r="N5" s="24" t="s">
        <v>84</v>
      </c>
      <c r="O5" s="24" t="s">
        <v>84</v>
      </c>
      <c r="P5" s="24" t="s">
        <v>84</v>
      </c>
    </row>
    <row r="6" spans="1:17" x14ac:dyDescent="0.2">
      <c r="A6" s="20" t="str">
        <f>Opération!A6</f>
        <v>#clf_005</v>
      </c>
      <c r="B6" s="25" t="str">
        <f>Opération!C6</f>
        <v>VILLEPINTE</v>
      </c>
      <c r="C6" s="26" t="str">
        <f>'Groupe de sujets'!E6</f>
        <v>I.035</v>
      </c>
      <c r="D6" s="24" t="s">
        <v>84</v>
      </c>
      <c r="E6" s="24" t="s">
        <v>84</v>
      </c>
      <c r="F6" s="24" t="s">
        <v>84</v>
      </c>
      <c r="G6" s="24" t="s">
        <v>84</v>
      </c>
      <c r="H6" s="24" t="s">
        <v>84</v>
      </c>
      <c r="I6" s="24" t="s">
        <v>84</v>
      </c>
      <c r="J6" s="24" t="s">
        <v>84</v>
      </c>
      <c r="K6" s="24" t="s">
        <v>84</v>
      </c>
      <c r="L6" s="24" t="s">
        <v>84</v>
      </c>
      <c r="M6" s="24" t="s">
        <v>84</v>
      </c>
      <c r="N6" s="24" t="s">
        <v>84</v>
      </c>
      <c r="O6" s="24" t="s">
        <v>84</v>
      </c>
      <c r="P6" s="24" t="s">
        <v>83</v>
      </c>
      <c r="Q6" s="24" t="s">
        <v>190</v>
      </c>
    </row>
    <row r="7" spans="1:17" x14ac:dyDescent="0.2">
      <c r="A7" s="20" t="str">
        <f>Opération!A7</f>
        <v>#clf_006</v>
      </c>
      <c r="B7" s="25" t="str">
        <f>Opération!C7</f>
        <v>Moussy-LE-NEUF</v>
      </c>
      <c r="C7" s="26">
        <f>'Groupe de sujets'!E7</f>
        <v>3536</v>
      </c>
      <c r="D7" s="24" t="s">
        <v>84</v>
      </c>
      <c r="E7" s="24" t="s">
        <v>84</v>
      </c>
      <c r="F7" s="24" t="s">
        <v>84</v>
      </c>
      <c r="G7" s="24" t="s">
        <v>84</v>
      </c>
      <c r="H7" s="24" t="s">
        <v>84</v>
      </c>
      <c r="I7" s="24" t="s">
        <v>84</v>
      </c>
      <c r="J7" s="24" t="s">
        <v>84</v>
      </c>
      <c r="K7" s="24" t="s">
        <v>84</v>
      </c>
      <c r="L7" s="37" t="s">
        <v>83</v>
      </c>
      <c r="M7" s="24" t="s">
        <v>84</v>
      </c>
      <c r="N7" s="24" t="s">
        <v>84</v>
      </c>
      <c r="O7" s="24" t="s">
        <v>84</v>
      </c>
      <c r="P7" s="24" t="s">
        <v>84</v>
      </c>
    </row>
    <row r="8" spans="1:17" x14ac:dyDescent="0.2">
      <c r="A8" s="20" t="str">
        <f>Opération!A8</f>
        <v>#clf_007</v>
      </c>
      <c r="B8" s="25" t="str">
        <f>Opération!C8</f>
        <v>Frépillon</v>
      </c>
      <c r="C8" s="26">
        <f>'Groupe de sujets'!E8</f>
        <v>2242</v>
      </c>
      <c r="D8" s="24" t="s">
        <v>84</v>
      </c>
      <c r="E8" s="24" t="s">
        <v>84</v>
      </c>
      <c r="F8" s="24" t="s">
        <v>84</v>
      </c>
      <c r="G8" s="24" t="s">
        <v>84</v>
      </c>
      <c r="H8" s="24" t="s">
        <v>84</v>
      </c>
      <c r="I8" s="24" t="s">
        <v>84</v>
      </c>
      <c r="J8" s="24" t="s">
        <v>84</v>
      </c>
      <c r="K8" s="24" t="s">
        <v>84</v>
      </c>
      <c r="L8" s="24" t="s">
        <v>84</v>
      </c>
      <c r="M8" s="24" t="s">
        <v>84</v>
      </c>
      <c r="N8" s="24" t="s">
        <v>84</v>
      </c>
      <c r="O8" s="24" t="s">
        <v>83</v>
      </c>
      <c r="P8" s="24" t="s">
        <v>84</v>
      </c>
      <c r="Q8" s="24" t="s">
        <v>215</v>
      </c>
    </row>
    <row r="9" spans="1:17" x14ac:dyDescent="0.2">
      <c r="A9" s="20" t="str">
        <f>Opération!A9</f>
        <v>#clf_008</v>
      </c>
      <c r="B9" s="25" t="str">
        <f>Opération!C9</f>
        <v>Buthiers-Boulancourt</v>
      </c>
      <c r="C9" s="26" t="str">
        <f>'Groupe de sujets'!E9</f>
        <v>ST416</v>
      </c>
      <c r="D9" s="24" t="s">
        <v>84</v>
      </c>
      <c r="E9" s="24" t="s">
        <v>84</v>
      </c>
      <c r="F9" s="24" t="s">
        <v>84</v>
      </c>
      <c r="G9" s="24" t="s">
        <v>84</v>
      </c>
      <c r="H9" s="24" t="s">
        <v>84</v>
      </c>
      <c r="I9" s="24" t="s">
        <v>84</v>
      </c>
      <c r="J9" s="24" t="s">
        <v>84</v>
      </c>
      <c r="K9" s="24" t="s">
        <v>84</v>
      </c>
      <c r="L9" s="24" t="s">
        <v>84</v>
      </c>
      <c r="M9" s="24" t="s">
        <v>84</v>
      </c>
      <c r="N9" s="24" t="s">
        <v>83</v>
      </c>
      <c r="O9" s="24" t="s">
        <v>84</v>
      </c>
      <c r="P9" s="24" t="s">
        <v>83</v>
      </c>
      <c r="Q9" s="24" t="s">
        <v>215</v>
      </c>
    </row>
    <row r="10" spans="1:17" x14ac:dyDescent="0.2">
      <c r="A10" s="20" t="str">
        <f>Opération!A10</f>
        <v>#clf_009</v>
      </c>
      <c r="B10" s="25" t="str">
        <f>Opération!C10</f>
        <v>Saint-Ouen-l'Aumone</v>
      </c>
      <c r="C10" s="26" t="str">
        <f>'Groupe de sujets'!E10</f>
        <v>S29</v>
      </c>
      <c r="D10" s="24" t="s">
        <v>84</v>
      </c>
      <c r="E10" s="24" t="s">
        <v>84</v>
      </c>
      <c r="F10" s="24" t="s">
        <v>84</v>
      </c>
      <c r="G10" s="24" t="s">
        <v>84</v>
      </c>
      <c r="H10" s="24" t="s">
        <v>84</v>
      </c>
      <c r="I10" s="24" t="s">
        <v>83</v>
      </c>
      <c r="J10" s="24" t="s">
        <v>84</v>
      </c>
      <c r="K10" s="24" t="s">
        <v>84</v>
      </c>
      <c r="L10" s="24" t="s">
        <v>84</v>
      </c>
      <c r="M10" s="24" t="s">
        <v>84</v>
      </c>
      <c r="N10" s="24" t="s">
        <v>84</v>
      </c>
      <c r="O10" s="24" t="s">
        <v>84</v>
      </c>
      <c r="P10" s="24" t="s">
        <v>84</v>
      </c>
    </row>
    <row r="11" spans="1:17" x14ac:dyDescent="0.2">
      <c r="A11" s="20" t="str">
        <f>Opération!A11</f>
        <v>#clf_010</v>
      </c>
      <c r="B11" s="25" t="str">
        <f>Opération!C11</f>
        <v>Saint-Denis</v>
      </c>
      <c r="C11" s="26">
        <f>'Groupe de sujets'!E11</f>
        <v>49</v>
      </c>
      <c r="D11" s="24" t="s">
        <v>84</v>
      </c>
      <c r="E11" s="24" t="s">
        <v>84</v>
      </c>
      <c r="F11" s="24" t="s">
        <v>84</v>
      </c>
      <c r="G11" s="24" t="s">
        <v>84</v>
      </c>
      <c r="H11" s="24" t="s">
        <v>84</v>
      </c>
      <c r="I11" s="24" t="s">
        <v>84</v>
      </c>
      <c r="J11" s="24" t="s">
        <v>84</v>
      </c>
      <c r="K11" s="24" t="s">
        <v>84</v>
      </c>
      <c r="L11" s="37" t="s">
        <v>83</v>
      </c>
      <c r="M11" s="24" t="s">
        <v>84</v>
      </c>
      <c r="N11" s="24" t="s">
        <v>84</v>
      </c>
      <c r="O11" s="24" t="s">
        <v>84</v>
      </c>
      <c r="P11" s="24" t="s">
        <v>84</v>
      </c>
    </row>
    <row r="12" spans="1:17" x14ac:dyDescent="0.2">
      <c r="A12" s="20" t="str">
        <f>Opération!A12</f>
        <v>#clf_011</v>
      </c>
      <c r="B12" s="25" t="s">
        <v>262</v>
      </c>
      <c r="C12" s="26">
        <f>'Groupe de sujets'!E12</f>
        <v>166</v>
      </c>
      <c r="D12" s="24" t="s">
        <v>84</v>
      </c>
      <c r="E12" s="24" t="s">
        <v>84</v>
      </c>
      <c r="F12" s="24" t="s">
        <v>84</v>
      </c>
      <c r="G12" s="24" t="s">
        <v>84</v>
      </c>
      <c r="H12" s="24" t="s">
        <v>84</v>
      </c>
      <c r="I12" s="24" t="s">
        <v>84</v>
      </c>
      <c r="J12" s="37" t="s">
        <v>83</v>
      </c>
      <c r="K12" s="24" t="s">
        <v>84</v>
      </c>
      <c r="L12" s="24" t="s">
        <v>84</v>
      </c>
      <c r="M12" s="24" t="s">
        <v>84</v>
      </c>
      <c r="N12" s="24" t="s">
        <v>84</v>
      </c>
      <c r="O12" s="24" t="s">
        <v>84</v>
      </c>
      <c r="P12" s="24" t="s">
        <v>84</v>
      </c>
    </row>
    <row r="13" spans="1:17" x14ac:dyDescent="0.2">
      <c r="A13" s="20" t="str">
        <f>Opération!A13</f>
        <v>#clf_012</v>
      </c>
      <c r="B13" s="25" t="str">
        <f>Opération!C13</f>
        <v>Saint-Maurice</v>
      </c>
      <c r="C13" s="26">
        <f>'Groupe de sujets'!E13</f>
        <v>275</v>
      </c>
      <c r="D13" s="24" t="s">
        <v>84</v>
      </c>
      <c r="E13" s="24" t="s">
        <v>84</v>
      </c>
      <c r="F13" s="24" t="s">
        <v>84</v>
      </c>
      <c r="G13" s="37" t="s">
        <v>83</v>
      </c>
      <c r="H13" s="24" t="s">
        <v>84</v>
      </c>
      <c r="I13" s="24" t="s">
        <v>84</v>
      </c>
      <c r="J13" s="24" t="s">
        <v>84</v>
      </c>
      <c r="K13" s="24" t="s">
        <v>84</v>
      </c>
      <c r="L13" s="24" t="s">
        <v>84</v>
      </c>
      <c r="M13" s="24" t="s">
        <v>84</v>
      </c>
      <c r="N13" s="24" t="s">
        <v>84</v>
      </c>
      <c r="O13" s="24" t="s">
        <v>84</v>
      </c>
      <c r="P13" s="24" t="s">
        <v>84</v>
      </c>
    </row>
    <row r="14" spans="1:17" x14ac:dyDescent="0.2">
      <c r="A14" s="20" t="str">
        <f>Opération!A14</f>
        <v>#clf_013</v>
      </c>
      <c r="B14" s="25" t="str">
        <f>Opération!C14</f>
        <v>Saint-Maurice</v>
      </c>
      <c r="C14" s="26">
        <f>'Groupe de sujets'!E14</f>
        <v>327</v>
      </c>
      <c r="D14" s="24" t="s">
        <v>84</v>
      </c>
      <c r="E14" s="24" t="s">
        <v>84</v>
      </c>
      <c r="F14" s="24" t="s">
        <v>84</v>
      </c>
      <c r="G14" s="24" t="s">
        <v>84</v>
      </c>
      <c r="H14" s="24" t="s">
        <v>84</v>
      </c>
      <c r="I14" s="24" t="s">
        <v>84</v>
      </c>
      <c r="J14" s="24" t="s">
        <v>84</v>
      </c>
      <c r="K14" s="24" t="s">
        <v>84</v>
      </c>
      <c r="L14" s="24" t="s">
        <v>84</v>
      </c>
      <c r="M14" s="24" t="s">
        <v>84</v>
      </c>
      <c r="N14" s="24" t="s">
        <v>83</v>
      </c>
      <c r="O14" s="24" t="s">
        <v>84</v>
      </c>
      <c r="P14" s="24" t="s">
        <v>84</v>
      </c>
    </row>
    <row r="15" spans="1:17" x14ac:dyDescent="0.2">
      <c r="A15" s="20" t="str">
        <f>Opération!A15</f>
        <v>#clf_014</v>
      </c>
      <c r="B15" s="25" t="str">
        <f>Opération!C15</f>
        <v>Serris</v>
      </c>
      <c r="C15" s="26" t="str">
        <f>'Groupe de sujets'!E15</f>
        <v>sépulture 948</v>
      </c>
      <c r="D15" s="24" t="s">
        <v>84</v>
      </c>
      <c r="E15" s="24" t="s">
        <v>84</v>
      </c>
      <c r="F15" s="24" t="s">
        <v>84</v>
      </c>
      <c r="G15" s="24" t="s">
        <v>84</v>
      </c>
      <c r="H15" s="24" t="s">
        <v>84</v>
      </c>
      <c r="I15" s="24" t="s">
        <v>84</v>
      </c>
      <c r="J15" s="24" t="s">
        <v>84</v>
      </c>
      <c r="K15" s="37" t="s">
        <v>83</v>
      </c>
      <c r="L15" s="24" t="s">
        <v>84</v>
      </c>
      <c r="M15" s="24" t="s">
        <v>84</v>
      </c>
      <c r="N15" s="24" t="s">
        <v>84</v>
      </c>
      <c r="O15" s="24" t="s">
        <v>84</v>
      </c>
      <c r="P15" s="24" t="s">
        <v>84</v>
      </c>
    </row>
    <row r="16" spans="1:17" x14ac:dyDescent="0.2">
      <c r="A16" s="20" t="str">
        <f>Opération!A16</f>
        <v>#clf_015</v>
      </c>
      <c r="B16" s="25" t="str">
        <f>Opération!C16</f>
        <v>Meulan</v>
      </c>
      <c r="C16" s="26" t="str">
        <f>'Groupe de sujets'!E16</f>
        <v>sépulture 1246</v>
      </c>
      <c r="D16" s="24" t="s">
        <v>84</v>
      </c>
      <c r="E16" s="37" t="s">
        <v>83</v>
      </c>
      <c r="F16" s="24" t="s">
        <v>84</v>
      </c>
      <c r="G16" s="24" t="s">
        <v>84</v>
      </c>
      <c r="H16" s="24" t="s">
        <v>84</v>
      </c>
      <c r="I16" s="24" t="s">
        <v>84</v>
      </c>
      <c r="J16" s="24" t="s">
        <v>84</v>
      </c>
      <c r="K16" s="24" t="s">
        <v>84</v>
      </c>
      <c r="L16" s="24" t="s">
        <v>84</v>
      </c>
      <c r="M16" s="24" t="s">
        <v>84</v>
      </c>
      <c r="N16" s="24" t="s">
        <v>84</v>
      </c>
      <c r="O16" s="24" t="s">
        <v>84</v>
      </c>
      <c r="P16" s="24" t="s">
        <v>84</v>
      </c>
    </row>
    <row r="17" spans="1:3" x14ac:dyDescent="0.2">
      <c r="A17" s="20" t="str">
        <f>Opération!A17</f>
        <v>#clf_016</v>
      </c>
      <c r="B17" s="25">
        <f>Opération!C17</f>
        <v>0</v>
      </c>
      <c r="C17" s="26">
        <f>'Groupe de sujets'!E17</f>
        <v>0</v>
      </c>
    </row>
    <row r="18" spans="1:3" x14ac:dyDescent="0.2">
      <c r="A18" s="20" t="str">
        <f>Opération!A18</f>
        <v>#clf_017</v>
      </c>
      <c r="B18" s="25">
        <f>Opération!C18</f>
        <v>0</v>
      </c>
      <c r="C18" s="26">
        <f>'Groupe de sujets'!E18</f>
        <v>0</v>
      </c>
    </row>
    <row r="19" spans="1:3" x14ac:dyDescent="0.2">
      <c r="A19" s="20" t="str">
        <f>Opération!A19</f>
        <v>#clf_018</v>
      </c>
      <c r="B19" s="25">
        <f>Opération!C19</f>
        <v>0</v>
      </c>
      <c r="C19" s="26">
        <f>'Groupe de sujets'!E19</f>
        <v>0</v>
      </c>
    </row>
    <row r="20" spans="1:3" x14ac:dyDescent="0.2">
      <c r="A20" s="20" t="str">
        <f>Opération!A20</f>
        <v>#clf_019</v>
      </c>
      <c r="B20" s="25">
        <f>Opération!C20</f>
        <v>0</v>
      </c>
      <c r="C20" s="26">
        <f>'Groupe de sujets'!E20</f>
        <v>0</v>
      </c>
    </row>
    <row r="21" spans="1:3" x14ac:dyDescent="0.2">
      <c r="A21" s="20" t="str">
        <f>Opération!A21</f>
        <v>#clf_020</v>
      </c>
      <c r="B21" s="25">
        <f>Opération!C21</f>
        <v>0</v>
      </c>
      <c r="C21" s="26">
        <f>'Groupe de sujets'!E21</f>
        <v>0</v>
      </c>
    </row>
    <row r="22" spans="1:3" x14ac:dyDescent="0.2">
      <c r="A22" s="20"/>
    </row>
    <row r="23" spans="1:3" x14ac:dyDescent="0.2">
      <c r="A23" s="20"/>
    </row>
    <row r="24" spans="1:3" x14ac:dyDescent="0.2">
      <c r="A24" s="20"/>
    </row>
    <row r="25" spans="1:3" x14ac:dyDescent="0.2">
      <c r="A25" s="20"/>
    </row>
    <row r="26" spans="1:3" x14ac:dyDescent="0.2">
      <c r="A26" s="20"/>
    </row>
    <row r="27" spans="1:3" x14ac:dyDescent="0.2">
      <c r="A27" s="20"/>
    </row>
    <row r="28" spans="1:3" x14ac:dyDescent="0.2">
      <c r="A28" s="20"/>
    </row>
    <row r="29" spans="1:3" x14ac:dyDescent="0.2">
      <c r="A29" s="20"/>
    </row>
    <row r="30" spans="1:3" x14ac:dyDescent="0.2">
      <c r="A30" s="20"/>
    </row>
    <row r="31" spans="1:3" x14ac:dyDescent="0.2">
      <c r="A31" s="20"/>
    </row>
    <row r="32" spans="1:3" x14ac:dyDescent="0.2">
      <c r="A32" s="20"/>
    </row>
    <row r="33" spans="1:1" x14ac:dyDescent="0.2">
      <c r="A33" s="20"/>
    </row>
    <row r="34" spans="1:1" x14ac:dyDescent="0.2">
      <c r="A34" s="20"/>
    </row>
    <row r="35" spans="1:1" x14ac:dyDescent="0.2">
      <c r="A35" s="20"/>
    </row>
    <row r="36" spans="1:1" x14ac:dyDescent="0.2">
      <c r="A36" s="20"/>
    </row>
    <row r="37" spans="1:1" x14ac:dyDescent="0.2">
      <c r="A37" s="20"/>
    </row>
    <row r="38" spans="1:1" x14ac:dyDescent="0.2">
      <c r="A38" s="20"/>
    </row>
    <row r="39" spans="1:1" x14ac:dyDescent="0.2">
      <c r="A39" s="20"/>
    </row>
    <row r="40" spans="1:1" x14ac:dyDescent="0.2">
      <c r="A40" s="20"/>
    </row>
    <row r="41" spans="1:1" x14ac:dyDescent="0.2">
      <c r="A41" s="20"/>
    </row>
    <row r="42" spans="1:1" x14ac:dyDescent="0.2">
      <c r="A42" s="20"/>
    </row>
    <row r="43" spans="1:1" x14ac:dyDescent="0.2">
      <c r="A43" s="20"/>
    </row>
    <row r="44" spans="1:1" x14ac:dyDescent="0.2">
      <c r="A44" s="20"/>
    </row>
    <row r="45" spans="1:1" x14ac:dyDescent="0.2">
      <c r="A45" s="20"/>
    </row>
    <row r="46" spans="1:1" x14ac:dyDescent="0.2">
      <c r="A46" s="20"/>
    </row>
    <row r="47" spans="1:1" x14ac:dyDescent="0.2">
      <c r="A47" s="20"/>
    </row>
    <row r="48" spans="1:1" x14ac:dyDescent="0.2">
      <c r="A48" s="20"/>
    </row>
    <row r="49" spans="1:1" x14ac:dyDescent="0.2">
      <c r="A49" s="20"/>
    </row>
    <row r="50" spans="1:1" x14ac:dyDescent="0.2">
      <c r="A50" s="20"/>
    </row>
    <row r="51" spans="1:1" x14ac:dyDescent="0.2">
      <c r="A51" s="20"/>
    </row>
    <row r="52" spans="1:1" x14ac:dyDescent="0.2">
      <c r="A52" s="20"/>
    </row>
    <row r="53" spans="1:1" x14ac:dyDescent="0.2">
      <c r="A53" s="20"/>
    </row>
    <row r="54" spans="1:1" x14ac:dyDescent="0.2">
      <c r="A54" s="20"/>
    </row>
    <row r="55" spans="1:1" x14ac:dyDescent="0.2">
      <c r="A55" s="20"/>
    </row>
    <row r="56" spans="1:1" x14ac:dyDescent="0.2">
      <c r="A56" s="20"/>
    </row>
    <row r="57" spans="1:1" x14ac:dyDescent="0.2">
      <c r="A57" s="20"/>
    </row>
    <row r="58" spans="1:1" x14ac:dyDescent="0.2">
      <c r="A58" s="20"/>
    </row>
    <row r="59" spans="1:1" x14ac:dyDescent="0.2">
      <c r="A59" s="20"/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paramètres!$I$2:$I$3</xm:f>
          </x14:formula1>
          <xm:sqref>D1:P1048576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2"/>
  <sheetViews>
    <sheetView tabSelected="1" zoomScale="130" zoomScaleNormal="130"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D26" sqref="D26"/>
    </sheetView>
  </sheetViews>
  <sheetFormatPr baseColWidth="10" defaultColWidth="11.5703125" defaultRowHeight="15" x14ac:dyDescent="0.25"/>
  <cols>
    <col min="1" max="1" width="9.140625" style="28" customWidth="1"/>
    <col min="2" max="2" width="17.85546875" style="28" bestFit="1" customWidth="1"/>
    <col min="3" max="3" width="16.7109375" style="28" customWidth="1"/>
    <col min="4" max="4" width="60.85546875" style="29" bestFit="1" customWidth="1"/>
    <col min="5" max="5" width="29.28515625" style="30" customWidth="1"/>
    <col min="6" max="10" width="11.5703125" style="29"/>
    <col min="11" max="11" width="11.5703125" style="30"/>
    <col min="12" max="15" width="11.5703125" style="29"/>
    <col min="16" max="16" width="11.5703125" style="30"/>
    <col min="17" max="17" width="18.7109375" style="29" customWidth="1"/>
    <col min="18" max="18" width="14.42578125" style="29" customWidth="1"/>
    <col min="19" max="19" width="255.7109375" style="29" bestFit="1" customWidth="1"/>
    <col min="20" max="20" width="133.42578125" style="29" customWidth="1"/>
    <col min="21" max="16384" width="11.5703125" style="29"/>
  </cols>
  <sheetData>
    <row r="1" spans="1:19" s="7" customFormat="1" x14ac:dyDescent="0.25">
      <c r="A1" s="33" t="s">
        <v>32</v>
      </c>
      <c r="B1" s="33" t="s">
        <v>0</v>
      </c>
      <c r="C1" s="33" t="s">
        <v>52</v>
      </c>
      <c r="D1" s="33" t="s">
        <v>102</v>
      </c>
      <c r="E1" s="35" t="s">
        <v>103</v>
      </c>
      <c r="F1" s="52" t="s">
        <v>104</v>
      </c>
      <c r="G1" s="52"/>
      <c r="H1" s="52"/>
      <c r="I1" s="52"/>
      <c r="J1" s="52"/>
      <c r="K1" s="52"/>
      <c r="L1" s="52" t="s">
        <v>105</v>
      </c>
      <c r="M1" s="52"/>
      <c r="N1" s="52"/>
      <c r="O1" s="52"/>
      <c r="P1" s="52"/>
      <c r="Q1" s="34" t="s">
        <v>106</v>
      </c>
      <c r="R1" s="34" t="s">
        <v>107</v>
      </c>
      <c r="S1" s="34" t="s">
        <v>31</v>
      </c>
    </row>
    <row r="2" spans="1:19" x14ac:dyDescent="0.25">
      <c r="A2" s="20" t="str">
        <f>Opération!A2</f>
        <v>#clf_001</v>
      </c>
      <c r="B2" s="25" t="str">
        <f>Opération!C2</f>
        <v>TREMBLAY-EN-France</v>
      </c>
      <c r="C2" s="25" t="str">
        <f>'Groupe de sujets'!E2</f>
        <v>CBL339</v>
      </c>
      <c r="D2" s="24" t="s">
        <v>156</v>
      </c>
      <c r="E2" s="31" t="s">
        <v>157</v>
      </c>
      <c r="F2" s="24" t="s">
        <v>84</v>
      </c>
      <c r="G2" s="24" t="s">
        <v>84</v>
      </c>
      <c r="H2" s="24" t="s">
        <v>84</v>
      </c>
      <c r="I2" s="24" t="s">
        <v>84</v>
      </c>
      <c r="J2" s="24" t="s">
        <v>83</v>
      </c>
      <c r="K2" s="31" t="s">
        <v>84</v>
      </c>
      <c r="L2" s="24" t="s">
        <v>84</v>
      </c>
      <c r="M2" s="24" t="s">
        <v>84</v>
      </c>
      <c r="N2" s="24" t="s">
        <v>84</v>
      </c>
      <c r="O2" s="24" t="s">
        <v>84</v>
      </c>
      <c r="P2" s="31" t="s">
        <v>84</v>
      </c>
      <c r="Q2" s="24"/>
      <c r="R2" s="24" t="s">
        <v>83</v>
      </c>
      <c r="S2" s="24"/>
    </row>
    <row r="3" spans="1:19" x14ac:dyDescent="0.25">
      <c r="A3" s="20" t="str">
        <f>Opération!A3</f>
        <v>#clf_002</v>
      </c>
      <c r="B3" s="25" t="str">
        <f>Opération!C3</f>
        <v>BOBIGNY</v>
      </c>
      <c r="C3" s="25" t="str">
        <f>'Groupe de sujets'!E3</f>
        <v>I.437</v>
      </c>
      <c r="D3" s="24" t="s">
        <v>162</v>
      </c>
      <c r="E3" s="31" t="s">
        <v>163</v>
      </c>
      <c r="F3" s="24" t="s">
        <v>84</v>
      </c>
      <c r="G3" s="24" t="s">
        <v>84</v>
      </c>
      <c r="H3" s="24" t="s">
        <v>84</v>
      </c>
      <c r="I3" s="24" t="s">
        <v>83</v>
      </c>
      <c r="J3" s="24" t="s">
        <v>83</v>
      </c>
      <c r="K3" s="31" t="s">
        <v>83</v>
      </c>
      <c r="L3" s="24" t="s">
        <v>84</v>
      </c>
      <c r="M3" s="24" t="s">
        <v>84</v>
      </c>
      <c r="N3" s="24" t="s">
        <v>84</v>
      </c>
      <c r="O3" s="24" t="s">
        <v>84</v>
      </c>
      <c r="P3" s="31" t="s">
        <v>83</v>
      </c>
      <c r="Q3" s="24" t="s">
        <v>164</v>
      </c>
      <c r="R3" s="24" t="s">
        <v>83</v>
      </c>
      <c r="S3" s="24"/>
    </row>
    <row r="4" spans="1:19" x14ac:dyDescent="0.25">
      <c r="A4" s="20" t="str">
        <f>Opération!A4</f>
        <v>#clf_003</v>
      </c>
      <c r="B4" s="25" t="str">
        <f>Opération!C4</f>
        <v>BOBIGNY</v>
      </c>
      <c r="C4" s="25" t="str">
        <f>'Groupe de sujets'!E4</f>
        <v>I.300</v>
      </c>
      <c r="D4" s="24" t="s">
        <v>184</v>
      </c>
      <c r="E4" s="31"/>
      <c r="F4" s="24" t="s">
        <v>84</v>
      </c>
      <c r="G4" s="24" t="s">
        <v>84</v>
      </c>
      <c r="H4" s="24" t="s">
        <v>84</v>
      </c>
      <c r="I4" s="24" t="s">
        <v>83</v>
      </c>
      <c r="J4" s="24" t="s">
        <v>83</v>
      </c>
      <c r="K4" s="31" t="s">
        <v>84</v>
      </c>
      <c r="L4" s="24" t="s">
        <v>84</v>
      </c>
      <c r="M4" s="24" t="s">
        <v>84</v>
      </c>
      <c r="N4" s="24" t="s">
        <v>84</v>
      </c>
      <c r="O4" s="24" t="s">
        <v>83</v>
      </c>
      <c r="P4" s="31" t="s">
        <v>84</v>
      </c>
      <c r="Q4" s="24" t="s">
        <v>180</v>
      </c>
      <c r="R4" s="24" t="s">
        <v>83</v>
      </c>
      <c r="S4" s="24"/>
    </row>
    <row r="5" spans="1:19" x14ac:dyDescent="0.25">
      <c r="A5" s="20" t="str">
        <f>Opération!A5</f>
        <v>#clf_004</v>
      </c>
      <c r="B5" s="25" t="str">
        <f>Opération!C5</f>
        <v>BONDY</v>
      </c>
      <c r="C5" s="25" t="str">
        <f>'Groupe de sujets'!E5</f>
        <v>I.001</v>
      </c>
      <c r="D5" s="24" t="s">
        <v>178</v>
      </c>
      <c r="E5" s="31" t="s">
        <v>179</v>
      </c>
      <c r="F5" s="24" t="s">
        <v>84</v>
      </c>
      <c r="G5" s="24" t="s">
        <v>83</v>
      </c>
      <c r="H5" s="24" t="s">
        <v>83</v>
      </c>
      <c r="I5" s="24" t="s">
        <v>84</v>
      </c>
      <c r="J5" s="24" t="s">
        <v>83</v>
      </c>
      <c r="K5" s="31" t="s">
        <v>84</v>
      </c>
      <c r="L5" s="24" t="s">
        <v>84</v>
      </c>
      <c r="M5" s="24" t="s">
        <v>84</v>
      </c>
      <c r="N5" s="24" t="s">
        <v>84</v>
      </c>
      <c r="O5" s="24" t="s">
        <v>84</v>
      </c>
      <c r="P5" s="31" t="s">
        <v>84</v>
      </c>
      <c r="Q5" s="24"/>
      <c r="R5" s="24" t="s">
        <v>83</v>
      </c>
      <c r="S5" s="24"/>
    </row>
    <row r="6" spans="1:19" x14ac:dyDescent="0.25">
      <c r="A6" s="20" t="str">
        <f>Opération!A6</f>
        <v>#clf_005</v>
      </c>
      <c r="B6" s="25" t="str">
        <f>Opération!C6</f>
        <v>VILLEPINTE</v>
      </c>
      <c r="C6" s="25" t="str">
        <f>'Groupe de sujets'!E6</f>
        <v>I.035</v>
      </c>
      <c r="D6" s="24" t="s">
        <v>306</v>
      </c>
      <c r="E6" s="31" t="s">
        <v>191</v>
      </c>
      <c r="F6" s="24" t="s">
        <v>84</v>
      </c>
      <c r="G6" s="24" t="s">
        <v>84</v>
      </c>
      <c r="H6" s="24" t="s">
        <v>84</v>
      </c>
      <c r="I6" s="24" t="s">
        <v>83</v>
      </c>
      <c r="J6" s="24" t="s">
        <v>84</v>
      </c>
      <c r="K6" s="31" t="s">
        <v>84</v>
      </c>
      <c r="L6" s="24" t="s">
        <v>84</v>
      </c>
      <c r="M6" s="24" t="s">
        <v>84</v>
      </c>
      <c r="N6" s="24" t="s">
        <v>84</v>
      </c>
      <c r="O6" s="24" t="s">
        <v>84</v>
      </c>
      <c r="P6" s="31" t="s">
        <v>84</v>
      </c>
      <c r="Q6" s="24"/>
      <c r="R6" s="24" t="s">
        <v>83</v>
      </c>
      <c r="S6" s="24"/>
    </row>
    <row r="7" spans="1:19" x14ac:dyDescent="0.25">
      <c r="A7" s="20" t="str">
        <f>Opération!A7</f>
        <v>#clf_006</v>
      </c>
      <c r="B7" s="25" t="str">
        <f>Opération!C7</f>
        <v>Moussy-LE-NEUF</v>
      </c>
      <c r="C7" s="25">
        <f>'Groupe de sujets'!E7</f>
        <v>3536</v>
      </c>
      <c r="D7" s="24" t="s">
        <v>260</v>
      </c>
      <c r="E7" s="31" t="s">
        <v>197</v>
      </c>
      <c r="F7" s="24" t="s">
        <v>84</v>
      </c>
      <c r="G7" s="24" t="s">
        <v>84</v>
      </c>
      <c r="H7" s="24" t="s">
        <v>84</v>
      </c>
      <c r="I7" s="24" t="s">
        <v>84</v>
      </c>
      <c r="J7" s="24" t="s">
        <v>83</v>
      </c>
      <c r="K7" s="31" t="s">
        <v>84</v>
      </c>
      <c r="L7" s="24" t="s">
        <v>84</v>
      </c>
      <c r="M7" s="24" t="s">
        <v>84</v>
      </c>
      <c r="N7" s="24" t="s">
        <v>84</v>
      </c>
      <c r="O7" s="24" t="s">
        <v>84</v>
      </c>
      <c r="P7" s="31" t="s">
        <v>84</v>
      </c>
      <c r="Q7" s="24" t="s">
        <v>84</v>
      </c>
      <c r="R7" s="24" t="s">
        <v>198</v>
      </c>
      <c r="S7" s="24"/>
    </row>
    <row r="8" spans="1:19" x14ac:dyDescent="0.25">
      <c r="A8" s="20" t="str">
        <f>Opération!A8</f>
        <v>#clf_007</v>
      </c>
      <c r="B8" s="25" t="str">
        <f>Opération!C8</f>
        <v>Frépillon</v>
      </c>
      <c r="C8" s="25">
        <f>'Groupe de sujets'!E8</f>
        <v>2242</v>
      </c>
      <c r="D8" s="24" t="s">
        <v>216</v>
      </c>
      <c r="E8" s="31" t="s">
        <v>217</v>
      </c>
      <c r="F8" s="24" t="s">
        <v>84</v>
      </c>
      <c r="G8" s="24" t="s">
        <v>83</v>
      </c>
      <c r="H8" s="24" t="s">
        <v>83</v>
      </c>
      <c r="I8" s="24" t="s">
        <v>84</v>
      </c>
      <c r="J8" s="24" t="s">
        <v>84</v>
      </c>
      <c r="K8" s="31" t="s">
        <v>84</v>
      </c>
      <c r="L8" s="24" t="s">
        <v>84</v>
      </c>
      <c r="M8" s="24" t="s">
        <v>84</v>
      </c>
      <c r="N8" s="24" t="s">
        <v>84</v>
      </c>
      <c r="O8" s="24" t="s">
        <v>84</v>
      </c>
      <c r="P8" s="31" t="s">
        <v>84</v>
      </c>
      <c r="Q8" s="24"/>
      <c r="R8" s="24" t="s">
        <v>83</v>
      </c>
      <c r="S8" s="24"/>
    </row>
    <row r="9" spans="1:19" x14ac:dyDescent="0.25">
      <c r="A9" s="20" t="str">
        <f>Opération!A9</f>
        <v>#clf_008</v>
      </c>
      <c r="B9" s="25" t="str">
        <f>Opération!C9</f>
        <v>Buthiers-Boulancourt</v>
      </c>
      <c r="C9" s="25" t="str">
        <f>'Groupe de sujets'!E9</f>
        <v>ST416</v>
      </c>
      <c r="D9" s="24" t="s">
        <v>236</v>
      </c>
      <c r="E9" s="31" t="s">
        <v>237</v>
      </c>
      <c r="F9" s="24" t="s">
        <v>84</v>
      </c>
      <c r="G9" s="24" t="s">
        <v>84</v>
      </c>
      <c r="H9" s="24" t="s">
        <v>84</v>
      </c>
      <c r="I9" s="24" t="s">
        <v>84</v>
      </c>
      <c r="J9" s="24" t="s">
        <v>84</v>
      </c>
      <c r="K9" s="31" t="s">
        <v>83</v>
      </c>
      <c r="L9" s="24" t="s">
        <v>84</v>
      </c>
      <c r="M9" s="24" t="s">
        <v>84</v>
      </c>
      <c r="N9" s="24" t="s">
        <v>84</v>
      </c>
      <c r="O9" s="24" t="s">
        <v>84</v>
      </c>
      <c r="P9" s="31" t="s">
        <v>84</v>
      </c>
      <c r="Q9" s="24"/>
      <c r="R9" s="24" t="s">
        <v>238</v>
      </c>
      <c r="S9" s="24"/>
    </row>
    <row r="10" spans="1:19" x14ac:dyDescent="0.25">
      <c r="A10" s="20" t="str">
        <f>Opération!A10</f>
        <v>#clf_009</v>
      </c>
      <c r="B10" s="25" t="str">
        <f>Opération!C10</f>
        <v>Saint-Ouen-l'Aumone</v>
      </c>
      <c r="C10" s="25" t="str">
        <f>'Groupe de sujets'!E10</f>
        <v>S29</v>
      </c>
      <c r="D10" s="24" t="s">
        <v>94</v>
      </c>
      <c r="E10" s="31" t="s">
        <v>252</v>
      </c>
      <c r="F10" s="24" t="s">
        <v>84</v>
      </c>
      <c r="G10" s="24" t="s">
        <v>84</v>
      </c>
      <c r="H10" s="24" t="s">
        <v>84</v>
      </c>
      <c r="I10" s="24" t="s">
        <v>83</v>
      </c>
      <c r="J10" s="24" t="s">
        <v>84</v>
      </c>
      <c r="K10" s="31" t="s">
        <v>84</v>
      </c>
      <c r="L10" s="24" t="s">
        <v>84</v>
      </c>
      <c r="M10" s="24" t="s">
        <v>84</v>
      </c>
      <c r="N10" s="24" t="s">
        <v>84</v>
      </c>
      <c r="O10" s="24" t="s">
        <v>84</v>
      </c>
      <c r="P10" s="31" t="s">
        <v>84</v>
      </c>
      <c r="Q10" s="24"/>
      <c r="R10" s="24"/>
      <c r="S10" s="24"/>
    </row>
    <row r="11" spans="1:19" x14ac:dyDescent="0.25">
      <c r="A11" s="20" t="str">
        <f>Opération!A11</f>
        <v>#clf_010</v>
      </c>
      <c r="B11" s="25" t="str">
        <f>Opération!C11</f>
        <v>Saint-Denis</v>
      </c>
      <c r="C11" s="25">
        <f>'Groupe de sujets'!E11</f>
        <v>49</v>
      </c>
      <c r="D11" s="24" t="s">
        <v>260</v>
      </c>
      <c r="E11" s="31" t="s">
        <v>261</v>
      </c>
      <c r="F11" s="24" t="s">
        <v>84</v>
      </c>
      <c r="G11" s="24" t="s">
        <v>84</v>
      </c>
      <c r="H11" s="24" t="s">
        <v>84</v>
      </c>
      <c r="I11" s="24" t="s">
        <v>84</v>
      </c>
      <c r="J11" s="24" t="s">
        <v>83</v>
      </c>
      <c r="K11" s="31" t="s">
        <v>84</v>
      </c>
      <c r="L11" s="24" t="s">
        <v>84</v>
      </c>
      <c r="M11" s="24" t="s">
        <v>84</v>
      </c>
      <c r="N11" s="24" t="s">
        <v>84</v>
      </c>
      <c r="O11" s="24" t="s">
        <v>84</v>
      </c>
      <c r="P11" s="31" t="s">
        <v>84</v>
      </c>
      <c r="Q11" s="24"/>
      <c r="R11" s="24"/>
      <c r="S11" s="42" t="s">
        <v>305</v>
      </c>
    </row>
    <row r="12" spans="1:19" x14ac:dyDescent="0.25">
      <c r="A12" s="20" t="str">
        <f>Opération!A12</f>
        <v>#clf_011</v>
      </c>
      <c r="B12" s="25" t="str">
        <f>Opération!C12</f>
        <v>Saint-Maurice</v>
      </c>
      <c r="C12" s="25">
        <f>'Groupe de sujets'!E12</f>
        <v>166</v>
      </c>
      <c r="D12" s="24" t="s">
        <v>95</v>
      </c>
      <c r="E12" s="31" t="s">
        <v>271</v>
      </c>
      <c r="F12" s="24" t="s">
        <v>84</v>
      </c>
      <c r="G12" s="24" t="s">
        <v>83</v>
      </c>
      <c r="H12" s="24" t="s">
        <v>83</v>
      </c>
      <c r="I12" s="24" t="s">
        <v>84</v>
      </c>
      <c r="J12" s="24" t="s">
        <v>83</v>
      </c>
      <c r="K12" s="31" t="s">
        <v>83</v>
      </c>
      <c r="L12" s="24" t="s">
        <v>84</v>
      </c>
      <c r="M12" s="24" t="s">
        <v>84</v>
      </c>
      <c r="N12" s="24" t="s">
        <v>84</v>
      </c>
      <c r="O12" s="24" t="s">
        <v>84</v>
      </c>
      <c r="P12" s="31" t="s">
        <v>84</v>
      </c>
      <c r="Q12" s="24"/>
      <c r="R12" s="24"/>
      <c r="S12" s="24"/>
    </row>
    <row r="13" spans="1:19" x14ac:dyDescent="0.25">
      <c r="A13" s="20" t="str">
        <f>Opération!A13</f>
        <v>#clf_012</v>
      </c>
      <c r="B13" s="25" t="str">
        <f>Opération!C13</f>
        <v>Saint-Maurice</v>
      </c>
      <c r="C13" s="25">
        <f>'Groupe de sujets'!E13</f>
        <v>275</v>
      </c>
      <c r="D13" s="24" t="s">
        <v>272</v>
      </c>
      <c r="E13" s="31" t="s">
        <v>273</v>
      </c>
      <c r="F13" s="24" t="s">
        <v>84</v>
      </c>
      <c r="G13" s="24" t="s">
        <v>84</v>
      </c>
      <c r="H13" s="24" t="s">
        <v>84</v>
      </c>
      <c r="I13" s="24" t="s">
        <v>83</v>
      </c>
      <c r="J13" s="24" t="s">
        <v>84</v>
      </c>
      <c r="K13" s="31" t="s">
        <v>84</v>
      </c>
      <c r="L13" s="24" t="s">
        <v>84</v>
      </c>
      <c r="M13" s="24" t="s">
        <v>84</v>
      </c>
      <c r="N13" s="24" t="s">
        <v>84</v>
      </c>
      <c r="O13" s="24" t="s">
        <v>84</v>
      </c>
      <c r="P13" s="31" t="s">
        <v>84</v>
      </c>
      <c r="Q13" s="24"/>
      <c r="R13" s="24"/>
      <c r="S13" s="24"/>
    </row>
    <row r="14" spans="1:19" x14ac:dyDescent="0.25">
      <c r="A14" s="20" t="str">
        <f>Opération!A14</f>
        <v>#clf_013</v>
      </c>
      <c r="B14" s="25" t="str">
        <f>Opération!C14</f>
        <v>Saint-Maurice</v>
      </c>
      <c r="C14" s="25">
        <f>'Groupe de sujets'!E14</f>
        <v>327</v>
      </c>
      <c r="D14" s="24" t="s">
        <v>274</v>
      </c>
      <c r="E14" s="31" t="s">
        <v>275</v>
      </c>
      <c r="F14" s="24" t="s">
        <v>84</v>
      </c>
      <c r="G14" s="24" t="s">
        <v>84</v>
      </c>
      <c r="H14" s="24" t="s">
        <v>84</v>
      </c>
      <c r="I14" s="24" t="s">
        <v>84</v>
      </c>
      <c r="J14" s="24" t="s">
        <v>83</v>
      </c>
      <c r="K14" s="31" t="s">
        <v>84</v>
      </c>
      <c r="L14" s="24" t="s">
        <v>84</v>
      </c>
      <c r="M14" s="24" t="s">
        <v>84</v>
      </c>
      <c r="N14" s="24" t="s">
        <v>84</v>
      </c>
      <c r="O14" s="24" t="s">
        <v>84</v>
      </c>
      <c r="P14" s="31" t="s">
        <v>84</v>
      </c>
      <c r="Q14" s="24"/>
      <c r="R14" s="24"/>
      <c r="S14" s="24"/>
    </row>
    <row r="15" spans="1:19" x14ac:dyDescent="0.25">
      <c r="A15" s="20" t="str">
        <f>Opération!A15</f>
        <v>#clf_014</v>
      </c>
      <c r="B15" s="25" t="str">
        <f>Opération!C15</f>
        <v>Serris</v>
      </c>
      <c r="C15" s="25" t="str">
        <f>'Groupe de sujets'!E15</f>
        <v>sépulture 948</v>
      </c>
      <c r="D15" s="24" t="s">
        <v>285</v>
      </c>
      <c r="E15" s="38" t="s">
        <v>286</v>
      </c>
      <c r="F15" s="39" t="s">
        <v>83</v>
      </c>
      <c r="G15" s="38" t="s">
        <v>83</v>
      </c>
      <c r="H15" s="38" t="s">
        <v>83</v>
      </c>
      <c r="I15" s="38" t="s">
        <v>83</v>
      </c>
      <c r="J15" s="38" t="s">
        <v>83</v>
      </c>
      <c r="K15" s="38" t="s">
        <v>83</v>
      </c>
      <c r="L15" s="39" t="s">
        <v>84</v>
      </c>
      <c r="M15" s="38" t="s">
        <v>84</v>
      </c>
      <c r="N15" s="38" t="s">
        <v>84</v>
      </c>
      <c r="O15" s="38" t="s">
        <v>84</v>
      </c>
      <c r="P15" s="31" t="s">
        <v>84</v>
      </c>
      <c r="Q15" s="24"/>
      <c r="R15" s="24"/>
      <c r="S15" s="24"/>
    </row>
    <row r="16" spans="1:19" x14ac:dyDescent="0.25">
      <c r="A16" s="20" t="str">
        <f>Opération!A16</f>
        <v>#clf_015</v>
      </c>
      <c r="B16" s="25" t="str">
        <f>Opération!C16</f>
        <v>Meulan</v>
      </c>
      <c r="C16" s="25" t="str">
        <f>'Groupe de sujets'!E16</f>
        <v>sépulture 1246</v>
      </c>
      <c r="D16" s="24" t="s">
        <v>295</v>
      </c>
      <c r="E16" s="31" t="s">
        <v>296</v>
      </c>
      <c r="F16" s="24" t="s">
        <v>83</v>
      </c>
      <c r="G16" s="24" t="s">
        <v>84</v>
      </c>
      <c r="H16" s="24" t="s">
        <v>84</v>
      </c>
      <c r="I16" s="24" t="s">
        <v>84</v>
      </c>
      <c r="J16" s="24" t="s">
        <v>84</v>
      </c>
      <c r="K16" s="31" t="s">
        <v>84</v>
      </c>
      <c r="L16" s="24" t="s">
        <v>84</v>
      </c>
      <c r="M16" s="24" t="s">
        <v>84</v>
      </c>
      <c r="N16" s="24" t="s">
        <v>84</v>
      </c>
      <c r="O16" s="24" t="s">
        <v>84</v>
      </c>
      <c r="P16" s="31" t="s">
        <v>84</v>
      </c>
      <c r="Q16" s="24"/>
      <c r="R16" s="24"/>
      <c r="S16" s="24"/>
    </row>
    <row r="17" spans="1:19" x14ac:dyDescent="0.25">
      <c r="A17" s="20" t="str">
        <f>Opération!A17</f>
        <v>#clf_016</v>
      </c>
      <c r="B17" s="25">
        <f>Opération!C17</f>
        <v>0</v>
      </c>
      <c r="C17" s="25">
        <f>'Groupe de sujets'!E17</f>
        <v>0</v>
      </c>
      <c r="D17" s="24"/>
      <c r="E17" s="31"/>
      <c r="F17" s="24"/>
      <c r="G17" s="24"/>
      <c r="H17" s="24"/>
      <c r="I17" s="24"/>
      <c r="J17" s="24"/>
      <c r="K17" s="31"/>
      <c r="L17" s="24"/>
      <c r="M17" s="24"/>
      <c r="N17" s="24"/>
      <c r="O17" s="24"/>
      <c r="P17" s="31"/>
      <c r="Q17" s="24"/>
      <c r="R17" s="24"/>
      <c r="S17" s="24"/>
    </row>
    <row r="18" spans="1:19" x14ac:dyDescent="0.25">
      <c r="A18" s="20" t="str">
        <f>Opération!A18</f>
        <v>#clf_017</v>
      </c>
      <c r="B18" s="25">
        <f>Opération!C18</f>
        <v>0</v>
      </c>
      <c r="C18" s="25">
        <f>'Groupe de sujets'!E18</f>
        <v>0</v>
      </c>
      <c r="D18" s="24"/>
      <c r="E18" s="31"/>
      <c r="F18" s="24"/>
      <c r="G18" s="24"/>
      <c r="H18" s="24"/>
      <c r="I18" s="24"/>
      <c r="J18" s="24"/>
      <c r="K18" s="31"/>
      <c r="L18" s="24"/>
      <c r="M18" s="24"/>
      <c r="N18" s="24"/>
      <c r="O18" s="24"/>
      <c r="P18" s="31"/>
      <c r="Q18" s="24"/>
      <c r="R18" s="24"/>
      <c r="S18" s="24"/>
    </row>
    <row r="19" spans="1:19" x14ac:dyDescent="0.25">
      <c r="A19" s="20" t="str">
        <f>Opération!A19</f>
        <v>#clf_018</v>
      </c>
      <c r="B19" s="25">
        <f>Opération!C19</f>
        <v>0</v>
      </c>
      <c r="C19" s="25">
        <f>'Groupe de sujets'!E19</f>
        <v>0</v>
      </c>
      <c r="D19" s="24"/>
      <c r="E19" s="31"/>
      <c r="F19" s="24"/>
      <c r="G19" s="24"/>
      <c r="H19" s="24"/>
      <c r="I19" s="24"/>
      <c r="J19" s="24"/>
      <c r="K19" s="31"/>
      <c r="L19" s="24"/>
      <c r="M19" s="24"/>
      <c r="N19" s="24"/>
      <c r="O19" s="24"/>
      <c r="P19" s="31"/>
      <c r="Q19" s="24"/>
      <c r="R19" s="24"/>
      <c r="S19" s="24"/>
    </row>
    <row r="20" spans="1:19" x14ac:dyDescent="0.25">
      <c r="A20" s="20" t="str">
        <f>Opération!A20</f>
        <v>#clf_019</v>
      </c>
      <c r="B20" s="25">
        <f>Opération!C20</f>
        <v>0</v>
      </c>
      <c r="C20" s="25">
        <f>'Groupe de sujets'!E20</f>
        <v>0</v>
      </c>
      <c r="D20" s="24"/>
      <c r="E20" s="31"/>
      <c r="F20" s="24"/>
      <c r="G20" s="24"/>
      <c r="H20" s="24"/>
      <c r="I20" s="24"/>
      <c r="J20" s="24"/>
      <c r="K20" s="31"/>
      <c r="L20" s="24"/>
      <c r="M20" s="24"/>
      <c r="N20" s="24"/>
      <c r="O20" s="24"/>
      <c r="P20" s="31"/>
      <c r="Q20" s="24"/>
      <c r="R20" s="24"/>
      <c r="S20" s="24"/>
    </row>
    <row r="21" spans="1:19" x14ac:dyDescent="0.25">
      <c r="A21" s="27"/>
    </row>
    <row r="22" spans="1:19" x14ac:dyDescent="0.25">
      <c r="A22" s="27"/>
    </row>
    <row r="23" spans="1:19" x14ac:dyDescent="0.25">
      <c r="A23" s="27"/>
    </row>
    <row r="24" spans="1:19" x14ac:dyDescent="0.25">
      <c r="A24" s="27"/>
    </row>
    <row r="25" spans="1:19" x14ac:dyDescent="0.25">
      <c r="A25" s="27"/>
    </row>
    <row r="26" spans="1:19" x14ac:dyDescent="0.25">
      <c r="A26" s="27"/>
    </row>
    <row r="27" spans="1:19" x14ac:dyDescent="0.25">
      <c r="A27" s="27"/>
    </row>
    <row r="28" spans="1:19" x14ac:dyDescent="0.25">
      <c r="A28" s="27"/>
    </row>
    <row r="29" spans="1:19" x14ac:dyDescent="0.25">
      <c r="A29" s="27"/>
    </row>
    <row r="30" spans="1:19" x14ac:dyDescent="0.25">
      <c r="A30" s="27"/>
    </row>
    <row r="31" spans="1:19" x14ac:dyDescent="0.25">
      <c r="A31" s="27"/>
    </row>
    <row r="32" spans="1:19" x14ac:dyDescent="0.25">
      <c r="A32" s="27"/>
    </row>
    <row r="33" spans="1:1" x14ac:dyDescent="0.25">
      <c r="A33" s="27"/>
    </row>
    <row r="34" spans="1:1" x14ac:dyDescent="0.25">
      <c r="A34" s="27"/>
    </row>
    <row r="35" spans="1:1" x14ac:dyDescent="0.25">
      <c r="A35" s="27"/>
    </row>
    <row r="36" spans="1:1" x14ac:dyDescent="0.25">
      <c r="A36" s="27"/>
    </row>
    <row r="37" spans="1:1" x14ac:dyDescent="0.25">
      <c r="A37" s="27"/>
    </row>
    <row r="38" spans="1:1" x14ac:dyDescent="0.25">
      <c r="A38" s="27"/>
    </row>
    <row r="39" spans="1:1" x14ac:dyDescent="0.25">
      <c r="A39" s="27"/>
    </row>
    <row r="40" spans="1:1" x14ac:dyDescent="0.25">
      <c r="A40" s="27"/>
    </row>
    <row r="41" spans="1:1" x14ac:dyDescent="0.25">
      <c r="A41" s="27"/>
    </row>
    <row r="42" spans="1:1" x14ac:dyDescent="0.25">
      <c r="A42" s="27"/>
    </row>
    <row r="43" spans="1:1" x14ac:dyDescent="0.25">
      <c r="A43" s="27"/>
    </row>
    <row r="44" spans="1:1" x14ac:dyDescent="0.25">
      <c r="A44" s="27"/>
    </row>
    <row r="45" spans="1:1" x14ac:dyDescent="0.25">
      <c r="A45" s="27"/>
    </row>
    <row r="46" spans="1:1" x14ac:dyDescent="0.25">
      <c r="A46" s="27"/>
    </row>
    <row r="47" spans="1:1" x14ac:dyDescent="0.25">
      <c r="A47" s="27"/>
    </row>
    <row r="48" spans="1:1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</sheetData>
  <mergeCells count="2">
    <mergeCell ref="L1:P1"/>
    <mergeCell ref="F1:K1"/>
  </mergeCell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paramètres!$I$2:$I$3</xm:f>
          </x14:formula1>
          <xm:sqref>R4 P20:P1048576 Q7 M8:P10 M11:O11 G8:L11 P11:P18 G12:O1048576 G1:P7 F1:F1048576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workbookViewId="0">
      <selection activeCell="G30" sqref="G30"/>
    </sheetView>
  </sheetViews>
  <sheetFormatPr baseColWidth="10" defaultRowHeight="15" x14ac:dyDescent="0.25"/>
  <cols>
    <col min="1" max="1" width="18.28515625" customWidth="1"/>
    <col min="2" max="2" width="30.7109375" customWidth="1"/>
    <col min="3" max="3" width="38.42578125" customWidth="1"/>
    <col min="5" max="5" width="14" customWidth="1"/>
    <col min="6" max="6" width="15.7109375" customWidth="1"/>
    <col min="7" max="7" width="17.28515625" customWidth="1"/>
    <col min="8" max="8" width="19.85546875" customWidth="1"/>
    <col min="9" max="9" width="9.140625" customWidth="1"/>
  </cols>
  <sheetData>
    <row r="1" spans="1:9" s="1" customFormat="1" x14ac:dyDescent="0.25">
      <c r="A1" s="8" t="s">
        <v>6</v>
      </c>
      <c r="B1" s="8" t="s">
        <v>109</v>
      </c>
      <c r="C1" s="8" t="s">
        <v>34</v>
      </c>
      <c r="D1" s="8" t="s">
        <v>53</v>
      </c>
      <c r="E1" s="8" t="s">
        <v>56</v>
      </c>
      <c r="F1" s="8" t="s">
        <v>57</v>
      </c>
      <c r="G1" s="8" t="s">
        <v>58</v>
      </c>
      <c r="H1" s="8" t="s">
        <v>70</v>
      </c>
      <c r="I1" s="8" t="s">
        <v>108</v>
      </c>
    </row>
    <row r="2" spans="1:9" x14ac:dyDescent="0.25">
      <c r="A2" s="9" t="s">
        <v>7</v>
      </c>
      <c r="B2" s="10" t="s">
        <v>30</v>
      </c>
      <c r="C2" s="10" t="s">
        <v>35</v>
      </c>
      <c r="D2" s="10" t="s">
        <v>59</v>
      </c>
      <c r="E2" s="10" t="s">
        <v>62</v>
      </c>
      <c r="F2" s="10" t="s">
        <v>65</v>
      </c>
      <c r="G2" s="10" t="s">
        <v>68</v>
      </c>
      <c r="H2" s="10" t="s">
        <v>71</v>
      </c>
      <c r="I2" s="10" t="s">
        <v>83</v>
      </c>
    </row>
    <row r="3" spans="1:9" x14ac:dyDescent="0.25">
      <c r="A3" s="9" t="s">
        <v>8</v>
      </c>
      <c r="B3" s="10" t="s">
        <v>12</v>
      </c>
      <c r="C3" s="9" t="s">
        <v>36</v>
      </c>
      <c r="D3" s="10" t="s">
        <v>60</v>
      </c>
      <c r="E3" s="10" t="s">
        <v>63</v>
      </c>
      <c r="F3" s="10" t="s">
        <v>66</v>
      </c>
      <c r="G3" s="10" t="s">
        <v>69</v>
      </c>
      <c r="H3" s="10" t="s">
        <v>72</v>
      </c>
      <c r="I3" s="10" t="s">
        <v>84</v>
      </c>
    </row>
    <row r="4" spans="1:9" ht="30" x14ac:dyDescent="0.25">
      <c r="A4" s="9" t="s">
        <v>9</v>
      </c>
      <c r="B4" s="10" t="s">
        <v>13</v>
      </c>
      <c r="C4" s="9" t="s">
        <v>37</v>
      </c>
      <c r="D4" s="10" t="s">
        <v>61</v>
      </c>
      <c r="E4" s="10" t="s">
        <v>64</v>
      </c>
      <c r="F4" s="10" t="s">
        <v>67</v>
      </c>
      <c r="G4" s="9"/>
      <c r="H4" s="10" t="s">
        <v>73</v>
      </c>
      <c r="I4" s="9"/>
    </row>
    <row r="5" spans="1:9" x14ac:dyDescent="0.25">
      <c r="A5" s="9"/>
      <c r="B5" s="10" t="s">
        <v>14</v>
      </c>
      <c r="C5" s="9" t="s">
        <v>38</v>
      </c>
      <c r="D5" s="10"/>
      <c r="E5" s="10"/>
      <c r="F5" s="10"/>
      <c r="G5" s="9"/>
      <c r="H5" s="10" t="s">
        <v>61</v>
      </c>
      <c r="I5" s="9"/>
    </row>
    <row r="6" spans="1:9" x14ac:dyDescent="0.25">
      <c r="A6" s="9"/>
      <c r="B6" s="10" t="s">
        <v>15</v>
      </c>
      <c r="C6" s="9" t="s">
        <v>39</v>
      </c>
      <c r="D6" s="10"/>
      <c r="E6" s="10"/>
      <c r="F6" s="10"/>
      <c r="G6" s="9"/>
      <c r="H6" s="9"/>
      <c r="I6" s="9"/>
    </row>
    <row r="7" spans="1:9" ht="30" x14ac:dyDescent="0.25">
      <c r="A7" s="9"/>
      <c r="B7" s="10" t="s">
        <v>16</v>
      </c>
      <c r="C7" s="9" t="s">
        <v>40</v>
      </c>
      <c r="D7" s="10"/>
      <c r="E7" s="10"/>
      <c r="F7" s="10"/>
      <c r="G7" s="9"/>
      <c r="H7" s="9"/>
      <c r="I7" s="9"/>
    </row>
    <row r="8" spans="1:9" x14ac:dyDescent="0.25">
      <c r="A8" s="9"/>
      <c r="B8" s="10" t="s">
        <v>17</v>
      </c>
      <c r="C8" s="9" t="s">
        <v>41</v>
      </c>
      <c r="D8" s="10"/>
      <c r="E8" s="10"/>
      <c r="F8" s="10"/>
      <c r="G8" s="9"/>
      <c r="H8" s="9"/>
      <c r="I8" s="9"/>
    </row>
    <row r="9" spans="1:9" x14ac:dyDescent="0.25">
      <c r="A9" s="9"/>
      <c r="B9" s="10" t="s">
        <v>18</v>
      </c>
      <c r="C9" s="9" t="s">
        <v>42</v>
      </c>
      <c r="D9" s="10"/>
      <c r="E9" s="10"/>
      <c r="F9" s="10"/>
      <c r="G9" s="9"/>
      <c r="H9" s="9"/>
      <c r="I9" s="9"/>
    </row>
    <row r="10" spans="1:9" x14ac:dyDescent="0.25">
      <c r="A10" s="9"/>
      <c r="B10" s="10" t="s">
        <v>19</v>
      </c>
      <c r="C10" s="9" t="s">
        <v>43</v>
      </c>
      <c r="D10" s="10"/>
      <c r="E10" s="10"/>
      <c r="F10" s="10"/>
      <c r="G10" s="9"/>
      <c r="H10" s="9"/>
      <c r="I10" s="9"/>
    </row>
    <row r="11" spans="1:9" x14ac:dyDescent="0.25">
      <c r="A11" s="9"/>
      <c r="B11" s="10" t="s">
        <v>20</v>
      </c>
      <c r="C11" s="9" t="s">
        <v>44</v>
      </c>
      <c r="D11" s="10"/>
      <c r="E11" s="10"/>
      <c r="F11" s="10"/>
      <c r="G11" s="9"/>
      <c r="H11" s="9"/>
      <c r="I11" s="9"/>
    </row>
    <row r="12" spans="1:9" x14ac:dyDescent="0.25">
      <c r="A12" s="9"/>
      <c r="B12" s="10" t="s">
        <v>21</v>
      </c>
      <c r="C12" s="9" t="s">
        <v>45</v>
      </c>
      <c r="D12" s="10"/>
      <c r="E12" s="10"/>
      <c r="F12" s="10"/>
      <c r="G12" s="9"/>
      <c r="H12" s="9"/>
      <c r="I12" s="9"/>
    </row>
    <row r="13" spans="1:9" x14ac:dyDescent="0.25">
      <c r="A13" s="9"/>
      <c r="B13" s="10" t="s">
        <v>22</v>
      </c>
      <c r="C13" s="9" t="s">
        <v>46</v>
      </c>
      <c r="D13" s="10"/>
      <c r="E13" s="10"/>
      <c r="F13" s="10"/>
      <c r="G13" s="9"/>
      <c r="H13" s="9"/>
      <c r="I13" s="9"/>
    </row>
    <row r="14" spans="1:9" x14ac:dyDescent="0.25">
      <c r="A14" s="9"/>
      <c r="B14" s="10" t="s">
        <v>129</v>
      </c>
      <c r="C14" s="9" t="s">
        <v>47</v>
      </c>
      <c r="D14" s="10"/>
      <c r="E14" s="10"/>
      <c r="F14" s="10"/>
      <c r="G14" s="9"/>
      <c r="H14" s="9"/>
      <c r="I14" s="9"/>
    </row>
    <row r="15" spans="1:9" x14ac:dyDescent="0.25">
      <c r="A15" s="9"/>
      <c r="B15" s="10" t="s">
        <v>23</v>
      </c>
      <c r="C15" s="9" t="s">
        <v>48</v>
      </c>
      <c r="D15" s="10"/>
      <c r="E15" s="10"/>
      <c r="F15" s="10"/>
      <c r="G15" s="9"/>
      <c r="H15" s="9"/>
      <c r="I15" s="9"/>
    </row>
    <row r="16" spans="1:9" x14ac:dyDescent="0.25">
      <c r="A16" s="9"/>
      <c r="B16" s="10" t="s">
        <v>24</v>
      </c>
      <c r="C16" s="9" t="s">
        <v>49</v>
      </c>
      <c r="D16" s="10"/>
      <c r="E16" s="10"/>
      <c r="F16" s="10"/>
      <c r="G16" s="9"/>
      <c r="H16" s="9"/>
      <c r="I16" s="9"/>
    </row>
    <row r="17" spans="1:9" x14ac:dyDescent="0.25">
      <c r="A17" s="9"/>
      <c r="B17" s="10" t="s">
        <v>25</v>
      </c>
      <c r="C17" s="9" t="s">
        <v>50</v>
      </c>
      <c r="D17" s="10"/>
      <c r="E17" s="10"/>
      <c r="F17" s="10"/>
      <c r="G17" s="9"/>
      <c r="H17" s="9"/>
      <c r="I17" s="9"/>
    </row>
    <row r="18" spans="1:9" x14ac:dyDescent="0.25">
      <c r="A18" s="9"/>
      <c r="B18" s="10" t="s">
        <v>26</v>
      </c>
      <c r="C18" s="9" t="s">
        <v>51</v>
      </c>
      <c r="D18" s="10"/>
      <c r="E18" s="10"/>
      <c r="F18" s="10"/>
      <c r="G18" s="9"/>
      <c r="H18" s="9"/>
      <c r="I18" s="9"/>
    </row>
    <row r="19" spans="1:9" x14ac:dyDescent="0.25">
      <c r="A19" s="9"/>
      <c r="B19" s="10" t="s">
        <v>27</v>
      </c>
      <c r="C19" s="9"/>
      <c r="D19" s="10"/>
      <c r="E19" s="9"/>
      <c r="F19" s="9"/>
      <c r="G19" s="9"/>
      <c r="H19" s="9"/>
      <c r="I19" s="9"/>
    </row>
    <row r="20" spans="1:9" x14ac:dyDescent="0.25">
      <c r="A20" s="9"/>
      <c r="B20" s="10" t="s">
        <v>28</v>
      </c>
      <c r="C20" s="9"/>
      <c r="D20" s="9"/>
      <c r="E20" s="9"/>
      <c r="F20" s="9"/>
      <c r="G20" s="9"/>
      <c r="H20" s="9"/>
      <c r="I20" s="9"/>
    </row>
    <row r="21" spans="1:9" x14ac:dyDescent="0.25">
      <c r="A21" s="9"/>
      <c r="B21" s="10" t="s">
        <v>29</v>
      </c>
      <c r="C21" s="9"/>
      <c r="D21" s="9"/>
      <c r="E21" s="9"/>
      <c r="F21" s="9"/>
      <c r="G21" s="9"/>
      <c r="H21" s="9"/>
      <c r="I21" s="9"/>
    </row>
    <row r="24" spans="1:9" x14ac:dyDescent="0.25">
      <c r="A24" s="12" t="s">
        <v>115</v>
      </c>
    </row>
    <row r="25" spans="1:9" x14ac:dyDescent="0.25">
      <c r="A25" t="s">
        <v>118</v>
      </c>
      <c r="B25" s="18" t="s">
        <v>116</v>
      </c>
      <c r="C25" t="s">
        <v>119</v>
      </c>
    </row>
    <row r="26" spans="1:9" x14ac:dyDescent="0.25">
      <c r="A26" t="s">
        <v>110</v>
      </c>
      <c r="B26" s="19" t="s">
        <v>117</v>
      </c>
    </row>
    <row r="27" spans="1:9" x14ac:dyDescent="0.25">
      <c r="A27" t="s">
        <v>112</v>
      </c>
      <c r="B27" s="18" t="s">
        <v>111</v>
      </c>
    </row>
    <row r="28" spans="1:9" x14ac:dyDescent="0.25">
      <c r="B28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C1" zoomScale="98" zoomScaleNormal="98" workbookViewId="0">
      <selection activeCell="E21" sqref="E21"/>
    </sheetView>
  </sheetViews>
  <sheetFormatPr baseColWidth="10" defaultRowHeight="15" x14ac:dyDescent="0.25"/>
  <cols>
    <col min="1" max="1" width="15.85546875" style="4" customWidth="1"/>
    <col min="2" max="2" width="20.42578125" style="51" bestFit="1" customWidth="1"/>
    <col min="3" max="3" width="67.85546875" bestFit="1" customWidth="1"/>
    <col min="4" max="4" width="37" customWidth="1"/>
    <col min="5" max="5" width="51.140625" customWidth="1"/>
    <col min="6" max="6" width="62.85546875" customWidth="1"/>
    <col min="7" max="7" width="36.7109375" customWidth="1"/>
  </cols>
  <sheetData>
    <row r="1" spans="1:7" s="49" customFormat="1" x14ac:dyDescent="0.25">
      <c r="A1" s="48" t="s">
        <v>32</v>
      </c>
      <c r="B1" s="50" t="s">
        <v>0</v>
      </c>
      <c r="C1" s="49" t="s">
        <v>307</v>
      </c>
      <c r="D1" s="49" t="s">
        <v>308</v>
      </c>
      <c r="E1" s="49" t="s">
        <v>310</v>
      </c>
      <c r="F1" s="49" t="s">
        <v>309</v>
      </c>
      <c r="G1" s="49" t="s">
        <v>319</v>
      </c>
    </row>
    <row r="2" spans="1:7" x14ac:dyDescent="0.25">
      <c r="A2" s="4" t="str">
        <f>Opération!A2</f>
        <v>#clf_001</v>
      </c>
      <c r="B2" s="51" t="str">
        <f>Opération!C2</f>
        <v>TREMBLAY-EN-France</v>
      </c>
      <c r="C2" t="str">
        <f>'Diagnostic rétrospectif'!D2</f>
        <v>paget</v>
      </c>
      <c r="D2" s="46" t="s">
        <v>297</v>
      </c>
      <c r="E2">
        <v>0</v>
      </c>
      <c r="F2">
        <v>0</v>
      </c>
      <c r="G2" t="s">
        <v>302</v>
      </c>
    </row>
    <row r="3" spans="1:7" x14ac:dyDescent="0.25">
      <c r="A3" s="4" t="str">
        <f>Opération!A3</f>
        <v>#clf_002</v>
      </c>
      <c r="B3" s="51" t="str">
        <f>Opération!C3</f>
        <v>BOBIGNY</v>
      </c>
      <c r="C3" t="str">
        <f>'Diagnostic rétrospectif'!D3</f>
        <v>atteinte neurale</v>
      </c>
      <c r="D3" s="41" t="s">
        <v>299</v>
      </c>
      <c r="E3" s="43" t="s">
        <v>314</v>
      </c>
      <c r="F3">
        <v>0</v>
      </c>
      <c r="G3" t="s">
        <v>302</v>
      </c>
    </row>
    <row r="4" spans="1:7" x14ac:dyDescent="0.25">
      <c r="A4" s="4" t="str">
        <f>Opération!A4</f>
        <v>#clf_003</v>
      </c>
      <c r="B4" s="51" t="str">
        <f>Opération!C4</f>
        <v>BOBIGNY</v>
      </c>
      <c r="C4" t="str">
        <f>'Diagnostic rétrospectif'!D4</f>
        <v>DISH, destruction coritcales sous-chondrales, enthésopathies cicatricielles</v>
      </c>
      <c r="D4" s="41" t="s">
        <v>299</v>
      </c>
      <c r="E4">
        <v>0</v>
      </c>
      <c r="F4" s="43" t="s">
        <v>320</v>
      </c>
      <c r="G4" t="s">
        <v>302</v>
      </c>
    </row>
    <row r="5" spans="1:7" x14ac:dyDescent="0.25">
      <c r="A5" s="4" t="str">
        <f>Opération!A5</f>
        <v>#clf_004</v>
      </c>
      <c r="B5" s="51" t="str">
        <f>Opération!C5</f>
        <v>BONDY</v>
      </c>
      <c r="C5" t="str">
        <f>'Diagnostic rétrospectif'!D5</f>
        <v>fractures</v>
      </c>
      <c r="D5" s="46" t="s">
        <v>298</v>
      </c>
      <c r="E5">
        <v>0</v>
      </c>
      <c r="F5">
        <v>0</v>
      </c>
      <c r="G5" t="s">
        <v>302</v>
      </c>
    </row>
    <row r="6" spans="1:7" x14ac:dyDescent="0.25">
      <c r="A6" s="4" t="str">
        <f>Opération!A6</f>
        <v>#clf_005</v>
      </c>
      <c r="B6" s="51" t="str">
        <f>Opération!C6</f>
        <v>VILLEPINTE</v>
      </c>
      <c r="C6" t="str">
        <f>'Diagnostic rétrospectif'!D6</f>
        <v>Arthrite psoriasique</v>
      </c>
      <c r="D6" s="46" t="s">
        <v>313</v>
      </c>
      <c r="E6">
        <v>0</v>
      </c>
      <c r="F6">
        <v>0</v>
      </c>
      <c r="G6" t="s">
        <v>302</v>
      </c>
    </row>
    <row r="7" spans="1:7" x14ac:dyDescent="0.25">
      <c r="A7" s="4" t="str">
        <f>Opération!A7</f>
        <v>#clf_006</v>
      </c>
      <c r="B7" s="51" t="str">
        <f>Opération!C7</f>
        <v>Moussy-LE-NEUF</v>
      </c>
      <c r="C7" t="str">
        <f>'Diagnostic rétrospectif'!D7</f>
        <v>poliomyélite</v>
      </c>
      <c r="D7" s="43" t="s">
        <v>315</v>
      </c>
      <c r="E7">
        <v>0</v>
      </c>
      <c r="F7">
        <v>0</v>
      </c>
      <c r="G7" t="s">
        <v>302</v>
      </c>
    </row>
    <row r="8" spans="1:7" x14ac:dyDescent="0.25">
      <c r="A8" s="4" t="str">
        <f>Opération!A8</f>
        <v>#clf_007</v>
      </c>
      <c r="B8" s="51" t="str">
        <f>Opération!C8</f>
        <v>Frépillon</v>
      </c>
      <c r="C8" t="str">
        <f>'Diagnostic rétrospectif'!D8</f>
        <v>arthrose bilatérale</v>
      </c>
      <c r="D8" s="44" t="s">
        <v>300</v>
      </c>
      <c r="E8">
        <v>0</v>
      </c>
      <c r="F8">
        <v>0</v>
      </c>
      <c r="G8" t="s">
        <v>302</v>
      </c>
    </row>
    <row r="9" spans="1:7" x14ac:dyDescent="0.25">
      <c r="A9" s="4" t="str">
        <f>Opération!A9</f>
        <v>#clf_008</v>
      </c>
      <c r="B9" s="51" t="str">
        <f>Opération!C9</f>
        <v>Buthiers-Boulancourt</v>
      </c>
      <c r="C9" t="str">
        <f>'Diagnostic rétrospectif'!D9</f>
        <v>amputation</v>
      </c>
      <c r="D9" s="46" t="s">
        <v>301</v>
      </c>
      <c r="E9">
        <v>0</v>
      </c>
      <c r="F9" s="43" t="s">
        <v>317</v>
      </c>
      <c r="G9" s="43" t="s">
        <v>318</v>
      </c>
    </row>
    <row r="10" spans="1:7" x14ac:dyDescent="0.25">
      <c r="A10" s="4" t="str">
        <f>Opération!A10</f>
        <v>#clf_009</v>
      </c>
      <c r="B10" s="51" t="str">
        <f>Opération!C10</f>
        <v>Saint-Ouen-l'Aumone</v>
      </c>
      <c r="C10" t="str">
        <f>'Diagnostic rétrospectif'!D10</f>
        <v>DISH</v>
      </c>
      <c r="D10" s="47">
        <v>0</v>
      </c>
      <c r="E10" s="43" t="s">
        <v>312</v>
      </c>
      <c r="F10">
        <v>0</v>
      </c>
      <c r="G10" t="s">
        <v>302</v>
      </c>
    </row>
    <row r="11" spans="1:7" x14ac:dyDescent="0.25">
      <c r="A11" s="4" t="str">
        <f>Opération!A11</f>
        <v>#clf_010</v>
      </c>
      <c r="B11" s="51" t="str">
        <f>Opération!C11</f>
        <v>Saint-Denis</v>
      </c>
      <c r="C11" t="str">
        <f>'Diagnostic rétrospectif'!D11</f>
        <v>poliomyélite</v>
      </c>
      <c r="D11" s="47">
        <v>0</v>
      </c>
      <c r="E11">
        <v>0</v>
      </c>
      <c r="F11" t="s">
        <v>311</v>
      </c>
      <c r="G11" t="s">
        <v>302</v>
      </c>
    </row>
    <row r="12" spans="1:7" x14ac:dyDescent="0.25">
      <c r="A12" s="4" t="str">
        <f>Opération!A12</f>
        <v>#clf_011</v>
      </c>
      <c r="B12" s="51" t="str">
        <f>Opération!C12</f>
        <v>Saint-Maurice</v>
      </c>
      <c r="C12" t="str">
        <f>'Diagnostic rétrospectif'!D12</f>
        <v>Rachitisme</v>
      </c>
      <c r="D12" s="44" t="s">
        <v>303</v>
      </c>
      <c r="E12">
        <v>0</v>
      </c>
      <c r="F12">
        <v>0</v>
      </c>
      <c r="G12" t="s">
        <v>302</v>
      </c>
    </row>
    <row r="13" spans="1:7" x14ac:dyDescent="0.25">
      <c r="A13" s="4" t="str">
        <f>Opération!A13</f>
        <v>#clf_012</v>
      </c>
      <c r="B13" s="51" t="str">
        <f>Opération!C13</f>
        <v>Saint-Maurice</v>
      </c>
      <c r="C13" t="str">
        <f>'Diagnostic rétrospectif'!D13</f>
        <v>scoliose sévère</v>
      </c>
      <c r="D13" s="44" t="s">
        <v>303</v>
      </c>
      <c r="E13">
        <v>0</v>
      </c>
      <c r="F13">
        <v>0</v>
      </c>
      <c r="G13" t="s">
        <v>302</v>
      </c>
    </row>
    <row r="14" spans="1:7" x14ac:dyDescent="0.25">
      <c r="A14" s="4" t="str">
        <f>Opération!A14</f>
        <v>#clf_013</v>
      </c>
      <c r="B14" s="51" t="str">
        <f>Opération!C14</f>
        <v>Saint-Maurice</v>
      </c>
      <c r="C14" t="str">
        <f>'Diagnostic rétrospectif'!D14</f>
        <v>absence d'un membre, amputation</v>
      </c>
      <c r="D14" s="44" t="s">
        <v>303</v>
      </c>
      <c r="E14">
        <v>0</v>
      </c>
      <c r="F14">
        <v>0</v>
      </c>
      <c r="G14" t="s">
        <v>302</v>
      </c>
    </row>
    <row r="15" spans="1:7" x14ac:dyDescent="0.25">
      <c r="A15" s="4" t="str">
        <f>Opération!A15</f>
        <v>#clf_014</v>
      </c>
      <c r="B15" s="51" t="str">
        <f>Opération!C15</f>
        <v>Serris</v>
      </c>
      <c r="C15" t="str">
        <f>'Diagnostic rétrospectif'!D15</f>
        <v>achondroplasie</v>
      </c>
      <c r="D15" s="47">
        <v>0</v>
      </c>
      <c r="E15" s="43" t="s">
        <v>316</v>
      </c>
      <c r="F15">
        <v>0</v>
      </c>
      <c r="G15" t="s">
        <v>302</v>
      </c>
    </row>
    <row r="16" spans="1:7" x14ac:dyDescent="0.25">
      <c r="A16" s="4" t="str">
        <f>Opération!A16</f>
        <v>#clf_015</v>
      </c>
      <c r="B16" s="51" t="str">
        <f>Opération!C16</f>
        <v>Meulan</v>
      </c>
      <c r="C16" t="str">
        <f>'Diagnostic rétrospectif'!D16</f>
        <v>édentement complet</v>
      </c>
      <c r="D16" s="43" t="s">
        <v>304</v>
      </c>
      <c r="E16">
        <v>0</v>
      </c>
      <c r="F16">
        <v>0</v>
      </c>
      <c r="G16" t="s">
        <v>302</v>
      </c>
    </row>
    <row r="17" spans="1:7" x14ac:dyDescent="0.25">
      <c r="A17" s="4" t="str">
        <f>Opération!A17</f>
        <v>#clf_016</v>
      </c>
      <c r="B17" s="51">
        <f>Opération!C17</f>
        <v>0</v>
      </c>
      <c r="C17">
        <f>'Diagnostic rétrospectif'!D17</f>
        <v>0</v>
      </c>
      <c r="D17">
        <v>0</v>
      </c>
      <c r="E17">
        <v>0</v>
      </c>
      <c r="F17">
        <v>0</v>
      </c>
      <c r="G17" t="s">
        <v>302</v>
      </c>
    </row>
    <row r="18" spans="1:7" x14ac:dyDescent="0.25">
      <c r="A18" s="4" t="str">
        <f>Opération!A18</f>
        <v>#clf_017</v>
      </c>
      <c r="B18" s="51">
        <f>Opération!C18</f>
        <v>0</v>
      </c>
      <c r="C18">
        <f>'Diagnostic rétrospectif'!D18</f>
        <v>0</v>
      </c>
      <c r="D18">
        <v>0</v>
      </c>
      <c r="E18">
        <v>0</v>
      </c>
      <c r="F18">
        <v>0</v>
      </c>
      <c r="G18" t="s">
        <v>302</v>
      </c>
    </row>
    <row r="19" spans="1:7" x14ac:dyDescent="0.25">
      <c r="A19" s="4" t="str">
        <f>Opération!A19</f>
        <v>#clf_018</v>
      </c>
      <c r="B19" s="51">
        <f>Opération!C19</f>
        <v>0</v>
      </c>
      <c r="C19">
        <f>'Diagnostic rétrospectif'!D19</f>
        <v>0</v>
      </c>
      <c r="D19">
        <v>0</v>
      </c>
      <c r="E19">
        <v>0</v>
      </c>
      <c r="F19">
        <v>0</v>
      </c>
      <c r="G19" t="s">
        <v>302</v>
      </c>
    </row>
    <row r="20" spans="1:7" x14ac:dyDescent="0.25">
      <c r="A20" s="4" t="str">
        <f>Opération!A20</f>
        <v>#clf_019</v>
      </c>
      <c r="B20" s="51">
        <f>Opération!C20</f>
        <v>0</v>
      </c>
      <c r="C20">
        <f>'Diagnostic rétrospectif'!D20</f>
        <v>0</v>
      </c>
      <c r="D20">
        <v>0</v>
      </c>
      <c r="E20">
        <v>0</v>
      </c>
      <c r="F20">
        <v>0</v>
      </c>
      <c r="G20" t="s">
        <v>302</v>
      </c>
    </row>
    <row r="21" spans="1:7" x14ac:dyDescent="0.25">
      <c r="A21" s="4" t="str">
        <f>Opération!A21</f>
        <v>#clf_020</v>
      </c>
      <c r="B21" s="51">
        <f>Opération!C21</f>
        <v>0</v>
      </c>
      <c r="C21">
        <f>'Diagnostic rétrospectif'!D21</f>
        <v>0</v>
      </c>
      <c r="D21">
        <v>0</v>
      </c>
      <c r="E21">
        <v>0</v>
      </c>
      <c r="F21">
        <v>0</v>
      </c>
      <c r="G21" t="s">
        <v>302</v>
      </c>
    </row>
    <row r="22" spans="1:7" x14ac:dyDescent="0.25">
      <c r="A22" s="4">
        <f>Opération!A22</f>
        <v>0</v>
      </c>
      <c r="B22" s="51">
        <f>Opération!C22</f>
        <v>0</v>
      </c>
      <c r="C22">
        <f>'Diagnostic rétrospectif'!D22</f>
        <v>0</v>
      </c>
      <c r="D22">
        <v>0</v>
      </c>
      <c r="E22">
        <v>0</v>
      </c>
      <c r="F22">
        <v>0</v>
      </c>
      <c r="G22" t="s">
        <v>302</v>
      </c>
    </row>
    <row r="23" spans="1:7" x14ac:dyDescent="0.25">
      <c r="A23" s="4">
        <f>Opération!A23</f>
        <v>0</v>
      </c>
      <c r="B23" s="51">
        <f>Opération!C23</f>
        <v>0</v>
      </c>
      <c r="C23">
        <f>'Diagnostic rétrospectif'!D23</f>
        <v>0</v>
      </c>
      <c r="D23">
        <v>0</v>
      </c>
      <c r="E23">
        <v>0</v>
      </c>
      <c r="F23">
        <v>0</v>
      </c>
      <c r="G23" t="s">
        <v>302</v>
      </c>
    </row>
    <row r="24" spans="1:7" x14ac:dyDescent="0.25">
      <c r="A24" s="4">
        <f>Opération!A24</f>
        <v>0</v>
      </c>
      <c r="B24" s="51">
        <f>Opération!C24</f>
        <v>0</v>
      </c>
      <c r="C24">
        <f>'Diagnostic rétrospectif'!D24</f>
        <v>0</v>
      </c>
      <c r="D24">
        <v>0</v>
      </c>
      <c r="E24">
        <v>0</v>
      </c>
      <c r="F24">
        <v>0</v>
      </c>
      <c r="G24" t="s">
        <v>302</v>
      </c>
    </row>
    <row r="25" spans="1:7" x14ac:dyDescent="0.25">
      <c r="A25" s="4">
        <f>Opération!A25</f>
        <v>0</v>
      </c>
      <c r="B25" s="51">
        <f>Opération!C25</f>
        <v>0</v>
      </c>
      <c r="C25">
        <f>'Diagnostic rétrospectif'!D25</f>
        <v>0</v>
      </c>
      <c r="D25">
        <v>0</v>
      </c>
      <c r="E25">
        <v>0</v>
      </c>
      <c r="F25">
        <v>0</v>
      </c>
      <c r="G25" t="s">
        <v>302</v>
      </c>
    </row>
    <row r="26" spans="1:7" x14ac:dyDescent="0.25">
      <c r="A26" s="4">
        <f>Opération!A26</f>
        <v>0</v>
      </c>
      <c r="B26" s="51">
        <f>Opération!C26</f>
        <v>0</v>
      </c>
      <c r="C26">
        <f>'Diagnostic rétrospectif'!D26</f>
        <v>0</v>
      </c>
      <c r="D26">
        <v>0</v>
      </c>
      <c r="E26">
        <v>0</v>
      </c>
      <c r="F26">
        <v>0</v>
      </c>
      <c r="G26" t="s">
        <v>302</v>
      </c>
    </row>
    <row r="27" spans="1:7" x14ac:dyDescent="0.25">
      <c r="A27" s="4">
        <f>Opération!A27</f>
        <v>0</v>
      </c>
      <c r="B27" s="51">
        <f>Opération!C27</f>
        <v>0</v>
      </c>
      <c r="C27">
        <f>'Diagnostic rétrospectif'!D27</f>
        <v>0</v>
      </c>
      <c r="D27">
        <v>0</v>
      </c>
      <c r="F27">
        <v>0</v>
      </c>
      <c r="G27" t="s">
        <v>302</v>
      </c>
    </row>
    <row r="28" spans="1:7" x14ac:dyDescent="0.25">
      <c r="A28" s="4">
        <f>Opération!A28</f>
        <v>0</v>
      </c>
      <c r="B28" s="51">
        <f>Opération!C28</f>
        <v>0</v>
      </c>
      <c r="C28">
        <f>'Diagnostic rétrospectif'!D28</f>
        <v>0</v>
      </c>
      <c r="D28">
        <v>0</v>
      </c>
      <c r="E28">
        <v>0</v>
      </c>
      <c r="F28">
        <v>0</v>
      </c>
      <c r="G28" t="s">
        <v>302</v>
      </c>
    </row>
    <row r="29" spans="1:7" x14ac:dyDescent="0.25">
      <c r="A29" s="4">
        <f>Opération!A29</f>
        <v>0</v>
      </c>
      <c r="B29" s="51">
        <f>Opération!C29</f>
        <v>0</v>
      </c>
      <c r="C29">
        <f>'Diagnostic rétrospectif'!D29</f>
        <v>0</v>
      </c>
      <c r="D29">
        <v>0</v>
      </c>
      <c r="E29">
        <v>0</v>
      </c>
      <c r="F29">
        <v>0</v>
      </c>
      <c r="G29" t="s">
        <v>302</v>
      </c>
    </row>
    <row r="30" spans="1:7" x14ac:dyDescent="0.25">
      <c r="A30" s="4">
        <f>Opération!A30</f>
        <v>0</v>
      </c>
      <c r="B30" s="51">
        <f>Opération!C30</f>
        <v>0</v>
      </c>
      <c r="C30">
        <f>'Diagnostic rétrospectif'!D30</f>
        <v>0</v>
      </c>
      <c r="D30">
        <v>0</v>
      </c>
      <c r="E30">
        <v>0</v>
      </c>
      <c r="F30">
        <v>0</v>
      </c>
      <c r="G30" t="s">
        <v>302</v>
      </c>
    </row>
    <row r="31" spans="1:7" x14ac:dyDescent="0.25">
      <c r="A31" s="4">
        <f>Opération!A31</f>
        <v>0</v>
      </c>
      <c r="B31" s="51">
        <f>Opération!C31</f>
        <v>0</v>
      </c>
      <c r="C31">
        <f>'Diagnostic rétrospectif'!D31</f>
        <v>0</v>
      </c>
      <c r="D31">
        <v>0</v>
      </c>
      <c r="E31">
        <v>0</v>
      </c>
      <c r="F31">
        <v>0</v>
      </c>
      <c r="G31" t="s">
        <v>302</v>
      </c>
    </row>
    <row r="32" spans="1:7" x14ac:dyDescent="0.25">
      <c r="A32" s="4">
        <f>Opération!A32</f>
        <v>0</v>
      </c>
      <c r="B32" s="51">
        <f>Opération!C32</f>
        <v>0</v>
      </c>
      <c r="C32">
        <f>'Diagnostic rétrospectif'!D32</f>
        <v>0</v>
      </c>
      <c r="D32">
        <v>0</v>
      </c>
      <c r="E32">
        <v>0</v>
      </c>
      <c r="F32">
        <v>0</v>
      </c>
      <c r="G32" t="s">
        <v>302</v>
      </c>
    </row>
    <row r="33" spans="1:7" x14ac:dyDescent="0.25">
      <c r="A33" s="4">
        <f>Opération!A33</f>
        <v>0</v>
      </c>
      <c r="B33" s="51">
        <f>Opération!C33</f>
        <v>0</v>
      </c>
      <c r="C33">
        <f>'Diagnostic rétrospectif'!D33</f>
        <v>0</v>
      </c>
      <c r="D33">
        <v>0</v>
      </c>
      <c r="E33">
        <v>0</v>
      </c>
      <c r="F33">
        <v>0</v>
      </c>
      <c r="G33" t="s">
        <v>302</v>
      </c>
    </row>
    <row r="34" spans="1:7" x14ac:dyDescent="0.25">
      <c r="A34" s="4">
        <f>Opération!A34</f>
        <v>0</v>
      </c>
      <c r="B34" s="51">
        <f>Opération!C34</f>
        <v>0</v>
      </c>
      <c r="C34">
        <f>'Diagnostic rétrospectif'!D34</f>
        <v>0</v>
      </c>
      <c r="D34">
        <v>0</v>
      </c>
      <c r="E34">
        <v>0</v>
      </c>
      <c r="F34">
        <v>0</v>
      </c>
      <c r="G34" t="s">
        <v>302</v>
      </c>
    </row>
    <row r="35" spans="1:7" x14ac:dyDescent="0.25">
      <c r="A35" s="4">
        <f>Opération!A35</f>
        <v>0</v>
      </c>
      <c r="B35" s="51">
        <f>Opération!C35</f>
        <v>0</v>
      </c>
      <c r="C35">
        <f>'Diagnostic rétrospectif'!D35</f>
        <v>0</v>
      </c>
      <c r="D35">
        <v>0</v>
      </c>
      <c r="E35">
        <v>0</v>
      </c>
      <c r="F35">
        <v>0</v>
      </c>
      <c r="G35" t="s">
        <v>302</v>
      </c>
    </row>
    <row r="36" spans="1:7" x14ac:dyDescent="0.25">
      <c r="A36" s="4">
        <f>Opération!A36</f>
        <v>0</v>
      </c>
      <c r="B36" s="51">
        <f>Opération!C36</f>
        <v>0</v>
      </c>
      <c r="C36">
        <f>'Diagnostic rétrospectif'!D36</f>
        <v>0</v>
      </c>
      <c r="D36">
        <v>0</v>
      </c>
      <c r="E36">
        <v>0</v>
      </c>
      <c r="F36">
        <v>0</v>
      </c>
      <c r="G36" t="s">
        <v>302</v>
      </c>
    </row>
    <row r="37" spans="1:7" x14ac:dyDescent="0.25">
      <c r="A37" s="4">
        <f>Opération!A37</f>
        <v>0</v>
      </c>
      <c r="B37" s="51">
        <f>Opération!C37</f>
        <v>0</v>
      </c>
      <c r="C37">
        <f>'Diagnostic rétrospectif'!D37</f>
        <v>0</v>
      </c>
      <c r="D37">
        <v>0</v>
      </c>
      <c r="E37">
        <v>0</v>
      </c>
      <c r="F37">
        <v>0</v>
      </c>
      <c r="G37" t="s">
        <v>302</v>
      </c>
    </row>
    <row r="38" spans="1:7" x14ac:dyDescent="0.25">
      <c r="A38" s="4">
        <f>Opération!A38</f>
        <v>0</v>
      </c>
      <c r="B38" s="51">
        <f>Opération!C38</f>
        <v>0</v>
      </c>
      <c r="C38">
        <f>'Diagnostic rétrospectif'!D38</f>
        <v>0</v>
      </c>
      <c r="D38">
        <v>0</v>
      </c>
      <c r="E38">
        <v>0</v>
      </c>
      <c r="F38">
        <v>0</v>
      </c>
      <c r="G38" t="s">
        <v>302</v>
      </c>
    </row>
    <row r="39" spans="1:7" x14ac:dyDescent="0.25">
      <c r="A39" s="4">
        <f>Opération!A39</f>
        <v>0</v>
      </c>
      <c r="B39" s="51">
        <f>Opération!C39</f>
        <v>0</v>
      </c>
      <c r="C39">
        <f>'Diagnostic rétrospectif'!D39</f>
        <v>0</v>
      </c>
      <c r="D39">
        <v>0</v>
      </c>
      <c r="E39">
        <v>0</v>
      </c>
      <c r="F39">
        <v>0</v>
      </c>
      <c r="G39" t="s">
        <v>302</v>
      </c>
    </row>
    <row r="40" spans="1:7" x14ac:dyDescent="0.25">
      <c r="A40" s="4">
        <f>Opération!A40</f>
        <v>0</v>
      </c>
      <c r="B40" s="51">
        <f>Opération!C40</f>
        <v>0</v>
      </c>
      <c r="C40">
        <f>'Diagnostic rétrospectif'!D40</f>
        <v>0</v>
      </c>
      <c r="D40">
        <v>0</v>
      </c>
      <c r="E40">
        <v>0</v>
      </c>
      <c r="F40">
        <v>0</v>
      </c>
      <c r="G40" t="s">
        <v>302</v>
      </c>
    </row>
    <row r="41" spans="1:7" x14ac:dyDescent="0.25">
      <c r="A41" s="4">
        <f>Opération!A41</f>
        <v>0</v>
      </c>
      <c r="B41" s="51">
        <f>Opération!C41</f>
        <v>0</v>
      </c>
      <c r="C41">
        <f>'Diagnostic rétrospectif'!D41</f>
        <v>0</v>
      </c>
      <c r="D41">
        <v>0</v>
      </c>
      <c r="E41">
        <v>0</v>
      </c>
      <c r="F41">
        <v>0</v>
      </c>
      <c r="G41" t="s">
        <v>302</v>
      </c>
    </row>
    <row r="42" spans="1:7" x14ac:dyDescent="0.25">
      <c r="A42" s="4">
        <f>Opération!A42</f>
        <v>0</v>
      </c>
      <c r="B42" s="51">
        <f>Opération!C42</f>
        <v>0</v>
      </c>
      <c r="C42">
        <f>'Diagnostic rétrospectif'!D42</f>
        <v>0</v>
      </c>
      <c r="D42">
        <v>0</v>
      </c>
      <c r="E42">
        <v>0</v>
      </c>
      <c r="F42">
        <v>0</v>
      </c>
      <c r="G42" t="s">
        <v>302</v>
      </c>
    </row>
    <row r="43" spans="1:7" x14ac:dyDescent="0.25">
      <c r="A43" s="4">
        <f>Opération!A43</f>
        <v>0</v>
      </c>
      <c r="B43" s="51">
        <f>Opération!C43</f>
        <v>0</v>
      </c>
      <c r="C43">
        <f>'Diagnostic rétrospectif'!D43</f>
        <v>0</v>
      </c>
      <c r="D43">
        <v>0</v>
      </c>
      <c r="E43">
        <v>0</v>
      </c>
      <c r="F43">
        <v>0</v>
      </c>
      <c r="G43" t="s">
        <v>302</v>
      </c>
    </row>
    <row r="44" spans="1:7" x14ac:dyDescent="0.25">
      <c r="A44" s="4">
        <f>Opération!A44</f>
        <v>0</v>
      </c>
      <c r="B44" s="51">
        <f>Opération!C44</f>
        <v>0</v>
      </c>
      <c r="C44">
        <f>'Diagnostic rétrospectif'!D44</f>
        <v>0</v>
      </c>
      <c r="D44">
        <v>0</v>
      </c>
      <c r="E44">
        <v>0</v>
      </c>
      <c r="F44">
        <v>0</v>
      </c>
      <c r="G44" t="s">
        <v>302</v>
      </c>
    </row>
    <row r="45" spans="1:7" x14ac:dyDescent="0.25">
      <c r="A45" s="4">
        <f>Opération!A45</f>
        <v>0</v>
      </c>
      <c r="B45" s="51">
        <f>Opération!C45</f>
        <v>0</v>
      </c>
      <c r="C45">
        <f>'Diagnostic rétrospectif'!D45</f>
        <v>0</v>
      </c>
      <c r="D45">
        <v>0</v>
      </c>
      <c r="E45">
        <v>0</v>
      </c>
      <c r="F45">
        <v>0</v>
      </c>
      <c r="G45" t="s">
        <v>302</v>
      </c>
    </row>
    <row r="46" spans="1:7" x14ac:dyDescent="0.25">
      <c r="A46" s="4">
        <f>Opération!A46</f>
        <v>0</v>
      </c>
      <c r="B46" s="51">
        <f>Opération!C46</f>
        <v>0</v>
      </c>
      <c r="C46">
        <f>'Diagnostic rétrospectif'!D46</f>
        <v>0</v>
      </c>
      <c r="D46">
        <v>0</v>
      </c>
      <c r="E46">
        <v>0</v>
      </c>
      <c r="F46">
        <v>0</v>
      </c>
      <c r="G46" t="s">
        <v>302</v>
      </c>
    </row>
    <row r="47" spans="1:7" x14ac:dyDescent="0.25">
      <c r="A47" s="4">
        <f>Opération!A47</f>
        <v>0</v>
      </c>
      <c r="B47" s="51">
        <f>Opération!C47</f>
        <v>0</v>
      </c>
      <c r="C47">
        <f>'Diagnostic rétrospectif'!D47</f>
        <v>0</v>
      </c>
      <c r="D47">
        <v>0</v>
      </c>
      <c r="E47">
        <v>0</v>
      </c>
      <c r="F47">
        <v>0</v>
      </c>
      <c r="G47" t="s">
        <v>302</v>
      </c>
    </row>
    <row r="48" spans="1:7" x14ac:dyDescent="0.25">
      <c r="A48" s="4">
        <f>Opération!A48</f>
        <v>0</v>
      </c>
      <c r="B48" s="51">
        <f>Opération!C48</f>
        <v>0</v>
      </c>
      <c r="C48">
        <f>'Diagnostic rétrospectif'!D48</f>
        <v>0</v>
      </c>
      <c r="D48">
        <v>0</v>
      </c>
      <c r="E48">
        <v>0</v>
      </c>
      <c r="F48">
        <v>0</v>
      </c>
      <c r="G48" t="s">
        <v>302</v>
      </c>
    </row>
    <row r="49" spans="1:7" x14ac:dyDescent="0.25">
      <c r="A49" s="4">
        <f>Opération!A49</f>
        <v>0</v>
      </c>
      <c r="B49" s="51">
        <f>Opération!C49</f>
        <v>0</v>
      </c>
      <c r="C49">
        <f>'Diagnostic rétrospectif'!D49</f>
        <v>0</v>
      </c>
      <c r="D49">
        <v>0</v>
      </c>
      <c r="E49">
        <v>0</v>
      </c>
      <c r="F49">
        <v>0</v>
      </c>
      <c r="G49" t="s">
        <v>302</v>
      </c>
    </row>
    <row r="50" spans="1:7" x14ac:dyDescent="0.25">
      <c r="A50" s="4">
        <f>Opération!A50</f>
        <v>0</v>
      </c>
      <c r="B50" s="51">
        <f>Opération!C50</f>
        <v>0</v>
      </c>
      <c r="C50">
        <f>'Diagnostic rétrospectif'!D50</f>
        <v>0</v>
      </c>
      <c r="D50">
        <v>0</v>
      </c>
      <c r="E50">
        <v>0</v>
      </c>
      <c r="F50">
        <v>0</v>
      </c>
      <c r="G50" t="s">
        <v>302</v>
      </c>
    </row>
    <row r="51" spans="1:7" x14ac:dyDescent="0.25">
      <c r="A51" s="4">
        <f>Opération!A51</f>
        <v>0</v>
      </c>
      <c r="B51" s="51">
        <f>Opération!C51</f>
        <v>0</v>
      </c>
      <c r="C51">
        <f>'Diagnostic rétrospectif'!D51</f>
        <v>0</v>
      </c>
      <c r="D51">
        <v>0</v>
      </c>
      <c r="E51">
        <v>0</v>
      </c>
      <c r="F51">
        <v>0</v>
      </c>
      <c r="G51" t="s">
        <v>302</v>
      </c>
    </row>
    <row r="52" spans="1:7" x14ac:dyDescent="0.25">
      <c r="A52" s="4">
        <f>Opération!A52</f>
        <v>0</v>
      </c>
      <c r="B52" s="51">
        <f>Opération!C52</f>
        <v>0</v>
      </c>
      <c r="C52">
        <f>'Diagnostic rétrospectif'!D52</f>
        <v>0</v>
      </c>
      <c r="D52">
        <v>0</v>
      </c>
      <c r="E52">
        <v>0</v>
      </c>
      <c r="F52">
        <v>0</v>
      </c>
      <c r="G52" t="s">
        <v>302</v>
      </c>
    </row>
    <row r="53" spans="1:7" x14ac:dyDescent="0.25">
      <c r="A53" s="4">
        <f>Opération!A53</f>
        <v>0</v>
      </c>
      <c r="B53" s="51">
        <f>Opération!C53</f>
        <v>0</v>
      </c>
      <c r="C53">
        <f>'Diagnostic rétrospectif'!D53</f>
        <v>0</v>
      </c>
      <c r="D53">
        <v>0</v>
      </c>
      <c r="E53">
        <v>0</v>
      </c>
      <c r="F53">
        <v>0</v>
      </c>
      <c r="G53" t="s">
        <v>302</v>
      </c>
    </row>
    <row r="54" spans="1:7" x14ac:dyDescent="0.25">
      <c r="A54" s="4">
        <f>Opération!A54</f>
        <v>0</v>
      </c>
      <c r="B54" s="51">
        <f>Opération!C54</f>
        <v>0</v>
      </c>
      <c r="C54">
        <f>'Diagnostic rétrospectif'!D54</f>
        <v>0</v>
      </c>
      <c r="D54">
        <v>0</v>
      </c>
      <c r="E54">
        <v>0</v>
      </c>
      <c r="F54">
        <v>0</v>
      </c>
      <c r="G54" t="s">
        <v>302</v>
      </c>
    </row>
    <row r="55" spans="1:7" x14ac:dyDescent="0.25">
      <c r="A55" s="4">
        <f>Opération!A55</f>
        <v>0</v>
      </c>
      <c r="B55" s="51">
        <f>Opération!C55</f>
        <v>0</v>
      </c>
      <c r="C55">
        <f>'Diagnostic rétrospectif'!D55</f>
        <v>0</v>
      </c>
      <c r="D55">
        <v>0</v>
      </c>
      <c r="E55">
        <v>0</v>
      </c>
      <c r="F55">
        <v>0</v>
      </c>
      <c r="G55" t="s">
        <v>302</v>
      </c>
    </row>
    <row r="56" spans="1:7" x14ac:dyDescent="0.25">
      <c r="A56" s="4">
        <f>Opération!A56</f>
        <v>0</v>
      </c>
      <c r="B56" s="51">
        <f>Opération!C56</f>
        <v>0</v>
      </c>
      <c r="C56">
        <f>'Diagnostic rétrospectif'!D56</f>
        <v>0</v>
      </c>
      <c r="D56">
        <v>0</v>
      </c>
      <c r="E56">
        <v>0</v>
      </c>
      <c r="F56">
        <v>0</v>
      </c>
      <c r="G56" t="s">
        <v>302</v>
      </c>
    </row>
    <row r="57" spans="1:7" x14ac:dyDescent="0.25">
      <c r="A57" s="4">
        <f>Opération!A57</f>
        <v>0</v>
      </c>
      <c r="B57" s="51">
        <f>Opération!C57</f>
        <v>0</v>
      </c>
      <c r="C57">
        <f>'Diagnostic rétrospectif'!D57</f>
        <v>0</v>
      </c>
      <c r="D57">
        <v>0</v>
      </c>
      <c r="E57">
        <v>0</v>
      </c>
      <c r="F57">
        <v>0</v>
      </c>
      <c r="G57" t="s">
        <v>302</v>
      </c>
    </row>
    <row r="58" spans="1:7" x14ac:dyDescent="0.25">
      <c r="A58" s="4">
        <f>Opération!A58</f>
        <v>0</v>
      </c>
      <c r="B58" s="51">
        <f>Opération!C58</f>
        <v>0</v>
      </c>
      <c r="C58">
        <f>'Diagnostic rétrospectif'!D58</f>
        <v>0</v>
      </c>
      <c r="D58">
        <v>0</v>
      </c>
      <c r="E58">
        <v>0</v>
      </c>
      <c r="F58">
        <v>0</v>
      </c>
      <c r="G58" t="s">
        <v>302</v>
      </c>
    </row>
    <row r="59" spans="1:7" x14ac:dyDescent="0.25">
      <c r="A59" s="4">
        <f>Opération!A59</f>
        <v>0</v>
      </c>
      <c r="B59" s="51">
        <f>Opération!C59</f>
        <v>0</v>
      </c>
      <c r="C59">
        <f>'Diagnostic rétrospectif'!D59</f>
        <v>0</v>
      </c>
      <c r="D59">
        <v>0</v>
      </c>
      <c r="E59">
        <v>0</v>
      </c>
      <c r="F59">
        <v>0</v>
      </c>
      <c r="G59" t="s">
        <v>302</v>
      </c>
    </row>
    <row r="60" spans="1:7" x14ac:dyDescent="0.25">
      <c r="A60" s="4">
        <f>Opération!A60</f>
        <v>0</v>
      </c>
      <c r="B60" s="51">
        <f>Opération!C60</f>
        <v>0</v>
      </c>
      <c r="C60">
        <f>'Diagnostic rétrospectif'!D60</f>
        <v>0</v>
      </c>
      <c r="D60">
        <v>0</v>
      </c>
      <c r="E60">
        <v>0</v>
      </c>
      <c r="F60">
        <v>0</v>
      </c>
      <c r="G60" t="s">
        <v>302</v>
      </c>
    </row>
    <row r="61" spans="1:7" x14ac:dyDescent="0.25">
      <c r="G61" t="s">
        <v>302</v>
      </c>
    </row>
    <row r="62" spans="1:7" x14ac:dyDescent="0.25">
      <c r="G62" t="s"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notes</vt:lpstr>
      <vt:lpstr>Opération</vt:lpstr>
      <vt:lpstr>Groupe de sujets</vt:lpstr>
      <vt:lpstr>Atteinte invalidante</vt:lpstr>
      <vt:lpstr>Diagnostic rétrospectif</vt:lpstr>
      <vt:lpstr>paramètres</vt:lpstr>
      <vt:lpstr>Bibliographie</vt:lpstr>
    </vt:vector>
  </TitlesOfParts>
  <Company>INRAP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Rozenn Colleter</dc:creator>
  <cp:lastModifiedBy>LEFORESTIER Cyrille</cp:lastModifiedBy>
  <dcterms:created xsi:type="dcterms:W3CDTF">2020-06-30T08:20:19Z</dcterms:created>
  <dcterms:modified xsi:type="dcterms:W3CDTF">2021-09-29T14:09:13Z</dcterms:modified>
</cp:coreProperties>
</file>