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oodman/Desktop/cs221/"/>
    </mc:Choice>
  </mc:AlternateContent>
  <xr:revisionPtr revIDLastSave="0" documentId="8_{FE2A6384-659F-2640-BE44-E176CF7F43CA}" xr6:coauthVersionLast="37" xr6:coauthVersionMax="37" xr10:uidLastSave="{00000000-0000-0000-0000-000000000000}"/>
  <bookViews>
    <workbookView xWindow="80" yWindow="460" windowWidth="25440" windowHeight="14620" xr2:uid="{C1BF58EC-2AB0-9441-8F47-2368AB7B0D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11" i="1"/>
  <c r="I12" i="1"/>
  <c r="I11" i="1"/>
  <c r="I10" i="1"/>
  <c r="I9" i="1"/>
  <c r="I8" i="1"/>
  <c r="I7" i="1"/>
  <c r="I6" i="1"/>
  <c r="I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2" i="1"/>
</calcChain>
</file>

<file path=xl/sharedStrings.xml><?xml version="1.0" encoding="utf-8"?>
<sst xmlns="http://schemas.openxmlformats.org/spreadsheetml/2006/main" count="56" uniqueCount="55">
  <si>
    <t xml:space="preserve">Mohamed Bamba </t>
  </si>
  <si>
    <t xml:space="preserve">Deandre Ayton </t>
  </si>
  <si>
    <t xml:space="preserve">Alize Johnson </t>
  </si>
  <si>
    <t xml:space="preserve">Robert Williams </t>
  </si>
  <si>
    <t xml:space="preserve">Jarred Vanderbilt </t>
  </si>
  <si>
    <t xml:space="preserve">Bruce Brown </t>
  </si>
  <si>
    <t xml:space="preserve">Zhaire Smith </t>
  </si>
  <si>
    <t xml:space="preserve">Jevon Carter </t>
  </si>
  <si>
    <t xml:space="preserve">Omari Spellman </t>
  </si>
  <si>
    <t xml:space="preserve">Jacob Evans </t>
  </si>
  <si>
    <t xml:space="preserve">Shake Milton </t>
  </si>
  <si>
    <t xml:space="preserve">Keita Bates-Diop </t>
  </si>
  <si>
    <t xml:space="preserve">Grayson Allen </t>
  </si>
  <si>
    <t xml:space="preserve">Landry Shamet </t>
  </si>
  <si>
    <t xml:space="preserve">Mikal Bridges </t>
  </si>
  <si>
    <t xml:space="preserve">Jalen Brunson </t>
  </si>
  <si>
    <t xml:space="preserve">Moritz Wagner </t>
  </si>
  <si>
    <t xml:space="preserve">Miles Bridges </t>
  </si>
  <si>
    <t xml:space="preserve">De'Anthony Melton </t>
  </si>
  <si>
    <t xml:space="preserve">Chimezie Metu </t>
  </si>
  <si>
    <t xml:space="preserve">Collin Sexton </t>
  </si>
  <si>
    <t xml:space="preserve">Trae Young </t>
  </si>
  <si>
    <t xml:space="preserve">Devonte' Graham </t>
  </si>
  <si>
    <t xml:space="preserve">Josh Okogie </t>
  </si>
  <si>
    <t xml:space="preserve">Kevin Knox </t>
  </si>
  <si>
    <t xml:space="preserve">Donte DiVincenzo </t>
  </si>
  <si>
    <t xml:space="preserve">Vince Edwards </t>
  </si>
  <si>
    <t xml:space="preserve">Thomas Welsh </t>
  </si>
  <si>
    <t xml:space="preserve">Kevin Huerter </t>
  </si>
  <si>
    <t xml:space="preserve">Troy Brown </t>
  </si>
  <si>
    <t xml:space="preserve">Chandler Hutchison </t>
  </si>
  <si>
    <t xml:space="preserve">George King </t>
  </si>
  <si>
    <t xml:space="preserve">Lonnie Walker </t>
  </si>
  <si>
    <t xml:space="preserve">Khyri Thomas </t>
  </si>
  <si>
    <t xml:space="preserve">Hamidou Diallo </t>
  </si>
  <si>
    <t xml:space="preserve">Jerome Robinson </t>
  </si>
  <si>
    <t xml:space="preserve">Melvin Frazier </t>
  </si>
  <si>
    <t xml:space="preserve">Aaron Holiday </t>
  </si>
  <si>
    <t>Predicted Pick</t>
  </si>
  <si>
    <t>Actual Pick</t>
  </si>
  <si>
    <t>Error</t>
  </si>
  <si>
    <t>Name</t>
  </si>
  <si>
    <t>Predicted WS</t>
  </si>
  <si>
    <t xml:space="preserve">Shai Gilgeous-Alexander </t>
  </si>
  <si>
    <t xml:space="preserve">Sviatoslav Mykhailiuk </t>
  </si>
  <si>
    <t xml:space="preserve">Kostas Antetokounmpo </t>
  </si>
  <si>
    <t>Median Error</t>
  </si>
  <si>
    <t>Mean Error</t>
  </si>
  <si>
    <t>St. Dev. Of Error</t>
  </si>
  <si>
    <t>Performance</t>
  </si>
  <si>
    <t>Number w/in 10</t>
  </si>
  <si>
    <t>Number w/in 20</t>
  </si>
  <si>
    <t>Number w/in 30</t>
  </si>
  <si>
    <t>1st Rd. Correct</t>
  </si>
  <si>
    <t>2nd Rd.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</si>
</sst>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CDA1-C22C-FF45-BC97-C15217585BA1}">
  <dimension ref="A1:J43"/>
  <sheetViews>
    <sheetView tabSelected="1" workbookViewId="0">
      <selection activeCell="L20" sqref="L20"/>
    </sheetView>
  </sheetViews>
  <sheetFormatPr baseColWidth="10" defaultRowHeight="16" x14ac:dyDescent="0.2"/>
  <cols>
    <col min="1" max="1" width="14.33203125" customWidth="1"/>
    <col min="8" max="8" width="16.1640625" customWidth="1"/>
  </cols>
  <sheetData>
    <row r="1" spans="1:10" x14ac:dyDescent="0.2">
      <c r="A1" t="s">
        <v>38</v>
      </c>
      <c r="B1" t="s">
        <v>39</v>
      </c>
      <c r="C1" t="s">
        <v>40</v>
      </c>
      <c r="D1" t="s">
        <v>41</v>
      </c>
      <c r="F1" t="s">
        <v>42</v>
      </c>
    </row>
    <row r="2" spans="1:10" x14ac:dyDescent="0.2">
      <c r="A2">
        <v>1</v>
      </c>
      <c r="B2">
        <v>6</v>
      </c>
      <c r="C2">
        <f>ABS(B2-A2)</f>
        <v>5</v>
      </c>
      <c r="D2" t="s">
        <v>0</v>
      </c>
      <c r="F2">
        <v>15.9381122096535</v>
      </c>
    </row>
    <row r="3" spans="1:10" x14ac:dyDescent="0.2">
      <c r="A3">
        <v>2</v>
      </c>
      <c r="B3">
        <v>1</v>
      </c>
      <c r="C3">
        <f t="shared" ref="C3:C43" si="0">ABS(B3-A3)</f>
        <v>1</v>
      </c>
      <c r="D3" t="s">
        <v>1</v>
      </c>
      <c r="F3">
        <v>9.0633102189493897</v>
      </c>
    </row>
    <row r="4" spans="1:10" ht="17" thickBot="1" x14ac:dyDescent="0.25">
      <c r="A4">
        <v>3</v>
      </c>
      <c r="B4">
        <v>50</v>
      </c>
      <c r="C4">
        <f t="shared" si="0"/>
        <v>47</v>
      </c>
      <c r="D4" t="s">
        <v>2</v>
      </c>
      <c r="F4">
        <v>8.0363290992914003</v>
      </c>
      <c r="H4" s="10" t="s">
        <v>49</v>
      </c>
    </row>
    <row r="5" spans="1:10" x14ac:dyDescent="0.2">
      <c r="A5">
        <v>4</v>
      </c>
      <c r="B5">
        <v>27</v>
      </c>
      <c r="C5">
        <f t="shared" si="0"/>
        <v>23</v>
      </c>
      <c r="D5" t="s">
        <v>3</v>
      </c>
      <c r="F5">
        <v>7.3444303935087101</v>
      </c>
      <c r="H5" s="1" t="s">
        <v>47</v>
      </c>
      <c r="I5" s="2">
        <f>AVERAGE(C:C)</f>
        <v>16.785714285714285</v>
      </c>
      <c r="J5" s="3"/>
    </row>
    <row r="6" spans="1:10" x14ac:dyDescent="0.2">
      <c r="A6">
        <v>5</v>
      </c>
      <c r="B6">
        <v>41</v>
      </c>
      <c r="C6">
        <f t="shared" si="0"/>
        <v>36</v>
      </c>
      <c r="D6" t="s">
        <v>4</v>
      </c>
      <c r="F6">
        <v>7.3318319818627602</v>
      </c>
      <c r="H6" s="4" t="s">
        <v>46</v>
      </c>
      <c r="I6" s="5">
        <f>MEDIAN(C:C)</f>
        <v>16.5</v>
      </c>
      <c r="J6" s="6"/>
    </row>
    <row r="7" spans="1:10" x14ac:dyDescent="0.2">
      <c r="A7">
        <v>6</v>
      </c>
      <c r="B7">
        <v>42</v>
      </c>
      <c r="C7">
        <f t="shared" si="0"/>
        <v>36</v>
      </c>
      <c r="D7" t="s">
        <v>5</v>
      </c>
      <c r="F7">
        <v>5.7041427247598104</v>
      </c>
      <c r="H7" s="4" t="s">
        <v>48</v>
      </c>
      <c r="I7" s="5">
        <f>STDEV(C:C)</f>
        <v>11.517824392898367</v>
      </c>
      <c r="J7" s="6"/>
    </row>
    <row r="8" spans="1:10" x14ac:dyDescent="0.2">
      <c r="A8">
        <v>7</v>
      </c>
      <c r="B8">
        <v>16</v>
      </c>
      <c r="C8">
        <f t="shared" si="0"/>
        <v>9</v>
      </c>
      <c r="D8" t="s">
        <v>6</v>
      </c>
      <c r="F8">
        <v>5.6195962327654803</v>
      </c>
      <c r="H8" s="4" t="s">
        <v>50</v>
      </c>
      <c r="I8" s="5">
        <f>COUNTIF(C:C, "&lt;10")</f>
        <v>14</v>
      </c>
      <c r="J8" s="6"/>
    </row>
    <row r="9" spans="1:10" x14ac:dyDescent="0.2">
      <c r="A9">
        <v>8</v>
      </c>
      <c r="B9">
        <v>32</v>
      </c>
      <c r="C9">
        <f t="shared" si="0"/>
        <v>24</v>
      </c>
      <c r="D9" t="s">
        <v>7</v>
      </c>
      <c r="F9">
        <v>4.9498913098059898</v>
      </c>
      <c r="H9" s="4" t="s">
        <v>51</v>
      </c>
      <c r="I9" s="5">
        <f>COUNTIF(C:C, "&lt;20")</f>
        <v>28</v>
      </c>
      <c r="J9" s="6"/>
    </row>
    <row r="10" spans="1:10" x14ac:dyDescent="0.2">
      <c r="A10">
        <v>9</v>
      </c>
      <c r="B10">
        <v>30</v>
      </c>
      <c r="C10">
        <f t="shared" si="0"/>
        <v>21</v>
      </c>
      <c r="D10" t="s">
        <v>8</v>
      </c>
      <c r="F10">
        <v>4.8804868533117602</v>
      </c>
      <c r="H10" s="4" t="s">
        <v>52</v>
      </c>
      <c r="I10" s="5">
        <f>COUNTIF(C:C, "&lt;30")</f>
        <v>37</v>
      </c>
      <c r="J10" s="6"/>
    </row>
    <row r="11" spans="1:10" x14ac:dyDescent="0.2">
      <c r="A11">
        <v>10</v>
      </c>
      <c r="B11">
        <v>28</v>
      </c>
      <c r="C11">
        <f t="shared" si="0"/>
        <v>18</v>
      </c>
      <c r="D11" t="s">
        <v>9</v>
      </c>
      <c r="F11">
        <v>4.7651130249440001</v>
      </c>
      <c r="H11" s="4" t="s">
        <v>53</v>
      </c>
      <c r="I11" s="5">
        <f>COUNTIF(B2:B31, "&lt;=30")</f>
        <v>18</v>
      </c>
      <c r="J11" s="6">
        <f>I11/30</f>
        <v>0.6</v>
      </c>
    </row>
    <row r="12" spans="1:10" ht="17" thickBot="1" x14ac:dyDescent="0.25">
      <c r="A12">
        <v>11</v>
      </c>
      <c r="B12">
        <v>54</v>
      </c>
      <c r="C12">
        <f t="shared" si="0"/>
        <v>43</v>
      </c>
      <c r="D12" t="s">
        <v>10</v>
      </c>
      <c r="F12">
        <v>4.3012252808709004</v>
      </c>
      <c r="H12" s="7" t="s">
        <v>54</v>
      </c>
      <c r="I12" s="8">
        <f>COUNTIF(B32:B43, "&gt;=31")</f>
        <v>6</v>
      </c>
      <c r="J12" s="9">
        <f>I12/13</f>
        <v>0.46153846153846156</v>
      </c>
    </row>
    <row r="13" spans="1:10" x14ac:dyDescent="0.2">
      <c r="A13">
        <v>12</v>
      </c>
      <c r="B13">
        <v>48</v>
      </c>
      <c r="C13">
        <f t="shared" si="0"/>
        <v>36</v>
      </c>
      <c r="D13" t="s">
        <v>11</v>
      </c>
      <c r="F13">
        <v>4.0986434357021198</v>
      </c>
    </row>
    <row r="14" spans="1:10" x14ac:dyDescent="0.2">
      <c r="A14">
        <v>13</v>
      </c>
      <c r="B14">
        <v>21</v>
      </c>
      <c r="C14">
        <f t="shared" si="0"/>
        <v>8</v>
      </c>
      <c r="D14" t="s">
        <v>12</v>
      </c>
      <c r="F14">
        <v>3.6874329993461301</v>
      </c>
    </row>
    <row r="15" spans="1:10" x14ac:dyDescent="0.2">
      <c r="A15">
        <v>14</v>
      </c>
      <c r="B15">
        <v>26</v>
      </c>
      <c r="C15">
        <f t="shared" si="0"/>
        <v>12</v>
      </c>
      <c r="D15" t="s">
        <v>13</v>
      </c>
      <c r="F15">
        <v>3.3515534435207099</v>
      </c>
    </row>
    <row r="16" spans="1:10" x14ac:dyDescent="0.2">
      <c r="A16">
        <v>15</v>
      </c>
      <c r="B16">
        <v>10</v>
      </c>
      <c r="C16">
        <f t="shared" si="0"/>
        <v>5</v>
      </c>
      <c r="D16" t="s">
        <v>14</v>
      </c>
      <c r="F16">
        <v>3.2271549083432398</v>
      </c>
    </row>
    <row r="17" spans="1:6" x14ac:dyDescent="0.2">
      <c r="A17">
        <v>16</v>
      </c>
      <c r="B17">
        <v>11</v>
      </c>
      <c r="C17">
        <f t="shared" si="0"/>
        <v>5</v>
      </c>
      <c r="D17" t="s">
        <v>43</v>
      </c>
      <c r="F17">
        <v>2.9938506353578398</v>
      </c>
    </row>
    <row r="18" spans="1:6" x14ac:dyDescent="0.2">
      <c r="A18">
        <v>17</v>
      </c>
      <c r="B18">
        <v>33</v>
      </c>
      <c r="C18">
        <f t="shared" si="0"/>
        <v>16</v>
      </c>
      <c r="D18" t="s">
        <v>15</v>
      </c>
      <c r="F18">
        <v>2.5137256177497198</v>
      </c>
    </row>
    <row r="19" spans="1:6" x14ac:dyDescent="0.2">
      <c r="A19">
        <v>18</v>
      </c>
      <c r="B19">
        <v>25</v>
      </c>
      <c r="C19">
        <f t="shared" si="0"/>
        <v>7</v>
      </c>
      <c r="D19" t="s">
        <v>16</v>
      </c>
      <c r="F19">
        <v>2.49555462880544</v>
      </c>
    </row>
    <row r="20" spans="1:6" x14ac:dyDescent="0.2">
      <c r="A20">
        <v>19</v>
      </c>
      <c r="B20">
        <v>12</v>
      </c>
      <c r="C20">
        <f t="shared" si="0"/>
        <v>7</v>
      </c>
      <c r="D20" t="s">
        <v>17</v>
      </c>
      <c r="F20">
        <v>2.4648183104228898</v>
      </c>
    </row>
    <row r="21" spans="1:6" x14ac:dyDescent="0.2">
      <c r="A21">
        <v>20</v>
      </c>
      <c r="B21">
        <v>46</v>
      </c>
      <c r="C21">
        <f t="shared" si="0"/>
        <v>26</v>
      </c>
      <c r="D21" t="s">
        <v>18</v>
      </c>
      <c r="F21">
        <v>2.37492018962313</v>
      </c>
    </row>
    <row r="22" spans="1:6" x14ac:dyDescent="0.2">
      <c r="A22">
        <v>21</v>
      </c>
      <c r="B22">
        <v>49</v>
      </c>
      <c r="C22">
        <f t="shared" si="0"/>
        <v>28</v>
      </c>
      <c r="D22" t="s">
        <v>19</v>
      </c>
      <c r="F22">
        <v>2.1867571200878499</v>
      </c>
    </row>
    <row r="23" spans="1:6" x14ac:dyDescent="0.2">
      <c r="A23">
        <v>22</v>
      </c>
      <c r="B23">
        <v>8</v>
      </c>
      <c r="C23">
        <f t="shared" si="0"/>
        <v>14</v>
      </c>
      <c r="D23" t="s">
        <v>20</v>
      </c>
      <c r="F23">
        <v>1.97749504931952</v>
      </c>
    </row>
    <row r="24" spans="1:6" x14ac:dyDescent="0.2">
      <c r="A24">
        <v>23</v>
      </c>
      <c r="B24">
        <v>5</v>
      </c>
      <c r="C24">
        <f t="shared" si="0"/>
        <v>18</v>
      </c>
      <c r="D24" t="s">
        <v>21</v>
      </c>
      <c r="F24">
        <v>1.8182253912931099</v>
      </c>
    </row>
    <row r="25" spans="1:6" x14ac:dyDescent="0.2">
      <c r="A25">
        <v>24</v>
      </c>
      <c r="B25">
        <v>34</v>
      </c>
      <c r="C25">
        <f t="shared" si="0"/>
        <v>10</v>
      </c>
      <c r="D25" t="s">
        <v>22</v>
      </c>
      <c r="F25">
        <v>1.79136364240434</v>
      </c>
    </row>
    <row r="26" spans="1:6" x14ac:dyDescent="0.2">
      <c r="A26">
        <v>25</v>
      </c>
      <c r="B26">
        <v>20</v>
      </c>
      <c r="C26">
        <f t="shared" si="0"/>
        <v>5</v>
      </c>
      <c r="D26" t="s">
        <v>23</v>
      </c>
      <c r="F26">
        <v>1.4083053514323101</v>
      </c>
    </row>
    <row r="27" spans="1:6" x14ac:dyDescent="0.2">
      <c r="A27">
        <v>26</v>
      </c>
      <c r="B27">
        <v>27</v>
      </c>
      <c r="C27">
        <f t="shared" si="0"/>
        <v>1</v>
      </c>
      <c r="D27" t="s">
        <v>3</v>
      </c>
      <c r="F27">
        <v>1.21241937587826</v>
      </c>
    </row>
    <row r="28" spans="1:6" x14ac:dyDescent="0.2">
      <c r="A28">
        <v>27</v>
      </c>
      <c r="B28">
        <v>9</v>
      </c>
      <c r="C28">
        <f t="shared" si="0"/>
        <v>18</v>
      </c>
      <c r="D28" t="s">
        <v>24</v>
      </c>
      <c r="F28">
        <v>1.0863297489297901</v>
      </c>
    </row>
    <row r="29" spans="1:6" x14ac:dyDescent="0.2">
      <c r="A29">
        <v>28</v>
      </c>
      <c r="B29">
        <v>17</v>
      </c>
      <c r="C29">
        <f t="shared" si="0"/>
        <v>11</v>
      </c>
      <c r="D29" t="s">
        <v>25</v>
      </c>
      <c r="F29">
        <v>0.99956467731512699</v>
      </c>
    </row>
    <row r="30" spans="1:6" x14ac:dyDescent="0.2">
      <c r="A30">
        <v>29</v>
      </c>
      <c r="B30">
        <v>52</v>
      </c>
      <c r="C30">
        <f t="shared" si="0"/>
        <v>23</v>
      </c>
      <c r="D30" t="s">
        <v>26</v>
      </c>
      <c r="F30">
        <v>0.88402975042239196</v>
      </c>
    </row>
    <row r="31" spans="1:6" x14ac:dyDescent="0.2">
      <c r="A31">
        <v>30</v>
      </c>
      <c r="B31">
        <v>58</v>
      </c>
      <c r="C31">
        <f t="shared" si="0"/>
        <v>28</v>
      </c>
      <c r="D31" t="s">
        <v>27</v>
      </c>
      <c r="F31">
        <v>0.86748792281166198</v>
      </c>
    </row>
    <row r="32" spans="1:6" x14ac:dyDescent="0.2">
      <c r="A32">
        <v>31</v>
      </c>
      <c r="B32">
        <v>19</v>
      </c>
      <c r="C32">
        <f t="shared" si="0"/>
        <v>12</v>
      </c>
      <c r="D32" t="s">
        <v>28</v>
      </c>
      <c r="F32">
        <v>0.58478029168614398</v>
      </c>
    </row>
    <row r="33" spans="1:6" x14ac:dyDescent="0.2">
      <c r="A33">
        <v>32</v>
      </c>
      <c r="B33">
        <v>15</v>
      </c>
      <c r="C33">
        <f t="shared" si="0"/>
        <v>17</v>
      </c>
      <c r="D33" t="s">
        <v>29</v>
      </c>
      <c r="F33">
        <v>0.23680346587915499</v>
      </c>
    </row>
    <row r="34" spans="1:6" x14ac:dyDescent="0.2">
      <c r="A34">
        <v>33</v>
      </c>
      <c r="B34">
        <v>22</v>
      </c>
      <c r="C34">
        <f t="shared" si="0"/>
        <v>11</v>
      </c>
      <c r="D34" t="s">
        <v>30</v>
      </c>
      <c r="F34">
        <v>-6.9048667353129603E-2</v>
      </c>
    </row>
    <row r="35" spans="1:6" x14ac:dyDescent="0.2">
      <c r="A35">
        <v>34</v>
      </c>
      <c r="B35">
        <v>59</v>
      </c>
      <c r="C35">
        <f t="shared" si="0"/>
        <v>25</v>
      </c>
      <c r="D35" t="s">
        <v>31</v>
      </c>
      <c r="F35">
        <v>-0.33539948624076699</v>
      </c>
    </row>
    <row r="36" spans="1:6" x14ac:dyDescent="0.2">
      <c r="A36">
        <v>35</v>
      </c>
      <c r="B36">
        <v>18</v>
      </c>
      <c r="C36">
        <f t="shared" si="0"/>
        <v>17</v>
      </c>
      <c r="D36" t="s">
        <v>32</v>
      </c>
      <c r="F36">
        <v>-0.59638135896287903</v>
      </c>
    </row>
    <row r="37" spans="1:6" x14ac:dyDescent="0.2">
      <c r="A37">
        <v>36</v>
      </c>
      <c r="B37">
        <v>38</v>
      </c>
      <c r="C37">
        <f t="shared" si="0"/>
        <v>2</v>
      </c>
      <c r="D37" t="s">
        <v>33</v>
      </c>
      <c r="F37">
        <v>-0.96760138650037597</v>
      </c>
    </row>
    <row r="38" spans="1:6" x14ac:dyDescent="0.2">
      <c r="A38">
        <v>37</v>
      </c>
      <c r="B38">
        <v>45</v>
      </c>
      <c r="C38">
        <f t="shared" si="0"/>
        <v>8</v>
      </c>
      <c r="D38" t="s">
        <v>34</v>
      </c>
      <c r="F38">
        <v>-2.3868393973071802</v>
      </c>
    </row>
    <row r="39" spans="1:6" x14ac:dyDescent="0.2">
      <c r="A39">
        <v>38</v>
      </c>
      <c r="B39">
        <v>13</v>
      </c>
      <c r="C39">
        <f t="shared" si="0"/>
        <v>25</v>
      </c>
      <c r="D39" t="s">
        <v>35</v>
      </c>
      <c r="F39">
        <v>-2.7413891603670701</v>
      </c>
    </row>
    <row r="40" spans="1:6" x14ac:dyDescent="0.2">
      <c r="A40">
        <v>39</v>
      </c>
      <c r="B40">
        <v>35</v>
      </c>
      <c r="C40">
        <f t="shared" si="0"/>
        <v>4</v>
      </c>
      <c r="D40" t="s">
        <v>36</v>
      </c>
      <c r="F40">
        <v>-2.7426141896120102</v>
      </c>
    </row>
    <row r="41" spans="1:6" x14ac:dyDescent="0.2">
      <c r="A41">
        <v>40</v>
      </c>
      <c r="B41">
        <v>47</v>
      </c>
      <c r="C41">
        <f t="shared" si="0"/>
        <v>7</v>
      </c>
      <c r="D41" t="s">
        <v>44</v>
      </c>
      <c r="F41">
        <v>-3.12850942601102</v>
      </c>
    </row>
    <row r="42" spans="1:6" x14ac:dyDescent="0.2">
      <c r="A42">
        <v>41</v>
      </c>
      <c r="B42">
        <v>23</v>
      </c>
      <c r="C42">
        <f t="shared" si="0"/>
        <v>18</v>
      </c>
      <c r="D42" t="s">
        <v>37</v>
      </c>
      <c r="F42">
        <v>-3.4196988108696602</v>
      </c>
    </row>
    <row r="43" spans="1:6" x14ac:dyDescent="0.2">
      <c r="A43">
        <v>42</v>
      </c>
      <c r="B43">
        <v>60</v>
      </c>
      <c r="C43">
        <f t="shared" si="0"/>
        <v>18</v>
      </c>
      <c r="D43" t="s">
        <v>45</v>
      </c>
      <c r="F43">
        <v>-7.7000823712347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2019-05-27T04:30:46Z</dcterms:created>
  <dcterms:modified xsi:type="dcterms:W3CDTF">2019-05-27T04:45:03Z</dcterms:modified>
</cp:coreProperties>
</file>